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tudy\RubyDump\project-untamed\"/>
    </mc:Choice>
  </mc:AlternateContent>
  <xr:revisionPtr revIDLastSave="0" documentId="13_ncr:1_{830B4194-05BF-46BE-887E-01F903ADB815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main" sheetId="1" r:id="rId1"/>
    <sheet name="pure dex" sheetId="2" r:id="rId2"/>
    <sheet name="alt forms included" sheetId="3" r:id="rId3"/>
    <sheet name="speed" sheetId="4" r:id="rId4"/>
    <sheet name="natdex" sheetId="5" r:id="rId5"/>
    <sheet name="filter page" sheetId="6" r:id="rId6"/>
  </sheets>
  <definedNames>
    <definedName name="_xlnm._FilterDatabase" localSheetId="3" hidden="1">speed!$A$1:$L$310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7" i="6" l="1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1" i="5"/>
  <c r="L263" i="4"/>
  <c r="K263" i="4"/>
  <c r="J263" i="4"/>
  <c r="I263" i="4"/>
  <c r="H263" i="4"/>
  <c r="G263" i="4"/>
  <c r="F263" i="4"/>
  <c r="E263" i="4"/>
  <c r="D263" i="4"/>
  <c r="C263" i="4"/>
  <c r="B263" i="4"/>
  <c r="A263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K260" i="4"/>
  <c r="J260" i="4"/>
  <c r="I260" i="4"/>
  <c r="H260" i="4"/>
  <c r="G260" i="4"/>
  <c r="F260" i="4"/>
  <c r="E260" i="4"/>
  <c r="D260" i="4"/>
  <c r="C260" i="4"/>
  <c r="B260" i="4"/>
  <c r="A260" i="4"/>
  <c r="K259" i="4"/>
  <c r="J259" i="4"/>
  <c r="I259" i="4"/>
  <c r="H259" i="4"/>
  <c r="G259" i="4"/>
  <c r="F259" i="4"/>
  <c r="E259" i="4"/>
  <c r="D259" i="4"/>
  <c r="C259" i="4"/>
  <c r="B259" i="4"/>
  <c r="A259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K256" i="4"/>
  <c r="J256" i="4"/>
  <c r="I256" i="4"/>
  <c r="H256" i="4"/>
  <c r="G256" i="4"/>
  <c r="F256" i="4"/>
  <c r="E256" i="4"/>
  <c r="D256" i="4"/>
  <c r="C256" i="4"/>
  <c r="B256" i="4"/>
  <c r="A256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K251" i="4"/>
  <c r="J251" i="4"/>
  <c r="I251" i="4"/>
  <c r="H251" i="4"/>
  <c r="G251" i="4"/>
  <c r="F251" i="4"/>
  <c r="E251" i="4"/>
  <c r="D251" i="4"/>
  <c r="C251" i="4"/>
  <c r="B251" i="4"/>
  <c r="A251" i="4"/>
  <c r="K250" i="4"/>
  <c r="J250" i="4"/>
  <c r="I250" i="4"/>
  <c r="H250" i="4"/>
  <c r="G250" i="4"/>
  <c r="F250" i="4"/>
  <c r="E250" i="4"/>
  <c r="D250" i="4"/>
  <c r="C250" i="4"/>
  <c r="B250" i="4"/>
  <c r="A250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K247" i="4"/>
  <c r="J247" i="4"/>
  <c r="I247" i="4"/>
  <c r="H247" i="4"/>
  <c r="G247" i="4"/>
  <c r="F247" i="4"/>
  <c r="E247" i="4"/>
  <c r="D247" i="4"/>
  <c r="C247" i="4"/>
  <c r="B247" i="4"/>
  <c r="A247" i="4"/>
  <c r="K246" i="4"/>
  <c r="J246" i="4"/>
  <c r="I246" i="4"/>
  <c r="H246" i="4"/>
  <c r="G246" i="4"/>
  <c r="F246" i="4"/>
  <c r="E246" i="4"/>
  <c r="D246" i="4"/>
  <c r="C246" i="4"/>
  <c r="B246" i="4"/>
  <c r="A246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K244" i="4"/>
  <c r="J244" i="4"/>
  <c r="I244" i="4"/>
  <c r="H244" i="4"/>
  <c r="G244" i="4"/>
  <c r="F244" i="4"/>
  <c r="E244" i="4"/>
  <c r="D244" i="4"/>
  <c r="C244" i="4"/>
  <c r="B244" i="4"/>
  <c r="A244" i="4"/>
  <c r="K243" i="4"/>
  <c r="J243" i="4"/>
  <c r="I243" i="4"/>
  <c r="H243" i="4"/>
  <c r="G243" i="4"/>
  <c r="F243" i="4"/>
  <c r="E243" i="4"/>
  <c r="D243" i="4"/>
  <c r="C243" i="4"/>
  <c r="B243" i="4"/>
  <c r="A243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K237" i="4"/>
  <c r="J237" i="4"/>
  <c r="I237" i="4"/>
  <c r="H237" i="4"/>
  <c r="G237" i="4"/>
  <c r="F237" i="4"/>
  <c r="E237" i="4"/>
  <c r="D237" i="4"/>
  <c r="C237" i="4"/>
  <c r="B237" i="4"/>
  <c r="A237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K235" i="4"/>
  <c r="J235" i="4"/>
  <c r="I235" i="4"/>
  <c r="H235" i="4"/>
  <c r="G235" i="4"/>
  <c r="F235" i="4"/>
  <c r="E235" i="4"/>
  <c r="D235" i="4"/>
  <c r="C235" i="4"/>
  <c r="B235" i="4"/>
  <c r="A235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K233" i="4"/>
  <c r="J233" i="4"/>
  <c r="I233" i="4"/>
  <c r="H233" i="4"/>
  <c r="G233" i="4"/>
  <c r="F233" i="4"/>
  <c r="E233" i="4"/>
  <c r="D233" i="4"/>
  <c r="C233" i="4"/>
  <c r="B233" i="4"/>
  <c r="A233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K228" i="4"/>
  <c r="J228" i="4"/>
  <c r="I228" i="4"/>
  <c r="H228" i="4"/>
  <c r="G228" i="4"/>
  <c r="F228" i="4"/>
  <c r="E228" i="4"/>
  <c r="D228" i="4"/>
  <c r="C228" i="4"/>
  <c r="B228" i="4"/>
  <c r="A228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K225" i="4"/>
  <c r="J225" i="4"/>
  <c r="I225" i="4"/>
  <c r="H225" i="4"/>
  <c r="G225" i="4"/>
  <c r="F225" i="4"/>
  <c r="E225" i="4"/>
  <c r="D225" i="4"/>
  <c r="C225" i="4"/>
  <c r="B225" i="4"/>
  <c r="A225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K218" i="4"/>
  <c r="J218" i="4"/>
  <c r="I218" i="4"/>
  <c r="H218" i="4"/>
  <c r="G218" i="4"/>
  <c r="F218" i="4"/>
  <c r="E218" i="4"/>
  <c r="D218" i="4"/>
  <c r="C218" i="4"/>
  <c r="B218" i="4"/>
  <c r="A218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K207" i="4"/>
  <c r="J207" i="4"/>
  <c r="I207" i="4"/>
  <c r="H207" i="4"/>
  <c r="G207" i="4"/>
  <c r="F207" i="4"/>
  <c r="E207" i="4"/>
  <c r="D207" i="4"/>
  <c r="C207" i="4"/>
  <c r="B207" i="4"/>
  <c r="A207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K204" i="4"/>
  <c r="J204" i="4"/>
  <c r="I204" i="4"/>
  <c r="H204" i="4"/>
  <c r="G204" i="4"/>
  <c r="F204" i="4"/>
  <c r="E204" i="4"/>
  <c r="D204" i="4"/>
  <c r="C204" i="4"/>
  <c r="B204" i="4"/>
  <c r="A204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K201" i="4"/>
  <c r="J201" i="4"/>
  <c r="I201" i="4"/>
  <c r="H201" i="4"/>
  <c r="G201" i="4"/>
  <c r="F201" i="4"/>
  <c r="E201" i="4"/>
  <c r="D201" i="4"/>
  <c r="C201" i="4"/>
  <c r="B201" i="4"/>
  <c r="A201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K199" i="4"/>
  <c r="J199" i="4"/>
  <c r="I199" i="4"/>
  <c r="H199" i="4"/>
  <c r="G199" i="4"/>
  <c r="F199" i="4"/>
  <c r="E199" i="4"/>
  <c r="D199" i="4"/>
  <c r="C199" i="4"/>
  <c r="B199" i="4"/>
  <c r="A199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K197" i="4"/>
  <c r="J197" i="4"/>
  <c r="I197" i="4"/>
  <c r="H197" i="4"/>
  <c r="G197" i="4"/>
  <c r="F197" i="4"/>
  <c r="E197" i="4"/>
  <c r="D197" i="4"/>
  <c r="C197" i="4"/>
  <c r="B197" i="4"/>
  <c r="A197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K195" i="4"/>
  <c r="J195" i="4"/>
  <c r="I195" i="4"/>
  <c r="H195" i="4"/>
  <c r="G195" i="4"/>
  <c r="F195" i="4"/>
  <c r="E195" i="4"/>
  <c r="D195" i="4"/>
  <c r="C195" i="4"/>
  <c r="B195" i="4"/>
  <c r="A195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K191" i="4"/>
  <c r="J191" i="4"/>
  <c r="I191" i="4"/>
  <c r="H191" i="4"/>
  <c r="G191" i="4"/>
  <c r="F191" i="4"/>
  <c r="E191" i="4"/>
  <c r="D191" i="4"/>
  <c r="C191" i="4"/>
  <c r="B191" i="4"/>
  <c r="A191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K189" i="4"/>
  <c r="J189" i="4"/>
  <c r="I189" i="4"/>
  <c r="H189" i="4"/>
  <c r="G189" i="4"/>
  <c r="F189" i="4"/>
  <c r="E189" i="4"/>
  <c r="D189" i="4"/>
  <c r="C189" i="4"/>
  <c r="B189" i="4"/>
  <c r="A189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K184" i="4"/>
  <c r="J184" i="4"/>
  <c r="I184" i="4"/>
  <c r="H184" i="4"/>
  <c r="G184" i="4"/>
  <c r="F184" i="4"/>
  <c r="E184" i="4"/>
  <c r="D184" i="4"/>
  <c r="C184" i="4"/>
  <c r="B184" i="4"/>
  <c r="A184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K178" i="4"/>
  <c r="J178" i="4"/>
  <c r="I178" i="4"/>
  <c r="H178" i="4"/>
  <c r="G178" i="4"/>
  <c r="F178" i="4"/>
  <c r="E178" i="4"/>
  <c r="D178" i="4"/>
  <c r="C178" i="4"/>
  <c r="B178" i="4"/>
  <c r="A178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K176" i="4"/>
  <c r="J176" i="4"/>
  <c r="I176" i="4"/>
  <c r="H176" i="4"/>
  <c r="G176" i="4"/>
  <c r="F176" i="4"/>
  <c r="E176" i="4"/>
  <c r="D176" i="4"/>
  <c r="C176" i="4"/>
  <c r="B176" i="4"/>
  <c r="A176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K173" i="4"/>
  <c r="J173" i="4"/>
  <c r="I173" i="4"/>
  <c r="H173" i="4"/>
  <c r="G173" i="4"/>
  <c r="F173" i="4"/>
  <c r="E173" i="4"/>
  <c r="D173" i="4"/>
  <c r="C173" i="4"/>
  <c r="B173" i="4"/>
  <c r="A173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K169" i="4"/>
  <c r="J169" i="4"/>
  <c r="I169" i="4"/>
  <c r="H169" i="4"/>
  <c r="G169" i="4"/>
  <c r="F169" i="4"/>
  <c r="E169" i="4"/>
  <c r="D169" i="4"/>
  <c r="C169" i="4"/>
  <c r="B169" i="4"/>
  <c r="A169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K167" i="4"/>
  <c r="J167" i="4"/>
  <c r="I167" i="4"/>
  <c r="H167" i="4"/>
  <c r="G167" i="4"/>
  <c r="F167" i="4"/>
  <c r="E167" i="4"/>
  <c r="D167" i="4"/>
  <c r="C167" i="4"/>
  <c r="B167" i="4"/>
  <c r="A167" i="4"/>
  <c r="K166" i="4"/>
  <c r="J166" i="4"/>
  <c r="I166" i="4"/>
  <c r="H166" i="4"/>
  <c r="G166" i="4"/>
  <c r="F166" i="4"/>
  <c r="E166" i="4"/>
  <c r="D166" i="4"/>
  <c r="C166" i="4"/>
  <c r="B166" i="4"/>
  <c r="A166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K164" i="4"/>
  <c r="J164" i="4"/>
  <c r="I164" i="4"/>
  <c r="H164" i="4"/>
  <c r="G164" i="4"/>
  <c r="F164" i="4"/>
  <c r="E164" i="4"/>
  <c r="D164" i="4"/>
  <c r="C164" i="4"/>
  <c r="B164" i="4"/>
  <c r="A164" i="4"/>
  <c r="K163" i="4"/>
  <c r="J163" i="4"/>
  <c r="I163" i="4"/>
  <c r="H163" i="4"/>
  <c r="G163" i="4"/>
  <c r="F163" i="4"/>
  <c r="E163" i="4"/>
  <c r="D163" i="4"/>
  <c r="C163" i="4"/>
  <c r="B163" i="4"/>
  <c r="A163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K157" i="4"/>
  <c r="J157" i="4"/>
  <c r="I157" i="4"/>
  <c r="H157" i="4"/>
  <c r="G157" i="4"/>
  <c r="F157" i="4"/>
  <c r="E157" i="4"/>
  <c r="D157" i="4"/>
  <c r="C157" i="4"/>
  <c r="B157" i="4"/>
  <c r="A157" i="4"/>
  <c r="K156" i="4"/>
  <c r="J156" i="4"/>
  <c r="I156" i="4"/>
  <c r="H156" i="4"/>
  <c r="G156" i="4"/>
  <c r="F156" i="4"/>
  <c r="E156" i="4"/>
  <c r="D156" i="4"/>
  <c r="C156" i="4"/>
  <c r="B156" i="4"/>
  <c r="A156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K151" i="4"/>
  <c r="J151" i="4"/>
  <c r="I151" i="4"/>
  <c r="H151" i="4"/>
  <c r="G151" i="4"/>
  <c r="F151" i="4"/>
  <c r="E151" i="4"/>
  <c r="D151" i="4"/>
  <c r="C151" i="4"/>
  <c r="B151" i="4"/>
  <c r="A151" i="4"/>
  <c r="K150" i="4"/>
  <c r="J150" i="4"/>
  <c r="I150" i="4"/>
  <c r="H150" i="4"/>
  <c r="G150" i="4"/>
  <c r="F150" i="4"/>
  <c r="E150" i="4"/>
  <c r="D150" i="4"/>
  <c r="C150" i="4"/>
  <c r="B150" i="4"/>
  <c r="A150" i="4"/>
  <c r="K149" i="4"/>
  <c r="J149" i="4"/>
  <c r="I149" i="4"/>
  <c r="H149" i="4"/>
  <c r="G149" i="4"/>
  <c r="F149" i="4"/>
  <c r="E149" i="4"/>
  <c r="D149" i="4"/>
  <c r="C149" i="4"/>
  <c r="B149" i="4"/>
  <c r="A149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K147" i="4"/>
  <c r="J147" i="4"/>
  <c r="I147" i="4"/>
  <c r="H147" i="4"/>
  <c r="G147" i="4"/>
  <c r="F147" i="4"/>
  <c r="E147" i="4"/>
  <c r="D147" i="4"/>
  <c r="C147" i="4"/>
  <c r="B147" i="4"/>
  <c r="A147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K145" i="4"/>
  <c r="J145" i="4"/>
  <c r="I145" i="4"/>
  <c r="H145" i="4"/>
  <c r="G145" i="4"/>
  <c r="F145" i="4"/>
  <c r="E145" i="4"/>
  <c r="D145" i="4"/>
  <c r="C145" i="4"/>
  <c r="B145" i="4"/>
  <c r="A145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K143" i="4"/>
  <c r="J143" i="4"/>
  <c r="I143" i="4"/>
  <c r="H143" i="4"/>
  <c r="G143" i="4"/>
  <c r="F143" i="4"/>
  <c r="E143" i="4"/>
  <c r="D143" i="4"/>
  <c r="C143" i="4"/>
  <c r="B143" i="4"/>
  <c r="A143" i="4"/>
  <c r="K142" i="4"/>
  <c r="J142" i="4"/>
  <c r="I142" i="4"/>
  <c r="H142" i="4"/>
  <c r="G142" i="4"/>
  <c r="F142" i="4"/>
  <c r="E142" i="4"/>
  <c r="D142" i="4"/>
  <c r="C142" i="4"/>
  <c r="B142" i="4"/>
  <c r="A142" i="4"/>
  <c r="K141" i="4"/>
  <c r="J141" i="4"/>
  <c r="I141" i="4"/>
  <c r="H141" i="4"/>
  <c r="G141" i="4"/>
  <c r="F141" i="4"/>
  <c r="E141" i="4"/>
  <c r="D141" i="4"/>
  <c r="C141" i="4"/>
  <c r="B141" i="4"/>
  <c r="A141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K139" i="4"/>
  <c r="J139" i="4"/>
  <c r="I139" i="4"/>
  <c r="H139" i="4"/>
  <c r="G139" i="4"/>
  <c r="F139" i="4"/>
  <c r="E139" i="4"/>
  <c r="D139" i="4"/>
  <c r="C139" i="4"/>
  <c r="B139" i="4"/>
  <c r="A139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K127" i="4"/>
  <c r="J127" i="4"/>
  <c r="I127" i="4"/>
  <c r="H127" i="4"/>
  <c r="G127" i="4"/>
  <c r="F127" i="4"/>
  <c r="E127" i="4"/>
  <c r="D127" i="4"/>
  <c r="C127" i="4"/>
  <c r="B127" i="4"/>
  <c r="A127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K119" i="4"/>
  <c r="J119" i="4"/>
  <c r="I119" i="4"/>
  <c r="H119" i="4"/>
  <c r="G119" i="4"/>
  <c r="F119" i="4"/>
  <c r="E119" i="4"/>
  <c r="D119" i="4"/>
  <c r="C119" i="4"/>
  <c r="B119" i="4"/>
  <c r="A119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K114" i="4"/>
  <c r="J114" i="4"/>
  <c r="I114" i="4"/>
  <c r="H114" i="4"/>
  <c r="G114" i="4"/>
  <c r="F114" i="4"/>
  <c r="E114" i="4"/>
  <c r="D114" i="4"/>
  <c r="C114" i="4"/>
  <c r="B114" i="4"/>
  <c r="A114" i="4"/>
  <c r="K113" i="4"/>
  <c r="J113" i="4"/>
  <c r="I113" i="4"/>
  <c r="H113" i="4"/>
  <c r="G113" i="4"/>
  <c r="F113" i="4"/>
  <c r="E113" i="4"/>
  <c r="D113" i="4"/>
  <c r="C113" i="4"/>
  <c r="B113" i="4"/>
  <c r="A113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K109" i="4"/>
  <c r="J109" i="4"/>
  <c r="I109" i="4"/>
  <c r="H109" i="4"/>
  <c r="G109" i="4"/>
  <c r="F109" i="4"/>
  <c r="E109" i="4"/>
  <c r="D109" i="4"/>
  <c r="C109" i="4"/>
  <c r="B109" i="4"/>
  <c r="A109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K105" i="4"/>
  <c r="J105" i="4"/>
  <c r="I105" i="4"/>
  <c r="H105" i="4"/>
  <c r="G105" i="4"/>
  <c r="F105" i="4"/>
  <c r="E105" i="4"/>
  <c r="D105" i="4"/>
  <c r="C105" i="4"/>
  <c r="B105" i="4"/>
  <c r="A105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K100" i="4"/>
  <c r="J100" i="4"/>
  <c r="I100" i="4"/>
  <c r="H100" i="4"/>
  <c r="G100" i="4"/>
  <c r="F100" i="4"/>
  <c r="E100" i="4"/>
  <c r="D100" i="4"/>
  <c r="C100" i="4"/>
  <c r="B100" i="4"/>
  <c r="A100" i="4"/>
  <c r="L99" i="4"/>
  <c r="K99" i="4"/>
  <c r="J99" i="4"/>
  <c r="I99" i="4"/>
  <c r="H99" i="4"/>
  <c r="G99" i="4"/>
  <c r="F99" i="4"/>
  <c r="E99" i="4"/>
  <c r="D99" i="4"/>
  <c r="C99" i="4"/>
  <c r="B99" i="4"/>
  <c r="A99" i="4"/>
  <c r="L98" i="4"/>
  <c r="K98" i="4"/>
  <c r="J98" i="4"/>
  <c r="I98" i="4"/>
  <c r="H98" i="4"/>
  <c r="G98" i="4"/>
  <c r="F98" i="4"/>
  <c r="E98" i="4"/>
  <c r="D98" i="4"/>
  <c r="C98" i="4"/>
  <c r="B98" i="4"/>
  <c r="A98" i="4"/>
  <c r="L97" i="4"/>
  <c r="K97" i="4"/>
  <c r="J97" i="4"/>
  <c r="I97" i="4"/>
  <c r="H97" i="4"/>
  <c r="G97" i="4"/>
  <c r="F97" i="4"/>
  <c r="E97" i="4"/>
  <c r="D97" i="4"/>
  <c r="C97" i="4"/>
  <c r="B97" i="4"/>
  <c r="A97" i="4"/>
  <c r="L96" i="4"/>
  <c r="K96" i="4"/>
  <c r="J96" i="4"/>
  <c r="I96" i="4"/>
  <c r="H96" i="4"/>
  <c r="G96" i="4"/>
  <c r="F96" i="4"/>
  <c r="E96" i="4"/>
  <c r="D96" i="4"/>
  <c r="C96" i="4"/>
  <c r="B96" i="4"/>
  <c r="A96" i="4"/>
  <c r="L95" i="4"/>
  <c r="K95" i="4"/>
  <c r="J95" i="4"/>
  <c r="I95" i="4"/>
  <c r="H95" i="4"/>
  <c r="G95" i="4"/>
  <c r="F95" i="4"/>
  <c r="E95" i="4"/>
  <c r="D95" i="4"/>
  <c r="C95" i="4"/>
  <c r="B95" i="4"/>
  <c r="A95" i="4"/>
  <c r="L94" i="4"/>
  <c r="K94" i="4"/>
  <c r="J94" i="4"/>
  <c r="I94" i="4"/>
  <c r="H94" i="4"/>
  <c r="G94" i="4"/>
  <c r="F94" i="4"/>
  <c r="E94" i="4"/>
  <c r="D94" i="4"/>
  <c r="C94" i="4"/>
  <c r="B94" i="4"/>
  <c r="A94" i="4"/>
  <c r="L93" i="4"/>
  <c r="K93" i="4"/>
  <c r="J93" i="4"/>
  <c r="I93" i="4"/>
  <c r="H93" i="4"/>
  <c r="G93" i="4"/>
  <c r="F93" i="4"/>
  <c r="E93" i="4"/>
  <c r="D93" i="4"/>
  <c r="C93" i="4"/>
  <c r="B93" i="4"/>
  <c r="A93" i="4"/>
  <c r="L92" i="4"/>
  <c r="K92" i="4"/>
  <c r="J92" i="4"/>
  <c r="I92" i="4"/>
  <c r="H92" i="4"/>
  <c r="G92" i="4"/>
  <c r="F92" i="4"/>
  <c r="E92" i="4"/>
  <c r="D92" i="4"/>
  <c r="C92" i="4"/>
  <c r="B92" i="4"/>
  <c r="A92" i="4"/>
  <c r="L91" i="4"/>
  <c r="K91" i="4"/>
  <c r="J91" i="4"/>
  <c r="I91" i="4"/>
  <c r="H91" i="4"/>
  <c r="G91" i="4"/>
  <c r="F91" i="4"/>
  <c r="E91" i="4"/>
  <c r="D91" i="4"/>
  <c r="C91" i="4"/>
  <c r="B91" i="4"/>
  <c r="A91" i="4"/>
  <c r="L90" i="4"/>
  <c r="K90" i="4"/>
  <c r="J90" i="4"/>
  <c r="I90" i="4"/>
  <c r="H90" i="4"/>
  <c r="G90" i="4"/>
  <c r="F90" i="4"/>
  <c r="E90" i="4"/>
  <c r="D90" i="4"/>
  <c r="C90" i="4"/>
  <c r="B90" i="4"/>
  <c r="A90" i="4"/>
  <c r="L89" i="4"/>
  <c r="K89" i="4"/>
  <c r="J89" i="4"/>
  <c r="I89" i="4"/>
  <c r="H89" i="4"/>
  <c r="G89" i="4"/>
  <c r="F89" i="4"/>
  <c r="E89" i="4"/>
  <c r="D89" i="4"/>
  <c r="C89" i="4"/>
  <c r="B89" i="4"/>
  <c r="A89" i="4"/>
  <c r="L88" i="4"/>
  <c r="K88" i="4"/>
  <c r="J88" i="4"/>
  <c r="I88" i="4"/>
  <c r="H88" i="4"/>
  <c r="G88" i="4"/>
  <c r="F88" i="4"/>
  <c r="E88" i="4"/>
  <c r="D88" i="4"/>
  <c r="C88" i="4"/>
  <c r="B88" i="4"/>
  <c r="A88" i="4"/>
  <c r="L87" i="4"/>
  <c r="K87" i="4"/>
  <c r="J87" i="4"/>
  <c r="I87" i="4"/>
  <c r="H87" i="4"/>
  <c r="G87" i="4"/>
  <c r="F87" i="4"/>
  <c r="E87" i="4"/>
  <c r="D87" i="4"/>
  <c r="C87" i="4"/>
  <c r="B87" i="4"/>
  <c r="A87" i="4"/>
  <c r="L86" i="4"/>
  <c r="K86" i="4"/>
  <c r="J86" i="4"/>
  <c r="I86" i="4"/>
  <c r="H86" i="4"/>
  <c r="G86" i="4"/>
  <c r="F86" i="4"/>
  <c r="E86" i="4"/>
  <c r="D86" i="4"/>
  <c r="C86" i="4"/>
  <c r="B86" i="4"/>
  <c r="A86" i="4"/>
  <c r="L85" i="4"/>
  <c r="K85" i="4"/>
  <c r="J85" i="4"/>
  <c r="I85" i="4"/>
  <c r="H85" i="4"/>
  <c r="G85" i="4"/>
  <c r="F85" i="4"/>
  <c r="E85" i="4"/>
  <c r="D85" i="4"/>
  <c r="C85" i="4"/>
  <c r="B85" i="4"/>
  <c r="A85" i="4"/>
  <c r="L84" i="4"/>
  <c r="K84" i="4"/>
  <c r="J84" i="4"/>
  <c r="I84" i="4"/>
  <c r="H84" i="4"/>
  <c r="G84" i="4"/>
  <c r="F84" i="4"/>
  <c r="E84" i="4"/>
  <c r="D84" i="4"/>
  <c r="C84" i="4"/>
  <c r="B84" i="4"/>
  <c r="A84" i="4"/>
  <c r="K83" i="4"/>
  <c r="J83" i="4"/>
  <c r="I83" i="4"/>
  <c r="H83" i="4"/>
  <c r="G83" i="4"/>
  <c r="F83" i="4"/>
  <c r="E83" i="4"/>
  <c r="D83" i="4"/>
  <c r="C83" i="4"/>
  <c r="B83" i="4"/>
  <c r="A83" i="4"/>
  <c r="L82" i="4"/>
  <c r="K82" i="4"/>
  <c r="J82" i="4"/>
  <c r="I82" i="4"/>
  <c r="H82" i="4"/>
  <c r="G82" i="4"/>
  <c r="F82" i="4"/>
  <c r="E82" i="4"/>
  <c r="D82" i="4"/>
  <c r="C82" i="4"/>
  <c r="B82" i="4"/>
  <c r="A82" i="4"/>
  <c r="L81" i="4"/>
  <c r="K81" i="4"/>
  <c r="J81" i="4"/>
  <c r="I81" i="4"/>
  <c r="H81" i="4"/>
  <c r="G81" i="4"/>
  <c r="F81" i="4"/>
  <c r="E81" i="4"/>
  <c r="D81" i="4"/>
  <c r="C81" i="4"/>
  <c r="B81" i="4"/>
  <c r="A81" i="4"/>
  <c r="L80" i="4"/>
  <c r="K80" i="4"/>
  <c r="J80" i="4"/>
  <c r="I80" i="4"/>
  <c r="H80" i="4"/>
  <c r="G80" i="4"/>
  <c r="F80" i="4"/>
  <c r="E80" i="4"/>
  <c r="D80" i="4"/>
  <c r="C80" i="4"/>
  <c r="B80" i="4"/>
  <c r="A80" i="4"/>
  <c r="L79" i="4"/>
  <c r="K79" i="4"/>
  <c r="J79" i="4"/>
  <c r="I79" i="4"/>
  <c r="H79" i="4"/>
  <c r="G79" i="4"/>
  <c r="F79" i="4"/>
  <c r="E79" i="4"/>
  <c r="D79" i="4"/>
  <c r="C79" i="4"/>
  <c r="B79" i="4"/>
  <c r="A79" i="4"/>
  <c r="L78" i="4"/>
  <c r="K78" i="4"/>
  <c r="J78" i="4"/>
  <c r="I78" i="4"/>
  <c r="H78" i="4"/>
  <c r="G78" i="4"/>
  <c r="F78" i="4"/>
  <c r="E78" i="4"/>
  <c r="D78" i="4"/>
  <c r="C78" i="4"/>
  <c r="B78" i="4"/>
  <c r="A78" i="4"/>
  <c r="L77" i="4"/>
  <c r="K77" i="4"/>
  <c r="J77" i="4"/>
  <c r="I77" i="4"/>
  <c r="H77" i="4"/>
  <c r="G77" i="4"/>
  <c r="F77" i="4"/>
  <c r="E77" i="4"/>
  <c r="D77" i="4"/>
  <c r="C77" i="4"/>
  <c r="B77" i="4"/>
  <c r="A77" i="4"/>
  <c r="L76" i="4"/>
  <c r="K76" i="4"/>
  <c r="J76" i="4"/>
  <c r="I76" i="4"/>
  <c r="H76" i="4"/>
  <c r="G76" i="4"/>
  <c r="F76" i="4"/>
  <c r="E76" i="4"/>
  <c r="D76" i="4"/>
  <c r="C76" i="4"/>
  <c r="B76" i="4"/>
  <c r="A76" i="4"/>
  <c r="L75" i="4"/>
  <c r="K75" i="4"/>
  <c r="J75" i="4"/>
  <c r="I75" i="4"/>
  <c r="H75" i="4"/>
  <c r="G75" i="4"/>
  <c r="F75" i="4"/>
  <c r="E75" i="4"/>
  <c r="D75" i="4"/>
  <c r="C75" i="4"/>
  <c r="B75" i="4"/>
  <c r="A75" i="4"/>
  <c r="L74" i="4"/>
  <c r="K74" i="4"/>
  <c r="J74" i="4"/>
  <c r="I74" i="4"/>
  <c r="H74" i="4"/>
  <c r="G74" i="4"/>
  <c r="F74" i="4"/>
  <c r="E74" i="4"/>
  <c r="D74" i="4"/>
  <c r="C74" i="4"/>
  <c r="B74" i="4"/>
  <c r="A74" i="4"/>
  <c r="K73" i="4"/>
  <c r="J73" i="4"/>
  <c r="I73" i="4"/>
  <c r="H73" i="4"/>
  <c r="G73" i="4"/>
  <c r="F73" i="4"/>
  <c r="E73" i="4"/>
  <c r="D73" i="4"/>
  <c r="C73" i="4"/>
  <c r="B73" i="4"/>
  <c r="A73" i="4"/>
  <c r="L72" i="4"/>
  <c r="K72" i="4"/>
  <c r="J72" i="4"/>
  <c r="I72" i="4"/>
  <c r="H72" i="4"/>
  <c r="G72" i="4"/>
  <c r="F72" i="4"/>
  <c r="E72" i="4"/>
  <c r="D72" i="4"/>
  <c r="C72" i="4"/>
  <c r="B72" i="4"/>
  <c r="A72" i="4"/>
  <c r="L71" i="4"/>
  <c r="K71" i="4"/>
  <c r="J71" i="4"/>
  <c r="I71" i="4"/>
  <c r="H71" i="4"/>
  <c r="G71" i="4"/>
  <c r="F71" i="4"/>
  <c r="E71" i="4"/>
  <c r="D71" i="4"/>
  <c r="C71" i="4"/>
  <c r="B71" i="4"/>
  <c r="A71" i="4"/>
  <c r="L70" i="4"/>
  <c r="K70" i="4"/>
  <c r="J70" i="4"/>
  <c r="I70" i="4"/>
  <c r="H70" i="4"/>
  <c r="G70" i="4"/>
  <c r="F70" i="4"/>
  <c r="E70" i="4"/>
  <c r="D70" i="4"/>
  <c r="C70" i="4"/>
  <c r="B70" i="4"/>
  <c r="A70" i="4"/>
  <c r="K69" i="4"/>
  <c r="J69" i="4"/>
  <c r="I69" i="4"/>
  <c r="H69" i="4"/>
  <c r="G69" i="4"/>
  <c r="F69" i="4"/>
  <c r="E69" i="4"/>
  <c r="D69" i="4"/>
  <c r="C69" i="4"/>
  <c r="B69" i="4"/>
  <c r="A69" i="4"/>
  <c r="L68" i="4"/>
  <c r="K68" i="4"/>
  <c r="J68" i="4"/>
  <c r="I68" i="4"/>
  <c r="H68" i="4"/>
  <c r="G68" i="4"/>
  <c r="F68" i="4"/>
  <c r="E68" i="4"/>
  <c r="D68" i="4"/>
  <c r="C68" i="4"/>
  <c r="B68" i="4"/>
  <c r="A68" i="4"/>
  <c r="L67" i="4"/>
  <c r="K67" i="4"/>
  <c r="J67" i="4"/>
  <c r="I67" i="4"/>
  <c r="H67" i="4"/>
  <c r="G67" i="4"/>
  <c r="F67" i="4"/>
  <c r="E67" i="4"/>
  <c r="D67" i="4"/>
  <c r="C67" i="4"/>
  <c r="B67" i="4"/>
  <c r="A67" i="4"/>
  <c r="L66" i="4"/>
  <c r="K66" i="4"/>
  <c r="J66" i="4"/>
  <c r="I66" i="4"/>
  <c r="H66" i="4"/>
  <c r="G66" i="4"/>
  <c r="F66" i="4"/>
  <c r="E66" i="4"/>
  <c r="D66" i="4"/>
  <c r="C66" i="4"/>
  <c r="B66" i="4"/>
  <c r="A66" i="4"/>
  <c r="K65" i="4"/>
  <c r="J65" i="4"/>
  <c r="I65" i="4"/>
  <c r="H65" i="4"/>
  <c r="G65" i="4"/>
  <c r="F65" i="4"/>
  <c r="E65" i="4"/>
  <c r="D65" i="4"/>
  <c r="C65" i="4"/>
  <c r="B65" i="4"/>
  <c r="A65" i="4"/>
  <c r="L64" i="4"/>
  <c r="K64" i="4"/>
  <c r="J64" i="4"/>
  <c r="I64" i="4"/>
  <c r="H64" i="4"/>
  <c r="G64" i="4"/>
  <c r="F64" i="4"/>
  <c r="E64" i="4"/>
  <c r="D64" i="4"/>
  <c r="C64" i="4"/>
  <c r="B64" i="4"/>
  <c r="A64" i="4"/>
  <c r="L63" i="4"/>
  <c r="K63" i="4"/>
  <c r="J63" i="4"/>
  <c r="I63" i="4"/>
  <c r="H63" i="4"/>
  <c r="G63" i="4"/>
  <c r="F63" i="4"/>
  <c r="E63" i="4"/>
  <c r="D63" i="4"/>
  <c r="C63" i="4"/>
  <c r="B63" i="4"/>
  <c r="A63" i="4"/>
  <c r="L62" i="4"/>
  <c r="K62" i="4"/>
  <c r="J62" i="4"/>
  <c r="I62" i="4"/>
  <c r="H62" i="4"/>
  <c r="G62" i="4"/>
  <c r="F62" i="4"/>
  <c r="E62" i="4"/>
  <c r="D62" i="4"/>
  <c r="C62" i="4"/>
  <c r="B62" i="4"/>
  <c r="A62" i="4"/>
  <c r="L61" i="4"/>
  <c r="K61" i="4"/>
  <c r="J61" i="4"/>
  <c r="I61" i="4"/>
  <c r="H61" i="4"/>
  <c r="G61" i="4"/>
  <c r="F61" i="4"/>
  <c r="E61" i="4"/>
  <c r="D61" i="4"/>
  <c r="C61" i="4"/>
  <c r="B61" i="4"/>
  <c r="A61" i="4"/>
  <c r="L60" i="4"/>
  <c r="K60" i="4"/>
  <c r="J60" i="4"/>
  <c r="I60" i="4"/>
  <c r="H60" i="4"/>
  <c r="G60" i="4"/>
  <c r="F60" i="4"/>
  <c r="E60" i="4"/>
  <c r="D60" i="4"/>
  <c r="C60" i="4"/>
  <c r="B60" i="4"/>
  <c r="A60" i="4"/>
  <c r="L59" i="4"/>
  <c r="K59" i="4"/>
  <c r="J59" i="4"/>
  <c r="I59" i="4"/>
  <c r="H59" i="4"/>
  <c r="G59" i="4"/>
  <c r="F59" i="4"/>
  <c r="E59" i="4"/>
  <c r="D59" i="4"/>
  <c r="C59" i="4"/>
  <c r="B59" i="4"/>
  <c r="A59" i="4"/>
  <c r="L58" i="4"/>
  <c r="K58" i="4"/>
  <c r="J58" i="4"/>
  <c r="I58" i="4"/>
  <c r="H58" i="4"/>
  <c r="G58" i="4"/>
  <c r="F58" i="4"/>
  <c r="E58" i="4"/>
  <c r="D58" i="4"/>
  <c r="C58" i="4"/>
  <c r="B58" i="4"/>
  <c r="A58" i="4"/>
  <c r="L57" i="4"/>
  <c r="K57" i="4"/>
  <c r="J57" i="4"/>
  <c r="I57" i="4"/>
  <c r="H57" i="4"/>
  <c r="G57" i="4"/>
  <c r="F57" i="4"/>
  <c r="E57" i="4"/>
  <c r="D57" i="4"/>
  <c r="C57" i="4"/>
  <c r="B57" i="4"/>
  <c r="A57" i="4"/>
  <c r="L56" i="4"/>
  <c r="K56" i="4"/>
  <c r="J56" i="4"/>
  <c r="I56" i="4"/>
  <c r="H56" i="4"/>
  <c r="G56" i="4"/>
  <c r="F56" i="4"/>
  <c r="E56" i="4"/>
  <c r="D56" i="4"/>
  <c r="C56" i="4"/>
  <c r="B56" i="4"/>
  <c r="A56" i="4"/>
  <c r="L55" i="4"/>
  <c r="K55" i="4"/>
  <c r="J55" i="4"/>
  <c r="I55" i="4"/>
  <c r="H55" i="4"/>
  <c r="G55" i="4"/>
  <c r="F55" i="4"/>
  <c r="E55" i="4"/>
  <c r="D55" i="4"/>
  <c r="C55" i="4"/>
  <c r="B55" i="4"/>
  <c r="A55" i="4"/>
  <c r="L54" i="4"/>
  <c r="K54" i="4"/>
  <c r="J54" i="4"/>
  <c r="I54" i="4"/>
  <c r="H54" i="4"/>
  <c r="G54" i="4"/>
  <c r="F54" i="4"/>
  <c r="E54" i="4"/>
  <c r="D54" i="4"/>
  <c r="C54" i="4"/>
  <c r="B54" i="4"/>
  <c r="A54" i="4"/>
  <c r="L53" i="4"/>
  <c r="K53" i="4"/>
  <c r="J53" i="4"/>
  <c r="I53" i="4"/>
  <c r="H53" i="4"/>
  <c r="G53" i="4"/>
  <c r="F53" i="4"/>
  <c r="E53" i="4"/>
  <c r="D53" i="4"/>
  <c r="C53" i="4"/>
  <c r="B53" i="4"/>
  <c r="A53" i="4"/>
  <c r="K52" i="4"/>
  <c r="J52" i="4"/>
  <c r="I52" i="4"/>
  <c r="H52" i="4"/>
  <c r="G52" i="4"/>
  <c r="F52" i="4"/>
  <c r="E52" i="4"/>
  <c r="D52" i="4"/>
  <c r="C52" i="4"/>
  <c r="B52" i="4"/>
  <c r="A52" i="4"/>
  <c r="L51" i="4"/>
  <c r="K51" i="4"/>
  <c r="J51" i="4"/>
  <c r="I51" i="4"/>
  <c r="H51" i="4"/>
  <c r="G51" i="4"/>
  <c r="F51" i="4"/>
  <c r="E51" i="4"/>
  <c r="D51" i="4"/>
  <c r="C51" i="4"/>
  <c r="B51" i="4"/>
  <c r="A51" i="4"/>
  <c r="L50" i="4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K15" i="4"/>
  <c r="J15" i="4"/>
  <c r="I15" i="4"/>
  <c r="H15" i="4"/>
  <c r="G15" i="4"/>
  <c r="F15" i="4"/>
  <c r="E15" i="4"/>
  <c r="D15" i="4"/>
  <c r="C15" i="4"/>
  <c r="B15" i="4"/>
  <c r="A15" i="4"/>
  <c r="K14" i="4"/>
  <c r="J14" i="4"/>
  <c r="I14" i="4"/>
  <c r="H14" i="4"/>
  <c r="G14" i="4"/>
  <c r="F14" i="4"/>
  <c r="E14" i="4"/>
  <c r="D14" i="4"/>
  <c r="C14" i="4"/>
  <c r="B14" i="4"/>
  <c r="A14" i="4"/>
  <c r="K13" i="4"/>
  <c r="J13" i="4"/>
  <c r="I13" i="4"/>
  <c r="H13" i="4"/>
  <c r="G13" i="4"/>
  <c r="F13" i="4"/>
  <c r="E13" i="4"/>
  <c r="D13" i="4"/>
  <c r="C13" i="4"/>
  <c r="B13" i="4"/>
  <c r="A13" i="4"/>
  <c r="K12" i="4"/>
  <c r="J12" i="4"/>
  <c r="I12" i="4"/>
  <c r="H12" i="4"/>
  <c r="G12" i="4"/>
  <c r="F12" i="4"/>
  <c r="E12" i="4"/>
  <c r="D12" i="4"/>
  <c r="C12" i="4"/>
  <c r="B12" i="4"/>
  <c r="A12" i="4"/>
  <c r="K11" i="4"/>
  <c r="J11" i="4"/>
  <c r="I11" i="4"/>
  <c r="H11" i="4"/>
  <c r="G11" i="4"/>
  <c r="F11" i="4"/>
  <c r="E11" i="4"/>
  <c r="D11" i="4"/>
  <c r="C11" i="4"/>
  <c r="B11" i="4"/>
  <c r="A11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L1" i="4"/>
  <c r="K1" i="4"/>
  <c r="J1" i="4"/>
  <c r="I1" i="4"/>
  <c r="H1" i="4"/>
  <c r="G1" i="4"/>
  <c r="F1" i="4"/>
  <c r="E1" i="4"/>
  <c r="D1" i="4"/>
  <c r="C1" i="4"/>
  <c r="B1" i="4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52" i="4" s="1"/>
  <c r="L261" i="3"/>
  <c r="L260" i="3"/>
  <c r="L259" i="3"/>
  <c r="L258" i="3"/>
  <c r="L139" i="4" s="1"/>
  <c r="L257" i="3"/>
  <c r="L256" i="3"/>
  <c r="L255" i="3"/>
  <c r="L254" i="3"/>
  <c r="L100" i="4" s="1"/>
  <c r="L253" i="3"/>
  <c r="L252" i="3"/>
  <c r="L251" i="3"/>
  <c r="L250" i="3"/>
  <c r="L113" i="4" s="1"/>
  <c r="L249" i="3"/>
  <c r="L248" i="3"/>
  <c r="L247" i="3"/>
  <c r="L246" i="3"/>
  <c r="L109" i="4" s="1"/>
  <c r="L245" i="3"/>
  <c r="L244" i="3"/>
  <c r="L243" i="3"/>
  <c r="L242" i="3"/>
  <c r="L105" i="4" s="1"/>
  <c r="L241" i="3"/>
  <c r="L240" i="3"/>
  <c r="L239" i="3"/>
  <c r="L238" i="3"/>
  <c r="L142" i="4" s="1"/>
  <c r="L237" i="3"/>
  <c r="L236" i="3"/>
  <c r="L235" i="3"/>
  <c r="L234" i="3"/>
  <c r="L15" i="4" s="1"/>
  <c r="L233" i="3"/>
  <c r="L232" i="3"/>
  <c r="L231" i="3"/>
  <c r="L230" i="3"/>
  <c r="L12" i="4" s="1"/>
  <c r="L229" i="3"/>
  <c r="L228" i="3"/>
  <c r="L227" i="3"/>
  <c r="L226" i="3"/>
  <c r="L10" i="4" s="1"/>
  <c r="L225" i="3"/>
  <c r="L224" i="3"/>
  <c r="L223" i="3"/>
  <c r="L222" i="3"/>
  <c r="L14" i="4" s="1"/>
  <c r="L221" i="3"/>
  <c r="L220" i="3"/>
  <c r="L219" i="3"/>
  <c r="L218" i="3"/>
  <c r="L13" i="4" s="1"/>
  <c r="L217" i="3"/>
  <c r="L216" i="3"/>
  <c r="L215" i="3"/>
  <c r="L214" i="3"/>
  <c r="L11" i="4" s="1"/>
  <c r="L213" i="3"/>
  <c r="L212" i="3"/>
  <c r="L211" i="3"/>
  <c r="L210" i="3"/>
  <c r="L235" i="4" s="1"/>
  <c r="L209" i="3"/>
  <c r="L208" i="3"/>
  <c r="L207" i="3"/>
  <c r="L206" i="3"/>
  <c r="L3" i="4" s="1"/>
  <c r="L205" i="3"/>
  <c r="L204" i="3"/>
  <c r="L203" i="3"/>
  <c r="L202" i="3"/>
  <c r="L35" i="4" s="1"/>
  <c r="L201" i="3"/>
  <c r="L200" i="3"/>
  <c r="L199" i="3"/>
  <c r="L198" i="3"/>
  <c r="L31" i="4" s="1"/>
  <c r="L197" i="3"/>
  <c r="L196" i="3"/>
  <c r="L195" i="3"/>
  <c r="L194" i="3"/>
  <c r="L150" i="4" s="1"/>
  <c r="L193" i="3"/>
  <c r="L192" i="3"/>
  <c r="L191" i="3"/>
  <c r="L190" i="3"/>
  <c r="L157" i="4" s="1"/>
  <c r="L189" i="3"/>
  <c r="L188" i="3"/>
  <c r="L187" i="3"/>
  <c r="L186" i="3"/>
  <c r="L169" i="4" s="1"/>
  <c r="L185" i="3"/>
  <c r="L184" i="3"/>
  <c r="L183" i="3"/>
  <c r="L182" i="3"/>
  <c r="L189" i="4" s="1"/>
  <c r="L181" i="3"/>
  <c r="L180" i="3"/>
  <c r="L179" i="3"/>
  <c r="L178" i="3"/>
  <c r="L199" i="4" s="1"/>
  <c r="L177" i="3"/>
  <c r="L176" i="3"/>
  <c r="L175" i="3"/>
  <c r="L174" i="3"/>
  <c r="L228" i="4" s="1"/>
  <c r="L173" i="3"/>
  <c r="L172" i="3"/>
  <c r="L171" i="3"/>
  <c r="L170" i="3"/>
  <c r="L141" i="4" s="1"/>
  <c r="L169" i="3"/>
  <c r="L168" i="3"/>
  <c r="L167" i="3"/>
  <c r="L166" i="3"/>
  <c r="L197" i="4" s="1"/>
  <c r="L165" i="3"/>
  <c r="L164" i="3"/>
  <c r="L163" i="3"/>
  <c r="L162" i="3"/>
  <c r="L184" i="4" s="1"/>
  <c r="L161" i="3"/>
  <c r="L160" i="3"/>
  <c r="L159" i="3"/>
  <c r="L158" i="3"/>
  <c r="L147" i="4" s="1"/>
  <c r="L157" i="3"/>
  <c r="L156" i="3"/>
  <c r="L155" i="3"/>
  <c r="L154" i="3"/>
  <c r="L251" i="4" s="1"/>
  <c r="L153" i="3"/>
  <c r="L152" i="3"/>
  <c r="L151" i="3"/>
  <c r="L150" i="3"/>
  <c r="L156" i="4" s="1"/>
  <c r="L149" i="3"/>
  <c r="L148" i="3"/>
  <c r="L147" i="3"/>
  <c r="L146" i="3"/>
  <c r="L260" i="4" s="1"/>
  <c r="L145" i="3"/>
  <c r="L144" i="3"/>
  <c r="L143" i="3"/>
  <c r="L142" i="3"/>
  <c r="L247" i="4" s="1"/>
  <c r="L141" i="3"/>
  <c r="L140" i="3"/>
  <c r="L139" i="3"/>
  <c r="L138" i="3"/>
  <c r="L151" i="4" s="1"/>
  <c r="L137" i="3"/>
  <c r="L136" i="3"/>
  <c r="L135" i="3"/>
  <c r="L134" i="3"/>
  <c r="L225" i="4" s="1"/>
  <c r="L133" i="3"/>
  <c r="L132" i="3"/>
  <c r="L131" i="3"/>
  <c r="L130" i="3"/>
  <c r="L207" i="4" s="1"/>
  <c r="L129" i="3"/>
  <c r="L128" i="3"/>
  <c r="L127" i="3"/>
  <c r="L126" i="3"/>
  <c r="L233" i="4" s="1"/>
  <c r="L125" i="3"/>
  <c r="L124" i="3"/>
  <c r="L123" i="3"/>
  <c r="L122" i="3"/>
  <c r="L191" i="4" s="1"/>
  <c r="L121" i="3"/>
  <c r="L120" i="3"/>
  <c r="L119" i="3"/>
  <c r="L118" i="3"/>
  <c r="L173" i="4" s="1"/>
  <c r="L117" i="3"/>
  <c r="L116" i="3"/>
  <c r="L115" i="3"/>
  <c r="L114" i="3"/>
  <c r="L201" i="4" s="1"/>
  <c r="L113" i="3"/>
  <c r="L112" i="3"/>
  <c r="L111" i="3"/>
  <c r="L110" i="3"/>
  <c r="L164" i="4" s="1"/>
  <c r="L109" i="3"/>
  <c r="L108" i="3"/>
  <c r="L107" i="3"/>
  <c r="L106" i="3"/>
  <c r="L244" i="4" s="1"/>
  <c r="L105" i="3"/>
  <c r="L104" i="3"/>
  <c r="L103" i="3"/>
  <c r="L102" i="3"/>
  <c r="L163" i="4" s="1"/>
  <c r="L101" i="3"/>
  <c r="L100" i="3"/>
  <c r="L99" i="3"/>
  <c r="L98" i="3"/>
  <c r="L167" i="4" s="1"/>
  <c r="L97" i="3"/>
  <c r="L96" i="3"/>
  <c r="L95" i="3"/>
  <c r="L94" i="3"/>
  <c r="L143" i="4" s="1"/>
  <c r="L93" i="3"/>
  <c r="L92" i="3"/>
  <c r="L91" i="3"/>
  <c r="L90" i="3"/>
  <c r="L73" i="4" s="1"/>
  <c r="L89" i="3"/>
  <c r="L88" i="3"/>
  <c r="L87" i="3"/>
  <c r="L86" i="3"/>
  <c r="L69" i="4" s="1"/>
  <c r="L85" i="3"/>
  <c r="L84" i="3"/>
  <c r="L83" i="3"/>
  <c r="L82" i="3"/>
  <c r="L65" i="4" s="1"/>
  <c r="L81" i="3"/>
  <c r="L80" i="3"/>
  <c r="L79" i="3"/>
  <c r="L78" i="3"/>
  <c r="L237" i="4" s="1"/>
  <c r="L77" i="3"/>
  <c r="L76" i="3"/>
  <c r="L75" i="3"/>
  <c r="L74" i="3"/>
  <c r="L256" i="4" s="1"/>
  <c r="L73" i="3"/>
  <c r="L72" i="3"/>
  <c r="L71" i="3"/>
  <c r="L70" i="3"/>
  <c r="L243" i="4" s="1"/>
  <c r="L69" i="3"/>
  <c r="L68" i="3"/>
  <c r="L67" i="3"/>
  <c r="L66" i="3"/>
  <c r="L149" i="4" s="1"/>
  <c r="L65" i="3"/>
  <c r="L64" i="3"/>
  <c r="L63" i="3"/>
  <c r="L62" i="3"/>
  <c r="L127" i="4" s="1"/>
  <c r="L61" i="3"/>
  <c r="L60" i="3"/>
  <c r="L59" i="3"/>
  <c r="L58" i="3"/>
  <c r="L259" i="4" s="1"/>
  <c r="L57" i="3"/>
  <c r="L56" i="3"/>
  <c r="L55" i="3"/>
  <c r="L54" i="3"/>
  <c r="L204" i="4" s="1"/>
  <c r="L53" i="3"/>
  <c r="L52" i="3"/>
  <c r="L51" i="3"/>
  <c r="L50" i="3"/>
  <c r="L178" i="4" s="1"/>
  <c r="L49" i="3"/>
  <c r="L48" i="3"/>
  <c r="L47" i="3"/>
  <c r="L46" i="3"/>
  <c r="L119" i="4" s="1"/>
  <c r="L45" i="3"/>
  <c r="L44" i="3"/>
  <c r="L43" i="3"/>
  <c r="L42" i="3"/>
  <c r="L218" i="4" s="1"/>
  <c r="L41" i="3"/>
  <c r="L40" i="3"/>
  <c r="L39" i="3"/>
  <c r="L38" i="3"/>
  <c r="L250" i="4" s="1"/>
  <c r="L37" i="3"/>
  <c r="L36" i="3"/>
  <c r="L35" i="3"/>
  <c r="L34" i="3"/>
  <c r="L145" i="4" s="1"/>
  <c r="L33" i="3"/>
  <c r="L32" i="3"/>
  <c r="L31" i="3"/>
  <c r="L30" i="3"/>
  <c r="L83" i="4" s="1"/>
  <c r="L29" i="3"/>
  <c r="L28" i="3"/>
  <c r="L27" i="3"/>
  <c r="L26" i="3"/>
  <c r="L114" i="4" s="1"/>
  <c r="L25" i="3"/>
  <c r="L24" i="3"/>
  <c r="L23" i="3"/>
  <c r="L22" i="3"/>
  <c r="L246" i="4" s="1"/>
  <c r="O21" i="3"/>
  <c r="P21" i="3" s="1"/>
  <c r="L21" i="3"/>
  <c r="P20" i="3"/>
  <c r="O20" i="3"/>
  <c r="L20" i="3"/>
  <c r="O19" i="3"/>
  <c r="P19" i="3" s="1"/>
  <c r="L19" i="3"/>
  <c r="O18" i="3"/>
  <c r="P18" i="3" s="1"/>
  <c r="L18" i="3"/>
  <c r="L166" i="4" s="1"/>
  <c r="O17" i="3"/>
  <c r="P17" i="3" s="1"/>
  <c r="L17" i="3"/>
  <c r="P16" i="3"/>
  <c r="O16" i="3"/>
  <c r="L16" i="3"/>
  <c r="O15" i="3"/>
  <c r="L15" i="3"/>
  <c r="O14" i="3"/>
  <c r="L4" i="1" s="1"/>
  <c r="L14" i="3"/>
  <c r="L195" i="4" s="1"/>
  <c r="O13" i="3"/>
  <c r="P13" i="3" s="1"/>
  <c r="L13" i="3"/>
  <c r="P12" i="3"/>
  <c r="O12" i="3"/>
  <c r="L12" i="3"/>
  <c r="O11" i="3"/>
  <c r="P11" i="3" s="1"/>
  <c r="L11" i="3"/>
  <c r="O10" i="3"/>
  <c r="P10" i="3" s="1"/>
  <c r="L10" i="3"/>
  <c r="O9" i="3"/>
  <c r="P9" i="3" s="1"/>
  <c r="L9" i="3"/>
  <c r="P8" i="3"/>
  <c r="O8" i="3"/>
  <c r="L8" i="3"/>
  <c r="O7" i="3"/>
  <c r="L7" i="3"/>
  <c r="O6" i="3"/>
  <c r="L14" i="1" s="1"/>
  <c r="L6" i="3"/>
  <c r="L176" i="4" s="1"/>
  <c r="O5" i="3"/>
  <c r="P5" i="3" s="1"/>
  <c r="L5" i="3"/>
  <c r="P4" i="3"/>
  <c r="O4" i="3"/>
  <c r="L4" i="3"/>
  <c r="O3" i="3"/>
  <c r="L3" i="3"/>
  <c r="L2" i="3"/>
  <c r="P1" i="3"/>
  <c r="N1" i="3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O21" i="2"/>
  <c r="L21" i="2"/>
  <c r="O20" i="2"/>
  <c r="P20" i="2" s="1"/>
  <c r="L20" i="2"/>
  <c r="O19" i="2"/>
  <c r="P19" i="2" s="1"/>
  <c r="L19" i="2"/>
  <c r="P18" i="2"/>
  <c r="O18" i="2"/>
  <c r="L18" i="2"/>
  <c r="O17" i="2"/>
  <c r="L17" i="2"/>
  <c r="O16" i="2"/>
  <c r="P16" i="2" s="1"/>
  <c r="L16" i="2"/>
  <c r="O15" i="2"/>
  <c r="P15" i="2" s="1"/>
  <c r="L15" i="2"/>
  <c r="P14" i="2"/>
  <c r="O14" i="2"/>
  <c r="L14" i="2"/>
  <c r="O13" i="2"/>
  <c r="L13" i="2"/>
  <c r="O12" i="2"/>
  <c r="L42" i="1" s="1"/>
  <c r="L12" i="2"/>
  <c r="O11" i="2"/>
  <c r="P11" i="2" s="1"/>
  <c r="L11" i="2"/>
  <c r="P10" i="2"/>
  <c r="O10" i="2"/>
  <c r="L10" i="2"/>
  <c r="O9" i="2"/>
  <c r="L9" i="2"/>
  <c r="O8" i="2"/>
  <c r="P8" i="2" s="1"/>
  <c r="L8" i="2"/>
  <c r="O7" i="2"/>
  <c r="P7" i="2" s="1"/>
  <c r="L7" i="2"/>
  <c r="P6" i="2"/>
  <c r="O6" i="2"/>
  <c r="L6" i="2"/>
  <c r="O5" i="2"/>
  <c r="L5" i="2"/>
  <c r="O4" i="2"/>
  <c r="L35" i="1" s="1"/>
  <c r="L4" i="2"/>
  <c r="O3" i="2"/>
  <c r="P3" i="2" s="1"/>
  <c r="L3" i="2"/>
  <c r="L2" i="2"/>
  <c r="P1" i="2"/>
  <c r="L63" i="1"/>
  <c r="L62" i="1"/>
  <c r="L61" i="1"/>
  <c r="L60" i="1"/>
  <c r="L59" i="1"/>
  <c r="L57" i="1"/>
  <c r="L56" i="1"/>
  <c r="L55" i="1"/>
  <c r="L53" i="1"/>
  <c r="M53" i="1" s="1"/>
  <c r="L51" i="1"/>
  <c r="M51" i="1" s="1"/>
  <c r="L49" i="1"/>
  <c r="M49" i="1" s="1"/>
  <c r="L48" i="1"/>
  <c r="L47" i="1"/>
  <c r="M47" i="1" s="1"/>
  <c r="O45" i="1"/>
  <c r="F43" i="1"/>
  <c r="E43" i="1"/>
  <c r="D43" i="1"/>
  <c r="C43" i="1"/>
  <c r="B43" i="1"/>
  <c r="A43" i="1"/>
  <c r="M42" i="1"/>
  <c r="F42" i="1"/>
  <c r="E42" i="1"/>
  <c r="D42" i="1"/>
  <c r="C42" i="1"/>
  <c r="B42" i="1"/>
  <c r="A42" i="1"/>
  <c r="G41" i="1"/>
  <c r="L40" i="1"/>
  <c r="M40" i="1" s="1"/>
  <c r="F40" i="1"/>
  <c r="E40" i="1"/>
  <c r="D40" i="1"/>
  <c r="C40" i="1"/>
  <c r="B40" i="1"/>
  <c r="A40" i="1"/>
  <c r="L39" i="1"/>
  <c r="M39" i="1" s="1"/>
  <c r="G39" i="1"/>
  <c r="L38" i="1"/>
  <c r="M38" i="1" s="1"/>
  <c r="L36" i="1"/>
  <c r="M36" i="1" s="1"/>
  <c r="M35" i="1"/>
  <c r="F35" i="1"/>
  <c r="E35" i="1"/>
  <c r="D35" i="1"/>
  <c r="C35" i="1"/>
  <c r="B35" i="1"/>
  <c r="A35" i="1"/>
  <c r="F34" i="1"/>
  <c r="E34" i="1"/>
  <c r="D34" i="1"/>
  <c r="C34" i="1"/>
  <c r="B34" i="1"/>
  <c r="A34" i="1"/>
  <c r="L33" i="1"/>
  <c r="G33" i="1"/>
  <c r="M32" i="1"/>
  <c r="L32" i="1"/>
  <c r="L31" i="1"/>
  <c r="M31" i="1" s="1"/>
  <c r="L30" i="1"/>
  <c r="M30" i="1" s="1"/>
  <c r="L29" i="1"/>
  <c r="F29" i="1"/>
  <c r="E29" i="1"/>
  <c r="D29" i="1"/>
  <c r="C29" i="1"/>
  <c r="B29" i="1"/>
  <c r="A29" i="1"/>
  <c r="F28" i="1"/>
  <c r="E28" i="1"/>
  <c r="D28" i="1"/>
  <c r="C28" i="1"/>
  <c r="B28" i="1"/>
  <c r="A28" i="1"/>
  <c r="G27" i="1"/>
  <c r="L25" i="1"/>
  <c r="M25" i="1" s="1"/>
  <c r="O24" i="1"/>
  <c r="M33" i="1" s="1"/>
  <c r="L24" i="1"/>
  <c r="M24" i="1" s="1"/>
  <c r="F23" i="1"/>
  <c r="E23" i="1"/>
  <c r="D23" i="1"/>
  <c r="C23" i="1"/>
  <c r="B23" i="1"/>
  <c r="A23" i="1"/>
  <c r="F22" i="1"/>
  <c r="E22" i="1"/>
  <c r="D22" i="1"/>
  <c r="C22" i="1"/>
  <c r="B22" i="1"/>
  <c r="A22" i="1"/>
  <c r="L21" i="1"/>
  <c r="M21" i="1" s="1"/>
  <c r="G21" i="1"/>
  <c r="L18" i="1"/>
  <c r="M18" i="1" s="1"/>
  <c r="L17" i="1"/>
  <c r="L16" i="1"/>
  <c r="M16" i="1" s="1"/>
  <c r="F16" i="1"/>
  <c r="C16" i="1"/>
  <c r="L15" i="1"/>
  <c r="M14" i="1"/>
  <c r="L13" i="1"/>
  <c r="M13" i="1" s="1"/>
  <c r="L11" i="1"/>
  <c r="M9" i="1"/>
  <c r="L9" i="1"/>
  <c r="L8" i="1"/>
  <c r="F8" i="1"/>
  <c r="E8" i="1"/>
  <c r="D8" i="1"/>
  <c r="C8" i="1"/>
  <c r="B8" i="1"/>
  <c r="A10" i="1" s="1"/>
  <c r="F7" i="1"/>
  <c r="E7" i="1"/>
  <c r="D7" i="1"/>
  <c r="C7" i="1"/>
  <c r="B7" i="1"/>
  <c r="A7" i="1"/>
  <c r="L6" i="1"/>
  <c r="M6" i="1" s="1"/>
  <c r="F6" i="1"/>
  <c r="E6" i="1"/>
  <c r="D6" i="1"/>
  <c r="C6" i="1"/>
  <c r="B6" i="1"/>
  <c r="A6" i="1"/>
  <c r="G5" i="1"/>
  <c r="M4" i="1"/>
  <c r="F4" i="1"/>
  <c r="E4" i="1"/>
  <c r="D4" i="1"/>
  <c r="C4" i="1"/>
  <c r="B4" i="1"/>
  <c r="A4" i="1"/>
  <c r="O3" i="1"/>
  <c r="M17" i="1" s="1"/>
  <c r="G3" i="1"/>
  <c r="G8" i="1" s="1"/>
  <c r="L52" i="1" l="1"/>
  <c r="M52" i="1" s="1"/>
  <c r="L27" i="1"/>
  <c r="M27" i="1" s="1"/>
  <c r="P17" i="2"/>
  <c r="L3" i="1"/>
  <c r="M3" i="1" s="1"/>
  <c r="P3" i="3"/>
  <c r="M59" i="1"/>
  <c r="M63" i="1"/>
  <c r="L26" i="1"/>
  <c r="M26" i="1" s="1"/>
  <c r="L46" i="1"/>
  <c r="M46" i="1" s="1"/>
  <c r="P5" i="2"/>
  <c r="L37" i="1"/>
  <c r="M37" i="1" s="1"/>
  <c r="P21" i="2"/>
  <c r="M15" i="1"/>
  <c r="L20" i="1"/>
  <c r="M20" i="1" s="1"/>
  <c r="M60" i="1"/>
  <c r="L50" i="1"/>
  <c r="M50" i="1" s="1"/>
  <c r="L28" i="1"/>
  <c r="M28" i="1" s="1"/>
  <c r="P9" i="2"/>
  <c r="M57" i="1"/>
  <c r="M62" i="1"/>
  <c r="L19" i="1"/>
  <c r="M19" i="1" s="1"/>
  <c r="P7" i="3"/>
  <c r="M8" i="1"/>
  <c r="M11" i="1"/>
  <c r="M55" i="1"/>
  <c r="M29" i="1"/>
  <c r="M48" i="1"/>
  <c r="M56" i="1"/>
  <c r="M61" i="1"/>
  <c r="N1" i="2"/>
  <c r="L34" i="1"/>
  <c r="M34" i="1" s="1"/>
  <c r="L54" i="1"/>
  <c r="M54" i="1" s="1"/>
  <c r="P13" i="2"/>
  <c r="L5" i="1"/>
  <c r="M5" i="1" s="1"/>
  <c r="P15" i="3"/>
  <c r="N1" i="5"/>
  <c r="L7" i="1"/>
  <c r="M7" i="1" s="1"/>
  <c r="L58" i="1"/>
  <c r="M58" i="1" s="1"/>
  <c r="P4" i="2"/>
  <c r="P12" i="2"/>
  <c r="P6" i="3"/>
  <c r="P14" i="3"/>
  <c r="L10" i="1"/>
  <c r="M10" i="1" s="1"/>
  <c r="L12" i="1"/>
  <c r="M12" i="1" s="1"/>
  <c r="L41" i="1"/>
  <c r="M41" i="1" s="1"/>
  <c r="L45" i="1"/>
  <c r="M45" i="1" s="1"/>
</calcChain>
</file>

<file path=xl/sharedStrings.xml><?xml version="1.0" encoding="utf-8"?>
<sst xmlns="http://schemas.openxmlformats.org/spreadsheetml/2006/main" count="4289" uniqueCount="1397">
  <si>
    <t>Megas Calc</t>
  </si>
  <si>
    <t>LEVEL</t>
  </si>
  <si>
    <t>hp</t>
  </si>
  <si>
    <t>atk</t>
  </si>
  <si>
    <t>def</t>
  </si>
  <si>
    <t>speed</t>
  </si>
  <si>
    <t>spatk</t>
  </si>
  <si>
    <t>spdef</t>
  </si>
  <si>
    <t>BST</t>
  </si>
  <si>
    <t>type</t>
  </si>
  <si>
    <t>type total</t>
  </si>
  <si>
    <t>type%</t>
  </si>
  <si>
    <t>totaldex</t>
  </si>
  <si>
    <t>inclusions</t>
  </si>
  <si>
    <t>benchwarmers</t>
  </si>
  <si>
    <t>NORMAL</t>
  </si>
  <si>
    <t>WATER</t>
  </si>
  <si>
    <t>GRASS</t>
  </si>
  <si>
    <t>all +nature</t>
  </si>
  <si>
    <t>FLYING</t>
  </si>
  <si>
    <t>0iv/0ev</t>
  </si>
  <si>
    <t>GHOST</t>
  </si>
  <si>
    <t>stat mult</t>
  </si>
  <si>
    <t>PSYCHIC</t>
  </si>
  <si>
    <t>ROCK</t>
  </si>
  <si>
    <t>BUG</t>
  </si>
  <si>
    <t>ICE</t>
  </si>
  <si>
    <t>FIRE</t>
  </si>
  <si>
    <t>FAIRY</t>
  </si>
  <si>
    <t>doubled</t>
  </si>
  <si>
    <t>normal</t>
  </si>
  <si>
    <t>POISON</t>
  </si>
  <si>
    <t>base</t>
  </si>
  <si>
    <t>DARK</t>
  </si>
  <si>
    <t>max</t>
  </si>
  <si>
    <t>STEEL</t>
  </si>
  <si>
    <t>ELECTRIC</t>
  </si>
  <si>
    <t>FIGHTING</t>
  </si>
  <si>
    <t>Hummipummel</t>
  </si>
  <si>
    <t>GROUND</t>
  </si>
  <si>
    <t>DRAGON</t>
  </si>
  <si>
    <t>QMARKS</t>
  </si>
  <si>
    <t>totaldex (no forms)</t>
  </si>
  <si>
    <t>Humbeat</t>
  </si>
  <si>
    <t>Burbrawl</t>
  </si>
  <si>
    <t>Falinks</t>
  </si>
  <si>
    <t>totaldex (no forms or legends)</t>
  </si>
  <si>
    <t>exclusions</t>
  </si>
  <si>
    <t>REGIWOOD</t>
  </si>
  <si>
    <t>REGIBRUTE</t>
  </si>
  <si>
    <t>REGITERNAL</t>
  </si>
  <si>
    <t>MELUMUSE</t>
  </si>
  <si>
    <t>MELUMOURN</t>
  </si>
  <si>
    <t>MELUMAUNDER</t>
  </si>
  <si>
    <t>MELUMYST</t>
  </si>
  <si>
    <t>MARIPOME</t>
  </si>
  <si>
    <t>HYLARMOS</t>
  </si>
  <si>
    <t>ELORIMANDA</t>
  </si>
  <si>
    <t>DRAGTACO</t>
  </si>
  <si>
    <t>BOINKLEBEE</t>
  </si>
  <si>
    <t>dex</t>
  </si>
  <si>
    <t>name</t>
  </si>
  <si>
    <t>type1</t>
  </si>
  <si>
    <t>type2</t>
  </si>
  <si>
    <t>type3</t>
  </si>
  <si>
    <t>total</t>
  </si>
  <si>
    <t>MOLLUCOTTA</t>
  </si>
  <si>
    <t>EXPURSUM</t>
  </si>
  <si>
    <t>GASTRONAUT</t>
  </si>
  <si>
    <t>QUETZALIL</t>
  </si>
  <si>
    <t>QUEXCELL</t>
  </si>
  <si>
    <t>QUETZILLIAN</t>
  </si>
  <si>
    <t>PORSITE</t>
  </si>
  <si>
    <t>CETTOEKKO</t>
  </si>
  <si>
    <t>BATHYGIGAS</t>
  </si>
  <si>
    <t>PACUNA</t>
  </si>
  <si>
    <t>LAGUNA</t>
  </si>
  <si>
    <t>WRENNER</t>
  </si>
  <si>
    <t>AVEOR</t>
  </si>
  <si>
    <t>ROADRAPTOR</t>
  </si>
  <si>
    <t>MINIMELO</t>
  </si>
  <si>
    <t>CHICATTA</t>
  </si>
  <si>
    <t>NOCTAVISPA</t>
  </si>
  <si>
    <t>FLABEBE</t>
  </si>
  <si>
    <t>FLOETTE</t>
  </si>
  <si>
    <t>FLORGES</t>
  </si>
  <si>
    <t>LEDYBA</t>
  </si>
  <si>
    <t>LEDIAN</t>
  </si>
  <si>
    <t>LEDORADO</t>
  </si>
  <si>
    <t>TECHUPPI</t>
  </si>
  <si>
    <t>LUPACABRA</t>
  </si>
  <si>
    <t>ZOLUPINE</t>
  </si>
  <si>
    <t>BUDEW</t>
  </si>
  <si>
    <t>M_ROSELIA</t>
  </si>
  <si>
    <t>M_ROSERADE</t>
  </si>
  <si>
    <t>M_EKANS</t>
  </si>
  <si>
    <t>ELTTAR</t>
  </si>
  <si>
    <t>CAFECARACHA</t>
  </si>
  <si>
    <t>FLITJITTER</t>
  </si>
  <si>
    <t>LOTAD</t>
  </si>
  <si>
    <t>LOMBRE</t>
  </si>
  <si>
    <t>LUDICOLO</t>
  </si>
  <si>
    <t>ZEAZAYA</t>
  </si>
  <si>
    <t>ZHUSK</t>
  </si>
  <si>
    <t>MAYZMEN</t>
  </si>
  <si>
    <t>BLAZEA</t>
  </si>
  <si>
    <t>PHANTUMP</t>
  </si>
  <si>
    <t>TREVENANT</t>
  </si>
  <si>
    <t>LILORINA</t>
  </si>
  <si>
    <t>YAQUENA</t>
  </si>
  <si>
    <t>YORONAQUA</t>
  </si>
  <si>
    <t>LITWICK</t>
  </si>
  <si>
    <t>LAMPENT</t>
  </si>
  <si>
    <t>CHANDELURE</t>
  </si>
  <si>
    <t>MURKROW</t>
  </si>
  <si>
    <t>HONCHKROW</t>
  </si>
  <si>
    <t>CHINGLING</t>
  </si>
  <si>
    <t>CHIMECHO</t>
  </si>
  <si>
    <t>SHUPPET</t>
  </si>
  <si>
    <t>BANETTE</t>
  </si>
  <si>
    <t>SKIDDO</t>
  </si>
  <si>
    <t>GOGOAT</t>
  </si>
  <si>
    <t>SCATTERBUG</t>
  </si>
  <si>
    <t>SPEWPA</t>
  </si>
  <si>
    <t>VIVILLON</t>
  </si>
  <si>
    <t>TRUBBISH</t>
  </si>
  <si>
    <t>GARBODOR</t>
  </si>
  <si>
    <t>PORYGON</t>
  </si>
  <si>
    <t>PORYGON2</t>
  </si>
  <si>
    <t>PORYGONZ</t>
  </si>
  <si>
    <t>FALINKS</t>
  </si>
  <si>
    <t>ELGYEM</t>
  </si>
  <si>
    <t>BEHEEYEM</t>
  </si>
  <si>
    <t>FURFROU</t>
  </si>
  <si>
    <t>MINGOT</t>
  </si>
  <si>
    <t>RUSTACHE</t>
  </si>
  <si>
    <t>M_BURMY</t>
  </si>
  <si>
    <t>PAPELLAUDE</t>
  </si>
  <si>
    <t>WORMOTE</t>
  </si>
  <si>
    <t>STRELAVISON</t>
  </si>
  <si>
    <t>MAKUHITA</t>
  </si>
  <si>
    <t>HARIYAMA</t>
  </si>
  <si>
    <t>CROMEN</t>
  </si>
  <si>
    <t>CORVOYANT</t>
  </si>
  <si>
    <t>CAWMADAME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</si>
  <si>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</si>
  <si>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</si>
  <si>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</si>
  <si>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</si>
  <si>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</si>
  <si>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</si>
  <si>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</si>
  <si>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</si>
  <si>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</si>
  <si>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TERREON</t>
  </si>
  <si>
    <t>GUSTEON</t>
  </si>
  <si>
    <t>ATELANGLER</t>
  </si>
  <si>
    <t>BEAKPEEP</t>
  </si>
  <si>
    <t>BEAKRAFT</t>
  </si>
  <si>
    <t>GOHILA</t>
  </si>
  <si>
    <t>TROPIUS</t>
  </si>
  <si>
    <t>TITANOTROP</t>
  </si>
  <si>
    <t>ARIAMANO</t>
  </si>
  <si>
    <t>SIZZLIPEDE</t>
  </si>
  <si>
    <t>CENTISKORCH</t>
  </si>
  <si>
    <t>M_MEOWTH</t>
  </si>
  <si>
    <t>M_PERSIAN</t>
  </si>
  <si>
    <t>BANAGNAW</t>
  </si>
  <si>
    <t>NANAHI</t>
  </si>
  <si>
    <t>POTASSOPOD</t>
  </si>
  <si>
    <t>TYNAMO</t>
  </si>
  <si>
    <t>EELEKTRIK</t>
  </si>
  <si>
    <t>EELEKTROSS</t>
  </si>
  <si>
    <t>BURBRAWL</t>
  </si>
  <si>
    <t>HUMBEAT</t>
  </si>
  <si>
    <t>HUMMIPUMMEL</t>
  </si>
  <si>
    <t>CROACROZEN</t>
  </si>
  <si>
    <t>KECLEON</t>
  </si>
  <si>
    <t>SUCHIP</t>
  </si>
  <si>
    <t>SUCHOBILE</t>
  </si>
  <si>
    <t>CHISPEKA</t>
  </si>
  <si>
    <t>HAWLUCHA</t>
  </si>
  <si>
    <t>DUNSPARCE</t>
  </si>
  <si>
    <t>DUNSENDED</t>
  </si>
  <si>
    <t>M_MUDBRAY</t>
  </si>
  <si>
    <t>MUDSMACHE</t>
  </si>
  <si>
    <t>M_NOSEPASS</t>
  </si>
  <si>
    <t>NOSEPONCH</t>
  </si>
  <si>
    <t>BOWLLO</t>
  </si>
  <si>
    <t>DUPEDILLO</t>
  </si>
  <si>
    <t>HELIOPTILE</t>
  </si>
  <si>
    <t>HELIOLISK</t>
  </si>
  <si>
    <t>M_CRABRAWLER</t>
  </si>
  <si>
    <t>CRUSTANG</t>
  </si>
  <si>
    <t>CACNEA</t>
  </si>
  <si>
    <t>CACTURNE</t>
  </si>
  <si>
    <t>FRIZZARD</t>
  </si>
  <si>
    <t>ZARCOIL</t>
  </si>
  <si>
    <t>DRILBUR</t>
  </si>
  <si>
    <t>EXCADRILL</t>
  </si>
  <si>
    <t>GOLETT</t>
  </si>
  <si>
    <t>GOLURK</t>
  </si>
  <si>
    <t>M_MARACTUS</t>
  </si>
  <si>
    <t>TRAPINCH</t>
  </si>
  <si>
    <t>VIBRAVA</t>
  </si>
  <si>
    <t>FLYGON</t>
  </si>
  <si>
    <t>PHYTIDE</t>
  </si>
  <si>
    <t>VENORAYGE</t>
  </si>
  <si>
    <t>GULPI</t>
  </si>
  <si>
    <t>MALHARO</t>
  </si>
  <si>
    <t>MAGIKARP</t>
  </si>
  <si>
    <t>GYARADOS</t>
  </si>
  <si>
    <t>FEEBAS</t>
  </si>
  <si>
    <t>MILOTIC</t>
  </si>
  <si>
    <t>JAWSTER</t>
  </si>
  <si>
    <t>SNORUNT</t>
  </si>
  <si>
    <t>GLALIE</t>
  </si>
  <si>
    <t>FROSLASS</t>
  </si>
  <si>
    <t>COSMET</t>
  </si>
  <si>
    <t>GLACIUTTLE</t>
  </si>
  <si>
    <t>CRYOGER</t>
  </si>
  <si>
    <t>SNOM</t>
  </si>
  <si>
    <t>FROSMOTH</t>
  </si>
  <si>
    <t>BERGMITE</t>
  </si>
  <si>
    <t>AVALUGG</t>
  </si>
  <si>
    <t>M_VANILLITE</t>
  </si>
  <si>
    <t>M_VANILLISH</t>
  </si>
  <si>
    <t>M_VANILLUXE</t>
  </si>
  <si>
    <t>AMAURA</t>
  </si>
  <si>
    <t>AURORUS</t>
  </si>
  <si>
    <t>TYRUNT</t>
  </si>
  <si>
    <t>TYRANTRUM</t>
  </si>
  <si>
    <t>CASTFORM</t>
  </si>
  <si>
    <t>NATU</t>
  </si>
  <si>
    <t>XATU</t>
  </si>
  <si>
    <t>ROTATONA</t>
  </si>
  <si>
    <t>LUMIPOP</t>
  </si>
  <si>
    <t>LUMILIKO</t>
  </si>
  <si>
    <t>BALTOY</t>
  </si>
  <si>
    <t>CLAYDOL</t>
  </si>
  <si>
    <t>ELEGOOP</t>
  </si>
  <si>
    <t>TARTUSK</t>
  </si>
  <si>
    <t>CHARCOPAL</t>
  </si>
  <si>
    <t>GEOCOPRION</t>
  </si>
  <si>
    <t>CHIXULOB</t>
  </si>
  <si>
    <t>SABLEYE</t>
  </si>
  <si>
    <t>MAWILE</t>
  </si>
  <si>
    <t>SLUGMA</t>
  </si>
  <si>
    <t>MAGCARGO</t>
  </si>
  <si>
    <t>KNOGGIN</t>
  </si>
  <si>
    <t>KHATCHET</t>
  </si>
  <si>
    <t>MAKWAHURT</t>
  </si>
  <si>
    <t>MACRABRA</t>
  </si>
  <si>
    <t>XIBALBAT</t>
  </si>
  <si>
    <t>CARBINK</t>
  </si>
  <si>
    <t>DIANCIE</t>
  </si>
  <si>
    <t>WRRAZAL</t>
  </si>
  <si>
    <t>SPECTERZAL</t>
  </si>
  <si>
    <t>SKARMORY</t>
  </si>
  <si>
    <t>XOLSMOL</t>
  </si>
  <si>
    <t>AMPHIBARK</t>
  </si>
  <si>
    <t>PEROXOTAL</t>
  </si>
  <si>
    <t>M_DITTO</t>
  </si>
  <si>
    <t>NOCTAVISPA(Form1)</t>
  </si>
  <si>
    <t>GOHILA(Form1)</t>
  </si>
  <si>
    <t>ATELANGLER(Form1)</t>
  </si>
  <si>
    <t>CHIXULOB(Form1)</t>
  </si>
  <si>
    <t>XATU(Form1)</t>
  </si>
  <si>
    <t>FLYGON(Form1)</t>
  </si>
  <si>
    <t>MILOTIC(Form1)</t>
  </si>
  <si>
    <t>SUCHOBILE(Form1)</t>
  </si>
  <si>
    <t>SKARMORY(Form1)</t>
  </si>
  <si>
    <t>BEHEEYEM(Form1)</t>
  </si>
  <si>
    <t>GOLURK(Form1)</t>
  </si>
  <si>
    <t>HAWLUCHA(Form1)</t>
  </si>
  <si>
    <t>CACTURNE(Form1)</t>
  </si>
  <si>
    <t>FROSMOTH(Form1)</t>
  </si>
  <si>
    <t>CHIMECHO(Form1)</t>
  </si>
  <si>
    <t>PORYGONZ(Form1)</t>
  </si>
  <si>
    <t>MAGCARGO(Form1)</t>
  </si>
  <si>
    <t>SPECTERZAL(Form1)</t>
  </si>
  <si>
    <t>TREVENANT(Form1)</t>
  </si>
  <si>
    <t>M_ROSERADE(Form1)</t>
  </si>
  <si>
    <t>LUPACABRA(Form1)</t>
  </si>
  <si>
    <t>ZOLUPINE(Form1)</t>
  </si>
  <si>
    <t>ROADRAPTOR(Form1)</t>
  </si>
  <si>
    <t>FRIZZARD(Form1)</t>
  </si>
  <si>
    <t>ZARCOIL(Form1)</t>
  </si>
  <si>
    <t>LAGUNA(Form1)</t>
  </si>
  <si>
    <t>SABLEYE(Form1)</t>
  </si>
  <si>
    <t>MAWILE(Form1)</t>
  </si>
  <si>
    <t>BANETTE(Form1)</t>
  </si>
  <si>
    <t>GLALIE(Form1)</t>
  </si>
  <si>
    <t>DIANCIE(Form1)</t>
  </si>
  <si>
    <t>FURFROU(Form1)</t>
  </si>
  <si>
    <t>FURFROU(Form2)</t>
  </si>
  <si>
    <t>FURFROU(Form3)</t>
  </si>
  <si>
    <t>FURFROU(Form4)</t>
  </si>
  <si>
    <t>FURFROU(Form5)</t>
  </si>
  <si>
    <t>FURFROU(Form6)</t>
  </si>
  <si>
    <t>FURFROU(Form7)</t>
  </si>
  <si>
    <t>FURFROU(Form8)</t>
  </si>
  <si>
    <t>FURFROU(Form9)</t>
  </si>
  <si>
    <t>BEAKRAFT(Form1)</t>
  </si>
  <si>
    <t>BEAKRAFT(Form2)</t>
  </si>
  <si>
    <t>BEAKRAFT(Form3)</t>
  </si>
  <si>
    <t>CROACROZEN(Form1)</t>
  </si>
  <si>
    <t>STRELAVISON(Form1)</t>
  </si>
  <si>
    <t>CASTFORM(Form1)</t>
  </si>
  <si>
    <t>CASTFORM(Form2)</t>
  </si>
  <si>
    <t>CASTFORM(Form3)</t>
  </si>
  <si>
    <t>CASTFORM(Form4)</t>
  </si>
  <si>
    <t>MAGIKARP(Form2)</t>
  </si>
  <si>
    <t>GYARADOS(Form1)</t>
  </si>
  <si>
    <t>GYARADOS(Form2)</t>
  </si>
  <si>
    <t>FLOETTE(Form5)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</si>
  <si>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</si>
  <si>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</si>
  <si>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</si>
  <si>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</si>
  <si>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</si>
  <si>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</si>
  <si>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</si>
  <si>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</si>
  <si>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</si>
  <si>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</si>
  <si>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</si>
  <si>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</si>
  <si>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</si>
  <si>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</si>
  <si>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</si>
  <si>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</si>
  <si>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</si>
  <si>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</si>
  <si>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</si>
  <si>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</si>
  <si>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</si>
  <si>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</si>
  <si>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</si>
  <si>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</si>
  <si>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</si>
  <si>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</si>
  <si>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</si>
  <si>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</si>
  <si>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</si>
  <si>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</si>
  <si>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</si>
  <si>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</si>
  <si>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</si>
  <si>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</si>
  <si>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</si>
  <si>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</si>
  <si>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</si>
  <si>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</si>
  <si>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</si>
  <si>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</si>
  <si>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</si>
  <si>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</si>
  <si>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</si>
  <si>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</si>
  <si>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</si>
  <si>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</si>
  <si>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</si>
  <si>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</si>
  <si>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</si>
  <si>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</si>
  <si>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</si>
  <si>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</si>
  <si>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</si>
  <si>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</si>
  <si>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</si>
  <si>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</si>
  <si>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</si>
  <si>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</si>
  <si>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</si>
  <si>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</si>
  <si>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</si>
  <si>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</si>
  <si>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</si>
  <si>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</si>
  <si>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</si>
  <si>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</si>
  <si>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</si>
  <si>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</si>
  <si>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</si>
  <si>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</si>
  <si>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</si>
  <si>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</si>
  <si>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</si>
  <si>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</si>
  <si>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</si>
  <si>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</si>
  <si>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</si>
  <si>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</si>
  <si>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</si>
  <si>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</si>
  <si>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</si>
  <si>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</si>
  <si>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</si>
  <si>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</si>
  <si>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</si>
  <si>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</si>
  <si>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</si>
  <si>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</si>
  <si>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</si>
  <si>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</si>
  <si>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</si>
  <si>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</si>
  <si>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</si>
  <si>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</si>
  <si>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</si>
  <si>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</si>
  <si>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</si>
  <si>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</si>
  <si>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</si>
  <si>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</si>
  <si>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</si>
  <si>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</si>
  <si>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</si>
  <si>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</si>
  <si>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</si>
  <si>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</si>
  <si>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</si>
  <si>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</si>
  <si>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</si>
  <si>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</si>
  <si>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</si>
  <si>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</si>
  <si>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</si>
  <si>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</si>
  <si>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</si>
  <si>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</si>
  <si>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</si>
  <si>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</si>
  <si>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</si>
  <si>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</si>
  <si>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</si>
  <si>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</si>
  <si>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</si>
  <si>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</si>
  <si>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</si>
  <si>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</si>
  <si>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</si>
  <si>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</si>
  <si>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</si>
  <si>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</si>
  <si>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</si>
  <si>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</si>
  <si>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</si>
  <si>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</si>
  <si>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</si>
  <si>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</si>
  <si>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</si>
  <si>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</si>
  <si>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</si>
  <si>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</si>
  <si>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</si>
  <si>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</si>
  <si>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</si>
  <si>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</si>
  <si>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</si>
  <si>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</si>
  <si>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</si>
  <si>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</si>
  <si>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</si>
  <si>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</si>
  <si>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</si>
  <si>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</si>
  <si>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</si>
  <si>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</si>
  <si>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</si>
  <si>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</si>
  <si>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</si>
  <si>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</si>
  <si>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</si>
  <si>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</si>
  <si>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</si>
  <si>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</si>
  <si>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</si>
  <si>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MAGIKARP</t>
  </si>
  <si>
    <t xml:space="preserve"> GYARADOS (Form 1)</t>
  </si>
  <si>
    <t xml:space="preserve"> GYARADOS</t>
  </si>
  <si>
    <t xml:space="preserve"> LAPRAS</t>
  </si>
  <si>
    <t xml:space="preserve"> DITTO</t>
  </si>
  <si>
    <t xml:space="preserve"> EEVEE</t>
  </si>
  <si>
    <t xml:space="preserve"> VAPOREON</t>
  </si>
  <si>
    <t xml:space="preserve"> JOLTEON</t>
  </si>
  <si>
    <t xml:space="preserve"> FLAREON</t>
  </si>
  <si>
    <t xml:space="preserve"> PORYGON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</si>
  <si>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</si>
  <si>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</si>
  <si>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</si>
  <si>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</si>
  <si>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</si>
  <si>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</si>
  <si>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</si>
  <si>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</si>
  <si>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</si>
  <si>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</si>
  <si>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</si>
  <si>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</si>
  <si>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</si>
  <si>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</si>
  <si>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</si>
  <si>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</si>
  <si>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</si>
  <si>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</si>
  <si>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</si>
  <si>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</si>
  <si>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</si>
  <si>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</si>
  <si>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</si>
  <si>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</si>
  <si>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</si>
  <si>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</si>
  <si>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</si>
  <si>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</si>
  <si>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</si>
  <si>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</si>
  <si>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</si>
  <si>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</si>
  <si>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</si>
  <si>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LEDYBA</t>
  </si>
  <si>
    <t xml:space="preserve"> LEDIAN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</si>
  <si>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</si>
  <si>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</si>
  <si>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</si>
  <si>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</si>
  <si>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</si>
  <si>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</si>
  <si>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</si>
  <si>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</si>
  <si>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</si>
  <si>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</si>
  <si>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NATU</t>
  </si>
  <si>
    <t xml:space="preserve"> XATU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</si>
  <si>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</si>
  <si>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</si>
  <si>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</si>
  <si>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</si>
  <si>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</si>
  <si>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</si>
  <si>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</si>
  <si>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</si>
  <si>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</si>
  <si>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</si>
  <si>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</si>
  <si>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</si>
  <si>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</si>
  <si>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</si>
  <si>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</si>
  <si>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</si>
  <si>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</si>
  <si>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</si>
  <si>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ESPEON</t>
  </si>
  <si>
    <t xml:space="preserve"> UMBREON</t>
  </si>
  <si>
    <t xml:space="preserve"> MURKROW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</si>
  <si>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</si>
  <si>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</si>
  <si>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</si>
  <si>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</si>
  <si>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</si>
  <si>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</si>
  <si>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</si>
  <si>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</si>
  <si>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DUNSPARCE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</si>
  <si>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</si>
  <si>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</si>
  <si>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</si>
  <si>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</si>
  <si>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</si>
  <si>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</si>
  <si>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</si>
  <si>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</si>
  <si>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</si>
  <si>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</si>
  <si>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</si>
  <si>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</si>
  <si>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</si>
  <si>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</si>
  <si>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SLUGMA</t>
  </si>
  <si>
    <t xml:space="preserve"> MAGCARGO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</si>
  <si>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</si>
  <si>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</si>
  <si>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</si>
  <si>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</si>
  <si>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</si>
  <si>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</si>
  <si>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</si>
  <si>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</si>
  <si>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SKARMORY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</si>
  <si>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</si>
  <si>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</si>
  <si>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</si>
  <si>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</si>
  <si>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</si>
  <si>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</si>
  <si>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PORYGON2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</si>
  <si>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</si>
  <si>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</si>
  <si>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</si>
  <si>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</si>
  <si>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</si>
  <si>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</si>
  <si>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</si>
  <si>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</si>
  <si>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</si>
  <si>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</si>
  <si>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</si>
  <si>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</si>
  <si>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</si>
  <si>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</si>
  <si>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</si>
  <si>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</si>
  <si>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</si>
  <si>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</si>
  <si>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</si>
  <si>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</si>
  <si>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</si>
  <si>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</si>
  <si>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</si>
  <si>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</si>
  <si>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</si>
  <si>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</si>
  <si>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</si>
  <si>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</si>
  <si>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</si>
  <si>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</si>
  <si>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</si>
  <si>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</si>
  <si>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</si>
  <si>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</si>
  <si>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</si>
  <si>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</si>
  <si>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</si>
  <si>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</si>
  <si>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</si>
  <si>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</si>
  <si>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</si>
  <si>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</si>
  <si>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LOTAD</t>
  </si>
  <si>
    <t xml:space="preserve"> LOMBRE</t>
  </si>
  <si>
    <t xml:space="preserve"> LUDICOLO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</si>
  <si>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</si>
  <si>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</si>
  <si>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</si>
  <si>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</si>
  <si>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</si>
  <si>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</si>
  <si>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</si>
  <si>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</si>
  <si>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</si>
  <si>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</si>
  <si>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</si>
  <si>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</si>
  <si>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</si>
  <si>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</si>
  <si>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</si>
  <si>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</si>
  <si>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</si>
  <si>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</si>
  <si>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</si>
  <si>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</si>
  <si>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</si>
  <si>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</si>
  <si>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</si>
  <si>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</si>
  <si>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MAKUHITA</t>
  </si>
  <si>
    <t xml:space="preserve"> HARIYAMA</t>
  </si>
  <si>
    <t xml:space="preserve"> AZURILL</t>
  </si>
  <si>
    <t xml:space="preserve"> NOSEPASS</t>
  </si>
  <si>
    <t xml:space="preserve"> SKITTY</t>
  </si>
  <si>
    <t xml:space="preserve"> DELCATTY</t>
  </si>
  <si>
    <t xml:space="preserve"> SABLEYE</t>
  </si>
  <si>
    <t xml:space="preserve"> SABLEYE (Form 1)</t>
  </si>
  <si>
    <t xml:space="preserve"> MAWILE</t>
  </si>
  <si>
    <t xml:space="preserve"> MAWILE (Form 1)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</si>
  <si>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</si>
  <si>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</si>
  <si>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</si>
  <si>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</si>
  <si>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</si>
  <si>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</si>
  <si>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</si>
  <si>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</si>
  <si>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</si>
  <si>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</si>
  <si>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</si>
  <si>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</si>
  <si>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</si>
  <si>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</si>
  <si>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</si>
  <si>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</si>
  <si>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</si>
  <si>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</si>
  <si>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</si>
  <si>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</si>
  <si>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</si>
  <si>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</si>
  <si>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</si>
  <si>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</si>
  <si>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</si>
  <si>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</si>
  <si>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</si>
  <si>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</si>
  <si>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</si>
  <si>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TRAPINCH</t>
  </si>
  <si>
    <t xml:space="preserve"> VIBRAVA</t>
  </si>
  <si>
    <t xml:space="preserve"> FLYGON</t>
  </si>
  <si>
    <t xml:space="preserve"> CACNEA</t>
  </si>
  <si>
    <t xml:space="preserve"> CACTURNE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</si>
  <si>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</si>
  <si>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</si>
  <si>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</si>
  <si>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</si>
  <si>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</si>
  <si>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</si>
  <si>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</si>
  <si>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</si>
  <si>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</si>
  <si>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</si>
  <si>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</si>
  <si>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BALTOY</t>
  </si>
  <si>
    <t xml:space="preserve"> CLAYDOL</t>
  </si>
  <si>
    <t xml:space="preserve"> LILEEP</t>
  </si>
  <si>
    <t xml:space="preserve"> CRADILY</t>
  </si>
  <si>
    <t xml:space="preserve"> ANORITH</t>
  </si>
  <si>
    <t xml:space="preserve"> ARMALDO</t>
  </si>
  <si>
    <t xml:space="preserve"> FEEBAS</t>
  </si>
  <si>
    <t xml:space="preserve"> MILOTIC</t>
  </si>
  <si>
    <t xml:space="preserve"> CASTFORM (Form 1)</t>
  </si>
  <si>
    <t xml:space="preserve"> CASTFORM (Form 3)</t>
  </si>
  <si>
    <t xml:space="preserve"> CASTFORM</t>
  </si>
  <si>
    <t xml:space="preserve"> CASTFORM (Form 2)</t>
  </si>
  <si>
    <t xml:space="preserve"> KECLEON</t>
  </si>
  <si>
    <t xml:space="preserve"> SHUPPET</t>
  </si>
  <si>
    <t xml:space="preserve"> BANETTE</t>
  </si>
  <si>
    <t xml:space="preserve"> BANETTE (Form 1)</t>
  </si>
  <si>
    <t xml:space="preserve"> DUSKULL</t>
  </si>
  <si>
    <t xml:space="preserve"> DUSCLOPS</t>
  </si>
  <si>
    <t xml:space="preserve"> TROPIUS</t>
  </si>
  <si>
    <t xml:space="preserve"> CHIMECHO</t>
  </si>
  <si>
    <t xml:space="preserve"> ABSOL</t>
  </si>
  <si>
    <t xml:space="preserve"> ABSOL (Form 1)</t>
  </si>
  <si>
    <t xml:space="preserve"> WYNAUT</t>
  </si>
  <si>
    <t xml:space="preserve"> SNORUNT</t>
  </si>
  <si>
    <t xml:space="preserve"> GLALIE</t>
  </si>
  <si>
    <t xml:space="preserve"> GLALIE (Form 1)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</si>
  <si>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</si>
  <si>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</si>
  <si>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</si>
  <si>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</si>
  <si>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</si>
  <si>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</si>
  <si>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</si>
  <si>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</si>
  <si>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</si>
  <si>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</si>
  <si>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</si>
  <si>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</si>
  <si>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</si>
  <si>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</si>
  <si>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</si>
  <si>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</si>
  <si>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</si>
  <si>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</si>
  <si>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</si>
  <si>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</si>
  <si>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</si>
  <si>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</si>
  <si>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</si>
  <si>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</si>
  <si>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</si>
  <si>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</si>
  <si>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</si>
  <si>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</si>
  <si>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</si>
  <si>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</si>
  <si>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</si>
  <si>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</si>
  <si>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</si>
  <si>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</si>
  <si>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</si>
  <si>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</si>
  <si>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</si>
  <si>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</si>
  <si>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</si>
  <si>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</si>
  <si>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</si>
  <si>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</si>
  <si>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</si>
  <si>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</si>
  <si>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</si>
  <si>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</si>
  <si>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</si>
  <si>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</si>
  <si>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</si>
  <si>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</si>
  <si>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</si>
  <si>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</si>
  <si>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</si>
  <si>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BUDEW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</si>
  <si>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</si>
  <si>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</si>
  <si>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</si>
  <si>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</si>
  <si>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</si>
  <si>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</si>
  <si>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</si>
  <si>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</si>
  <si>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</si>
  <si>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</si>
  <si>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</si>
  <si>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</si>
  <si>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</si>
  <si>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</si>
  <si>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</si>
  <si>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</si>
  <si>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</si>
  <si>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</si>
  <si>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</si>
  <si>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</si>
  <si>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</si>
  <si>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</si>
  <si>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</si>
  <si>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</si>
  <si>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</si>
  <si>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</si>
  <si>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HONCHKROW</t>
  </si>
  <si>
    <t xml:space="preserve"> GLAMEOW</t>
  </si>
  <si>
    <t xml:space="preserve"> PURUGLY</t>
  </si>
  <si>
    <t xml:space="preserve"> CHINGLING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</si>
  <si>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</si>
  <si>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</si>
  <si>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</si>
  <si>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</si>
  <si>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</si>
  <si>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</si>
  <si>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</si>
  <si>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</si>
  <si>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</si>
  <si>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</si>
  <si>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</si>
  <si>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</si>
  <si>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</si>
  <si>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</si>
  <si>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</si>
  <si>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</si>
  <si>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</si>
  <si>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</si>
  <si>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</si>
  <si>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</si>
  <si>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</si>
  <si>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</si>
  <si>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</si>
  <si>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</si>
  <si>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</si>
  <si>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</si>
  <si>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</si>
  <si>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</si>
  <si>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</si>
  <si>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</si>
  <si>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</si>
  <si>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</si>
  <si>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</si>
  <si>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</si>
  <si>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</si>
  <si>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</si>
  <si>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</si>
  <si>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</si>
  <si>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</si>
  <si>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LEAFEON</t>
  </si>
  <si>
    <t xml:space="preserve"> GLACEON</t>
  </si>
  <si>
    <t xml:space="preserve"> GLISCOR</t>
  </si>
  <si>
    <t xml:space="preserve"> MAMOSWINE</t>
  </si>
  <si>
    <t xml:space="preserve"> PORYGONZ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</si>
  <si>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</si>
  <si>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</si>
  <si>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</si>
  <si>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</si>
  <si>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FROSLASS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</si>
  <si>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</si>
  <si>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</si>
  <si>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</si>
  <si>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</si>
  <si>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</si>
  <si>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</si>
  <si>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</si>
  <si>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</si>
  <si>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</si>
  <si>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</si>
  <si>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</si>
  <si>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</si>
  <si>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</si>
  <si>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</si>
  <si>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</si>
  <si>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</si>
  <si>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</si>
  <si>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</si>
  <si>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</si>
  <si>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</si>
  <si>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</si>
  <si>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</si>
  <si>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</si>
  <si>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</si>
  <si>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</si>
  <si>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</si>
  <si>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</si>
  <si>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</si>
  <si>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</si>
  <si>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</si>
  <si>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</si>
  <si>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</si>
  <si>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</si>
  <si>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</si>
  <si>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</si>
  <si>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</si>
  <si>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</si>
  <si>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</si>
  <si>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</si>
  <si>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</si>
  <si>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</si>
  <si>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</si>
  <si>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</si>
  <si>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</si>
  <si>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</si>
  <si>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</si>
  <si>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</si>
  <si>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</si>
  <si>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</si>
  <si>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</si>
  <si>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</si>
  <si>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</si>
  <si>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</si>
  <si>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</si>
  <si>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</si>
  <si>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</si>
  <si>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</si>
  <si>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</si>
  <si>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</si>
  <si>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</si>
  <si>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</si>
  <si>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</si>
  <si>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</si>
  <si>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</si>
  <si>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</si>
  <si>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</si>
  <si>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</si>
  <si>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</si>
  <si>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</si>
  <si>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</si>
  <si>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</si>
  <si>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</si>
  <si>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</si>
  <si>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</si>
  <si>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</si>
  <si>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DRILBUR</t>
  </si>
  <si>
    <t xml:space="preserve"> EXCADRILL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</si>
  <si>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</si>
  <si>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</si>
  <si>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</si>
  <si>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</si>
  <si>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</si>
  <si>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</si>
  <si>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</si>
  <si>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</si>
  <si>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</si>
  <si>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</si>
  <si>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</si>
  <si>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</si>
  <si>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</si>
  <si>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</si>
  <si>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</si>
  <si>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</si>
  <si>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</si>
  <si>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</si>
  <si>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</si>
  <si>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</si>
  <si>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</si>
  <si>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</si>
  <si>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</si>
  <si>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</si>
  <si>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</si>
  <si>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</si>
  <si>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</si>
  <si>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</si>
  <si>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</si>
  <si>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</si>
  <si>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</si>
  <si>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</si>
  <si>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</si>
  <si>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</si>
  <si>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</si>
  <si>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</si>
  <si>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</si>
  <si>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</si>
  <si>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</si>
  <si>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</si>
  <si>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</si>
  <si>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</si>
  <si>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</si>
  <si>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TRUBBISH</t>
  </si>
  <si>
    <t xml:space="preserve"> GARBODOR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</si>
  <si>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</si>
  <si>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</si>
  <si>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</si>
  <si>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</si>
  <si>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</si>
  <si>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</si>
  <si>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</si>
  <si>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</si>
  <si>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</si>
  <si>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</si>
  <si>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</si>
  <si>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</si>
  <si>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</si>
  <si>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</si>
  <si>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</si>
  <si>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</si>
  <si>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</si>
  <si>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</si>
  <si>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</si>
  <si>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</si>
  <si>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</si>
  <si>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</si>
  <si>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</si>
  <si>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</si>
  <si>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</si>
  <si>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</si>
  <si>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</si>
  <si>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</si>
  <si>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</si>
  <si>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</si>
  <si>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</si>
  <si>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</si>
  <si>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TYNAMO</t>
  </si>
  <si>
    <t xml:space="preserve"> EELEKTRIK</t>
  </si>
  <si>
    <t xml:space="preserve"> EELEKTROSS</t>
  </si>
  <si>
    <t xml:space="preserve"> ELGYEM</t>
  </si>
  <si>
    <t xml:space="preserve"> BEHEEYEM</t>
  </si>
  <si>
    <t xml:space="preserve"> LITWICK</t>
  </si>
  <si>
    <t xml:space="preserve"> LAMPENT</t>
  </si>
  <si>
    <t xml:space="preserve"> CHANDELURE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</si>
  <si>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</si>
  <si>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</si>
  <si>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</si>
  <si>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</si>
  <si>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</si>
  <si>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</si>
  <si>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</si>
  <si>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</si>
  <si>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</si>
  <si>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</si>
  <si>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</si>
  <si>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</si>
  <si>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</si>
  <si>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GOLETT</t>
  </si>
  <si>
    <t xml:space="preserve"> GOLURK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</si>
  <si>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</si>
  <si>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</si>
  <si>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</si>
  <si>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</si>
  <si>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</si>
  <si>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</si>
  <si>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</si>
  <si>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</si>
  <si>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</si>
  <si>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</si>
  <si>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</si>
  <si>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</si>
  <si>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</si>
  <si>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</si>
  <si>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</si>
  <si>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</si>
  <si>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</si>
  <si>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</si>
  <si>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</si>
  <si>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</si>
  <si>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</si>
  <si>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</si>
  <si>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</si>
  <si>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</si>
  <si>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</si>
  <si>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</si>
  <si>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</si>
  <si>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</si>
  <si>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</si>
  <si>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</si>
  <si>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</si>
  <si>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</si>
  <si>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</si>
  <si>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</si>
  <si>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</si>
  <si>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</si>
  <si>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</si>
  <si>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</si>
  <si>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</si>
  <si>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</si>
  <si>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</si>
  <si>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</si>
  <si>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</si>
  <si>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</si>
  <si>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</si>
  <si>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</si>
  <si>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</si>
  <si>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</si>
  <si>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</si>
  <si>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SCATTERBUG</t>
  </si>
  <si>
    <t xml:space="preserve"> SPEWPA</t>
  </si>
  <si>
    <t xml:space="preserve"> VIVILLON</t>
  </si>
  <si>
    <t xml:space="preserve"> LITLEO</t>
  </si>
  <si>
    <t xml:space="preserve"> PYROAR</t>
  </si>
  <si>
    <t xml:space="preserve"> FLABEBE</t>
  </si>
  <si>
    <t xml:space="preserve"> FLOETTE</t>
  </si>
  <si>
    <t xml:space="preserve"> FLOETTE (Form 5)</t>
  </si>
  <si>
    <t xml:space="preserve"> FLORGES</t>
  </si>
  <si>
    <t xml:space="preserve"> SKIDDO</t>
  </si>
  <si>
    <t xml:space="preserve"> GOGOAT</t>
  </si>
  <si>
    <t xml:space="preserve"> PANCHAM</t>
  </si>
  <si>
    <t xml:space="preserve"> PANGORO</t>
  </si>
  <si>
    <t xml:space="preserve"> FURFROU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</si>
  <si>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</si>
  <si>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</si>
  <si>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</si>
  <si>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</si>
  <si>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</si>
  <si>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</si>
  <si>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</si>
  <si>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</si>
  <si>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</si>
  <si>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</si>
  <si>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</si>
  <si>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</si>
  <si>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</si>
  <si>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</si>
  <si>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</si>
  <si>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</si>
  <si>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</si>
  <si>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</si>
  <si>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HELIOPTILE</t>
  </si>
  <si>
    <t xml:space="preserve"> HELIOLISK</t>
  </si>
  <si>
    <t xml:space="preserve"> TYRUNT</t>
  </si>
  <si>
    <t xml:space="preserve"> TYRANTRUM</t>
  </si>
  <si>
    <t xml:space="preserve"> AMAURA</t>
  </si>
  <si>
    <t xml:space="preserve"> AURORUS</t>
  </si>
  <si>
    <t xml:space="preserve"> SYLVEON</t>
  </si>
  <si>
    <t xml:space="preserve"> HAWLUCHA</t>
  </si>
  <si>
    <t xml:space="preserve"> DEDENNE</t>
  </si>
  <si>
    <t xml:space="preserve"> CARBINK</t>
  </si>
  <si>
    <t xml:space="preserve"> GOOMY</t>
  </si>
  <si>
    <t xml:space="preserve"> SLIGGOO</t>
  </si>
  <si>
    <t xml:space="preserve"> GOODRA</t>
  </si>
  <si>
    <t xml:space="preserve"> KLEFKI</t>
  </si>
  <si>
    <t xml:space="preserve"> PHANTUMP</t>
  </si>
  <si>
    <t xml:space="preserve"> TREVENANT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</si>
  <si>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</si>
  <si>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</si>
  <si>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</si>
  <si>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</si>
  <si>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</si>
  <si>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</si>
  <si>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</si>
  <si>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</si>
  <si>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BERGMITE</t>
  </si>
  <si>
    <t xml:space="preserve"> AVALUGG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</si>
  <si>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</si>
  <si>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</si>
  <si>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</si>
  <si>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</si>
  <si>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</si>
  <si>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</si>
  <si>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</si>
  <si>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</si>
  <si>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</si>
  <si>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</si>
  <si>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</si>
  <si>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</si>
  <si>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</si>
  <si>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</si>
  <si>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</si>
  <si>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</si>
  <si>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</si>
  <si>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</si>
  <si>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</si>
  <si>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</si>
  <si>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</si>
  <si>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</si>
  <si>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</si>
  <si>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</si>
  <si>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</si>
  <si>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</si>
  <si>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</si>
  <si>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</si>
  <si>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</si>
  <si>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</si>
  <si>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</si>
  <si>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</si>
  <si>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</si>
  <si>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</si>
  <si>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</si>
  <si>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</si>
  <si>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</si>
  <si>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</si>
  <si>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</si>
  <si>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</si>
  <si>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</si>
  <si>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</si>
  <si>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</si>
  <si>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</si>
  <si>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</si>
  <si>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</si>
  <si>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</si>
  <si>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</si>
  <si>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</si>
  <si>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</si>
  <si>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</si>
  <si>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</si>
  <si>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</si>
  <si>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</si>
  <si>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</si>
  <si>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</si>
  <si>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</si>
  <si>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</si>
  <si>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</si>
  <si>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</si>
  <si>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</si>
  <si>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</si>
  <si>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</si>
  <si>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</si>
  <si>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</si>
  <si>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</si>
  <si>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</si>
  <si>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</si>
  <si>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</si>
  <si>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</si>
  <si>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</si>
  <si>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</si>
  <si>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</si>
  <si>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</si>
  <si>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</si>
  <si>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</si>
  <si>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</si>
  <si>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</si>
  <si>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</si>
  <si>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</si>
  <si>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</si>
  <si>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</si>
  <si>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</si>
  <si>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</si>
  <si>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</si>
  <si>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</si>
  <si>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</si>
  <si>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</si>
  <si>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</si>
  <si>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</si>
  <si>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</si>
  <si>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</si>
  <si>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</si>
  <si>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</si>
  <si>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</si>
  <si>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</si>
  <si>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</si>
  <si>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</si>
  <si>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</si>
  <si>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</si>
  <si>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</si>
  <si>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</si>
  <si>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</si>
  <si>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</si>
  <si>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</si>
  <si>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</si>
  <si>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</si>
  <si>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</si>
  <si>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</si>
  <si>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</si>
  <si>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</si>
  <si>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</si>
  <si>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</si>
  <si>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</si>
  <si>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</si>
  <si>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</si>
  <si>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</si>
  <si>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</si>
  <si>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</si>
  <si>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</si>
  <si>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</si>
  <si>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</si>
  <si>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</si>
  <si>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</si>
  <si>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</si>
  <si>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</si>
  <si>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</si>
  <si>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</si>
  <si>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</si>
  <si>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</si>
  <si>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</si>
  <si>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</si>
  <si>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</si>
  <si>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</si>
  <si>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</si>
  <si>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</si>
  <si>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</si>
  <si>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</si>
  <si>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</si>
  <si>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</si>
  <si>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</si>
  <si>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</si>
  <si>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</si>
  <si>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</si>
  <si>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</si>
  <si>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</si>
  <si>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</si>
  <si>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</si>
  <si>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</si>
  <si>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</si>
  <si>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</si>
  <si>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</si>
  <si>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</si>
  <si>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</si>
  <si>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</si>
  <si>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</si>
  <si>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</si>
  <si>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</si>
  <si>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</si>
  <si>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</si>
  <si>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</si>
  <si>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</si>
  <si>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</si>
  <si>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</si>
  <si>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</si>
  <si>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</si>
  <si>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</si>
  <si>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</si>
  <si>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</si>
  <si>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</si>
  <si>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</si>
  <si>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</si>
  <si>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</si>
  <si>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</si>
  <si>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</si>
  <si>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</si>
  <si>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SIZZLIPEDE</t>
  </si>
  <si>
    <t xml:space="preserve"> CENTISKORCH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</si>
  <si>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</si>
  <si>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</si>
  <si>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</si>
  <si>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</si>
  <si>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</si>
  <si>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</si>
  <si>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</si>
  <si>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</si>
  <si>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</si>
  <si>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</si>
  <si>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</si>
  <si>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</si>
  <si>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</si>
  <si>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</si>
  <si>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</si>
  <si>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</si>
  <si>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</si>
  <si>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</si>
  <si>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FALINKS</t>
  </si>
  <si>
    <t xml:space="preserve"> PINCURCHIN</t>
  </si>
  <si>
    <t xml:space="preserve"> SNOM</t>
  </si>
  <si>
    <t xml:space="preserve"> FROSMOTH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</si>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</sst>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opLeftCell="A22" zoomScale="95" zoomScaleNormal="95" workbookViewId="0">
      <selection activeCell="A10" sqref="A10:G10"/>
    </sheetView>
  </sheetViews>
  <sheetFormatPr defaultColWidth="11.5703125" defaultRowHeight="12.75" x14ac:dyDescent="0.2"/>
  <cols>
    <col min="1" max="3" width="8.7109375" customWidth="1"/>
    <col min="4" max="4" width="12.140625" customWidth="1"/>
    <col min="5" max="7" width="10.85546875" customWidth="1"/>
    <col min="8" max="9" width="8.7109375" customWidth="1"/>
    <col min="12" max="12" width="9.28515625" customWidth="1"/>
    <col min="13" max="13" width="11.7109375" customWidth="1"/>
    <col min="14" max="14" width="11" customWidth="1"/>
    <col min="15" max="15" width="11.28515625" customWidth="1"/>
    <col min="16" max="16" width="10.140625" customWidth="1"/>
    <col min="18" max="18" width="16.42578125" customWidth="1"/>
    <col min="22" max="22" width="13.28515625" customWidth="1"/>
    <col min="24" max="25" width="14.42578125" customWidth="1"/>
  </cols>
  <sheetData>
    <row r="1" spans="1:22" x14ac:dyDescent="0.2">
      <c r="A1" s="7" t="s">
        <v>0</v>
      </c>
      <c r="B1" s="7"/>
      <c r="C1" s="7"/>
      <c r="D1" s="7"/>
      <c r="E1" s="7"/>
      <c r="F1" s="7"/>
      <c r="G1" s="7"/>
      <c r="I1" t="s">
        <v>1</v>
      </c>
      <c r="K1" s="8"/>
      <c r="L1" s="8"/>
      <c r="M1" s="8"/>
    </row>
    <row r="2" spans="1:2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>
        <v>100</v>
      </c>
      <c r="K2" t="s">
        <v>9</v>
      </c>
      <c r="L2" t="s">
        <v>10</v>
      </c>
      <c r="M2" t="s">
        <v>11</v>
      </c>
      <c r="O2" t="s">
        <v>12</v>
      </c>
      <c r="R2" t="s">
        <v>13</v>
      </c>
      <c r="V2" t="s">
        <v>14</v>
      </c>
    </row>
    <row r="3" spans="1:22" x14ac:dyDescent="0.2">
      <c r="A3">
        <v>75</v>
      </c>
      <c r="B3">
        <v>70</v>
      </c>
      <c r="C3">
        <v>90</v>
      </c>
      <c r="D3">
        <v>80</v>
      </c>
      <c r="E3">
        <v>70</v>
      </c>
      <c r="F3">
        <v>105</v>
      </c>
      <c r="G3">
        <f>SUM(A3:F3)</f>
        <v>490</v>
      </c>
      <c r="K3" t="s">
        <v>15</v>
      </c>
      <c r="L3">
        <f>'alt forms included'!O3+COUNTIF($S$3:$T$43,K3)</f>
        <v>33</v>
      </c>
      <c r="M3" s="2">
        <f t="shared" ref="M3:M21" si="0">(L3/$O$3)</f>
        <v>0.12595419847328243</v>
      </c>
      <c r="O3">
        <f>'alt forms included'!P1+COUNT(Q1:Q42)</f>
        <v>262</v>
      </c>
    </row>
    <row r="4" spans="1:22" x14ac:dyDescent="0.2">
      <c r="A4" t="str">
        <f t="shared" ref="A4:F4" si="1">"mega " &amp; A$2</f>
        <v>mega hp</v>
      </c>
      <c r="B4" t="str">
        <f t="shared" si="1"/>
        <v>mega atk</v>
      </c>
      <c r="C4" t="str">
        <f t="shared" si="1"/>
        <v>mega def</v>
      </c>
      <c r="D4" t="str">
        <f t="shared" si="1"/>
        <v>mega speed</v>
      </c>
      <c r="E4" t="str">
        <f t="shared" si="1"/>
        <v>mega spatk</v>
      </c>
      <c r="F4" t="str">
        <f t="shared" si="1"/>
        <v>mega spdef</v>
      </c>
      <c r="G4" t="s">
        <v>8</v>
      </c>
      <c r="K4" t="s">
        <v>16</v>
      </c>
      <c r="L4">
        <f>'alt forms included'!O14+COUNTIF($S$3:$T$43,K4)</f>
        <v>33</v>
      </c>
      <c r="M4" s="2">
        <f t="shared" si="0"/>
        <v>0.12595419847328243</v>
      </c>
    </row>
    <row r="5" spans="1:22" x14ac:dyDescent="0.2">
      <c r="A5">
        <v>75</v>
      </c>
      <c r="B5">
        <v>110</v>
      </c>
      <c r="C5">
        <v>110</v>
      </c>
      <c r="D5">
        <v>80</v>
      </c>
      <c r="E5">
        <v>110</v>
      </c>
      <c r="F5">
        <v>105</v>
      </c>
      <c r="G5">
        <f>SUM(A5:F5)</f>
        <v>590</v>
      </c>
      <c r="K5" t="s">
        <v>17</v>
      </c>
      <c r="L5">
        <f>'alt forms included'!O15+COUNTIF($S$3:$T$43,K5)</f>
        <v>31</v>
      </c>
      <c r="M5" s="2">
        <f t="shared" si="0"/>
        <v>0.1183206106870229</v>
      </c>
    </row>
    <row r="6" spans="1:22" x14ac:dyDescent="0.2">
      <c r="A6" t="str">
        <f t="shared" ref="A6:F6" si="2">"max " &amp; A$2</f>
        <v>max hp</v>
      </c>
      <c r="B6" t="str">
        <f t="shared" si="2"/>
        <v>max atk</v>
      </c>
      <c r="C6" t="str">
        <f t="shared" si="2"/>
        <v>max def</v>
      </c>
      <c r="D6" t="str">
        <f t="shared" si="2"/>
        <v>max speed</v>
      </c>
      <c r="E6" t="str">
        <f t="shared" si="2"/>
        <v>max spatk</v>
      </c>
      <c r="F6" t="str">
        <f t="shared" si="2"/>
        <v>max spdef</v>
      </c>
      <c r="G6" t="s">
        <v>18</v>
      </c>
      <c r="K6" t="s">
        <v>19</v>
      </c>
      <c r="L6">
        <f>'alt forms included'!O5+COUNTIF($S$3:$T$43,K6)</f>
        <v>30</v>
      </c>
      <c r="M6" s="2">
        <f t="shared" si="0"/>
        <v>0.11450381679389313</v>
      </c>
    </row>
    <row r="7" spans="1:22" x14ac:dyDescent="0.2">
      <c r="A7">
        <f>ROUNDDOWN((((((A5 * 2)) * $I$2 / 100) + $I$2 + 10)),0)</f>
        <v>260</v>
      </c>
      <c r="B7" s="3">
        <f>ROUNDDOWN(((((((B5*2))*$I$2/100)+5)*110/100)),0)</f>
        <v>247</v>
      </c>
      <c r="C7" s="3">
        <f>ROUNDDOWN(((((((C5*2))*$I$2/100)+5)*110/100)),0)</f>
        <v>247</v>
      </c>
      <c r="D7" s="3">
        <f>ROUNDDOWN(((((((D5*2))*$I$2/100)+5)*110/100)),0)</f>
        <v>181</v>
      </c>
      <c r="E7" s="3">
        <f>ROUNDDOWN(((((((E5*2))*$I$2/100)+5)*110/100)),0)</f>
        <v>247</v>
      </c>
      <c r="F7" s="3">
        <f>ROUNDDOWN(((((((F5*2))*$I$2/100)+5)*110/100)),0)</f>
        <v>236</v>
      </c>
      <c r="G7" t="s">
        <v>20</v>
      </c>
      <c r="K7" t="s">
        <v>21</v>
      </c>
      <c r="L7">
        <f>'alt forms included'!O10+COUNTIF($S$3:$T$43,K7)</f>
        <v>29</v>
      </c>
      <c r="M7" s="2">
        <f t="shared" si="0"/>
        <v>0.11068702290076336</v>
      </c>
    </row>
    <row r="8" spans="1:22" x14ac:dyDescent="0.2">
      <c r="A8" s="4" t="s">
        <v>22</v>
      </c>
      <c r="B8" s="4">
        <f>B5/B3</f>
        <v>1.5714285714285714</v>
      </c>
      <c r="C8" s="4">
        <f>C5/C3</f>
        <v>1.2222222222222223</v>
      </c>
      <c r="D8" s="4">
        <f>D5/D3</f>
        <v>1</v>
      </c>
      <c r="E8" s="4">
        <f>E5/E3</f>
        <v>1.5714285714285714</v>
      </c>
      <c r="F8" s="4">
        <f>F5/F3</f>
        <v>1</v>
      </c>
      <c r="G8">
        <f>G5-G3</f>
        <v>100</v>
      </c>
      <c r="K8" t="s">
        <v>23</v>
      </c>
      <c r="L8">
        <f>'alt forms included'!O17+COUNTIF($S$3:$T$43,K8)</f>
        <v>28</v>
      </c>
      <c r="M8" s="2">
        <f t="shared" si="0"/>
        <v>0.10687022900763359</v>
      </c>
    </row>
    <row r="9" spans="1:22" x14ac:dyDescent="0.2">
      <c r="K9" t="s">
        <v>24</v>
      </c>
      <c r="L9">
        <f>'alt forms included'!O8+COUNTIF($S$3:$T$43,K9)</f>
        <v>27</v>
      </c>
      <c r="M9" s="2">
        <f t="shared" si="0"/>
        <v>0.10305343511450382</v>
      </c>
      <c r="O9" s="2"/>
    </row>
    <row r="10" spans="1:22" x14ac:dyDescent="0.2">
      <c r="A10" s="9" t="str">
        <f>"atkmul: " &amp; TEXT(B8, "0.000") &amp; ", defmul: "  &amp; TEXT(C8, "0.000") &amp; ", spemul: "  &amp; TEXT(D8, "0.000") &amp; ", spamul: "  &amp; TEXT(E8, "0.000") &amp; ", spdmul: "  &amp; TEXT(F8, "0.000")</f>
        <v>atkmul: 1.571, defmul: 1.222, spemul: 1.000, spamul: 1.571, spdmul: 1.000</v>
      </c>
      <c r="B10" s="9"/>
      <c r="C10" s="9"/>
      <c r="D10" s="9"/>
      <c r="E10" s="9"/>
      <c r="F10" s="9"/>
      <c r="G10" s="9"/>
      <c r="K10" t="s">
        <v>25</v>
      </c>
      <c r="L10">
        <f>'alt forms included'!O9+COUNTIF($S$3:$T$43,K10)</f>
        <v>26</v>
      </c>
      <c r="M10" s="2">
        <f t="shared" si="0"/>
        <v>9.9236641221374045E-2</v>
      </c>
    </row>
    <row r="11" spans="1:22" x14ac:dyDescent="0.2">
      <c r="K11" t="s">
        <v>26</v>
      </c>
      <c r="L11">
        <f>'alt forms included'!O18+COUNTIF($S$3:$T$43,K11)</f>
        <v>26</v>
      </c>
      <c r="M11" s="2">
        <f t="shared" si="0"/>
        <v>9.9236641221374045E-2</v>
      </c>
    </row>
    <row r="12" spans="1:22" x14ac:dyDescent="0.2">
      <c r="K12" t="s">
        <v>27</v>
      </c>
      <c r="L12">
        <f>'alt forms included'!O13+COUNTIF($S$3:$T$43,K12)</f>
        <v>23</v>
      </c>
      <c r="M12" s="2">
        <f t="shared" si="0"/>
        <v>8.7786259541984726E-2</v>
      </c>
    </row>
    <row r="13" spans="1:22" x14ac:dyDescent="0.2">
      <c r="K13" t="s">
        <v>28</v>
      </c>
      <c r="L13">
        <f>'alt forms included'!O21+COUNTIF($S$3:$T$43,K13)</f>
        <v>22</v>
      </c>
      <c r="M13" s="2">
        <f t="shared" si="0"/>
        <v>8.3969465648854963E-2</v>
      </c>
    </row>
    <row r="14" spans="1:22" x14ac:dyDescent="0.2">
      <c r="C14" t="s">
        <v>29</v>
      </c>
      <c r="F14" t="s">
        <v>30</v>
      </c>
      <c r="K14" t="s">
        <v>31</v>
      </c>
      <c r="L14">
        <f>'alt forms included'!O6+COUNTIF($S$3:$T$43,K14)</f>
        <v>21</v>
      </c>
      <c r="M14" s="2">
        <f t="shared" si="0"/>
        <v>8.0152671755725186E-2</v>
      </c>
    </row>
    <row r="15" spans="1:22" x14ac:dyDescent="0.2">
      <c r="B15" t="s">
        <v>32</v>
      </c>
      <c r="C15">
        <v>80</v>
      </c>
      <c r="E15" t="s">
        <v>32</v>
      </c>
      <c r="F15">
        <v>163</v>
      </c>
      <c r="K15" t="s">
        <v>33</v>
      </c>
      <c r="L15">
        <f>'alt forms included'!O20+COUNTIF($S$3:$T$43,K15)</f>
        <v>21</v>
      </c>
      <c r="M15" s="2">
        <f t="shared" si="0"/>
        <v>8.0152671755725186E-2</v>
      </c>
    </row>
    <row r="16" spans="1:22" x14ac:dyDescent="0.2">
      <c r="B16" t="s">
        <v>34</v>
      </c>
      <c r="C16" s="3">
        <f>ROUNDDOWN(((((((C15*2))*$I$2/100)+5)*110/100)),0)*2</f>
        <v>362</v>
      </c>
      <c r="E16" t="s">
        <v>34</v>
      </c>
      <c r="F16" s="3">
        <f>ROUNDDOWN(((((((F15*2))*$I$2/100)+5)*110/100)),0)</f>
        <v>364</v>
      </c>
      <c r="G16" s="3"/>
      <c r="K16" t="s">
        <v>35</v>
      </c>
      <c r="L16">
        <f>'alt forms included'!O11+COUNTIF($S$3:$T$43,K16)</f>
        <v>20</v>
      </c>
      <c r="M16" s="2">
        <f t="shared" si="0"/>
        <v>7.6335877862595422E-2</v>
      </c>
    </row>
    <row r="17" spans="1:19" x14ac:dyDescent="0.2">
      <c r="K17" t="s">
        <v>36</v>
      </c>
      <c r="L17">
        <f>'alt forms included'!O16+COUNTIF($S$3:$T$43,K17)</f>
        <v>20</v>
      </c>
      <c r="M17" s="2">
        <f t="shared" si="0"/>
        <v>7.6335877862595422E-2</v>
      </c>
    </row>
    <row r="18" spans="1:19" x14ac:dyDescent="0.2">
      <c r="K18" t="s">
        <v>37</v>
      </c>
      <c r="L18">
        <f>'alt forms included'!O4+COUNTIF($S$3:$T$43,K18)</f>
        <v>19</v>
      </c>
      <c r="M18" s="2">
        <f t="shared" si="0"/>
        <v>7.2519083969465645E-2</v>
      </c>
    </row>
    <row r="19" spans="1:19" x14ac:dyDescent="0.2">
      <c r="A19" s="7" t="s">
        <v>38</v>
      </c>
      <c r="B19" s="7"/>
      <c r="C19" s="7"/>
      <c r="D19" s="7"/>
      <c r="E19" s="7"/>
      <c r="F19" s="7"/>
      <c r="G19" s="7"/>
      <c r="K19" t="s">
        <v>39</v>
      </c>
      <c r="L19">
        <f>'alt forms included'!O7+COUNTIF($S$3:$T$43,K19)</f>
        <v>19</v>
      </c>
      <c r="M19" s="2">
        <f t="shared" si="0"/>
        <v>7.2519083969465645E-2</v>
      </c>
    </row>
    <row r="20" spans="1:19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K20" t="s">
        <v>40</v>
      </c>
      <c r="L20">
        <f>'alt forms included'!O19+COUNTIF($S$3:$T$43,K20)</f>
        <v>18</v>
      </c>
      <c r="M20" s="2">
        <f t="shared" si="0"/>
        <v>6.8702290076335881E-2</v>
      </c>
    </row>
    <row r="21" spans="1:19" x14ac:dyDescent="0.2">
      <c r="A21">
        <v>76</v>
      </c>
      <c r="B21">
        <v>123</v>
      </c>
      <c r="C21">
        <v>61</v>
      </c>
      <c r="D21">
        <v>122</v>
      </c>
      <c r="E21">
        <v>113</v>
      </c>
      <c r="F21">
        <v>74</v>
      </c>
      <c r="G21">
        <f>SUM(A21:F21)</f>
        <v>569</v>
      </c>
      <c r="K21" t="s">
        <v>41</v>
      </c>
      <c r="L21">
        <f>'alt forms included'!O12+COUNTIF($S$3:$T$43,K21)</f>
        <v>2</v>
      </c>
      <c r="M21" s="2">
        <f t="shared" si="0"/>
        <v>7.6335877862595417E-3</v>
      </c>
    </row>
    <row r="22" spans="1:19" x14ac:dyDescent="0.2">
      <c r="A22" t="str">
        <f t="shared" ref="A22:F22" si="3">"max " &amp; A$2</f>
        <v>max hp</v>
      </c>
      <c r="B22" t="str">
        <f t="shared" si="3"/>
        <v>max atk</v>
      </c>
      <c r="C22" t="str">
        <f t="shared" si="3"/>
        <v>max def</v>
      </c>
      <c r="D22" t="str">
        <f t="shared" si="3"/>
        <v>max speed</v>
      </c>
      <c r="E22" t="str">
        <f t="shared" si="3"/>
        <v>max spatk</v>
      </c>
      <c r="F22" t="str">
        <f t="shared" si="3"/>
        <v>max spdef</v>
      </c>
      <c r="G22" t="s">
        <v>18</v>
      </c>
      <c r="K22" s="8"/>
      <c r="L22" s="8"/>
      <c r="M22" s="8"/>
      <c r="R22" s="5"/>
      <c r="S22" s="5"/>
    </row>
    <row r="23" spans="1:19" x14ac:dyDescent="0.2">
      <c r="A23">
        <f>ROUNDDOWN((((((A21 * 2)) * $I$2 / 100) + $I$2 + 10)),0)</f>
        <v>262</v>
      </c>
      <c r="B23" s="3">
        <f>ROUNDDOWN(((((((B21*2))*$I$2/100)+5)*110/100)),0)</f>
        <v>276</v>
      </c>
      <c r="C23" s="3">
        <f>ROUNDDOWN(((((((C21*2))*$I$2/100)+5)*110/100)),0)</f>
        <v>139</v>
      </c>
      <c r="D23" s="3">
        <f>ROUNDDOWN(((((((D21*2))*$I$2/100)+5)*110/100)),0)</f>
        <v>273</v>
      </c>
      <c r="E23" s="3">
        <f>ROUNDDOWN(((((((E21*2))*$I$2/100)+5)*110/100)),0)</f>
        <v>254</v>
      </c>
      <c r="F23" s="3">
        <f>ROUNDDOWN(((((((F21*2))*$I$2/100)+5)*110/100)),0)</f>
        <v>168</v>
      </c>
      <c r="G23" t="s">
        <v>20</v>
      </c>
      <c r="K23" t="s">
        <v>9</v>
      </c>
      <c r="L23" t="s">
        <v>10</v>
      </c>
      <c r="M23" t="s">
        <v>11</v>
      </c>
      <c r="O23" t="s">
        <v>42</v>
      </c>
    </row>
    <row r="24" spans="1:19" x14ac:dyDescent="0.2">
      <c r="K24" t="s">
        <v>17</v>
      </c>
      <c r="L24">
        <f>'pure dex'!O15+COUNTIF($S$3:$T$43,K24)</f>
        <v>27</v>
      </c>
      <c r="M24" s="2">
        <f t="shared" ref="M24:M42" si="4">(L24/$O$24)</f>
        <v>0.12918660287081341</v>
      </c>
      <c r="O24">
        <f>'pure dex'!P1+COUNT(Q1:Q42)</f>
        <v>209</v>
      </c>
    </row>
    <row r="25" spans="1:19" x14ac:dyDescent="0.2">
      <c r="A25" s="7" t="s">
        <v>43</v>
      </c>
      <c r="B25" s="7"/>
      <c r="C25" s="7"/>
      <c r="D25" s="7"/>
      <c r="E25" s="7"/>
      <c r="F25" s="7"/>
      <c r="G25" s="7"/>
      <c r="K25" t="s">
        <v>16</v>
      </c>
      <c r="L25">
        <f>'pure dex'!O14+COUNTIF($S$3:$T$43,K25)</f>
        <v>26</v>
      </c>
      <c r="M25" s="2">
        <f t="shared" si="4"/>
        <v>0.12440191387559808</v>
      </c>
    </row>
    <row r="26" spans="1:19" x14ac:dyDescent="0.2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K26" t="s">
        <v>19</v>
      </c>
      <c r="L26">
        <f>'pure dex'!O5+COUNTIF($S$3:$T$43,K26)</f>
        <v>25</v>
      </c>
      <c r="M26" s="2">
        <f t="shared" si="4"/>
        <v>0.11961722488038277</v>
      </c>
    </row>
    <row r="27" spans="1:19" x14ac:dyDescent="0.2">
      <c r="A27">
        <v>77</v>
      </c>
      <c r="B27">
        <v>101</v>
      </c>
      <c r="C27">
        <v>105</v>
      </c>
      <c r="D27">
        <v>32</v>
      </c>
      <c r="E27">
        <v>37</v>
      </c>
      <c r="F27">
        <v>88</v>
      </c>
      <c r="G27">
        <f>SUM(A27:F27)</f>
        <v>440</v>
      </c>
      <c r="K27" t="s">
        <v>23</v>
      </c>
      <c r="L27">
        <f>'pure dex'!O17+COUNTIF($S$3:$T$43,K27)</f>
        <v>23</v>
      </c>
      <c r="M27" s="2">
        <f t="shared" si="4"/>
        <v>0.11004784688995216</v>
      </c>
    </row>
    <row r="28" spans="1:19" x14ac:dyDescent="0.2">
      <c r="A28" t="str">
        <f t="shared" ref="A28:F28" si="5">"max " &amp; A$2</f>
        <v>max hp</v>
      </c>
      <c r="B28" t="str">
        <f t="shared" si="5"/>
        <v>max atk</v>
      </c>
      <c r="C28" t="str">
        <f t="shared" si="5"/>
        <v>max def</v>
      </c>
      <c r="D28" t="str">
        <f t="shared" si="5"/>
        <v>max speed</v>
      </c>
      <c r="E28" t="str">
        <f t="shared" si="5"/>
        <v>max spatk</v>
      </c>
      <c r="F28" t="str">
        <f t="shared" si="5"/>
        <v>max spdef</v>
      </c>
      <c r="G28" t="s">
        <v>18</v>
      </c>
      <c r="K28" t="s">
        <v>25</v>
      </c>
      <c r="L28">
        <f>'pure dex'!O9+COUNTIF($S$3:$T$43,K28)</f>
        <v>22</v>
      </c>
      <c r="M28" s="2">
        <f t="shared" si="4"/>
        <v>0.10526315789473684</v>
      </c>
    </row>
    <row r="29" spans="1:19" x14ac:dyDescent="0.2">
      <c r="A29">
        <f>ROUNDDOWN((((((A27 * 2)) * $I$2 / 100) + $I$2 + 10)),0)</f>
        <v>264</v>
      </c>
      <c r="B29" s="3">
        <f>ROUNDDOWN(((((((B27*2))*$I$2/100)+5)*110/100)),0)</f>
        <v>227</v>
      </c>
      <c r="C29" s="3">
        <f>ROUNDDOWN(((((((C27*2))*$I$2/100)+5)*110/100)),0)</f>
        <v>236</v>
      </c>
      <c r="D29" s="3">
        <f>ROUNDDOWN(((((((D27*2))*$I$2/100)+5)*110/100)),0)</f>
        <v>75</v>
      </c>
      <c r="E29" s="3">
        <f>ROUNDDOWN(((((((E27*2))*$I$2/100)+5)*110/100)),0)</f>
        <v>86</v>
      </c>
      <c r="F29" s="3">
        <f>ROUNDDOWN(((((((F27*2))*$I$2/100)+5)*110/100)),0)</f>
        <v>199</v>
      </c>
      <c r="G29" t="s">
        <v>20</v>
      </c>
      <c r="K29" t="s">
        <v>15</v>
      </c>
      <c r="L29">
        <f>'pure dex'!O3+COUNTIF($S$3:$T$43,K29)</f>
        <v>21</v>
      </c>
      <c r="M29" s="2">
        <f t="shared" si="4"/>
        <v>0.10047846889952153</v>
      </c>
    </row>
    <row r="30" spans="1:19" x14ac:dyDescent="0.2">
      <c r="B30" s="6"/>
      <c r="K30" t="s">
        <v>24</v>
      </c>
      <c r="L30">
        <f>'pure dex'!O8+COUNTIF($S$3:$T$43,K30)</f>
        <v>21</v>
      </c>
      <c r="M30" s="2">
        <f t="shared" si="4"/>
        <v>0.10047846889952153</v>
      </c>
    </row>
    <row r="31" spans="1:19" x14ac:dyDescent="0.2">
      <c r="A31" s="7" t="s">
        <v>44</v>
      </c>
      <c r="B31" s="7"/>
      <c r="C31" s="7"/>
      <c r="D31" s="7"/>
      <c r="E31" s="7"/>
      <c r="F31" s="7"/>
      <c r="G31" s="7"/>
      <c r="K31" t="s">
        <v>21</v>
      </c>
      <c r="L31">
        <f>'pure dex'!O10+COUNTIF($S$3:$T$43,K31)</f>
        <v>21</v>
      </c>
      <c r="M31" s="2">
        <f t="shared" si="4"/>
        <v>0.10047846889952153</v>
      </c>
    </row>
    <row r="32" spans="1:19" x14ac:dyDescent="0.2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K32" t="s">
        <v>26</v>
      </c>
      <c r="L32">
        <f>'pure dex'!O18+COUNTIF($S$3:$T$43,K32)</f>
        <v>19</v>
      </c>
      <c r="M32" s="2">
        <f t="shared" si="4"/>
        <v>9.0909090909090912E-2</v>
      </c>
    </row>
    <row r="33" spans="1:20" x14ac:dyDescent="0.2">
      <c r="A33">
        <v>40</v>
      </c>
      <c r="B33">
        <v>70</v>
      </c>
      <c r="C33">
        <v>25</v>
      </c>
      <c r="D33">
        <v>70</v>
      </c>
      <c r="E33">
        <v>45</v>
      </c>
      <c r="F33">
        <v>30</v>
      </c>
      <c r="G33">
        <f>SUM(A33:F33)</f>
        <v>280</v>
      </c>
      <c r="K33" t="s">
        <v>31</v>
      </c>
      <c r="L33">
        <f>'pure dex'!O6+COUNTIF($S$3:$T$43,K33)</f>
        <v>18</v>
      </c>
      <c r="M33" s="2">
        <f t="shared" si="4"/>
        <v>8.6124401913875603E-2</v>
      </c>
    </row>
    <row r="34" spans="1:20" x14ac:dyDescent="0.2">
      <c r="A34" t="str">
        <f t="shared" ref="A34:F34" si="6">"max " &amp; A$2</f>
        <v>max hp</v>
      </c>
      <c r="B34" t="str">
        <f t="shared" si="6"/>
        <v>max atk</v>
      </c>
      <c r="C34" t="str">
        <f t="shared" si="6"/>
        <v>max def</v>
      </c>
      <c r="D34" t="str">
        <f t="shared" si="6"/>
        <v>max speed</v>
      </c>
      <c r="E34" t="str">
        <f t="shared" si="6"/>
        <v>max spatk</v>
      </c>
      <c r="F34" t="str">
        <f t="shared" si="6"/>
        <v>max spdef</v>
      </c>
      <c r="G34" t="s">
        <v>18</v>
      </c>
      <c r="K34" t="s">
        <v>27</v>
      </c>
      <c r="L34">
        <f>'pure dex'!O13+COUNTIF($S$3:$T$43,K34)</f>
        <v>17</v>
      </c>
      <c r="M34" s="2">
        <f t="shared" si="4"/>
        <v>8.1339712918660281E-2</v>
      </c>
    </row>
    <row r="35" spans="1:20" x14ac:dyDescent="0.2">
      <c r="A35">
        <f>ROUNDDOWN((((((A33 * 2)) * $I$2 / 100) + $I$2 + 10)),0)</f>
        <v>190</v>
      </c>
      <c r="B35" s="3">
        <f>ROUNDDOWN(((((((B33*2))*$I$2/100)+5)*110/100)),0)</f>
        <v>159</v>
      </c>
      <c r="C35" s="3">
        <f>ROUNDDOWN(((((((C33*2))*$I$2/100)+5)*110/100)),0)</f>
        <v>60</v>
      </c>
      <c r="D35" s="3">
        <f>ROUNDDOWN(((((((D33*2))*$I$2/100)+5)*110/100)),0)</f>
        <v>159</v>
      </c>
      <c r="E35" s="3">
        <f>ROUNDDOWN(((((((E33*2))*$I$2/100)+5)*110/100)),0)</f>
        <v>104</v>
      </c>
      <c r="F35" s="3">
        <f>ROUNDDOWN(((((((F33*2))*$I$2/100)+5)*110/100)),0)</f>
        <v>71</v>
      </c>
      <c r="G35" t="s">
        <v>20</v>
      </c>
      <c r="K35" t="s">
        <v>37</v>
      </c>
      <c r="L35">
        <f>'pure dex'!O4+COUNTIF($S$3:$T$43,K35)</f>
        <v>16</v>
      </c>
      <c r="M35" s="2">
        <f t="shared" si="4"/>
        <v>7.6555023923444973E-2</v>
      </c>
    </row>
    <row r="36" spans="1:20" x14ac:dyDescent="0.2">
      <c r="K36" t="s">
        <v>33</v>
      </c>
      <c r="L36">
        <f>'pure dex'!O20+COUNTIF($S$3:$T$43,K36)</f>
        <v>16</v>
      </c>
      <c r="M36" s="2">
        <f t="shared" si="4"/>
        <v>7.6555023923444973E-2</v>
      </c>
    </row>
    <row r="37" spans="1:20" x14ac:dyDescent="0.2">
      <c r="A37" s="7" t="s">
        <v>45</v>
      </c>
      <c r="B37" s="7"/>
      <c r="C37" s="7"/>
      <c r="D37" s="7"/>
      <c r="E37" s="7"/>
      <c r="F37" s="7"/>
      <c r="G37" s="7"/>
      <c r="K37" t="s">
        <v>28</v>
      </c>
      <c r="L37">
        <f>'pure dex'!O21+COUNTIF($S$3:$T$43,K37)</f>
        <v>16</v>
      </c>
      <c r="M37" s="2">
        <f t="shared" si="4"/>
        <v>7.6555023923444973E-2</v>
      </c>
    </row>
    <row r="38" spans="1:20" x14ac:dyDescent="0.2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K38" t="s">
        <v>39</v>
      </c>
      <c r="L38">
        <f>'pure dex'!O7+COUNTIF($S$3:$T$43,K38)</f>
        <v>15</v>
      </c>
      <c r="M38" s="2">
        <f t="shared" si="4"/>
        <v>7.1770334928229665E-2</v>
      </c>
    </row>
    <row r="39" spans="1:20" x14ac:dyDescent="0.2">
      <c r="A39">
        <v>65</v>
      </c>
      <c r="B39">
        <v>100</v>
      </c>
      <c r="C39">
        <v>100</v>
      </c>
      <c r="D39">
        <v>70</v>
      </c>
      <c r="E39">
        <v>70</v>
      </c>
      <c r="F39">
        <v>65</v>
      </c>
      <c r="G39">
        <f>SUM(A39:F39)</f>
        <v>470</v>
      </c>
      <c r="K39" t="s">
        <v>35</v>
      </c>
      <c r="L39">
        <f>'pure dex'!O11+COUNTIF($S$3:$T$43,K39)</f>
        <v>13</v>
      </c>
      <c r="M39" s="2">
        <f t="shared" si="4"/>
        <v>6.2200956937799042E-2</v>
      </c>
    </row>
    <row r="40" spans="1:20" x14ac:dyDescent="0.2">
      <c r="A40" t="str">
        <f t="shared" ref="A40:F40" si="7">"retreat " &amp; A$2</f>
        <v>retreat hp</v>
      </c>
      <c r="B40" t="str">
        <f t="shared" si="7"/>
        <v>retreat atk</v>
      </c>
      <c r="C40" t="str">
        <f t="shared" si="7"/>
        <v>retreat def</v>
      </c>
      <c r="D40" t="str">
        <f t="shared" si="7"/>
        <v>retreat speed</v>
      </c>
      <c r="E40" t="str">
        <f t="shared" si="7"/>
        <v>retreat spatk</v>
      </c>
      <c r="F40" t="str">
        <f t="shared" si="7"/>
        <v>retreat spdef</v>
      </c>
      <c r="G40" t="s">
        <v>8</v>
      </c>
      <c r="K40" t="s">
        <v>36</v>
      </c>
      <c r="L40">
        <f>'pure dex'!O16+COUNTIF($S$3:$T$43,K40)</f>
        <v>13</v>
      </c>
      <c r="M40" s="2">
        <f t="shared" si="4"/>
        <v>6.2200956937799042E-2</v>
      </c>
    </row>
    <row r="41" spans="1:20" x14ac:dyDescent="0.2">
      <c r="A41">
        <v>65</v>
      </c>
      <c r="B41">
        <v>151</v>
      </c>
      <c r="C41">
        <v>151</v>
      </c>
      <c r="D41">
        <v>106</v>
      </c>
      <c r="E41">
        <v>106</v>
      </c>
      <c r="F41">
        <v>99</v>
      </c>
      <c r="G41">
        <f>SUM(A41:F41)</f>
        <v>678</v>
      </c>
      <c r="K41" t="s">
        <v>40</v>
      </c>
      <c r="L41">
        <f>'pure dex'!O19+COUNTIF($S$3:$T$43,K41)</f>
        <v>13</v>
      </c>
      <c r="M41" s="2">
        <f t="shared" si="4"/>
        <v>6.2200956937799042E-2</v>
      </c>
    </row>
    <row r="42" spans="1:20" x14ac:dyDescent="0.2">
      <c r="A42" t="str">
        <f t="shared" ref="A42:F42" si="8">"max " &amp; A$2</f>
        <v>max hp</v>
      </c>
      <c r="B42" t="str">
        <f t="shared" si="8"/>
        <v>max atk</v>
      </c>
      <c r="C42" t="str">
        <f t="shared" si="8"/>
        <v>max def</v>
      </c>
      <c r="D42" t="str">
        <f t="shared" si="8"/>
        <v>max speed</v>
      </c>
      <c r="E42" t="str">
        <f t="shared" si="8"/>
        <v>max spatk</v>
      </c>
      <c r="F42" t="str">
        <f t="shared" si="8"/>
        <v>max spdef</v>
      </c>
      <c r="G42" t="s">
        <v>18</v>
      </c>
      <c r="K42" t="s">
        <v>41</v>
      </c>
      <c r="L42">
        <f>'pure dex'!O12+COUNTIF($S$3:$T$43,K42)</f>
        <v>1</v>
      </c>
      <c r="M42" s="2">
        <f t="shared" si="4"/>
        <v>4.7846889952153108E-3</v>
      </c>
    </row>
    <row r="43" spans="1:20" x14ac:dyDescent="0.2">
      <c r="A43">
        <f>ROUNDDOWN((((((A41 * 2)) * $I$2 / 100) + $I$2 + 10)),0)</f>
        <v>240</v>
      </c>
      <c r="B43" s="3">
        <f>ROUNDDOWN(((((((B41*2))*$I$2/100)+5)*110/100)),0)</f>
        <v>337</v>
      </c>
      <c r="C43" s="3">
        <f>ROUNDDOWN(((((((C41*2))*$I$2/100)+5)*110/100)),0)</f>
        <v>337</v>
      </c>
      <c r="D43" s="3">
        <f>ROUNDDOWN(((((((D41*2))*$I$2/100)+5)*110/100)),0)</f>
        <v>238</v>
      </c>
      <c r="E43" s="3">
        <f>ROUNDDOWN(((((((E41*2))*$I$2/100)+5)*110/100)),0)</f>
        <v>238</v>
      </c>
      <c r="F43" s="3">
        <f>ROUNDDOWN(((((((F41*2))*$I$2/100)+5)*110/100)),0)</f>
        <v>223</v>
      </c>
      <c r="G43" t="s">
        <v>20</v>
      </c>
      <c r="K43" s="8"/>
      <c r="L43" s="8"/>
      <c r="M43" s="8"/>
    </row>
    <row r="44" spans="1:20" x14ac:dyDescent="0.2">
      <c r="K44" t="s">
        <v>9</v>
      </c>
      <c r="L44" t="s">
        <v>10</v>
      </c>
      <c r="O44" t="s">
        <v>46</v>
      </c>
      <c r="R44" t="s">
        <v>47</v>
      </c>
    </row>
    <row r="45" spans="1:20" x14ac:dyDescent="0.2">
      <c r="K45" t="s">
        <v>17</v>
      </c>
      <c r="L45">
        <f>'pure dex'!O15-COUNTIF($S$44:$T$63,K45)</f>
        <v>25</v>
      </c>
      <c r="M45" s="2">
        <f t="shared" ref="M45:M63" si="9">(L45/$O$45)</f>
        <v>0.12690355329949238</v>
      </c>
      <c r="O45">
        <f>O24-COUNT(Q44:Q63)</f>
        <v>197</v>
      </c>
    </row>
    <row r="46" spans="1:20" x14ac:dyDescent="0.2">
      <c r="K46" t="s">
        <v>19</v>
      </c>
      <c r="L46">
        <f>'pure dex'!O5-COUNTIF($S$44:$T$63,K46)</f>
        <v>24</v>
      </c>
      <c r="M46" s="2">
        <f t="shared" si="9"/>
        <v>0.12182741116751269</v>
      </c>
      <c r="Q46">
        <v>1</v>
      </c>
      <c r="R46" t="s">
        <v>48</v>
      </c>
      <c r="S46" s="1" t="s">
        <v>17</v>
      </c>
      <c r="T46" s="1"/>
    </row>
    <row r="47" spans="1:20" x14ac:dyDescent="0.2">
      <c r="K47" t="s">
        <v>16</v>
      </c>
      <c r="L47">
        <f>'pure dex'!O14-COUNTIF($S$44:$T$63,K47)</f>
        <v>22</v>
      </c>
      <c r="M47" s="2">
        <f t="shared" si="9"/>
        <v>0.1116751269035533</v>
      </c>
      <c r="Q47">
        <v>2</v>
      </c>
      <c r="R47" t="s">
        <v>49</v>
      </c>
      <c r="S47" s="1" t="s">
        <v>37</v>
      </c>
      <c r="T47" s="1"/>
    </row>
    <row r="48" spans="1:20" x14ac:dyDescent="0.2">
      <c r="K48" t="s">
        <v>15</v>
      </c>
      <c r="L48">
        <f>'pure dex'!O3-COUNTIF($S$44:$T$63,K48)</f>
        <v>21</v>
      </c>
      <c r="M48" s="2">
        <f t="shared" si="9"/>
        <v>0.1065989847715736</v>
      </c>
      <c r="Q48">
        <v>3</v>
      </c>
      <c r="R48" t="s">
        <v>50</v>
      </c>
      <c r="S48" s="1" t="s">
        <v>28</v>
      </c>
      <c r="T48" s="1"/>
    </row>
    <row r="49" spans="11:20" x14ac:dyDescent="0.2">
      <c r="K49" t="s">
        <v>24</v>
      </c>
      <c r="L49">
        <f>'pure dex'!O8-COUNTIF($S$44:$T$63,K49)</f>
        <v>21</v>
      </c>
      <c r="M49" s="2">
        <f t="shared" si="9"/>
        <v>0.1065989847715736</v>
      </c>
      <c r="Q49">
        <v>4</v>
      </c>
      <c r="R49" t="s">
        <v>51</v>
      </c>
      <c r="S49" s="1" t="s">
        <v>16</v>
      </c>
      <c r="T49" s="1" t="s">
        <v>17</v>
      </c>
    </row>
    <row r="50" spans="11:20" x14ac:dyDescent="0.2">
      <c r="K50" t="s">
        <v>25</v>
      </c>
      <c r="L50">
        <f>'pure dex'!O9-COUNTIF($S$44:$T$63,K50)</f>
        <v>21</v>
      </c>
      <c r="M50" s="2">
        <f t="shared" si="9"/>
        <v>0.1065989847715736</v>
      </c>
      <c r="Q50">
        <v>5</v>
      </c>
      <c r="R50" t="s">
        <v>52</v>
      </c>
      <c r="S50" s="1" t="s">
        <v>16</v>
      </c>
      <c r="T50" s="1" t="s">
        <v>33</v>
      </c>
    </row>
    <row r="51" spans="11:20" x14ac:dyDescent="0.2">
      <c r="K51" t="s">
        <v>21</v>
      </c>
      <c r="L51">
        <f>'pure dex'!O10-COUNTIF($S$44:$T$63,K51)</f>
        <v>21</v>
      </c>
      <c r="M51" s="2">
        <f t="shared" si="9"/>
        <v>0.1065989847715736</v>
      </c>
      <c r="Q51">
        <v>6</v>
      </c>
      <c r="R51" t="s">
        <v>53</v>
      </c>
      <c r="S51" s="1" t="s">
        <v>16</v>
      </c>
      <c r="T51" s="1" t="s">
        <v>23</v>
      </c>
    </row>
    <row r="52" spans="11:20" x14ac:dyDescent="0.2">
      <c r="K52" t="s">
        <v>23</v>
      </c>
      <c r="L52">
        <f>'pure dex'!O17-COUNTIF($S$44:$T$63,K52)</f>
        <v>21</v>
      </c>
      <c r="M52" s="2">
        <f t="shared" si="9"/>
        <v>0.1065989847715736</v>
      </c>
      <c r="Q52">
        <v>7</v>
      </c>
      <c r="R52" t="s">
        <v>54</v>
      </c>
      <c r="S52" s="1" t="s">
        <v>16</v>
      </c>
      <c r="T52" s="1" t="s">
        <v>26</v>
      </c>
    </row>
    <row r="53" spans="11:20" x14ac:dyDescent="0.2">
      <c r="K53" t="s">
        <v>31</v>
      </c>
      <c r="L53">
        <f>'pure dex'!O6-COUNTIF($S$44:$T$63,K53)</f>
        <v>17</v>
      </c>
      <c r="M53" s="2">
        <f t="shared" si="9"/>
        <v>8.6294416243654817E-2</v>
      </c>
      <c r="Q53">
        <v>8</v>
      </c>
      <c r="R53" t="s">
        <v>55</v>
      </c>
      <c r="S53" s="1" t="s">
        <v>25</v>
      </c>
      <c r="T53" s="1" t="s">
        <v>37</v>
      </c>
    </row>
    <row r="54" spans="11:20" x14ac:dyDescent="0.2">
      <c r="K54" t="s">
        <v>27</v>
      </c>
      <c r="L54">
        <f>'pure dex'!O13-COUNTIF($S$44:$T$63,K54)</f>
        <v>17</v>
      </c>
      <c r="M54" s="2">
        <f t="shared" si="9"/>
        <v>8.6294416243654817E-2</v>
      </c>
      <c r="Q54">
        <v>9</v>
      </c>
      <c r="R54" t="s">
        <v>56</v>
      </c>
      <c r="S54" s="1" t="s">
        <v>26</v>
      </c>
      <c r="T54" s="1" t="s">
        <v>31</v>
      </c>
    </row>
    <row r="55" spans="11:20" x14ac:dyDescent="0.2">
      <c r="K55" t="s">
        <v>26</v>
      </c>
      <c r="L55">
        <f>'pure dex'!O18-COUNTIF($S$44:$T$63,K55)</f>
        <v>17</v>
      </c>
      <c r="M55" s="2">
        <f t="shared" si="9"/>
        <v>8.6294416243654817E-2</v>
      </c>
      <c r="Q55">
        <v>10</v>
      </c>
      <c r="R55" t="s">
        <v>57</v>
      </c>
      <c r="S55" s="1" t="s">
        <v>40</v>
      </c>
      <c r="T55" s="1" t="s">
        <v>23</v>
      </c>
    </row>
    <row r="56" spans="11:20" x14ac:dyDescent="0.2">
      <c r="K56" t="s">
        <v>39</v>
      </c>
      <c r="L56">
        <f>'pure dex'!O7-COUNTIF($S$44:$T$63,K56)</f>
        <v>15</v>
      </c>
      <c r="M56" s="2">
        <f t="shared" si="9"/>
        <v>7.6142131979695438E-2</v>
      </c>
      <c r="Q56">
        <v>11</v>
      </c>
      <c r="R56" t="s">
        <v>58</v>
      </c>
      <c r="S56" s="1" t="s">
        <v>40</v>
      </c>
      <c r="T56" s="1" t="s">
        <v>41</v>
      </c>
    </row>
    <row r="57" spans="11:20" x14ac:dyDescent="0.2">
      <c r="K57" t="s">
        <v>33</v>
      </c>
      <c r="L57">
        <f>'pure dex'!O20-COUNTIF($S$44:$T$63,K57)</f>
        <v>15</v>
      </c>
      <c r="M57" s="2">
        <f t="shared" si="9"/>
        <v>7.6142131979695438E-2</v>
      </c>
      <c r="Q57">
        <v>12</v>
      </c>
      <c r="R57" t="s">
        <v>59</v>
      </c>
      <c r="S57" s="1" t="s">
        <v>28</v>
      </c>
      <c r="T57" s="1" t="s">
        <v>19</v>
      </c>
    </row>
    <row r="58" spans="11:20" x14ac:dyDescent="0.2">
      <c r="K58" t="s">
        <v>37</v>
      </c>
      <c r="L58">
        <f>'pure dex'!O4-COUNTIF($S$44:$T$63,K58)</f>
        <v>14</v>
      </c>
      <c r="M58" s="2">
        <f t="shared" si="9"/>
        <v>7.1065989847715741E-2</v>
      </c>
    </row>
    <row r="59" spans="11:20" x14ac:dyDescent="0.2">
      <c r="K59" t="s">
        <v>28</v>
      </c>
      <c r="L59">
        <f>'pure dex'!O21-COUNTIF($S$44:$T$63,K59)</f>
        <v>14</v>
      </c>
      <c r="M59" s="2">
        <f t="shared" si="9"/>
        <v>7.1065989847715741E-2</v>
      </c>
    </row>
    <row r="60" spans="11:20" x14ac:dyDescent="0.2">
      <c r="K60" t="s">
        <v>35</v>
      </c>
      <c r="L60">
        <f>'pure dex'!O11-COUNTIF($S$44:$T$63,K60)</f>
        <v>13</v>
      </c>
      <c r="M60" s="2">
        <f t="shared" si="9"/>
        <v>6.5989847715736044E-2</v>
      </c>
    </row>
    <row r="61" spans="11:20" x14ac:dyDescent="0.2">
      <c r="K61" t="s">
        <v>36</v>
      </c>
      <c r="L61">
        <f>'pure dex'!O16-COUNTIF($S$44:$T$63,K61)</f>
        <v>13</v>
      </c>
      <c r="M61" s="2">
        <f t="shared" si="9"/>
        <v>6.5989847715736044E-2</v>
      </c>
    </row>
    <row r="62" spans="11:20" x14ac:dyDescent="0.2">
      <c r="K62" t="s">
        <v>40</v>
      </c>
      <c r="L62">
        <f>'pure dex'!O19-COUNTIF($S$44:$T$63,K62)</f>
        <v>11</v>
      </c>
      <c r="M62" s="2">
        <f t="shared" si="9"/>
        <v>5.5837563451776651E-2</v>
      </c>
    </row>
    <row r="63" spans="11:20" x14ac:dyDescent="0.2">
      <c r="K63" t="s">
        <v>41</v>
      </c>
      <c r="L63">
        <f>'pure dex'!O12-COUNTIF($S$44:$T$63,K63)</f>
        <v>0</v>
      </c>
      <c r="M63" s="2">
        <f t="shared" si="9"/>
        <v>0</v>
      </c>
    </row>
  </sheetData>
  <mergeCells count="9">
    <mergeCell ref="A25:G25"/>
    <mergeCell ref="A31:G31"/>
    <mergeCell ref="A37:G37"/>
    <mergeCell ref="K43:M43"/>
    <mergeCell ref="A1:G1"/>
    <mergeCell ref="K1:M1"/>
    <mergeCell ref="A10:G10"/>
    <mergeCell ref="A19:G19"/>
    <mergeCell ref="K22:M2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9"/>
  <sheetViews>
    <sheetView zoomScale="95" zoomScaleNormal="95" workbookViewId="0">
      <pane ySplit="1" topLeftCell="A200" activePane="bottomLeft" state="frozen"/>
      <selection pane="bottomLeft" activeCell="O3" sqref="O3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1"/>
    <col min="12" max="12" width="15.140625" style="1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 t="s">
        <v>64</v>
      </c>
      <c r="L1" s="1" t="s">
        <v>65</v>
      </c>
      <c r="N1" s="5">
        <f>SUM(L:L)/P1</f>
        <v>423.9282296650718</v>
      </c>
      <c r="O1" s="5"/>
      <c r="P1">
        <f>COUNT(A:A)</f>
        <v>209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1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1" t="s">
        <v>17</v>
      </c>
      <c r="L3">
        <f t="shared" si="0"/>
        <v>410</v>
      </c>
      <c r="N3" t="s">
        <v>15</v>
      </c>
      <c r="O3">
        <f t="shared" ref="O3:O21" si="1">COUNTIF($I:$K,N3)</f>
        <v>21</v>
      </c>
      <c r="P3" s="2">
        <f t="shared" ref="P3:P21" si="2">(O3/$P$1)</f>
        <v>0.10047846889952153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1" t="s">
        <v>17</v>
      </c>
      <c r="J4" s="1" t="s">
        <v>39</v>
      </c>
      <c r="L4">
        <f t="shared" si="0"/>
        <v>535</v>
      </c>
      <c r="N4" t="s">
        <v>37</v>
      </c>
      <c r="O4">
        <f t="shared" si="1"/>
        <v>16</v>
      </c>
      <c r="P4" s="2">
        <f t="shared" si="2"/>
        <v>7.6555023923444973E-2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1" t="s">
        <v>27</v>
      </c>
      <c r="L5">
        <f t="shared" si="0"/>
        <v>310</v>
      </c>
      <c r="N5" t="s">
        <v>19</v>
      </c>
      <c r="O5">
        <f t="shared" si="1"/>
        <v>25</v>
      </c>
      <c r="P5" s="2">
        <f t="shared" si="2"/>
        <v>0.11961722488038277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1" t="s">
        <v>27</v>
      </c>
      <c r="L6">
        <f t="shared" si="0"/>
        <v>410</v>
      </c>
      <c r="N6" t="s">
        <v>31</v>
      </c>
      <c r="O6">
        <f t="shared" si="1"/>
        <v>18</v>
      </c>
      <c r="P6" s="2">
        <f t="shared" si="2"/>
        <v>8.6124401913875603E-2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1" t="s">
        <v>27</v>
      </c>
      <c r="J7" s="1" t="s">
        <v>40</v>
      </c>
      <c r="L7">
        <f t="shared" si="0"/>
        <v>535</v>
      </c>
      <c r="N7" t="s">
        <v>39</v>
      </c>
      <c r="O7">
        <f t="shared" si="1"/>
        <v>15</v>
      </c>
      <c r="P7" s="2">
        <f t="shared" si="2"/>
        <v>7.1770334928229665E-2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1" t="s">
        <v>16</v>
      </c>
      <c r="L8">
        <f t="shared" si="0"/>
        <v>310</v>
      </c>
      <c r="N8" t="s">
        <v>24</v>
      </c>
      <c r="O8">
        <f t="shared" si="1"/>
        <v>21</v>
      </c>
      <c r="P8" s="2">
        <f t="shared" si="2"/>
        <v>0.10047846889952153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1" t="s">
        <v>16</v>
      </c>
      <c r="J9" s="1" t="s">
        <v>23</v>
      </c>
      <c r="L9">
        <f t="shared" si="0"/>
        <v>410</v>
      </c>
      <c r="N9" t="s">
        <v>25</v>
      </c>
      <c r="O9">
        <f t="shared" si="1"/>
        <v>22</v>
      </c>
      <c r="P9" s="2">
        <f t="shared" si="2"/>
        <v>0.10526315789473684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1" t="s">
        <v>16</v>
      </c>
      <c r="J10" s="1" t="s">
        <v>23</v>
      </c>
      <c r="L10">
        <f t="shared" si="0"/>
        <v>535</v>
      </c>
      <c r="N10" t="s">
        <v>21</v>
      </c>
      <c r="O10">
        <f t="shared" si="1"/>
        <v>21</v>
      </c>
      <c r="P10" s="2">
        <f t="shared" si="2"/>
        <v>0.10047846889952153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1" t="s">
        <v>15</v>
      </c>
      <c r="L11">
        <f t="shared" si="0"/>
        <v>250</v>
      </c>
      <c r="N11" t="s">
        <v>35</v>
      </c>
      <c r="O11">
        <f t="shared" si="1"/>
        <v>13</v>
      </c>
      <c r="P11" s="2">
        <f t="shared" si="2"/>
        <v>6.2200956937799042E-2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1" t="s">
        <v>15</v>
      </c>
      <c r="J12" s="1" t="s">
        <v>28</v>
      </c>
      <c r="L12">
        <f t="shared" si="0"/>
        <v>420</v>
      </c>
      <c r="N12" t="s">
        <v>41</v>
      </c>
      <c r="O12">
        <f t="shared" si="1"/>
        <v>1</v>
      </c>
      <c r="P12" s="2">
        <f t="shared" si="2"/>
        <v>4.7846889952153108E-3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1" t="s">
        <v>15</v>
      </c>
      <c r="J13" s="1" t="s">
        <v>19</v>
      </c>
      <c r="L13">
        <f t="shared" si="0"/>
        <v>260</v>
      </c>
      <c r="N13" t="s">
        <v>27</v>
      </c>
      <c r="O13">
        <f t="shared" si="1"/>
        <v>17</v>
      </c>
      <c r="P13" s="2">
        <f t="shared" si="2"/>
        <v>8.1339712918660281E-2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1" t="s">
        <v>36</v>
      </c>
      <c r="J14" s="1" t="s">
        <v>19</v>
      </c>
      <c r="L14">
        <f t="shared" si="0"/>
        <v>365</v>
      </c>
      <c r="N14" t="s">
        <v>16</v>
      </c>
      <c r="O14">
        <f t="shared" si="1"/>
        <v>26</v>
      </c>
      <c r="P14" s="2">
        <f t="shared" si="2"/>
        <v>0.12440191387559808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1" t="s">
        <v>36</v>
      </c>
      <c r="J15" s="1" t="s">
        <v>19</v>
      </c>
      <c r="L15">
        <f t="shared" si="0"/>
        <v>487</v>
      </c>
      <c r="N15" t="s">
        <v>17</v>
      </c>
      <c r="O15">
        <f t="shared" si="1"/>
        <v>27</v>
      </c>
      <c r="P15" s="2">
        <f t="shared" si="2"/>
        <v>0.12918660287081341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1" t="s">
        <v>25</v>
      </c>
      <c r="L16">
        <f t="shared" si="0"/>
        <v>200</v>
      </c>
      <c r="N16" t="s">
        <v>36</v>
      </c>
      <c r="O16">
        <f t="shared" si="1"/>
        <v>13</v>
      </c>
      <c r="P16" s="2">
        <f t="shared" si="2"/>
        <v>6.2200956937799042E-2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1" t="s">
        <v>25</v>
      </c>
      <c r="L17">
        <f t="shared" si="0"/>
        <v>320</v>
      </c>
      <c r="N17" t="s">
        <v>23</v>
      </c>
      <c r="O17">
        <f t="shared" si="1"/>
        <v>23</v>
      </c>
      <c r="P17" s="2">
        <f t="shared" si="2"/>
        <v>0.11004784688995216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1" t="s">
        <v>25</v>
      </c>
      <c r="J18" s="1" t="s">
        <v>33</v>
      </c>
      <c r="L18">
        <f t="shared" si="0"/>
        <v>431</v>
      </c>
      <c r="N18" t="s">
        <v>26</v>
      </c>
      <c r="O18">
        <f t="shared" si="1"/>
        <v>19</v>
      </c>
      <c r="P18" s="2">
        <f t="shared" si="2"/>
        <v>9.0909090909090912E-2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1" t="s">
        <v>28</v>
      </c>
      <c r="L19">
        <f t="shared" si="0"/>
        <v>303</v>
      </c>
      <c r="N19" t="s">
        <v>40</v>
      </c>
      <c r="O19">
        <f t="shared" si="1"/>
        <v>13</v>
      </c>
      <c r="P19" s="2">
        <f t="shared" si="2"/>
        <v>6.2200956937799042E-2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1" t="s">
        <v>28</v>
      </c>
      <c r="L20">
        <f t="shared" si="0"/>
        <v>371</v>
      </c>
      <c r="N20" t="s">
        <v>33</v>
      </c>
      <c r="O20">
        <f t="shared" si="1"/>
        <v>16</v>
      </c>
      <c r="P20" s="2">
        <f t="shared" si="2"/>
        <v>7.6555023923444973E-2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1" t="s">
        <v>28</v>
      </c>
      <c r="L21">
        <f t="shared" si="0"/>
        <v>552</v>
      </c>
      <c r="N21" t="s">
        <v>28</v>
      </c>
      <c r="O21">
        <f t="shared" si="1"/>
        <v>16</v>
      </c>
      <c r="P21" s="2">
        <f t="shared" si="2"/>
        <v>7.6555023923444973E-2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1" t="s">
        <v>25</v>
      </c>
      <c r="J22" s="1" t="s">
        <v>19</v>
      </c>
      <c r="L22">
        <f t="shared" si="0"/>
        <v>265</v>
      </c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1" t="s">
        <v>25</v>
      </c>
      <c r="J23" s="1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1" t="s">
        <v>25</v>
      </c>
      <c r="J24" s="1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1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1" t="s">
        <v>33</v>
      </c>
      <c r="J26" s="1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1" t="s">
        <v>33</v>
      </c>
      <c r="J27" s="1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1" t="s">
        <v>17</v>
      </c>
      <c r="J28" s="1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1" t="s">
        <v>17</v>
      </c>
      <c r="J29" s="1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1" t="s">
        <v>17</v>
      </c>
      <c r="J30" s="1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1" t="s">
        <v>31</v>
      </c>
      <c r="J31" s="1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1" t="s">
        <v>31</v>
      </c>
      <c r="J32" s="1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1" t="s">
        <v>25</v>
      </c>
      <c r="J33" s="1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1" t="s">
        <v>25</v>
      </c>
      <c r="J34" s="1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1" t="s">
        <v>16</v>
      </c>
      <c r="J35" s="1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1" t="s">
        <v>16</v>
      </c>
      <c r="J36" s="1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1" t="s">
        <v>16</v>
      </c>
      <c r="J37" s="1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1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1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1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1" t="s">
        <v>33</v>
      </c>
      <c r="J41" s="1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1" t="s">
        <v>21</v>
      </c>
      <c r="J42" s="1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1" t="s">
        <v>21</v>
      </c>
      <c r="J43" s="1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1" t="s">
        <v>21</v>
      </c>
      <c r="J44" s="1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1" t="s">
        <v>21</v>
      </c>
      <c r="J45" s="1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1" t="s">
        <v>21</v>
      </c>
      <c r="J46" s="1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1" t="s">
        <v>21</v>
      </c>
      <c r="J47" s="1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1" t="s">
        <v>21</v>
      </c>
      <c r="J48" s="1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1" t="s">
        <v>21</v>
      </c>
      <c r="J49" s="1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1" t="s">
        <v>33</v>
      </c>
      <c r="J50" s="1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1" t="s">
        <v>33</v>
      </c>
      <c r="J51" s="1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1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1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1" t="s">
        <v>21</v>
      </c>
      <c r="J54" s="1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1" t="s">
        <v>21</v>
      </c>
      <c r="J55" s="1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1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1" t="s">
        <v>17</v>
      </c>
      <c r="J57" s="1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1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1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1" t="s">
        <v>25</v>
      </c>
      <c r="J60" s="1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1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1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1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1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1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1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1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1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1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1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1" t="s">
        <v>15</v>
      </c>
      <c r="J71" s="1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1" t="s">
        <v>25</v>
      </c>
      <c r="J72" s="1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1" t="s">
        <v>25</v>
      </c>
      <c r="J73" s="1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1" t="s">
        <v>25</v>
      </c>
      <c r="J74" s="1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1" t="s">
        <v>25</v>
      </c>
      <c r="J75" s="1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1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1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1" t="s">
        <v>23</v>
      </c>
      <c r="J78" s="1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1" t="s">
        <v>23</v>
      </c>
      <c r="J79" s="1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1" t="s">
        <v>23</v>
      </c>
      <c r="J80" s="1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1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1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1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1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1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1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1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1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1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1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1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1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1" t="s">
        <v>35</v>
      </c>
      <c r="J93" s="1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1" t="s">
        <v>35</v>
      </c>
      <c r="J94" s="1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1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1" t="s">
        <v>17</v>
      </c>
      <c r="J96" s="1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1" t="s">
        <v>17</v>
      </c>
      <c r="J97" s="1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1" t="s">
        <v>25</v>
      </c>
      <c r="J98" s="1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1" t="s">
        <v>27</v>
      </c>
      <c r="J99" s="1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1" t="s">
        <v>27</v>
      </c>
      <c r="J100" s="1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1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1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1" t="s">
        <v>17</v>
      </c>
      <c r="J103" s="1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1" t="s">
        <v>17</v>
      </c>
      <c r="J104" s="1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1" t="s">
        <v>17</v>
      </c>
      <c r="J105" s="1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1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1" t="s">
        <v>36</v>
      </c>
      <c r="J107" s="1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1" t="s">
        <v>36</v>
      </c>
      <c r="J108" s="1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1" t="s">
        <v>37</v>
      </c>
      <c r="J109" s="1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1" t="s">
        <v>37</v>
      </c>
      <c r="J110" s="1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1" t="s">
        <v>37</v>
      </c>
      <c r="J111" s="1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1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1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1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1" t="s">
        <v>40</v>
      </c>
      <c r="J115" s="1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1" t="s">
        <v>36</v>
      </c>
      <c r="J116" s="1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1" t="s">
        <v>37</v>
      </c>
      <c r="J117" s="1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1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1" t="s">
        <v>15</v>
      </c>
      <c r="J119" s="1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1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1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1" t="s">
        <v>24</v>
      </c>
      <c r="J122" s="1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1" t="s">
        <v>24</v>
      </c>
      <c r="J123" s="1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1" t="s">
        <v>35</v>
      </c>
      <c r="J124" s="1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1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1" t="s">
        <v>36</v>
      </c>
      <c r="J126" s="1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1" t="s">
        <v>36</v>
      </c>
      <c r="J127" s="1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1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1" t="s">
        <v>39</v>
      </c>
      <c r="J129" s="1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1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1" t="s">
        <v>17</v>
      </c>
      <c r="J131" s="1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1" t="s">
        <v>40</v>
      </c>
      <c r="J132" s="1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1" t="s">
        <v>40</v>
      </c>
      <c r="J133" s="1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1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1" t="s">
        <v>39</v>
      </c>
      <c r="J135" s="1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1" t="s">
        <v>39</v>
      </c>
      <c r="J136" s="1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1" t="s">
        <v>39</v>
      </c>
      <c r="J137" s="1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1" t="s">
        <v>27</v>
      </c>
      <c r="J138" s="1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1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1" t="s">
        <v>39</v>
      </c>
      <c r="J140" s="1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1" t="s">
        <v>39</v>
      </c>
      <c r="J141" s="1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1" t="s">
        <v>31</v>
      </c>
      <c r="J142" s="1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1" t="s">
        <v>31</v>
      </c>
      <c r="J143" s="1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1" t="s">
        <v>21</v>
      </c>
      <c r="J144" s="1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1" t="s">
        <v>21</v>
      </c>
      <c r="J145" s="1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1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1" t="s">
        <v>16</v>
      </c>
      <c r="J147" s="1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1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1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1" t="s">
        <v>19</v>
      </c>
      <c r="J150" s="1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1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1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1" t="s">
        <v>26</v>
      </c>
      <c r="J153" s="1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1" t="s">
        <v>26</v>
      </c>
      <c r="J154" s="1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1" t="s">
        <v>26</v>
      </c>
      <c r="J155" s="1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1" t="s">
        <v>26</v>
      </c>
      <c r="J156" s="1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1" t="s">
        <v>26</v>
      </c>
      <c r="J157" s="1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1" t="s">
        <v>26</v>
      </c>
      <c r="J158" s="1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1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1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1" t="s">
        <v>26</v>
      </c>
      <c r="J161" s="1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1" t="s">
        <v>26</v>
      </c>
      <c r="J162" s="1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1" t="s">
        <v>26</v>
      </c>
      <c r="J163" s="1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1" t="s">
        <v>24</v>
      </c>
      <c r="J164" s="1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1" t="s">
        <v>24</v>
      </c>
      <c r="J165" s="1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1" t="s">
        <v>24</v>
      </c>
      <c r="J166" s="1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1" t="s">
        <v>24</v>
      </c>
      <c r="J167" s="1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1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1" t="s">
        <v>23</v>
      </c>
      <c r="J169" s="1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1" t="s">
        <v>23</v>
      </c>
      <c r="J170" s="1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1" t="s">
        <v>28</v>
      </c>
      <c r="J171" s="1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1" t="s">
        <v>23</v>
      </c>
      <c r="J172" s="1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1" t="s">
        <v>23</v>
      </c>
      <c r="J173" s="1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1" t="s">
        <v>39</v>
      </c>
      <c r="J174" s="1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1" t="s">
        <v>39</v>
      </c>
      <c r="J175" s="1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1" t="s">
        <v>24</v>
      </c>
      <c r="J176" s="1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1" t="s">
        <v>24</v>
      </c>
      <c r="J177" s="1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1" t="s">
        <v>24</v>
      </c>
      <c r="J178" s="1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1" t="s">
        <v>24</v>
      </c>
      <c r="J179" s="1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1" t="s">
        <v>24</v>
      </c>
      <c r="J180" s="1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1" t="s">
        <v>33</v>
      </c>
      <c r="J181" s="1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50</v>
      </c>
      <c r="D182">
        <v>85</v>
      </c>
      <c r="E182">
        <v>85</v>
      </c>
      <c r="F182">
        <v>50</v>
      </c>
      <c r="G182">
        <v>55</v>
      </c>
      <c r="H182">
        <v>55</v>
      </c>
      <c r="I182" s="1" t="s">
        <v>35</v>
      </c>
      <c r="J182" s="1" t="s">
        <v>28</v>
      </c>
      <c r="L182">
        <f t="shared" si="4"/>
        <v>380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1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1" t="s">
        <v>27</v>
      </c>
      <c r="J184" s="1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1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1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1" t="s">
        <v>24</v>
      </c>
      <c r="J187" s="1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1" t="s">
        <v>21</v>
      </c>
      <c r="J188" s="1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1" t="s">
        <v>35</v>
      </c>
      <c r="J189" s="1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1" t="s">
        <v>24</v>
      </c>
      <c r="J190" s="1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1" t="s">
        <v>24</v>
      </c>
      <c r="J191" s="1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1" t="s">
        <v>21</v>
      </c>
      <c r="J192" s="1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1" t="s">
        <v>21</v>
      </c>
      <c r="J193" s="1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1" t="s">
        <v>35</v>
      </c>
      <c r="J194" s="1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1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1" t="s">
        <v>16</v>
      </c>
      <c r="J196" s="1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1" t="s">
        <v>16</v>
      </c>
      <c r="J197" s="1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1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1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1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1" t="s">
        <v>16</v>
      </c>
      <c r="J201" s="1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1" t="s">
        <v>16</v>
      </c>
      <c r="J202" s="1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1" t="s">
        <v>16</v>
      </c>
      <c r="J203" s="1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1" t="s">
        <v>16</v>
      </c>
      <c r="J204" s="1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1" t="s">
        <v>25</v>
      </c>
      <c r="J205" s="1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1" t="s">
        <v>26</v>
      </c>
      <c r="J206" s="1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1" t="s">
        <v>40</v>
      </c>
      <c r="J207" s="1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1" t="s">
        <v>40</v>
      </c>
      <c r="J208" s="1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1" t="s">
        <v>28</v>
      </c>
      <c r="J209" s="1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1" t="s">
        <v>33</v>
      </c>
      <c r="L210">
        <f t="shared" si="5"/>
        <v>288</v>
      </c>
    </row>
    <row r="211" spans="1:12" x14ac:dyDescent="0.2">
      <c r="L211">
        <f t="shared" si="5"/>
        <v>0</v>
      </c>
    </row>
    <row r="212" spans="1:12" x14ac:dyDescent="0.2">
      <c r="L212">
        <f t="shared" si="5"/>
        <v>0</v>
      </c>
    </row>
    <row r="213" spans="1:12" x14ac:dyDescent="0.2">
      <c r="L213">
        <f t="shared" si="5"/>
        <v>0</v>
      </c>
    </row>
    <row r="214" spans="1:12" x14ac:dyDescent="0.2">
      <c r="L214">
        <f t="shared" si="5"/>
        <v>0</v>
      </c>
    </row>
    <row r="215" spans="1:12" x14ac:dyDescent="0.2">
      <c r="L215">
        <f t="shared" si="5"/>
        <v>0</v>
      </c>
    </row>
    <row r="216" spans="1:12" x14ac:dyDescent="0.2">
      <c r="L216">
        <f t="shared" si="5"/>
        <v>0</v>
      </c>
    </row>
    <row r="217" spans="1:12" x14ac:dyDescent="0.2">
      <c r="L217">
        <f t="shared" si="5"/>
        <v>0</v>
      </c>
    </row>
    <row r="218" spans="1:12" x14ac:dyDescent="0.2">
      <c r="L218">
        <f t="shared" si="5"/>
        <v>0</v>
      </c>
    </row>
    <row r="219" spans="1:12" x14ac:dyDescent="0.2">
      <c r="L219">
        <f t="shared" si="5"/>
        <v>0</v>
      </c>
    </row>
    <row r="220" spans="1:12" x14ac:dyDescent="0.2">
      <c r="L220">
        <f t="shared" si="5"/>
        <v>0</v>
      </c>
    </row>
    <row r="221" spans="1:12" x14ac:dyDescent="0.2">
      <c r="L221">
        <f t="shared" si="5"/>
        <v>0</v>
      </c>
    </row>
    <row r="222" spans="1:12" x14ac:dyDescent="0.2">
      <c r="L222">
        <f t="shared" si="5"/>
        <v>0</v>
      </c>
    </row>
    <row r="223" spans="1:12" x14ac:dyDescent="0.2">
      <c r="L223">
        <f t="shared" si="5"/>
        <v>0</v>
      </c>
    </row>
    <row r="224" spans="1:12" x14ac:dyDescent="0.2">
      <c r="L224">
        <f t="shared" si="5"/>
        <v>0</v>
      </c>
    </row>
    <row r="225" spans="12:12" x14ac:dyDescent="0.2">
      <c r="L225">
        <f t="shared" si="5"/>
        <v>0</v>
      </c>
    </row>
    <row r="226" spans="12:12" x14ac:dyDescent="0.2">
      <c r="L226">
        <f t="shared" si="5"/>
        <v>0</v>
      </c>
    </row>
    <row r="227" spans="12:12" x14ac:dyDescent="0.2">
      <c r="L227">
        <f t="shared" si="5"/>
        <v>0</v>
      </c>
    </row>
    <row r="228" spans="12:12" x14ac:dyDescent="0.2">
      <c r="L228">
        <f t="shared" si="5"/>
        <v>0</v>
      </c>
    </row>
    <row r="229" spans="12:12" x14ac:dyDescent="0.2">
      <c r="L229">
        <f t="shared" si="5"/>
        <v>0</v>
      </c>
    </row>
    <row r="230" spans="12:12" x14ac:dyDescent="0.2">
      <c r="L230">
        <f t="shared" si="5"/>
        <v>0</v>
      </c>
    </row>
    <row r="231" spans="12:12" x14ac:dyDescent="0.2">
      <c r="L231">
        <f t="shared" si="5"/>
        <v>0</v>
      </c>
    </row>
    <row r="232" spans="12:12" x14ac:dyDescent="0.2">
      <c r="L232">
        <f t="shared" si="5"/>
        <v>0</v>
      </c>
    </row>
    <row r="233" spans="12:12" x14ac:dyDescent="0.2">
      <c r="L233">
        <f t="shared" si="5"/>
        <v>0</v>
      </c>
    </row>
    <row r="234" spans="12:12" x14ac:dyDescent="0.2">
      <c r="L234">
        <f t="shared" si="5"/>
        <v>0</v>
      </c>
    </row>
    <row r="235" spans="12:12" x14ac:dyDescent="0.2">
      <c r="L235">
        <f t="shared" si="5"/>
        <v>0</v>
      </c>
    </row>
    <row r="236" spans="12:12" x14ac:dyDescent="0.2">
      <c r="L236">
        <f t="shared" si="5"/>
        <v>0</v>
      </c>
    </row>
    <row r="237" spans="12:12" x14ac:dyDescent="0.2">
      <c r="L237">
        <f t="shared" si="5"/>
        <v>0</v>
      </c>
    </row>
    <row r="238" spans="12:12" x14ac:dyDescent="0.2">
      <c r="L238">
        <f t="shared" si="5"/>
        <v>0</v>
      </c>
    </row>
    <row r="239" spans="12:12" x14ac:dyDescent="0.2">
      <c r="L239">
        <f t="shared" si="5"/>
        <v>0</v>
      </c>
    </row>
    <row r="240" spans="12:12" x14ac:dyDescent="0.2">
      <c r="L240">
        <f t="shared" si="5"/>
        <v>0</v>
      </c>
    </row>
    <row r="241" spans="12:12" x14ac:dyDescent="0.2">
      <c r="L241">
        <f t="shared" si="5"/>
        <v>0</v>
      </c>
    </row>
    <row r="242" spans="12:12" x14ac:dyDescent="0.2">
      <c r="L242">
        <f t="shared" si="5"/>
        <v>0</v>
      </c>
    </row>
    <row r="243" spans="12:12" x14ac:dyDescent="0.2">
      <c r="L243">
        <f t="shared" si="5"/>
        <v>0</v>
      </c>
    </row>
    <row r="244" spans="12:12" x14ac:dyDescent="0.2">
      <c r="L244">
        <f t="shared" si="5"/>
        <v>0</v>
      </c>
    </row>
    <row r="245" spans="12:12" x14ac:dyDescent="0.2">
      <c r="L245">
        <f t="shared" si="5"/>
        <v>0</v>
      </c>
    </row>
    <row r="246" spans="12:12" x14ac:dyDescent="0.2">
      <c r="L246">
        <f t="shared" si="5"/>
        <v>0</v>
      </c>
    </row>
    <row r="247" spans="12:12" x14ac:dyDescent="0.2">
      <c r="L247">
        <f t="shared" si="5"/>
        <v>0</v>
      </c>
    </row>
    <row r="248" spans="12:12" x14ac:dyDescent="0.2">
      <c r="L248">
        <f t="shared" si="5"/>
        <v>0</v>
      </c>
    </row>
    <row r="249" spans="12:12" x14ac:dyDescent="0.2">
      <c r="L249">
        <f t="shared" si="5"/>
        <v>0</v>
      </c>
    </row>
    <row r="250" spans="12:12" x14ac:dyDescent="0.2">
      <c r="L250">
        <f t="shared" si="5"/>
        <v>0</v>
      </c>
    </row>
    <row r="251" spans="12:12" x14ac:dyDescent="0.2">
      <c r="L251">
        <f t="shared" si="5"/>
        <v>0</v>
      </c>
    </row>
    <row r="252" spans="12:12" x14ac:dyDescent="0.2">
      <c r="L252">
        <f t="shared" si="5"/>
        <v>0</v>
      </c>
    </row>
    <row r="253" spans="12:12" x14ac:dyDescent="0.2">
      <c r="L253">
        <f t="shared" si="5"/>
        <v>0</v>
      </c>
    </row>
    <row r="254" spans="12:12" x14ac:dyDescent="0.2">
      <c r="L254">
        <f t="shared" si="5"/>
        <v>0</v>
      </c>
    </row>
    <row r="255" spans="12:12" x14ac:dyDescent="0.2">
      <c r="L255">
        <f t="shared" si="5"/>
        <v>0</v>
      </c>
    </row>
    <row r="256" spans="12:12" x14ac:dyDescent="0.2">
      <c r="L256">
        <f t="shared" si="5"/>
        <v>0</v>
      </c>
    </row>
    <row r="257" spans="12:12" x14ac:dyDescent="0.2">
      <c r="L257">
        <f t="shared" si="5"/>
        <v>0</v>
      </c>
    </row>
    <row r="258" spans="12:12" x14ac:dyDescent="0.2">
      <c r="L258">
        <f t="shared" ref="L258:L321" si="6">SUM(C258:H258)</f>
        <v>0</v>
      </c>
    </row>
    <row r="259" spans="12:12" x14ac:dyDescent="0.2">
      <c r="L259">
        <f t="shared" si="6"/>
        <v>0</v>
      </c>
    </row>
    <row r="260" spans="12:12" x14ac:dyDescent="0.2">
      <c r="L260">
        <f t="shared" si="6"/>
        <v>0</v>
      </c>
    </row>
    <row r="261" spans="12:12" x14ac:dyDescent="0.2">
      <c r="L261">
        <f t="shared" si="6"/>
        <v>0</v>
      </c>
    </row>
    <row r="262" spans="12:12" x14ac:dyDescent="0.2">
      <c r="L262">
        <f t="shared" si="6"/>
        <v>0</v>
      </c>
    </row>
    <row r="263" spans="12:12" x14ac:dyDescent="0.2">
      <c r="L263">
        <f t="shared" si="6"/>
        <v>0</v>
      </c>
    </row>
    <row r="264" spans="12:12" x14ac:dyDescent="0.2">
      <c r="L264">
        <f t="shared" si="6"/>
        <v>0</v>
      </c>
    </row>
    <row r="265" spans="12:12" x14ac:dyDescent="0.2">
      <c r="L265">
        <f t="shared" si="6"/>
        <v>0</v>
      </c>
    </row>
    <row r="266" spans="12:12" x14ac:dyDescent="0.2">
      <c r="L266">
        <f t="shared" si="6"/>
        <v>0</v>
      </c>
    </row>
    <row r="267" spans="12:12" x14ac:dyDescent="0.2">
      <c r="L267">
        <f t="shared" si="6"/>
        <v>0</v>
      </c>
    </row>
    <row r="268" spans="12:12" x14ac:dyDescent="0.2">
      <c r="L268">
        <f t="shared" si="6"/>
        <v>0</v>
      </c>
    </row>
    <row r="269" spans="12:12" x14ac:dyDescent="0.2">
      <c r="L269">
        <f t="shared" si="6"/>
        <v>0</v>
      </c>
    </row>
    <row r="270" spans="12:12" x14ac:dyDescent="0.2">
      <c r="L270">
        <f t="shared" si="6"/>
        <v>0</v>
      </c>
    </row>
    <row r="271" spans="12:12" x14ac:dyDescent="0.2">
      <c r="L271">
        <f t="shared" si="6"/>
        <v>0</v>
      </c>
    </row>
    <row r="272" spans="12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9"/>
  <sheetViews>
    <sheetView zoomScale="95" zoomScaleNormal="95" workbookViewId="0">
      <pane ySplit="1" topLeftCell="A2" activePane="bottomLeft" state="frozen"/>
      <selection activeCell="C1" sqref="C1"/>
      <selection pane="bottomLeft" activeCell="N1" sqref="N1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1"/>
    <col min="12" max="12" width="15.140625" style="1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 t="s">
        <v>64</v>
      </c>
      <c r="L1" s="1" t="s">
        <v>65</v>
      </c>
      <c r="N1" s="5">
        <f>SUM(L:L)/P1</f>
        <v>448.99618320610688</v>
      </c>
      <c r="O1" s="5"/>
      <c r="P1">
        <f>COUNT(A:A)</f>
        <v>262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1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1" t="s">
        <v>17</v>
      </c>
      <c r="L3">
        <f t="shared" si="0"/>
        <v>410</v>
      </c>
      <c r="N3" t="s">
        <v>15</v>
      </c>
      <c r="O3">
        <f t="shared" ref="O3:O21" si="1">COUNTIF($I:$K,N3)</f>
        <v>33</v>
      </c>
      <c r="P3" s="2">
        <f t="shared" ref="P3:P21" si="2">(O3/$P$1)</f>
        <v>0.12595419847328243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1" t="s">
        <v>17</v>
      </c>
      <c r="J4" s="1" t="s">
        <v>39</v>
      </c>
      <c r="L4">
        <f t="shared" si="0"/>
        <v>535</v>
      </c>
      <c r="N4" t="s">
        <v>37</v>
      </c>
      <c r="O4">
        <f t="shared" si="1"/>
        <v>19</v>
      </c>
      <c r="P4" s="2">
        <f t="shared" si="2"/>
        <v>7.2519083969465645E-2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1" t="s">
        <v>27</v>
      </c>
      <c r="L5">
        <f t="shared" si="0"/>
        <v>310</v>
      </c>
      <c r="N5" t="s">
        <v>19</v>
      </c>
      <c r="O5">
        <f t="shared" si="1"/>
        <v>30</v>
      </c>
      <c r="P5" s="2">
        <f t="shared" si="2"/>
        <v>0.11450381679389313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1" t="s">
        <v>27</v>
      </c>
      <c r="L6">
        <f t="shared" si="0"/>
        <v>410</v>
      </c>
      <c r="N6" t="s">
        <v>31</v>
      </c>
      <c r="O6">
        <f t="shared" si="1"/>
        <v>21</v>
      </c>
      <c r="P6" s="2">
        <f t="shared" si="2"/>
        <v>8.0152671755725186E-2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1" t="s">
        <v>27</v>
      </c>
      <c r="J7" s="1" t="s">
        <v>40</v>
      </c>
      <c r="L7">
        <f t="shared" si="0"/>
        <v>535</v>
      </c>
      <c r="N7" t="s">
        <v>39</v>
      </c>
      <c r="O7">
        <f t="shared" si="1"/>
        <v>19</v>
      </c>
      <c r="P7" s="2">
        <f t="shared" si="2"/>
        <v>7.2519083969465645E-2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1" t="s">
        <v>16</v>
      </c>
      <c r="L8">
        <f t="shared" si="0"/>
        <v>310</v>
      </c>
      <c r="N8" t="s">
        <v>24</v>
      </c>
      <c r="O8">
        <f t="shared" si="1"/>
        <v>27</v>
      </c>
      <c r="P8" s="2">
        <f t="shared" si="2"/>
        <v>0.10305343511450382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1" t="s">
        <v>16</v>
      </c>
      <c r="J9" s="1" t="s">
        <v>23</v>
      </c>
      <c r="L9">
        <f t="shared" si="0"/>
        <v>410</v>
      </c>
      <c r="N9" t="s">
        <v>25</v>
      </c>
      <c r="O9">
        <f t="shared" si="1"/>
        <v>26</v>
      </c>
      <c r="P9" s="2">
        <f t="shared" si="2"/>
        <v>9.9236641221374045E-2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1" t="s">
        <v>16</v>
      </c>
      <c r="J10" s="1" t="s">
        <v>23</v>
      </c>
      <c r="L10">
        <f t="shared" si="0"/>
        <v>535</v>
      </c>
      <c r="N10" t="s">
        <v>21</v>
      </c>
      <c r="O10">
        <f t="shared" si="1"/>
        <v>29</v>
      </c>
      <c r="P10" s="2">
        <f t="shared" si="2"/>
        <v>0.11068702290076336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1" t="s">
        <v>15</v>
      </c>
      <c r="L11">
        <f t="shared" si="0"/>
        <v>250</v>
      </c>
      <c r="N11" t="s">
        <v>35</v>
      </c>
      <c r="O11">
        <f t="shared" si="1"/>
        <v>20</v>
      </c>
      <c r="P11" s="2">
        <f t="shared" si="2"/>
        <v>7.6335877862595422E-2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1" t="s">
        <v>15</v>
      </c>
      <c r="J12" s="1" t="s">
        <v>28</v>
      </c>
      <c r="L12">
        <f t="shared" si="0"/>
        <v>420</v>
      </c>
      <c r="N12" t="s">
        <v>41</v>
      </c>
      <c r="O12">
        <f t="shared" si="1"/>
        <v>2</v>
      </c>
      <c r="P12" s="2">
        <f t="shared" si="2"/>
        <v>7.6335877862595417E-3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1" t="s">
        <v>15</v>
      </c>
      <c r="J13" s="1" t="s">
        <v>19</v>
      </c>
      <c r="L13">
        <f t="shared" si="0"/>
        <v>260</v>
      </c>
      <c r="N13" t="s">
        <v>27</v>
      </c>
      <c r="O13">
        <f t="shared" si="1"/>
        <v>23</v>
      </c>
      <c r="P13" s="2">
        <f t="shared" si="2"/>
        <v>8.7786259541984726E-2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1" t="s">
        <v>36</v>
      </c>
      <c r="J14" s="1" t="s">
        <v>19</v>
      </c>
      <c r="L14">
        <f t="shared" si="0"/>
        <v>365</v>
      </c>
      <c r="N14" t="s">
        <v>16</v>
      </c>
      <c r="O14">
        <f t="shared" si="1"/>
        <v>33</v>
      </c>
      <c r="P14" s="2">
        <f t="shared" si="2"/>
        <v>0.12595419847328243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1" t="s">
        <v>36</v>
      </c>
      <c r="J15" s="1" t="s">
        <v>19</v>
      </c>
      <c r="L15">
        <f t="shared" si="0"/>
        <v>487</v>
      </c>
      <c r="N15" t="s">
        <v>17</v>
      </c>
      <c r="O15">
        <f t="shared" si="1"/>
        <v>31</v>
      </c>
      <c r="P15" s="2">
        <f t="shared" si="2"/>
        <v>0.1183206106870229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1" t="s">
        <v>25</v>
      </c>
      <c r="L16">
        <f t="shared" si="0"/>
        <v>200</v>
      </c>
      <c r="N16" t="s">
        <v>36</v>
      </c>
      <c r="O16">
        <f t="shared" si="1"/>
        <v>20</v>
      </c>
      <c r="P16" s="2">
        <f t="shared" si="2"/>
        <v>7.6335877862595422E-2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1" t="s">
        <v>25</v>
      </c>
      <c r="L17">
        <f t="shared" si="0"/>
        <v>320</v>
      </c>
      <c r="N17" t="s">
        <v>23</v>
      </c>
      <c r="O17">
        <f t="shared" si="1"/>
        <v>28</v>
      </c>
      <c r="P17" s="2">
        <f t="shared" si="2"/>
        <v>0.10687022900763359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1" t="s">
        <v>25</v>
      </c>
      <c r="J18" s="1" t="s">
        <v>33</v>
      </c>
      <c r="L18">
        <f t="shared" si="0"/>
        <v>431</v>
      </c>
      <c r="N18" t="s">
        <v>26</v>
      </c>
      <c r="O18">
        <f t="shared" si="1"/>
        <v>26</v>
      </c>
      <c r="P18" s="2">
        <f t="shared" si="2"/>
        <v>9.9236641221374045E-2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1" t="s">
        <v>28</v>
      </c>
      <c r="L19">
        <f t="shared" si="0"/>
        <v>303</v>
      </c>
      <c r="N19" t="s">
        <v>40</v>
      </c>
      <c r="O19">
        <f t="shared" si="1"/>
        <v>18</v>
      </c>
      <c r="P19" s="2">
        <f t="shared" si="2"/>
        <v>6.8702290076335881E-2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1" t="s">
        <v>28</v>
      </c>
      <c r="L20">
        <f t="shared" si="0"/>
        <v>371</v>
      </c>
      <c r="N20" t="s">
        <v>33</v>
      </c>
      <c r="O20">
        <f t="shared" si="1"/>
        <v>21</v>
      </c>
      <c r="P20" s="2">
        <f t="shared" si="2"/>
        <v>8.0152671755725186E-2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1" t="s">
        <v>28</v>
      </c>
      <c r="L21">
        <f t="shared" si="0"/>
        <v>552</v>
      </c>
      <c r="N21" t="s">
        <v>28</v>
      </c>
      <c r="O21">
        <f t="shared" si="1"/>
        <v>22</v>
      </c>
      <c r="P21" s="2">
        <f t="shared" si="2"/>
        <v>8.3969465648854963E-2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1" t="s">
        <v>25</v>
      </c>
      <c r="J22" s="1" t="s">
        <v>19</v>
      </c>
      <c r="L22">
        <f t="shared" si="0"/>
        <v>265</v>
      </c>
      <c r="P22" s="2"/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1" t="s">
        <v>25</v>
      </c>
      <c r="J23" s="1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1" t="s">
        <v>25</v>
      </c>
      <c r="J24" s="1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1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1" t="s">
        <v>33</v>
      </c>
      <c r="J26" s="1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1" t="s">
        <v>33</v>
      </c>
      <c r="J27" s="1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1" t="s">
        <v>17</v>
      </c>
      <c r="J28" s="1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1" t="s">
        <v>17</v>
      </c>
      <c r="J29" s="1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1" t="s">
        <v>17</v>
      </c>
      <c r="J30" s="1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1" t="s">
        <v>31</v>
      </c>
      <c r="J31" s="1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1" t="s">
        <v>31</v>
      </c>
      <c r="J32" s="1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1" t="s">
        <v>25</v>
      </c>
      <c r="J33" s="1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1" t="s">
        <v>25</v>
      </c>
      <c r="J34" s="1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1" t="s">
        <v>16</v>
      </c>
      <c r="J35" s="1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1" t="s">
        <v>16</v>
      </c>
      <c r="J36" s="1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1" t="s">
        <v>16</v>
      </c>
      <c r="J37" s="1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1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1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1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1" t="s">
        <v>33</v>
      </c>
      <c r="J41" s="1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1" t="s">
        <v>21</v>
      </c>
      <c r="J42" s="1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1" t="s">
        <v>21</v>
      </c>
      <c r="J43" s="1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1" t="s">
        <v>21</v>
      </c>
      <c r="J44" s="1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1" t="s">
        <v>21</v>
      </c>
      <c r="J45" s="1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1" t="s">
        <v>21</v>
      </c>
      <c r="J46" s="1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1" t="s">
        <v>21</v>
      </c>
      <c r="J47" s="1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1" t="s">
        <v>21</v>
      </c>
      <c r="J48" s="1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1" t="s">
        <v>21</v>
      </c>
      <c r="J49" s="1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1" t="s">
        <v>33</v>
      </c>
      <c r="J50" s="1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1" t="s">
        <v>33</v>
      </c>
      <c r="J51" s="1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1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1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1" t="s">
        <v>21</v>
      </c>
      <c r="J54" s="1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1" t="s">
        <v>21</v>
      </c>
      <c r="J55" s="1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1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1" t="s">
        <v>17</v>
      </c>
      <c r="J57" s="1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1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1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1" t="s">
        <v>25</v>
      </c>
      <c r="J60" s="1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1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1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1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1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1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1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1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1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1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1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1" t="s">
        <v>15</v>
      </c>
      <c r="J71" s="1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1" t="s">
        <v>25</v>
      </c>
      <c r="J72" s="1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1" t="s">
        <v>25</v>
      </c>
      <c r="J73" s="1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1" t="s">
        <v>25</v>
      </c>
      <c r="J74" s="1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1" t="s">
        <v>25</v>
      </c>
      <c r="J75" s="1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1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1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1" t="s">
        <v>23</v>
      </c>
      <c r="J78" s="1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1" t="s">
        <v>23</v>
      </c>
      <c r="J79" s="1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1" t="s">
        <v>23</v>
      </c>
      <c r="J80" s="1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1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1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1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1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1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1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1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1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1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1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1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1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1" t="s">
        <v>35</v>
      </c>
      <c r="J93" s="1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1" t="s">
        <v>35</v>
      </c>
      <c r="J94" s="1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1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1" t="s">
        <v>17</v>
      </c>
      <c r="J96" s="1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1" t="s">
        <v>17</v>
      </c>
      <c r="J97" s="1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1" t="s">
        <v>25</v>
      </c>
      <c r="J98" s="1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1" t="s">
        <v>27</v>
      </c>
      <c r="J99" s="1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1" t="s">
        <v>27</v>
      </c>
      <c r="J100" s="1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1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1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1" t="s">
        <v>17</v>
      </c>
      <c r="J103" s="1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1" t="s">
        <v>17</v>
      </c>
      <c r="J104" s="1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1" t="s">
        <v>17</v>
      </c>
      <c r="J105" s="1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1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1" t="s">
        <v>36</v>
      </c>
      <c r="J107" s="1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1" t="s">
        <v>36</v>
      </c>
      <c r="J108" s="1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1" t="s">
        <v>37</v>
      </c>
      <c r="J109" s="1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1" t="s">
        <v>37</v>
      </c>
      <c r="J110" s="1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1" t="s">
        <v>37</v>
      </c>
      <c r="J111" s="1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1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1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1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1" t="s">
        <v>40</v>
      </c>
      <c r="J115" s="1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1" t="s">
        <v>36</v>
      </c>
      <c r="J116" s="1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1" t="s">
        <v>37</v>
      </c>
      <c r="J117" s="1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1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1" t="s">
        <v>15</v>
      </c>
      <c r="J119" s="1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1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1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1" t="s">
        <v>24</v>
      </c>
      <c r="J122" s="1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1" t="s">
        <v>24</v>
      </c>
      <c r="J123" s="1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1" t="s">
        <v>35</v>
      </c>
      <c r="J124" s="1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1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1" t="s">
        <v>36</v>
      </c>
      <c r="J126" s="1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1" t="s">
        <v>36</v>
      </c>
      <c r="J127" s="1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1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1" t="s">
        <v>39</v>
      </c>
      <c r="J129" s="1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1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1" t="s">
        <v>17</v>
      </c>
      <c r="J131" s="1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1" t="s">
        <v>40</v>
      </c>
      <c r="J132" s="1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1" t="s">
        <v>40</v>
      </c>
      <c r="J133" s="1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1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1" t="s">
        <v>39</v>
      </c>
      <c r="J135" s="1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1" t="s">
        <v>39</v>
      </c>
      <c r="J136" s="1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1" t="s">
        <v>39</v>
      </c>
      <c r="J137" s="1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1" t="s">
        <v>27</v>
      </c>
      <c r="J138" s="1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1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1" t="s">
        <v>39</v>
      </c>
      <c r="J140" s="1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1" t="s">
        <v>39</v>
      </c>
      <c r="J141" s="1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1" t="s">
        <v>31</v>
      </c>
      <c r="J142" s="1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1" t="s">
        <v>31</v>
      </c>
      <c r="J143" s="1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1" t="s">
        <v>21</v>
      </c>
      <c r="J144" s="1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1" t="s">
        <v>21</v>
      </c>
      <c r="J145" s="1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1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1" t="s">
        <v>16</v>
      </c>
      <c r="J147" s="1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1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1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1" t="s">
        <v>19</v>
      </c>
      <c r="J150" s="1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1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1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1" t="s">
        <v>26</v>
      </c>
      <c r="J153" s="1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1" t="s">
        <v>26</v>
      </c>
      <c r="J154" s="1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1" t="s">
        <v>26</v>
      </c>
      <c r="J155" s="1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1" t="s">
        <v>26</v>
      </c>
      <c r="J156" s="1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1" t="s">
        <v>26</v>
      </c>
      <c r="J157" s="1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1" t="s">
        <v>26</v>
      </c>
      <c r="J158" s="1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1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1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1" t="s">
        <v>26</v>
      </c>
      <c r="J161" s="1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1" t="s">
        <v>26</v>
      </c>
      <c r="J162" s="1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1" t="s">
        <v>26</v>
      </c>
      <c r="J163" s="1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1" t="s">
        <v>24</v>
      </c>
      <c r="J164" s="1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1" t="s">
        <v>24</v>
      </c>
      <c r="J165" s="1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1" t="s">
        <v>24</v>
      </c>
      <c r="J166" s="1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1" t="s">
        <v>24</v>
      </c>
      <c r="J167" s="1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1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1" t="s">
        <v>23</v>
      </c>
      <c r="J169" s="1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1" t="s">
        <v>23</v>
      </c>
      <c r="J170" s="1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1" t="s">
        <v>28</v>
      </c>
      <c r="J171" s="1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1" t="s">
        <v>23</v>
      </c>
      <c r="J172" s="1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1" t="s">
        <v>23</v>
      </c>
      <c r="J173" s="1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1" t="s">
        <v>39</v>
      </c>
      <c r="J174" s="1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1" t="s">
        <v>39</v>
      </c>
      <c r="J175" s="1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1" t="s">
        <v>24</v>
      </c>
      <c r="J176" s="1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1" t="s">
        <v>24</v>
      </c>
      <c r="J177" s="1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1" t="s">
        <v>24</v>
      </c>
      <c r="J178" s="1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1" t="s">
        <v>24</v>
      </c>
      <c r="J179" s="1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1" t="s">
        <v>24</v>
      </c>
      <c r="J180" s="1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1" t="s">
        <v>33</v>
      </c>
      <c r="J181" s="1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50</v>
      </c>
      <c r="D182">
        <v>85</v>
      </c>
      <c r="E182">
        <v>85</v>
      </c>
      <c r="F182">
        <v>50</v>
      </c>
      <c r="G182">
        <v>55</v>
      </c>
      <c r="H182">
        <v>55</v>
      </c>
      <c r="I182" s="1" t="s">
        <v>35</v>
      </c>
      <c r="J182" s="1" t="s">
        <v>28</v>
      </c>
      <c r="L182">
        <f t="shared" si="4"/>
        <v>380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1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1" t="s">
        <v>27</v>
      </c>
      <c r="J184" s="1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1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1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1" t="s">
        <v>24</v>
      </c>
      <c r="J187" s="1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1" t="s">
        <v>21</v>
      </c>
      <c r="J188" s="1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1" t="s">
        <v>35</v>
      </c>
      <c r="J189" s="1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1" t="s">
        <v>24</v>
      </c>
      <c r="J190" s="1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1" t="s">
        <v>24</v>
      </c>
      <c r="J191" s="1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1" t="s">
        <v>21</v>
      </c>
      <c r="J192" s="1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1" t="s">
        <v>21</v>
      </c>
      <c r="J193" s="1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1" t="s">
        <v>35</v>
      </c>
      <c r="J194" s="1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1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1" t="s">
        <v>16</v>
      </c>
      <c r="J196" s="1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1" t="s">
        <v>16</v>
      </c>
      <c r="J197" s="1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1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1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1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1" t="s">
        <v>16</v>
      </c>
      <c r="J201" s="1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1" t="s">
        <v>16</v>
      </c>
      <c r="J202" s="1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1" t="s">
        <v>16</v>
      </c>
      <c r="J203" s="1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1" t="s">
        <v>16</v>
      </c>
      <c r="J204" s="1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1" t="s">
        <v>25</v>
      </c>
      <c r="J205" s="1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1" t="s">
        <v>26</v>
      </c>
      <c r="J206" s="1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1" t="s">
        <v>40</v>
      </c>
      <c r="J207" s="1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1" t="s">
        <v>40</v>
      </c>
      <c r="J208" s="1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1" t="s">
        <v>28</v>
      </c>
      <c r="J209" s="1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1" t="s">
        <v>33</v>
      </c>
      <c r="L210">
        <f t="shared" si="5"/>
        <v>288</v>
      </c>
    </row>
    <row r="211" spans="1:12" x14ac:dyDescent="0.2">
      <c r="A211">
        <v>17</v>
      </c>
      <c r="B211" t="s">
        <v>263</v>
      </c>
      <c r="C211">
        <v>65</v>
      </c>
      <c r="D211">
        <v>143</v>
      </c>
      <c r="E211">
        <v>61</v>
      </c>
      <c r="F211">
        <v>100</v>
      </c>
      <c r="G211">
        <v>93</v>
      </c>
      <c r="H211">
        <v>69</v>
      </c>
      <c r="I211" s="1" t="s">
        <v>25</v>
      </c>
      <c r="J211" s="1" t="s">
        <v>33</v>
      </c>
      <c r="L211">
        <f t="shared" si="5"/>
        <v>531</v>
      </c>
    </row>
    <row r="212" spans="1:12" x14ac:dyDescent="0.2">
      <c r="A212">
        <v>94</v>
      </c>
      <c r="B212" t="s">
        <v>264</v>
      </c>
      <c r="C212">
        <v>97</v>
      </c>
      <c r="D212">
        <v>73</v>
      </c>
      <c r="E212">
        <v>71</v>
      </c>
      <c r="F212">
        <v>101</v>
      </c>
      <c r="G212">
        <v>135</v>
      </c>
      <c r="H212">
        <v>103</v>
      </c>
      <c r="I212" s="1" t="s">
        <v>31</v>
      </c>
      <c r="J212" s="1" t="s">
        <v>36</v>
      </c>
      <c r="L212">
        <f t="shared" si="5"/>
        <v>580</v>
      </c>
    </row>
    <row r="213" spans="1:12" x14ac:dyDescent="0.2">
      <c r="A213">
        <v>91</v>
      </c>
      <c r="B213" t="s">
        <v>265</v>
      </c>
      <c r="C213">
        <v>85</v>
      </c>
      <c r="D213">
        <v>123</v>
      </c>
      <c r="E213">
        <v>106</v>
      </c>
      <c r="F213">
        <v>109</v>
      </c>
      <c r="G213">
        <v>75</v>
      </c>
      <c r="H213">
        <v>84</v>
      </c>
      <c r="I213" s="1" t="s">
        <v>15</v>
      </c>
      <c r="L213">
        <f t="shared" si="5"/>
        <v>582</v>
      </c>
    </row>
    <row r="214" spans="1:12" x14ac:dyDescent="0.2">
      <c r="A214">
        <v>179</v>
      </c>
      <c r="B214" t="s">
        <v>266</v>
      </c>
      <c r="C214">
        <v>75</v>
      </c>
      <c r="D214">
        <v>156</v>
      </c>
      <c r="E214">
        <v>96</v>
      </c>
      <c r="F214">
        <v>148</v>
      </c>
      <c r="G214">
        <v>89</v>
      </c>
      <c r="H214">
        <v>71</v>
      </c>
      <c r="I214" s="1" t="s">
        <v>24</v>
      </c>
      <c r="J214" s="1" t="s">
        <v>27</v>
      </c>
      <c r="L214">
        <f t="shared" si="5"/>
        <v>635</v>
      </c>
    </row>
    <row r="215" spans="1:12" x14ac:dyDescent="0.2">
      <c r="A215">
        <v>169</v>
      </c>
      <c r="B215" t="s">
        <v>267</v>
      </c>
      <c r="C215">
        <v>75</v>
      </c>
      <c r="D215">
        <v>89</v>
      </c>
      <c r="E215">
        <v>71</v>
      </c>
      <c r="F215">
        <v>96</v>
      </c>
      <c r="G215">
        <v>123</v>
      </c>
      <c r="H215">
        <v>126</v>
      </c>
      <c r="I215" s="1" t="s">
        <v>23</v>
      </c>
      <c r="J215" s="1" t="s">
        <v>27</v>
      </c>
      <c r="L215">
        <f t="shared" si="5"/>
        <v>580</v>
      </c>
    </row>
    <row r="216" spans="1:12" x14ac:dyDescent="0.2">
      <c r="A216">
        <v>140</v>
      </c>
      <c r="B216" t="s">
        <v>268</v>
      </c>
      <c r="C216">
        <v>100</v>
      </c>
      <c r="D216">
        <v>130</v>
      </c>
      <c r="E216">
        <v>80</v>
      </c>
      <c r="F216">
        <v>120</v>
      </c>
      <c r="G216">
        <v>130</v>
      </c>
      <c r="H216">
        <v>80</v>
      </c>
      <c r="I216" s="1" t="s">
        <v>40</v>
      </c>
      <c r="J216" s="1" t="s">
        <v>39</v>
      </c>
      <c r="K216" s="1" t="s">
        <v>25</v>
      </c>
      <c r="L216">
        <f t="shared" si="5"/>
        <v>640</v>
      </c>
    </row>
    <row r="217" spans="1:12" x14ac:dyDescent="0.2">
      <c r="A217">
        <v>148</v>
      </c>
      <c r="B217" t="s">
        <v>269</v>
      </c>
      <c r="C217">
        <v>95</v>
      </c>
      <c r="D217">
        <v>85</v>
      </c>
      <c r="E217">
        <v>96</v>
      </c>
      <c r="F217">
        <v>82</v>
      </c>
      <c r="G217">
        <v>126</v>
      </c>
      <c r="H217">
        <v>156</v>
      </c>
      <c r="I217" s="1" t="s">
        <v>16</v>
      </c>
      <c r="J217" s="1" t="s">
        <v>28</v>
      </c>
      <c r="L217">
        <f t="shared" si="5"/>
        <v>640</v>
      </c>
    </row>
    <row r="218" spans="1:12" x14ac:dyDescent="0.2">
      <c r="A218">
        <v>114</v>
      </c>
      <c r="B218" t="s">
        <v>270</v>
      </c>
      <c r="C218">
        <v>110</v>
      </c>
      <c r="D218">
        <v>137</v>
      </c>
      <c r="E218">
        <v>114</v>
      </c>
      <c r="F218">
        <v>41</v>
      </c>
      <c r="G218">
        <v>106</v>
      </c>
      <c r="H218">
        <v>92</v>
      </c>
      <c r="I218" s="1" t="s">
        <v>40</v>
      </c>
      <c r="J218" s="1" t="s">
        <v>31</v>
      </c>
      <c r="L218">
        <f t="shared" si="5"/>
        <v>600</v>
      </c>
    </row>
    <row r="219" spans="1:12" x14ac:dyDescent="0.2">
      <c r="A219">
        <v>193</v>
      </c>
      <c r="B219" t="s">
        <v>271</v>
      </c>
      <c r="C219">
        <v>65</v>
      </c>
      <c r="D219">
        <v>120</v>
      </c>
      <c r="E219">
        <v>160</v>
      </c>
      <c r="F219">
        <v>80</v>
      </c>
      <c r="G219">
        <v>60</v>
      </c>
      <c r="H219">
        <v>80</v>
      </c>
      <c r="I219" s="1" t="s">
        <v>35</v>
      </c>
      <c r="J219" s="1" t="s">
        <v>19</v>
      </c>
      <c r="L219">
        <f t="shared" si="5"/>
        <v>565</v>
      </c>
    </row>
    <row r="220" spans="1:12" x14ac:dyDescent="0.2">
      <c r="A220">
        <v>67</v>
      </c>
      <c r="B220" t="s">
        <v>272</v>
      </c>
      <c r="C220">
        <v>75</v>
      </c>
      <c r="D220">
        <v>105</v>
      </c>
      <c r="E220">
        <v>75</v>
      </c>
      <c r="F220">
        <v>70</v>
      </c>
      <c r="G220">
        <v>135</v>
      </c>
      <c r="H220">
        <v>125</v>
      </c>
      <c r="I220" s="1" t="s">
        <v>23</v>
      </c>
      <c r="J220" s="1" t="s">
        <v>36</v>
      </c>
      <c r="L220">
        <f t="shared" si="5"/>
        <v>585</v>
      </c>
    </row>
    <row r="221" spans="1:12" x14ac:dyDescent="0.2">
      <c r="A221">
        <v>136</v>
      </c>
      <c r="B221" t="s">
        <v>273</v>
      </c>
      <c r="C221">
        <v>89</v>
      </c>
      <c r="D221">
        <v>144</v>
      </c>
      <c r="E221">
        <v>105</v>
      </c>
      <c r="F221">
        <v>100</v>
      </c>
      <c r="G221">
        <v>65</v>
      </c>
      <c r="H221">
        <v>80</v>
      </c>
      <c r="I221" s="1" t="s">
        <v>39</v>
      </c>
      <c r="J221" s="1" t="s">
        <v>21</v>
      </c>
      <c r="K221" s="1" t="s">
        <v>19</v>
      </c>
      <c r="L221">
        <f t="shared" si="5"/>
        <v>583</v>
      </c>
    </row>
    <row r="222" spans="1:12" x14ac:dyDescent="0.2">
      <c r="A222">
        <v>116</v>
      </c>
      <c r="B222" t="s">
        <v>274</v>
      </c>
      <c r="C222">
        <v>78</v>
      </c>
      <c r="D222">
        <v>132</v>
      </c>
      <c r="E222">
        <v>95</v>
      </c>
      <c r="F222">
        <v>118</v>
      </c>
      <c r="G222">
        <v>94</v>
      </c>
      <c r="H222">
        <v>83</v>
      </c>
      <c r="I222" s="1" t="s">
        <v>37</v>
      </c>
      <c r="J222" s="1" t="s">
        <v>19</v>
      </c>
      <c r="L222">
        <f t="shared" si="5"/>
        <v>600</v>
      </c>
    </row>
    <row r="223" spans="1:12" x14ac:dyDescent="0.2">
      <c r="A223">
        <v>130</v>
      </c>
      <c r="B223" t="s">
        <v>275</v>
      </c>
      <c r="C223">
        <v>70</v>
      </c>
      <c r="D223">
        <v>135</v>
      </c>
      <c r="E223">
        <v>100</v>
      </c>
      <c r="F223">
        <v>55</v>
      </c>
      <c r="G223">
        <v>145</v>
      </c>
      <c r="H223">
        <v>70</v>
      </c>
      <c r="I223" s="1" t="s">
        <v>17</v>
      </c>
      <c r="J223" s="1" t="s">
        <v>33</v>
      </c>
      <c r="L223">
        <f t="shared" si="5"/>
        <v>575</v>
      </c>
    </row>
    <row r="224" spans="1:12" x14ac:dyDescent="0.2">
      <c r="A224">
        <v>157</v>
      </c>
      <c r="B224" t="s">
        <v>276</v>
      </c>
      <c r="C224">
        <v>70</v>
      </c>
      <c r="D224">
        <v>65</v>
      </c>
      <c r="E224">
        <v>80</v>
      </c>
      <c r="F224">
        <v>85</v>
      </c>
      <c r="G224">
        <v>135</v>
      </c>
      <c r="H224">
        <v>140</v>
      </c>
      <c r="I224" s="1" t="s">
        <v>26</v>
      </c>
      <c r="J224" s="1" t="s">
        <v>25</v>
      </c>
      <c r="K224" s="1" t="s">
        <v>27</v>
      </c>
      <c r="L224">
        <f t="shared" si="5"/>
        <v>575</v>
      </c>
    </row>
    <row r="225" spans="1:12" x14ac:dyDescent="0.2">
      <c r="A225">
        <v>52</v>
      </c>
      <c r="B225" t="s">
        <v>277</v>
      </c>
      <c r="C225">
        <v>75</v>
      </c>
      <c r="D225">
        <v>50</v>
      </c>
      <c r="E225">
        <v>100</v>
      </c>
      <c r="F225">
        <v>65</v>
      </c>
      <c r="G225">
        <v>115</v>
      </c>
      <c r="H225">
        <v>150</v>
      </c>
      <c r="I225" s="1" t="s">
        <v>23</v>
      </c>
      <c r="J225" s="1" t="s">
        <v>35</v>
      </c>
      <c r="L225">
        <f t="shared" si="5"/>
        <v>555</v>
      </c>
    </row>
    <row r="226" spans="1:12" x14ac:dyDescent="0.2">
      <c r="A226">
        <v>64</v>
      </c>
      <c r="B226" t="s">
        <v>278</v>
      </c>
      <c r="C226">
        <v>85</v>
      </c>
      <c r="D226">
        <v>128</v>
      </c>
      <c r="E226">
        <v>80</v>
      </c>
      <c r="F226">
        <v>102</v>
      </c>
      <c r="G226">
        <v>155</v>
      </c>
      <c r="H226">
        <v>85</v>
      </c>
      <c r="I226" s="1" t="s">
        <v>15</v>
      </c>
      <c r="J226" s="1" t="s">
        <v>41</v>
      </c>
      <c r="L226">
        <f t="shared" si="5"/>
        <v>635</v>
      </c>
    </row>
    <row r="227" spans="1:12" x14ac:dyDescent="0.2">
      <c r="A227">
        <v>183</v>
      </c>
      <c r="B227" t="s">
        <v>279</v>
      </c>
      <c r="C227">
        <v>60</v>
      </c>
      <c r="D227">
        <v>60</v>
      </c>
      <c r="E227">
        <v>160</v>
      </c>
      <c r="F227">
        <v>50</v>
      </c>
      <c r="G227">
        <v>100</v>
      </c>
      <c r="H227">
        <v>100</v>
      </c>
      <c r="I227" s="1" t="s">
        <v>27</v>
      </c>
      <c r="J227" s="1" t="s">
        <v>35</v>
      </c>
      <c r="L227">
        <f t="shared" si="5"/>
        <v>530</v>
      </c>
    </row>
    <row r="228" spans="1:12" x14ac:dyDescent="0.2">
      <c r="A228">
        <v>192</v>
      </c>
      <c r="B228" t="s">
        <v>280</v>
      </c>
      <c r="C228">
        <v>120</v>
      </c>
      <c r="D228">
        <v>139</v>
      </c>
      <c r="E228">
        <v>132</v>
      </c>
      <c r="F228">
        <v>86</v>
      </c>
      <c r="G228">
        <v>95</v>
      </c>
      <c r="H228">
        <v>75</v>
      </c>
      <c r="I228" s="1" t="s">
        <v>21</v>
      </c>
      <c r="J228" s="1" t="s">
        <v>24</v>
      </c>
      <c r="L228">
        <f t="shared" si="5"/>
        <v>647</v>
      </c>
    </row>
    <row r="229" spans="1:12" x14ac:dyDescent="0.2">
      <c r="A229">
        <v>42</v>
      </c>
      <c r="B229" t="s">
        <v>281</v>
      </c>
      <c r="C229">
        <v>85</v>
      </c>
      <c r="D229">
        <v>140</v>
      </c>
      <c r="E229">
        <v>107</v>
      </c>
      <c r="F229">
        <v>46</v>
      </c>
      <c r="G229">
        <v>90</v>
      </c>
      <c r="H229">
        <v>122</v>
      </c>
      <c r="I229" s="1" t="s">
        <v>21</v>
      </c>
      <c r="J229" s="1" t="s">
        <v>17</v>
      </c>
      <c r="L229">
        <f t="shared" si="5"/>
        <v>590</v>
      </c>
    </row>
    <row r="230" spans="1:12" x14ac:dyDescent="0.2">
      <c r="A230">
        <v>29</v>
      </c>
      <c r="B230" t="s">
        <v>282</v>
      </c>
      <c r="C230">
        <v>70</v>
      </c>
      <c r="D230">
        <v>95</v>
      </c>
      <c r="E230">
        <v>83</v>
      </c>
      <c r="F230">
        <v>92</v>
      </c>
      <c r="G230">
        <v>125</v>
      </c>
      <c r="H230">
        <v>150</v>
      </c>
      <c r="I230" s="1" t="s">
        <v>17</v>
      </c>
      <c r="J230" s="1" t="s">
        <v>21</v>
      </c>
      <c r="L230">
        <f t="shared" si="5"/>
        <v>615</v>
      </c>
    </row>
    <row r="231" spans="1:12" x14ac:dyDescent="0.2">
      <c r="A231">
        <v>25</v>
      </c>
      <c r="B231" t="s">
        <v>283</v>
      </c>
      <c r="C231">
        <v>80</v>
      </c>
      <c r="D231">
        <v>135</v>
      </c>
      <c r="E231">
        <v>135</v>
      </c>
      <c r="F231">
        <v>65</v>
      </c>
      <c r="G231">
        <v>95</v>
      </c>
      <c r="H231">
        <v>80</v>
      </c>
      <c r="I231" s="1" t="s">
        <v>33</v>
      </c>
      <c r="J231" s="1" t="s">
        <v>37</v>
      </c>
      <c r="L231">
        <f t="shared" si="5"/>
        <v>590</v>
      </c>
    </row>
    <row r="232" spans="1:12" x14ac:dyDescent="0.2">
      <c r="A232">
        <v>26</v>
      </c>
      <c r="B232" t="s">
        <v>284</v>
      </c>
      <c r="C232">
        <v>60</v>
      </c>
      <c r="D232">
        <v>95</v>
      </c>
      <c r="E232">
        <v>70</v>
      </c>
      <c r="F232">
        <v>85</v>
      </c>
      <c r="G232">
        <v>135</v>
      </c>
      <c r="H232">
        <v>145</v>
      </c>
      <c r="I232" s="1" t="s">
        <v>21</v>
      </c>
      <c r="J232" s="1" t="s">
        <v>16</v>
      </c>
      <c r="L232">
        <f t="shared" si="5"/>
        <v>590</v>
      </c>
    </row>
    <row r="233" spans="1:12" x14ac:dyDescent="0.2">
      <c r="A233">
        <v>14</v>
      </c>
      <c r="B233" t="s">
        <v>285</v>
      </c>
      <c r="C233">
        <v>70</v>
      </c>
      <c r="D233">
        <v>129</v>
      </c>
      <c r="E233">
        <v>72</v>
      </c>
      <c r="F233">
        <v>130</v>
      </c>
      <c r="G233">
        <v>117</v>
      </c>
      <c r="H233">
        <v>69</v>
      </c>
      <c r="I233" s="1" t="s">
        <v>36</v>
      </c>
      <c r="J233" s="1" t="s">
        <v>39</v>
      </c>
      <c r="L233">
        <f t="shared" si="5"/>
        <v>587</v>
      </c>
    </row>
    <row r="234" spans="1:12" x14ac:dyDescent="0.2">
      <c r="A234">
        <v>131</v>
      </c>
      <c r="B234" t="s">
        <v>286</v>
      </c>
      <c r="C234">
        <v>80</v>
      </c>
      <c r="D234">
        <v>80</v>
      </c>
      <c r="E234">
        <v>80</v>
      </c>
      <c r="F234">
        <v>94</v>
      </c>
      <c r="G234">
        <v>145</v>
      </c>
      <c r="H234">
        <v>121</v>
      </c>
      <c r="I234" s="1" t="s">
        <v>40</v>
      </c>
      <c r="J234" s="1" t="s">
        <v>26</v>
      </c>
      <c r="L234">
        <f t="shared" si="5"/>
        <v>600</v>
      </c>
    </row>
    <row r="235" spans="1:12" x14ac:dyDescent="0.2">
      <c r="A235">
        <v>132</v>
      </c>
      <c r="B235" t="s">
        <v>287</v>
      </c>
      <c r="C235">
        <v>65</v>
      </c>
      <c r="D235">
        <v>135</v>
      </c>
      <c r="E235">
        <v>89</v>
      </c>
      <c r="F235">
        <v>91</v>
      </c>
      <c r="G235">
        <v>140</v>
      </c>
      <c r="H235">
        <v>80</v>
      </c>
      <c r="I235" s="1" t="s">
        <v>40</v>
      </c>
      <c r="J235" s="1" t="s">
        <v>27</v>
      </c>
      <c r="L235">
        <f t="shared" si="5"/>
        <v>600</v>
      </c>
    </row>
    <row r="236" spans="1:12" x14ac:dyDescent="0.2">
      <c r="A236">
        <v>11</v>
      </c>
      <c r="B236" t="s">
        <v>288</v>
      </c>
      <c r="C236">
        <v>50</v>
      </c>
      <c r="D236">
        <v>72</v>
      </c>
      <c r="E236">
        <v>55</v>
      </c>
      <c r="F236">
        <v>103</v>
      </c>
      <c r="G236">
        <v>110</v>
      </c>
      <c r="H236">
        <v>130</v>
      </c>
      <c r="I236" s="1" t="s">
        <v>26</v>
      </c>
      <c r="J236" s="1" t="s">
        <v>28</v>
      </c>
      <c r="L236">
        <f t="shared" si="5"/>
        <v>520</v>
      </c>
    </row>
    <row r="237" spans="1:12" x14ac:dyDescent="0.2">
      <c r="A237">
        <v>180</v>
      </c>
      <c r="B237" t="s">
        <v>289</v>
      </c>
      <c r="C237">
        <v>75</v>
      </c>
      <c r="D237">
        <v>75</v>
      </c>
      <c r="E237">
        <v>135</v>
      </c>
      <c r="F237">
        <v>20</v>
      </c>
      <c r="G237">
        <v>75</v>
      </c>
      <c r="H237">
        <v>125</v>
      </c>
      <c r="I237" s="1" t="s">
        <v>33</v>
      </c>
      <c r="J237" s="1" t="s">
        <v>21</v>
      </c>
      <c r="L237">
        <f t="shared" si="5"/>
        <v>505</v>
      </c>
    </row>
    <row r="238" spans="1:12" x14ac:dyDescent="0.2">
      <c r="A238">
        <v>181</v>
      </c>
      <c r="B238" t="s">
        <v>290</v>
      </c>
      <c r="C238">
        <v>50</v>
      </c>
      <c r="D238">
        <v>105</v>
      </c>
      <c r="E238">
        <v>125</v>
      </c>
      <c r="F238">
        <v>50</v>
      </c>
      <c r="G238">
        <v>55</v>
      </c>
      <c r="H238">
        <v>95</v>
      </c>
      <c r="I238" s="1" t="s">
        <v>35</v>
      </c>
      <c r="J238" s="1" t="s">
        <v>28</v>
      </c>
      <c r="L238">
        <f t="shared" si="5"/>
        <v>480</v>
      </c>
    </row>
    <row r="239" spans="1:12" x14ac:dyDescent="0.2">
      <c r="A239">
        <v>54</v>
      </c>
      <c r="B239" t="s">
        <v>291</v>
      </c>
      <c r="C239">
        <v>74</v>
      </c>
      <c r="D239">
        <v>145</v>
      </c>
      <c r="E239">
        <v>95</v>
      </c>
      <c r="F239">
        <v>65</v>
      </c>
      <c r="G239">
        <v>103</v>
      </c>
      <c r="H239">
        <v>103</v>
      </c>
      <c r="I239" s="1" t="s">
        <v>21</v>
      </c>
      <c r="J239" s="1" t="s">
        <v>15</v>
      </c>
      <c r="L239">
        <f t="shared" si="5"/>
        <v>585</v>
      </c>
    </row>
    <row r="240" spans="1:12" x14ac:dyDescent="0.2">
      <c r="A240">
        <v>151</v>
      </c>
      <c r="B240" t="s">
        <v>292</v>
      </c>
      <c r="C240">
        <v>80</v>
      </c>
      <c r="D240">
        <v>120</v>
      </c>
      <c r="E240">
        <v>80</v>
      </c>
      <c r="F240">
        <v>100</v>
      </c>
      <c r="G240">
        <v>120</v>
      </c>
      <c r="H240">
        <v>80</v>
      </c>
      <c r="I240" s="1" t="s">
        <v>26</v>
      </c>
      <c r="L240">
        <f t="shared" si="5"/>
        <v>580</v>
      </c>
    </row>
    <row r="241" spans="1:12" x14ac:dyDescent="0.2">
      <c r="A241">
        <v>190</v>
      </c>
      <c r="B241" t="s">
        <v>293</v>
      </c>
      <c r="C241">
        <v>60</v>
      </c>
      <c r="D241">
        <v>110</v>
      </c>
      <c r="E241">
        <v>150</v>
      </c>
      <c r="F241">
        <v>75</v>
      </c>
      <c r="G241">
        <v>110</v>
      </c>
      <c r="H241">
        <v>150</v>
      </c>
      <c r="I241" s="1" t="s">
        <v>24</v>
      </c>
      <c r="J241" s="1" t="s">
        <v>28</v>
      </c>
      <c r="L241">
        <f t="shared" si="5"/>
        <v>655</v>
      </c>
    </row>
    <row r="242" spans="1:12" x14ac:dyDescent="0.2">
      <c r="A242">
        <v>68</v>
      </c>
      <c r="B242" t="s">
        <v>294</v>
      </c>
      <c r="C242">
        <v>77</v>
      </c>
      <c r="D242">
        <v>90</v>
      </c>
      <c r="E242">
        <v>63</v>
      </c>
      <c r="F242">
        <v>102</v>
      </c>
      <c r="G242">
        <v>65</v>
      </c>
      <c r="H242">
        <v>95</v>
      </c>
      <c r="I242" s="1" t="s">
        <v>28</v>
      </c>
      <c r="J242" s="1" t="s">
        <v>15</v>
      </c>
      <c r="L242">
        <f t="shared" si="5"/>
        <v>492</v>
      </c>
    </row>
    <row r="243" spans="1:12" x14ac:dyDescent="0.2">
      <c r="A243">
        <v>68</v>
      </c>
      <c r="B243" t="s">
        <v>295</v>
      </c>
      <c r="C243">
        <v>77</v>
      </c>
      <c r="D243">
        <v>90</v>
      </c>
      <c r="E243">
        <v>63</v>
      </c>
      <c r="F243">
        <v>102</v>
      </c>
      <c r="G243">
        <v>65</v>
      </c>
      <c r="H243">
        <v>95</v>
      </c>
      <c r="I243" s="1" t="s">
        <v>26</v>
      </c>
      <c r="J243" s="1" t="s">
        <v>15</v>
      </c>
      <c r="L243">
        <f t="shared" si="5"/>
        <v>492</v>
      </c>
    </row>
    <row r="244" spans="1:12" x14ac:dyDescent="0.2">
      <c r="A244">
        <v>68</v>
      </c>
      <c r="B244" t="s">
        <v>296</v>
      </c>
      <c r="C244">
        <v>77</v>
      </c>
      <c r="D244">
        <v>90</v>
      </c>
      <c r="E244">
        <v>63</v>
      </c>
      <c r="F244">
        <v>102</v>
      </c>
      <c r="G244">
        <v>65</v>
      </c>
      <c r="H244">
        <v>95</v>
      </c>
      <c r="I244" s="1" t="s">
        <v>24</v>
      </c>
      <c r="J244" s="1" t="s">
        <v>15</v>
      </c>
      <c r="L244">
        <f t="shared" si="5"/>
        <v>492</v>
      </c>
    </row>
    <row r="245" spans="1:12" x14ac:dyDescent="0.2">
      <c r="A245">
        <v>68</v>
      </c>
      <c r="B245" t="s">
        <v>297</v>
      </c>
      <c r="C245">
        <v>77</v>
      </c>
      <c r="D245">
        <v>90</v>
      </c>
      <c r="E245">
        <v>63</v>
      </c>
      <c r="F245">
        <v>102</v>
      </c>
      <c r="G245">
        <v>65</v>
      </c>
      <c r="H245">
        <v>95</v>
      </c>
      <c r="I245" s="1" t="s">
        <v>36</v>
      </c>
      <c r="J245" s="1" t="s">
        <v>15</v>
      </c>
      <c r="L245">
        <f t="shared" si="5"/>
        <v>492</v>
      </c>
    </row>
    <row r="246" spans="1:12" x14ac:dyDescent="0.2">
      <c r="A246">
        <v>68</v>
      </c>
      <c r="B246" t="s">
        <v>298</v>
      </c>
      <c r="C246">
        <v>77</v>
      </c>
      <c r="D246">
        <v>90</v>
      </c>
      <c r="E246">
        <v>63</v>
      </c>
      <c r="F246">
        <v>102</v>
      </c>
      <c r="G246">
        <v>65</v>
      </c>
      <c r="H246">
        <v>95</v>
      </c>
      <c r="I246" s="1" t="s">
        <v>23</v>
      </c>
      <c r="J246" s="1" t="s">
        <v>15</v>
      </c>
      <c r="L246">
        <f t="shared" si="5"/>
        <v>492</v>
      </c>
    </row>
    <row r="247" spans="1:12" x14ac:dyDescent="0.2">
      <c r="A247">
        <v>68</v>
      </c>
      <c r="B247" t="s">
        <v>299</v>
      </c>
      <c r="C247">
        <v>77</v>
      </c>
      <c r="D247">
        <v>90</v>
      </c>
      <c r="E247">
        <v>63</v>
      </c>
      <c r="F247">
        <v>102</v>
      </c>
      <c r="G247">
        <v>65</v>
      </c>
      <c r="H247">
        <v>95</v>
      </c>
      <c r="I247" s="1" t="s">
        <v>17</v>
      </c>
      <c r="J247" s="1" t="s">
        <v>15</v>
      </c>
      <c r="L247">
        <f t="shared" si="5"/>
        <v>492</v>
      </c>
    </row>
    <row r="248" spans="1:12" x14ac:dyDescent="0.2">
      <c r="A248">
        <v>68</v>
      </c>
      <c r="B248" t="s">
        <v>300</v>
      </c>
      <c r="C248">
        <v>77</v>
      </c>
      <c r="D248">
        <v>90</v>
      </c>
      <c r="E248">
        <v>63</v>
      </c>
      <c r="F248">
        <v>102</v>
      </c>
      <c r="G248">
        <v>65</v>
      </c>
      <c r="H248">
        <v>95</v>
      </c>
      <c r="I248" s="1" t="s">
        <v>16</v>
      </c>
      <c r="J248" s="1" t="s">
        <v>15</v>
      </c>
      <c r="L248">
        <f t="shared" si="5"/>
        <v>492</v>
      </c>
    </row>
    <row r="249" spans="1:12" x14ac:dyDescent="0.2">
      <c r="A249">
        <v>68</v>
      </c>
      <c r="B249" t="s">
        <v>301</v>
      </c>
      <c r="C249">
        <v>77</v>
      </c>
      <c r="D249">
        <v>90</v>
      </c>
      <c r="E249">
        <v>63</v>
      </c>
      <c r="F249">
        <v>102</v>
      </c>
      <c r="G249">
        <v>65</v>
      </c>
      <c r="H249">
        <v>95</v>
      </c>
      <c r="I249" s="1" t="s">
        <v>37</v>
      </c>
      <c r="J249" s="1" t="s">
        <v>15</v>
      </c>
      <c r="L249">
        <f t="shared" si="5"/>
        <v>492</v>
      </c>
    </row>
    <row r="250" spans="1:12" x14ac:dyDescent="0.2">
      <c r="A250">
        <v>68</v>
      </c>
      <c r="B250" t="s">
        <v>302</v>
      </c>
      <c r="C250">
        <v>77</v>
      </c>
      <c r="D250">
        <v>90</v>
      </c>
      <c r="E250">
        <v>63</v>
      </c>
      <c r="F250">
        <v>102</v>
      </c>
      <c r="G250">
        <v>65</v>
      </c>
      <c r="H250">
        <v>95</v>
      </c>
      <c r="I250" s="1" t="s">
        <v>21</v>
      </c>
      <c r="J250" s="1" t="s">
        <v>15</v>
      </c>
      <c r="L250">
        <f t="shared" si="5"/>
        <v>492</v>
      </c>
    </row>
    <row r="251" spans="1:12" x14ac:dyDescent="0.2">
      <c r="A251">
        <v>93</v>
      </c>
      <c r="B251" t="s">
        <v>303</v>
      </c>
      <c r="C251">
        <v>75</v>
      </c>
      <c r="D251">
        <v>120</v>
      </c>
      <c r="E251">
        <v>95</v>
      </c>
      <c r="F251">
        <v>78</v>
      </c>
      <c r="G251">
        <v>50</v>
      </c>
      <c r="H251">
        <v>60</v>
      </c>
      <c r="I251" s="1" t="s">
        <v>35</v>
      </c>
      <c r="J251" s="1" t="s">
        <v>19</v>
      </c>
      <c r="L251">
        <f t="shared" si="5"/>
        <v>478</v>
      </c>
    </row>
    <row r="252" spans="1:12" x14ac:dyDescent="0.2">
      <c r="A252">
        <v>93</v>
      </c>
      <c r="B252" t="s">
        <v>304</v>
      </c>
      <c r="C252">
        <v>75</v>
      </c>
      <c r="D252">
        <v>115</v>
      </c>
      <c r="E252">
        <v>150</v>
      </c>
      <c r="F252">
        <v>82</v>
      </c>
      <c r="G252">
        <v>76</v>
      </c>
      <c r="H252">
        <v>80</v>
      </c>
      <c r="I252" s="1" t="s">
        <v>35</v>
      </c>
      <c r="J252" s="1" t="s">
        <v>36</v>
      </c>
      <c r="L252">
        <f t="shared" si="5"/>
        <v>578</v>
      </c>
    </row>
    <row r="253" spans="1:12" x14ac:dyDescent="0.2">
      <c r="A253">
        <v>93</v>
      </c>
      <c r="B253" t="s">
        <v>305</v>
      </c>
      <c r="C253">
        <v>75</v>
      </c>
      <c r="D253">
        <v>140</v>
      </c>
      <c r="E253">
        <v>105</v>
      </c>
      <c r="F253">
        <v>82</v>
      </c>
      <c r="G253">
        <v>100</v>
      </c>
      <c r="H253">
        <v>76</v>
      </c>
      <c r="I253" s="1" t="s">
        <v>35</v>
      </c>
      <c r="J253" s="1" t="s">
        <v>36</v>
      </c>
      <c r="L253">
        <f t="shared" si="5"/>
        <v>578</v>
      </c>
    </row>
    <row r="254" spans="1:12" x14ac:dyDescent="0.2">
      <c r="A254">
        <v>111</v>
      </c>
      <c r="B254" t="s">
        <v>306</v>
      </c>
      <c r="C254">
        <v>94</v>
      </c>
      <c r="D254">
        <v>43</v>
      </c>
      <c r="E254">
        <v>140</v>
      </c>
      <c r="F254">
        <v>29</v>
      </c>
      <c r="G254">
        <v>62</v>
      </c>
      <c r="H254">
        <v>130</v>
      </c>
      <c r="I254" s="1" t="s">
        <v>31</v>
      </c>
      <c r="J254" s="1" t="s">
        <v>26</v>
      </c>
      <c r="L254">
        <f t="shared" si="5"/>
        <v>498</v>
      </c>
    </row>
    <row r="255" spans="1:12" x14ac:dyDescent="0.2">
      <c r="A255">
        <v>74</v>
      </c>
      <c r="B255" t="s">
        <v>307</v>
      </c>
      <c r="C255">
        <v>69</v>
      </c>
      <c r="D255">
        <v>69</v>
      </c>
      <c r="E255">
        <v>117</v>
      </c>
      <c r="F255">
        <v>49</v>
      </c>
      <c r="G255">
        <v>69</v>
      </c>
      <c r="H255">
        <v>117</v>
      </c>
      <c r="I255" s="1" t="s">
        <v>25</v>
      </c>
      <c r="J255" s="1" t="s">
        <v>23</v>
      </c>
      <c r="K255" s="1" t="s">
        <v>36</v>
      </c>
      <c r="L255">
        <f t="shared" si="5"/>
        <v>490</v>
      </c>
    </row>
    <row r="256" spans="1:12" x14ac:dyDescent="0.2">
      <c r="A256">
        <v>167</v>
      </c>
      <c r="B256" t="s">
        <v>308</v>
      </c>
      <c r="C256">
        <v>80</v>
      </c>
      <c r="D256">
        <v>80</v>
      </c>
      <c r="E256">
        <v>80</v>
      </c>
      <c r="F256">
        <v>80</v>
      </c>
      <c r="G256">
        <v>80</v>
      </c>
      <c r="H256">
        <v>80</v>
      </c>
      <c r="I256" s="1" t="s">
        <v>27</v>
      </c>
      <c r="L256">
        <f t="shared" si="5"/>
        <v>480</v>
      </c>
    </row>
    <row r="257" spans="1:12" x14ac:dyDescent="0.2">
      <c r="A257">
        <v>167</v>
      </c>
      <c r="B257" t="s">
        <v>309</v>
      </c>
      <c r="C257">
        <v>80</v>
      </c>
      <c r="D257">
        <v>80</v>
      </c>
      <c r="E257">
        <v>80</v>
      </c>
      <c r="F257">
        <v>80</v>
      </c>
      <c r="G257">
        <v>80</v>
      </c>
      <c r="H257">
        <v>80</v>
      </c>
      <c r="I257" s="1" t="s">
        <v>16</v>
      </c>
      <c r="L257">
        <f t="shared" si="5"/>
        <v>480</v>
      </c>
    </row>
    <row r="258" spans="1:12" x14ac:dyDescent="0.2">
      <c r="A258">
        <v>167</v>
      </c>
      <c r="B258" t="s">
        <v>310</v>
      </c>
      <c r="C258">
        <v>80</v>
      </c>
      <c r="D258">
        <v>80</v>
      </c>
      <c r="E258">
        <v>80</v>
      </c>
      <c r="F258">
        <v>80</v>
      </c>
      <c r="G258">
        <v>80</v>
      </c>
      <c r="H258">
        <v>80</v>
      </c>
      <c r="I258" s="1" t="s">
        <v>26</v>
      </c>
      <c r="L258">
        <f t="shared" ref="L258:L321" si="6">SUM(C258:H258)</f>
        <v>480</v>
      </c>
    </row>
    <row r="259" spans="1:12" x14ac:dyDescent="0.2">
      <c r="A259">
        <v>167</v>
      </c>
      <c r="B259" t="s">
        <v>311</v>
      </c>
      <c r="C259">
        <v>80</v>
      </c>
      <c r="D259">
        <v>80</v>
      </c>
      <c r="E259">
        <v>80</v>
      </c>
      <c r="F259">
        <v>80</v>
      </c>
      <c r="G259">
        <v>80</v>
      </c>
      <c r="H259">
        <v>80</v>
      </c>
      <c r="I259" s="1" t="s">
        <v>39</v>
      </c>
      <c r="L259">
        <f t="shared" si="6"/>
        <v>480</v>
      </c>
    </row>
    <row r="260" spans="1:12" x14ac:dyDescent="0.2">
      <c r="A260">
        <v>145</v>
      </c>
      <c r="B260" t="s">
        <v>312</v>
      </c>
      <c r="C260">
        <v>20</v>
      </c>
      <c r="D260">
        <v>10</v>
      </c>
      <c r="E260">
        <v>80</v>
      </c>
      <c r="F260">
        <v>50</v>
      </c>
      <c r="G260">
        <v>15</v>
      </c>
      <c r="H260">
        <v>25</v>
      </c>
      <c r="I260" s="1" t="s">
        <v>16</v>
      </c>
      <c r="J260" s="1" t="s">
        <v>24</v>
      </c>
      <c r="L260">
        <f t="shared" si="6"/>
        <v>200</v>
      </c>
    </row>
    <row r="261" spans="1:12" x14ac:dyDescent="0.2">
      <c r="A261">
        <v>146</v>
      </c>
      <c r="B261" t="s">
        <v>313</v>
      </c>
      <c r="C261">
        <v>95</v>
      </c>
      <c r="D261">
        <v>155</v>
      </c>
      <c r="E261">
        <v>109</v>
      </c>
      <c r="F261">
        <v>81</v>
      </c>
      <c r="G261">
        <v>70</v>
      </c>
      <c r="H261">
        <v>130</v>
      </c>
      <c r="I261" s="1" t="s">
        <v>16</v>
      </c>
      <c r="J261" s="1" t="s">
        <v>19</v>
      </c>
      <c r="K261" s="1" t="s">
        <v>33</v>
      </c>
      <c r="L261">
        <f t="shared" si="6"/>
        <v>640</v>
      </c>
    </row>
    <row r="262" spans="1:12" x14ac:dyDescent="0.2">
      <c r="A262">
        <v>146</v>
      </c>
      <c r="B262" t="s">
        <v>314</v>
      </c>
      <c r="C262">
        <v>85</v>
      </c>
      <c r="D262">
        <v>89</v>
      </c>
      <c r="E262">
        <v>125</v>
      </c>
      <c r="F262">
        <v>60</v>
      </c>
      <c r="G262">
        <v>91</v>
      </c>
      <c r="H262">
        <v>90</v>
      </c>
      <c r="I262" s="1" t="s">
        <v>16</v>
      </c>
      <c r="J262" s="1" t="s">
        <v>24</v>
      </c>
      <c r="K262" s="1" t="s">
        <v>40</v>
      </c>
      <c r="L262">
        <f t="shared" si="6"/>
        <v>540</v>
      </c>
    </row>
    <row r="263" spans="1:12" x14ac:dyDescent="0.2">
      <c r="A263">
        <v>19</v>
      </c>
      <c r="B263" t="s">
        <v>315</v>
      </c>
      <c r="C263">
        <v>74</v>
      </c>
      <c r="D263">
        <v>65</v>
      </c>
      <c r="E263">
        <v>67</v>
      </c>
      <c r="F263">
        <v>92</v>
      </c>
      <c r="G263">
        <v>125</v>
      </c>
      <c r="H263">
        <v>128</v>
      </c>
      <c r="I263" s="1" t="s">
        <v>28</v>
      </c>
      <c r="L263">
        <f t="shared" si="6"/>
        <v>551</v>
      </c>
    </row>
    <row r="264" spans="1:12" x14ac:dyDescent="0.2">
      <c r="L264">
        <f t="shared" si="6"/>
        <v>0</v>
      </c>
    </row>
    <row r="265" spans="1:12" x14ac:dyDescent="0.2">
      <c r="L265">
        <f t="shared" si="6"/>
        <v>0</v>
      </c>
    </row>
    <row r="266" spans="1:12" x14ac:dyDescent="0.2">
      <c r="L266">
        <f t="shared" si="6"/>
        <v>0</v>
      </c>
    </row>
    <row r="267" spans="1:12" x14ac:dyDescent="0.2">
      <c r="L267">
        <f t="shared" si="6"/>
        <v>0</v>
      </c>
    </row>
    <row r="268" spans="1:12" x14ac:dyDescent="0.2">
      <c r="L268">
        <f t="shared" si="6"/>
        <v>0</v>
      </c>
    </row>
    <row r="269" spans="1:12" x14ac:dyDescent="0.2">
      <c r="L269">
        <f t="shared" si="6"/>
        <v>0</v>
      </c>
    </row>
    <row r="270" spans="1:12" x14ac:dyDescent="0.2">
      <c r="L270">
        <f t="shared" si="6"/>
        <v>0</v>
      </c>
    </row>
    <row r="271" spans="1:12" x14ac:dyDescent="0.2">
      <c r="L271">
        <f t="shared" si="6"/>
        <v>0</v>
      </c>
    </row>
    <row r="272" spans="1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1"/>
  <sheetViews>
    <sheetView zoomScale="95" zoomScaleNormal="95" workbookViewId="0">
      <pane ySplit="1" topLeftCell="A2" activePane="bottomLeft" state="frozen"/>
      <selection pane="bottomLeft" activeCell="L257" sqref="L257"/>
    </sheetView>
  </sheetViews>
  <sheetFormatPr defaultColWidth="11.5703125" defaultRowHeight="12.75" x14ac:dyDescent="0.2"/>
  <cols>
    <col min="2" max="2" width="26.5703125" customWidth="1"/>
    <col min="9" max="11" width="11.5703125" style="1"/>
  </cols>
  <sheetData>
    <row r="1" spans="1:12" s="1" customFormat="1" x14ac:dyDescent="0.2">
      <c r="B1" s="1" t="str">
        <f>'alt forms included'!B1</f>
        <v>name</v>
      </c>
      <c r="C1" s="1" t="str">
        <f>'alt forms included'!C1</f>
        <v>hp</v>
      </c>
      <c r="D1" s="1" t="str">
        <f>'alt forms included'!D1</f>
        <v>atk</v>
      </c>
      <c r="E1" s="1" t="str">
        <f>'alt forms included'!E1</f>
        <v>def</v>
      </c>
      <c r="F1" s="1" t="str">
        <f>'alt forms included'!F1</f>
        <v>speed</v>
      </c>
      <c r="G1" s="1" t="str">
        <f>'alt forms included'!G1</f>
        <v>spatk</v>
      </c>
      <c r="H1" s="1" t="str">
        <f>'alt forms included'!H1</f>
        <v>spdef</v>
      </c>
      <c r="I1" s="1" t="str">
        <f>'alt forms included'!I1</f>
        <v>type1</v>
      </c>
      <c r="J1" s="1" t="str">
        <f>'alt forms included'!J1</f>
        <v>type2</v>
      </c>
      <c r="K1" s="1" t="str">
        <f>'alt forms included'!K1</f>
        <v>type3</v>
      </c>
      <c r="L1" s="1" t="str">
        <f>'alt forms included'!L1</f>
        <v>total</v>
      </c>
    </row>
    <row r="2" spans="1:12" x14ac:dyDescent="0.2">
      <c r="A2" s="1">
        <f>'alt forms included'!A205</f>
        <v>204</v>
      </c>
      <c r="B2" s="1" t="str">
        <f>'alt forms included'!B205</f>
        <v>MARIPOME</v>
      </c>
      <c r="C2" s="1">
        <f>'alt forms included'!C205</f>
        <v>100</v>
      </c>
      <c r="D2" s="1">
        <f>'alt forms included'!D205</f>
        <v>130</v>
      </c>
      <c r="E2" s="1">
        <f>'alt forms included'!E205</f>
        <v>80</v>
      </c>
      <c r="F2" s="1">
        <f>'alt forms included'!F205</f>
        <v>150</v>
      </c>
      <c r="G2" s="1">
        <f>'alt forms included'!G205</f>
        <v>140</v>
      </c>
      <c r="H2" s="1">
        <f>'alt forms included'!H205</f>
        <v>80</v>
      </c>
      <c r="I2" s="1" t="str">
        <f>'alt forms included'!I205</f>
        <v>BUG</v>
      </c>
      <c r="J2" s="1" t="str">
        <f>'alt forms included'!J205</f>
        <v>FIGHTING</v>
      </c>
      <c r="K2" s="1">
        <f>'alt forms included'!K205</f>
        <v>0</v>
      </c>
      <c r="L2" s="1">
        <f>'alt forms included'!L205</f>
        <v>680</v>
      </c>
    </row>
    <row r="3" spans="1:12" x14ac:dyDescent="0.2">
      <c r="A3" s="1">
        <f>'alt forms included'!A206</f>
        <v>205</v>
      </c>
      <c r="B3" s="1" t="str">
        <f>'alt forms included'!B206</f>
        <v>HYLARMOS</v>
      </c>
      <c r="C3" s="1">
        <f>'alt forms included'!C206</f>
        <v>100</v>
      </c>
      <c r="D3" s="1">
        <f>'alt forms included'!D206</f>
        <v>150</v>
      </c>
      <c r="E3" s="1">
        <f>'alt forms included'!E206</f>
        <v>140</v>
      </c>
      <c r="F3" s="1">
        <f>'alt forms included'!F206</f>
        <v>80</v>
      </c>
      <c r="G3" s="1">
        <f>'alt forms included'!G206</f>
        <v>130</v>
      </c>
      <c r="H3" s="1">
        <f>'alt forms included'!H206</f>
        <v>80</v>
      </c>
      <c r="I3" s="1" t="str">
        <f>'alt forms included'!I206</f>
        <v>ICE</v>
      </c>
      <c r="J3" s="1" t="str">
        <f>'alt forms included'!J206</f>
        <v>POISON</v>
      </c>
      <c r="K3" s="1">
        <f>'alt forms included'!K206</f>
        <v>0</v>
      </c>
      <c r="L3" s="1">
        <f>'alt forms included'!L206</f>
        <v>680</v>
      </c>
    </row>
    <row r="4" spans="1:12" x14ac:dyDescent="0.2">
      <c r="A4" s="1">
        <f>'alt forms included'!A207</f>
        <v>206</v>
      </c>
      <c r="B4" s="1" t="str">
        <f>'alt forms included'!B207</f>
        <v>ELORIMANDA</v>
      </c>
      <c r="C4" s="1">
        <f>'alt forms included'!C207</f>
        <v>110</v>
      </c>
      <c r="D4" s="1">
        <f>'alt forms included'!D207</f>
        <v>85</v>
      </c>
      <c r="E4" s="1">
        <f>'alt forms included'!E207</f>
        <v>140</v>
      </c>
      <c r="F4" s="1">
        <f>'alt forms included'!F207</f>
        <v>85</v>
      </c>
      <c r="G4" s="1">
        <f>'alt forms included'!G207</f>
        <v>110</v>
      </c>
      <c r="H4" s="1">
        <f>'alt forms included'!H207</f>
        <v>150</v>
      </c>
      <c r="I4" s="1" t="str">
        <f>'alt forms included'!I207</f>
        <v>DRAGON</v>
      </c>
      <c r="J4" s="1" t="str">
        <f>'alt forms included'!J207</f>
        <v>PSYCHIC</v>
      </c>
      <c r="K4" s="1">
        <f>'alt forms included'!K207</f>
        <v>0</v>
      </c>
      <c r="L4" s="1">
        <f>'alt forms included'!L207</f>
        <v>680</v>
      </c>
    </row>
    <row r="5" spans="1:12" x14ac:dyDescent="0.2">
      <c r="A5" s="1">
        <f>'alt forms included'!A241</f>
        <v>190</v>
      </c>
      <c r="B5" s="1" t="str">
        <f>'alt forms included'!B241</f>
        <v>DIANCIE(Form1)</v>
      </c>
      <c r="C5" s="1">
        <f>'alt forms included'!C241</f>
        <v>60</v>
      </c>
      <c r="D5" s="1">
        <f>'alt forms included'!D241</f>
        <v>110</v>
      </c>
      <c r="E5" s="1">
        <f>'alt forms included'!E241</f>
        <v>150</v>
      </c>
      <c r="F5" s="1">
        <f>'alt forms included'!F241</f>
        <v>75</v>
      </c>
      <c r="G5" s="1">
        <f>'alt forms included'!G241</f>
        <v>110</v>
      </c>
      <c r="H5" s="1">
        <f>'alt forms included'!H241</f>
        <v>150</v>
      </c>
      <c r="I5" s="1" t="str">
        <f>'alt forms included'!I241</f>
        <v>ROCK</v>
      </c>
      <c r="J5" s="1" t="str">
        <f>'alt forms included'!J241</f>
        <v>FAIRY</v>
      </c>
      <c r="K5" s="1">
        <f>'alt forms included'!K241</f>
        <v>0</v>
      </c>
      <c r="L5" s="1">
        <f>'alt forms included'!L241</f>
        <v>655</v>
      </c>
    </row>
    <row r="6" spans="1:12" x14ac:dyDescent="0.2">
      <c r="A6" s="1">
        <f>'alt forms included'!A228</f>
        <v>192</v>
      </c>
      <c r="B6" s="1" t="str">
        <f>'alt forms included'!B228</f>
        <v>SPECTERZAL(Form1)</v>
      </c>
      <c r="C6" s="1">
        <f>'alt forms included'!C228</f>
        <v>120</v>
      </c>
      <c r="D6" s="1">
        <f>'alt forms included'!D228</f>
        <v>139</v>
      </c>
      <c r="E6" s="1">
        <f>'alt forms included'!E228</f>
        <v>132</v>
      </c>
      <c r="F6" s="1">
        <f>'alt forms included'!F228</f>
        <v>86</v>
      </c>
      <c r="G6" s="1">
        <f>'alt forms included'!G228</f>
        <v>95</v>
      </c>
      <c r="H6" s="1">
        <f>'alt forms included'!H228</f>
        <v>75</v>
      </c>
      <c r="I6" s="1" t="str">
        <f>'alt forms included'!I228</f>
        <v>GHOST</v>
      </c>
      <c r="J6" s="1" t="str">
        <f>'alt forms included'!J228</f>
        <v>ROCK</v>
      </c>
      <c r="K6" s="1">
        <f>'alt forms included'!K228</f>
        <v>0</v>
      </c>
      <c r="L6" s="1">
        <f>'alt forms included'!L228</f>
        <v>647</v>
      </c>
    </row>
    <row r="7" spans="1:12" x14ac:dyDescent="0.2">
      <c r="A7" s="1">
        <f>'alt forms included'!A216</f>
        <v>140</v>
      </c>
      <c r="B7" s="1" t="str">
        <f>'alt forms included'!B216</f>
        <v>FLYGON(Form1)</v>
      </c>
      <c r="C7" s="1">
        <f>'alt forms included'!C216</f>
        <v>100</v>
      </c>
      <c r="D7" s="1">
        <f>'alt forms included'!D216</f>
        <v>130</v>
      </c>
      <c r="E7" s="1">
        <f>'alt forms included'!E216</f>
        <v>80</v>
      </c>
      <c r="F7" s="1">
        <f>'alt forms included'!F216</f>
        <v>120</v>
      </c>
      <c r="G7" s="1">
        <f>'alt forms included'!G216</f>
        <v>130</v>
      </c>
      <c r="H7" s="1">
        <f>'alt forms included'!H216</f>
        <v>80</v>
      </c>
      <c r="I7" s="1" t="str">
        <f>'alt forms included'!I216</f>
        <v>DRAGON</v>
      </c>
      <c r="J7" s="1" t="str">
        <f>'alt forms included'!J216</f>
        <v>GROUND</v>
      </c>
      <c r="K7" s="1" t="str">
        <f>'alt forms included'!K216</f>
        <v>BUG</v>
      </c>
      <c r="L7" s="1">
        <f>'alt forms included'!L216</f>
        <v>640</v>
      </c>
    </row>
    <row r="8" spans="1:12" x14ac:dyDescent="0.2">
      <c r="A8" s="1">
        <f>'alt forms included'!A261</f>
        <v>146</v>
      </c>
      <c r="B8" s="1" t="str">
        <f>'alt forms included'!B261</f>
        <v>GYARADOS(Form1)</v>
      </c>
      <c r="C8" s="1">
        <f>'alt forms included'!C261</f>
        <v>95</v>
      </c>
      <c r="D8" s="1">
        <f>'alt forms included'!D261</f>
        <v>155</v>
      </c>
      <c r="E8" s="1">
        <f>'alt forms included'!E261</f>
        <v>109</v>
      </c>
      <c r="F8" s="1">
        <f>'alt forms included'!F261</f>
        <v>81</v>
      </c>
      <c r="G8" s="1">
        <f>'alt forms included'!G261</f>
        <v>70</v>
      </c>
      <c r="H8" s="1">
        <f>'alt forms included'!H261</f>
        <v>130</v>
      </c>
      <c r="I8" s="1" t="str">
        <f>'alt forms included'!I261</f>
        <v>WATER</v>
      </c>
      <c r="J8" s="1" t="str">
        <f>'alt forms included'!J261</f>
        <v>FLYING</v>
      </c>
      <c r="K8" s="1" t="str">
        <f>'alt forms included'!K261</f>
        <v>DARK</v>
      </c>
      <c r="L8" s="1">
        <f>'alt forms included'!L261</f>
        <v>640</v>
      </c>
    </row>
    <row r="9" spans="1:12" x14ac:dyDescent="0.2">
      <c r="A9" s="1">
        <f>'alt forms included'!A217</f>
        <v>148</v>
      </c>
      <c r="B9" s="1" t="str">
        <f>'alt forms included'!B217</f>
        <v>MILOTIC(Form1)</v>
      </c>
      <c r="C9" s="1">
        <f>'alt forms included'!C217</f>
        <v>95</v>
      </c>
      <c r="D9" s="1">
        <f>'alt forms included'!D217</f>
        <v>85</v>
      </c>
      <c r="E9" s="1">
        <f>'alt forms included'!E217</f>
        <v>96</v>
      </c>
      <c r="F9" s="1">
        <f>'alt forms included'!F217</f>
        <v>82</v>
      </c>
      <c r="G9" s="1">
        <f>'alt forms included'!G217</f>
        <v>126</v>
      </c>
      <c r="H9" s="1">
        <f>'alt forms included'!H217</f>
        <v>156</v>
      </c>
      <c r="I9" s="1" t="str">
        <f>'alt forms included'!I217</f>
        <v>WATER</v>
      </c>
      <c r="J9" s="1" t="str">
        <f>'alt forms included'!J217</f>
        <v>FAIRY</v>
      </c>
      <c r="K9" s="1">
        <f>'alt forms included'!K217</f>
        <v>0</v>
      </c>
      <c r="L9" s="1">
        <f>'alt forms included'!L217</f>
        <v>640</v>
      </c>
    </row>
    <row r="10" spans="1:12" x14ac:dyDescent="0.2">
      <c r="A10" s="1">
        <f>'alt forms included'!A226</f>
        <v>64</v>
      </c>
      <c r="B10" s="1" t="str">
        <f>'alt forms included'!B226</f>
        <v>PORYGONZ(Form1)</v>
      </c>
      <c r="C10" s="1">
        <f>'alt forms included'!C226</f>
        <v>85</v>
      </c>
      <c r="D10" s="1">
        <f>'alt forms included'!D226</f>
        <v>128</v>
      </c>
      <c r="E10" s="1">
        <f>'alt forms included'!E226</f>
        <v>80</v>
      </c>
      <c r="F10" s="1">
        <f>'alt forms included'!F226</f>
        <v>102</v>
      </c>
      <c r="G10" s="1">
        <f>'alt forms included'!G226</f>
        <v>155</v>
      </c>
      <c r="H10" s="1">
        <f>'alt forms included'!H226</f>
        <v>85</v>
      </c>
      <c r="I10" s="1" t="str">
        <f>'alt forms included'!I226</f>
        <v>NORMAL</v>
      </c>
      <c r="J10" s="1" t="str">
        <f>'alt forms included'!J226</f>
        <v>QMARKS</v>
      </c>
      <c r="K10" s="1">
        <f>'alt forms included'!K226</f>
        <v>0</v>
      </c>
      <c r="L10" s="1">
        <f>'alt forms included'!L226</f>
        <v>635</v>
      </c>
    </row>
    <row r="11" spans="1:12" x14ac:dyDescent="0.2">
      <c r="A11" s="1">
        <f>'alt forms included'!A214</f>
        <v>179</v>
      </c>
      <c r="B11" s="1" t="str">
        <f>'alt forms included'!B214</f>
        <v>CHIXULOB(Form1)</v>
      </c>
      <c r="C11" s="1">
        <f>'alt forms included'!C214</f>
        <v>75</v>
      </c>
      <c r="D11" s="1">
        <f>'alt forms included'!D214</f>
        <v>156</v>
      </c>
      <c r="E11" s="1">
        <f>'alt forms included'!E214</f>
        <v>96</v>
      </c>
      <c r="F11" s="1">
        <f>'alt forms included'!F214</f>
        <v>148</v>
      </c>
      <c r="G11" s="1">
        <f>'alt forms included'!G214</f>
        <v>89</v>
      </c>
      <c r="H11" s="1">
        <f>'alt forms included'!H214</f>
        <v>71</v>
      </c>
      <c r="I11" s="1" t="str">
        <f>'alt forms included'!I214</f>
        <v>ROCK</v>
      </c>
      <c r="J11" s="1" t="str">
        <f>'alt forms included'!J214</f>
        <v>FIRE</v>
      </c>
      <c r="K11" s="1">
        <f>'alt forms included'!K214</f>
        <v>0</v>
      </c>
      <c r="L11" s="1">
        <f>'alt forms included'!L214</f>
        <v>635</v>
      </c>
    </row>
    <row r="12" spans="1:12" x14ac:dyDescent="0.2">
      <c r="A12" s="1">
        <f>'alt forms included'!A230</f>
        <v>29</v>
      </c>
      <c r="B12" s="1" t="str">
        <f>'alt forms included'!B230</f>
        <v>M_ROSERADE(Form1)</v>
      </c>
      <c r="C12" s="1">
        <f>'alt forms included'!C230</f>
        <v>70</v>
      </c>
      <c r="D12" s="1">
        <f>'alt forms included'!D230</f>
        <v>95</v>
      </c>
      <c r="E12" s="1">
        <f>'alt forms included'!E230</f>
        <v>83</v>
      </c>
      <c r="F12" s="1">
        <f>'alt forms included'!F230</f>
        <v>92</v>
      </c>
      <c r="G12" s="1">
        <f>'alt forms included'!G230</f>
        <v>125</v>
      </c>
      <c r="H12" s="1">
        <f>'alt forms included'!H230</f>
        <v>150</v>
      </c>
      <c r="I12" s="1" t="str">
        <f>'alt forms included'!I230</f>
        <v>GRASS</v>
      </c>
      <c r="J12" s="1" t="str">
        <f>'alt forms included'!J230</f>
        <v>GHOST</v>
      </c>
      <c r="K12" s="1">
        <f>'alt forms included'!K230</f>
        <v>0</v>
      </c>
      <c r="L12" s="1">
        <f>'alt forms included'!L230</f>
        <v>615</v>
      </c>
    </row>
    <row r="13" spans="1:12" x14ac:dyDescent="0.2">
      <c r="A13" s="1">
        <f>'alt forms included'!A218</f>
        <v>114</v>
      </c>
      <c r="B13" s="1" t="str">
        <f>'alt forms included'!B218</f>
        <v>SUCHOBILE(Form1)</v>
      </c>
      <c r="C13" s="1">
        <f>'alt forms included'!C218</f>
        <v>110</v>
      </c>
      <c r="D13" s="1">
        <f>'alt forms included'!D218</f>
        <v>137</v>
      </c>
      <c r="E13" s="1">
        <f>'alt forms included'!E218</f>
        <v>114</v>
      </c>
      <c r="F13" s="1">
        <f>'alt forms included'!F218</f>
        <v>41</v>
      </c>
      <c r="G13" s="1">
        <f>'alt forms included'!G218</f>
        <v>106</v>
      </c>
      <c r="H13" s="1">
        <f>'alt forms included'!H218</f>
        <v>92</v>
      </c>
      <c r="I13" s="1" t="str">
        <f>'alt forms included'!I218</f>
        <v>DRAGON</v>
      </c>
      <c r="J13" s="1" t="str">
        <f>'alt forms included'!J218</f>
        <v>POISON</v>
      </c>
      <c r="K13" s="1">
        <f>'alt forms included'!K218</f>
        <v>0</v>
      </c>
      <c r="L13" s="1">
        <f>'alt forms included'!L218</f>
        <v>600</v>
      </c>
    </row>
    <row r="14" spans="1:12" x14ac:dyDescent="0.2">
      <c r="A14" s="1">
        <f>'alt forms included'!A222</f>
        <v>116</v>
      </c>
      <c r="B14" s="1" t="str">
        <f>'alt forms included'!B222</f>
        <v>HAWLUCHA(Form1)</v>
      </c>
      <c r="C14" s="1">
        <f>'alt forms included'!C222</f>
        <v>78</v>
      </c>
      <c r="D14" s="1">
        <f>'alt forms included'!D222</f>
        <v>132</v>
      </c>
      <c r="E14" s="1">
        <f>'alt forms included'!E222</f>
        <v>95</v>
      </c>
      <c r="F14" s="1">
        <f>'alt forms included'!F222</f>
        <v>118</v>
      </c>
      <c r="G14" s="1">
        <f>'alt forms included'!G222</f>
        <v>94</v>
      </c>
      <c r="H14" s="1">
        <f>'alt forms included'!H222</f>
        <v>83</v>
      </c>
      <c r="I14" s="1" t="str">
        <f>'alt forms included'!I222</f>
        <v>FIGHTING</v>
      </c>
      <c r="J14" s="1" t="str">
        <f>'alt forms included'!J222</f>
        <v>FLYING</v>
      </c>
      <c r="K14" s="1">
        <f>'alt forms included'!K222</f>
        <v>0</v>
      </c>
      <c r="L14" s="1">
        <f>'alt forms included'!L222</f>
        <v>600</v>
      </c>
    </row>
    <row r="15" spans="1:12" x14ac:dyDescent="0.2">
      <c r="A15" s="1">
        <f>'alt forms included'!A234</f>
        <v>131</v>
      </c>
      <c r="B15" s="1" t="str">
        <f>'alt forms included'!B234</f>
        <v>FRIZZARD(Form1)</v>
      </c>
      <c r="C15" s="1">
        <f>'alt forms included'!C234</f>
        <v>80</v>
      </c>
      <c r="D15" s="1">
        <f>'alt forms included'!D234</f>
        <v>80</v>
      </c>
      <c r="E15" s="1">
        <f>'alt forms included'!E234</f>
        <v>80</v>
      </c>
      <c r="F15" s="1">
        <f>'alt forms included'!F234</f>
        <v>94</v>
      </c>
      <c r="G15" s="1">
        <f>'alt forms included'!G234</f>
        <v>145</v>
      </c>
      <c r="H15" s="1">
        <f>'alt forms included'!H234</f>
        <v>121</v>
      </c>
      <c r="I15" s="1" t="str">
        <f>'alt forms included'!I234</f>
        <v>DRAGON</v>
      </c>
      <c r="J15" s="1" t="str">
        <f>'alt forms included'!J234</f>
        <v>ICE</v>
      </c>
      <c r="K15" s="1">
        <f>'alt forms included'!K234</f>
        <v>0</v>
      </c>
      <c r="L15" s="1">
        <f>'alt forms included'!L234</f>
        <v>600</v>
      </c>
    </row>
    <row r="16" spans="1:12" x14ac:dyDescent="0.2">
      <c r="A16" s="1">
        <f>'alt forms included'!A235</f>
        <v>132</v>
      </c>
      <c r="B16" s="1" t="str">
        <f>'alt forms included'!B235</f>
        <v>ZARCOIL(Form1)</v>
      </c>
      <c r="C16" s="1">
        <f>'alt forms included'!C235</f>
        <v>65</v>
      </c>
      <c r="D16" s="1">
        <f>'alt forms included'!D235</f>
        <v>135</v>
      </c>
      <c r="E16" s="1">
        <f>'alt forms included'!E235</f>
        <v>89</v>
      </c>
      <c r="F16" s="1">
        <f>'alt forms included'!F235</f>
        <v>91</v>
      </c>
      <c r="G16" s="1">
        <f>'alt forms included'!G235</f>
        <v>140</v>
      </c>
      <c r="H16" s="1">
        <f>'alt forms included'!H235</f>
        <v>80</v>
      </c>
      <c r="I16" s="1" t="str">
        <f>'alt forms included'!I235</f>
        <v>DRAGON</v>
      </c>
      <c r="J16" s="1" t="str">
        <f>'alt forms included'!J235</f>
        <v>FIRE</v>
      </c>
      <c r="K16" s="1">
        <f>'alt forms included'!K235</f>
        <v>0</v>
      </c>
      <c r="L16" s="1">
        <f>'alt forms included'!L235</f>
        <v>600</v>
      </c>
    </row>
    <row r="17" spans="1:12" x14ac:dyDescent="0.2">
      <c r="A17" s="1">
        <f>'alt forms included'!A197</f>
        <v>196</v>
      </c>
      <c r="B17" s="1" t="str">
        <f>'alt forms included'!B197</f>
        <v>PEROXOTAL</v>
      </c>
      <c r="C17" s="1">
        <f>'alt forms included'!C197</f>
        <v>107</v>
      </c>
      <c r="D17" s="1">
        <f>'alt forms included'!D197</f>
        <v>96</v>
      </c>
      <c r="E17" s="1">
        <f>'alt forms included'!E197</f>
        <v>90</v>
      </c>
      <c r="F17" s="1">
        <f>'alt forms included'!F197</f>
        <v>64</v>
      </c>
      <c r="G17" s="1">
        <f>'alt forms included'!G197</f>
        <v>120</v>
      </c>
      <c r="H17" s="1">
        <f>'alt forms included'!H197</f>
        <v>123</v>
      </c>
      <c r="I17" s="1" t="str">
        <f>'alt forms included'!I197</f>
        <v>WATER</v>
      </c>
      <c r="J17" s="1" t="str">
        <f>'alt forms included'!J197</f>
        <v>FIRE</v>
      </c>
      <c r="K17" s="1">
        <f>'alt forms included'!K197</f>
        <v>0</v>
      </c>
      <c r="L17" s="1">
        <f>'alt forms included'!L197</f>
        <v>600</v>
      </c>
    </row>
    <row r="18" spans="1:12" x14ac:dyDescent="0.2">
      <c r="A18" s="1">
        <f>'alt forms included'!A209</f>
        <v>208</v>
      </c>
      <c r="B18" s="1" t="str">
        <f>'alt forms included'!B209</f>
        <v>BOINKLEBEE</v>
      </c>
      <c r="C18" s="1">
        <f>'alt forms included'!C209</f>
        <v>100</v>
      </c>
      <c r="D18" s="1">
        <f>'alt forms included'!D209</f>
        <v>100</v>
      </c>
      <c r="E18" s="1">
        <f>'alt forms included'!E209</f>
        <v>100</v>
      </c>
      <c r="F18" s="1">
        <f>'alt forms included'!F209</f>
        <v>100</v>
      </c>
      <c r="G18" s="1">
        <f>'alt forms included'!G209</f>
        <v>100</v>
      </c>
      <c r="H18" s="1">
        <f>'alt forms included'!H209</f>
        <v>100</v>
      </c>
      <c r="I18" s="1" t="str">
        <f>'alt forms included'!I209</f>
        <v>FAIRY</v>
      </c>
      <c r="J18" s="1" t="str">
        <f>'alt forms included'!J209</f>
        <v>FLYING</v>
      </c>
      <c r="K18" s="1">
        <f>'alt forms included'!K209</f>
        <v>0</v>
      </c>
      <c r="L18" s="1">
        <f>'alt forms included'!L209</f>
        <v>600</v>
      </c>
    </row>
    <row r="19" spans="1:12" x14ac:dyDescent="0.2">
      <c r="A19" s="1">
        <f>'alt forms included'!A231</f>
        <v>25</v>
      </c>
      <c r="B19" s="1" t="str">
        <f>'alt forms included'!B231</f>
        <v>LUPACABRA(Form1)</v>
      </c>
      <c r="C19" s="1">
        <f>'alt forms included'!C231</f>
        <v>80</v>
      </c>
      <c r="D19" s="1">
        <f>'alt forms included'!D231</f>
        <v>135</v>
      </c>
      <c r="E19" s="1">
        <f>'alt forms included'!E231</f>
        <v>135</v>
      </c>
      <c r="F19" s="1">
        <f>'alt forms included'!F231</f>
        <v>65</v>
      </c>
      <c r="G19" s="1">
        <f>'alt forms included'!G231</f>
        <v>95</v>
      </c>
      <c r="H19" s="1">
        <f>'alt forms included'!H231</f>
        <v>80</v>
      </c>
      <c r="I19" s="1" t="str">
        <f>'alt forms included'!I231</f>
        <v>DARK</v>
      </c>
      <c r="J19" s="1" t="str">
        <f>'alt forms included'!J231</f>
        <v>FIGHTING</v>
      </c>
      <c r="K19" s="1">
        <f>'alt forms included'!K231</f>
        <v>0</v>
      </c>
      <c r="L19" s="1">
        <f>'alt forms included'!L231</f>
        <v>590</v>
      </c>
    </row>
    <row r="20" spans="1:12" x14ac:dyDescent="0.2">
      <c r="A20" s="1">
        <f>'alt forms included'!A232</f>
        <v>26</v>
      </c>
      <c r="B20" s="1" t="str">
        <f>'alt forms included'!B232</f>
        <v>ZOLUPINE(Form1)</v>
      </c>
      <c r="C20" s="1">
        <f>'alt forms included'!C232</f>
        <v>60</v>
      </c>
      <c r="D20" s="1">
        <f>'alt forms included'!D232</f>
        <v>95</v>
      </c>
      <c r="E20" s="1">
        <f>'alt forms included'!E232</f>
        <v>70</v>
      </c>
      <c r="F20" s="1">
        <f>'alt forms included'!F232</f>
        <v>85</v>
      </c>
      <c r="G20" s="1">
        <f>'alt forms included'!G232</f>
        <v>135</v>
      </c>
      <c r="H20" s="1">
        <f>'alt forms included'!H232</f>
        <v>145</v>
      </c>
      <c r="I20" s="1" t="str">
        <f>'alt forms included'!I232</f>
        <v>GHOST</v>
      </c>
      <c r="J20" s="1" t="str">
        <f>'alt forms included'!J232</f>
        <v>WATER</v>
      </c>
      <c r="K20" s="1">
        <f>'alt forms included'!K232</f>
        <v>0</v>
      </c>
      <c r="L20" s="1">
        <f>'alt forms included'!L232</f>
        <v>590</v>
      </c>
    </row>
    <row r="21" spans="1:12" x14ac:dyDescent="0.2">
      <c r="A21" s="1">
        <f>'alt forms included'!A229</f>
        <v>42</v>
      </c>
      <c r="B21" s="1" t="str">
        <f>'alt forms included'!B229</f>
        <v>TREVENANT(Form1)</v>
      </c>
      <c r="C21" s="1">
        <f>'alt forms included'!C229</f>
        <v>85</v>
      </c>
      <c r="D21" s="1">
        <f>'alt forms included'!D229</f>
        <v>140</v>
      </c>
      <c r="E21" s="1">
        <f>'alt forms included'!E229</f>
        <v>107</v>
      </c>
      <c r="F21" s="1">
        <f>'alt forms included'!F229</f>
        <v>46</v>
      </c>
      <c r="G21" s="1">
        <f>'alt forms included'!G229</f>
        <v>90</v>
      </c>
      <c r="H21" s="1">
        <f>'alt forms included'!H229</f>
        <v>122</v>
      </c>
      <c r="I21" s="1" t="str">
        <f>'alt forms included'!I229</f>
        <v>GHOST</v>
      </c>
      <c r="J21" s="1" t="str">
        <f>'alt forms included'!J229</f>
        <v>GRASS</v>
      </c>
      <c r="K21" s="1">
        <f>'alt forms included'!K229</f>
        <v>0</v>
      </c>
      <c r="L21" s="1">
        <f>'alt forms included'!L229</f>
        <v>590</v>
      </c>
    </row>
    <row r="22" spans="1:12" x14ac:dyDescent="0.2">
      <c r="A22" s="1">
        <f>'alt forms included'!A233</f>
        <v>14</v>
      </c>
      <c r="B22" s="1" t="str">
        <f>'alt forms included'!B233</f>
        <v>ROADRAPTOR(Form1)</v>
      </c>
      <c r="C22" s="1">
        <f>'alt forms included'!C233</f>
        <v>70</v>
      </c>
      <c r="D22" s="1">
        <f>'alt forms included'!D233</f>
        <v>129</v>
      </c>
      <c r="E22" s="1">
        <f>'alt forms included'!E233</f>
        <v>72</v>
      </c>
      <c r="F22" s="1">
        <f>'alt forms included'!F233</f>
        <v>130</v>
      </c>
      <c r="G22" s="1">
        <f>'alt forms included'!G233</f>
        <v>117</v>
      </c>
      <c r="H22" s="1">
        <f>'alt forms included'!H233</f>
        <v>69</v>
      </c>
      <c r="I22" s="1" t="str">
        <f>'alt forms included'!I233</f>
        <v>ELECTRIC</v>
      </c>
      <c r="J22" s="1" t="str">
        <f>'alt forms included'!J233</f>
        <v>GROUND</v>
      </c>
      <c r="K22" s="1">
        <f>'alt forms included'!K233</f>
        <v>0</v>
      </c>
      <c r="L22" s="1">
        <f>'alt forms included'!L233</f>
        <v>587</v>
      </c>
    </row>
    <row r="23" spans="1:12" x14ac:dyDescent="0.2">
      <c r="A23" s="1">
        <f>'alt forms included'!A239</f>
        <v>54</v>
      </c>
      <c r="B23" s="1" t="str">
        <f>'alt forms included'!B239</f>
        <v>BANETTE(Form1)</v>
      </c>
      <c r="C23" s="1">
        <f>'alt forms included'!C239</f>
        <v>74</v>
      </c>
      <c r="D23" s="1">
        <f>'alt forms included'!D239</f>
        <v>145</v>
      </c>
      <c r="E23" s="1">
        <f>'alt forms included'!E239</f>
        <v>95</v>
      </c>
      <c r="F23" s="1">
        <f>'alt forms included'!F239</f>
        <v>65</v>
      </c>
      <c r="G23" s="1">
        <f>'alt forms included'!G239</f>
        <v>103</v>
      </c>
      <c r="H23" s="1">
        <f>'alt forms included'!H239</f>
        <v>103</v>
      </c>
      <c r="I23" s="1" t="str">
        <f>'alt forms included'!I239</f>
        <v>GHOST</v>
      </c>
      <c r="J23" s="1" t="str">
        <f>'alt forms included'!J239</f>
        <v>NORMAL</v>
      </c>
      <c r="K23" s="1">
        <f>'alt forms included'!K239</f>
        <v>0</v>
      </c>
      <c r="L23" s="1">
        <f>'alt forms included'!L239</f>
        <v>585</v>
      </c>
    </row>
    <row r="24" spans="1:12" x14ac:dyDescent="0.2">
      <c r="A24" s="1">
        <f>'alt forms included'!A220</f>
        <v>67</v>
      </c>
      <c r="B24" s="1" t="str">
        <f>'alt forms included'!B220</f>
        <v>BEHEEYEM(Form1)</v>
      </c>
      <c r="C24" s="1">
        <f>'alt forms included'!C220</f>
        <v>75</v>
      </c>
      <c r="D24" s="1">
        <f>'alt forms included'!D220</f>
        <v>105</v>
      </c>
      <c r="E24" s="1">
        <f>'alt forms included'!E220</f>
        <v>75</v>
      </c>
      <c r="F24" s="1">
        <f>'alt forms included'!F220</f>
        <v>70</v>
      </c>
      <c r="G24" s="1">
        <f>'alt forms included'!G220</f>
        <v>135</v>
      </c>
      <c r="H24" s="1">
        <f>'alt forms included'!H220</f>
        <v>125</v>
      </c>
      <c r="I24" s="1" t="str">
        <f>'alt forms included'!I220</f>
        <v>PSYCHIC</v>
      </c>
      <c r="J24" s="1" t="str">
        <f>'alt forms included'!J220</f>
        <v>ELECTRIC</v>
      </c>
      <c r="K24" s="1">
        <f>'alt forms included'!K220</f>
        <v>0</v>
      </c>
      <c r="L24" s="1">
        <f>'alt forms included'!L220</f>
        <v>585</v>
      </c>
    </row>
    <row r="25" spans="1:12" x14ac:dyDescent="0.2">
      <c r="A25" s="1">
        <f>'alt forms included'!A221</f>
        <v>136</v>
      </c>
      <c r="B25" s="1" t="str">
        <f>'alt forms included'!B221</f>
        <v>GOLURK(Form1)</v>
      </c>
      <c r="C25" s="1">
        <f>'alt forms included'!C221</f>
        <v>89</v>
      </c>
      <c r="D25" s="1">
        <f>'alt forms included'!D221</f>
        <v>144</v>
      </c>
      <c r="E25" s="1">
        <f>'alt forms included'!E221</f>
        <v>105</v>
      </c>
      <c r="F25" s="1">
        <f>'alt forms included'!F221</f>
        <v>100</v>
      </c>
      <c r="G25" s="1">
        <f>'alt forms included'!G221</f>
        <v>65</v>
      </c>
      <c r="H25" s="1">
        <f>'alt forms included'!H221</f>
        <v>80</v>
      </c>
      <c r="I25" s="1" t="str">
        <f>'alt forms included'!I221</f>
        <v>GROUND</v>
      </c>
      <c r="J25" s="1" t="str">
        <f>'alt forms included'!J221</f>
        <v>GHOST</v>
      </c>
      <c r="K25" s="1" t="str">
        <f>'alt forms included'!K221</f>
        <v>FLYING</v>
      </c>
      <c r="L25" s="1">
        <f>'alt forms included'!L221</f>
        <v>583</v>
      </c>
    </row>
    <row r="26" spans="1:12" x14ac:dyDescent="0.2">
      <c r="A26" s="1">
        <f>'alt forms included'!A213</f>
        <v>91</v>
      </c>
      <c r="B26" s="1" t="str">
        <f>'alt forms included'!B213</f>
        <v>ATELANGLER(Form1)</v>
      </c>
      <c r="C26" s="1">
        <f>'alt forms included'!C213</f>
        <v>85</v>
      </c>
      <c r="D26" s="1">
        <f>'alt forms included'!D213</f>
        <v>123</v>
      </c>
      <c r="E26" s="1">
        <f>'alt forms included'!E213</f>
        <v>106</v>
      </c>
      <c r="F26" s="1">
        <f>'alt forms included'!F213</f>
        <v>109</v>
      </c>
      <c r="G26" s="1">
        <f>'alt forms included'!G213</f>
        <v>75</v>
      </c>
      <c r="H26" s="1">
        <f>'alt forms included'!H213</f>
        <v>84</v>
      </c>
      <c r="I26" s="1" t="str">
        <f>'alt forms included'!I213</f>
        <v>NORMAL</v>
      </c>
      <c r="J26" s="1">
        <f>'alt forms included'!J213</f>
        <v>0</v>
      </c>
      <c r="K26" s="1">
        <f>'alt forms included'!K213</f>
        <v>0</v>
      </c>
      <c r="L26" s="1">
        <f>'alt forms included'!L213</f>
        <v>582</v>
      </c>
    </row>
    <row r="27" spans="1:12" x14ac:dyDescent="0.2">
      <c r="A27" s="1">
        <f>'alt forms included'!A212</f>
        <v>94</v>
      </c>
      <c r="B27" s="1" t="str">
        <f>'alt forms included'!B212</f>
        <v>GOHILA(Form1)</v>
      </c>
      <c r="C27" s="1">
        <f>'alt forms included'!C212</f>
        <v>97</v>
      </c>
      <c r="D27" s="1">
        <f>'alt forms included'!D212</f>
        <v>73</v>
      </c>
      <c r="E27" s="1">
        <f>'alt forms included'!E212</f>
        <v>71</v>
      </c>
      <c r="F27" s="1">
        <f>'alt forms included'!F212</f>
        <v>101</v>
      </c>
      <c r="G27" s="1">
        <f>'alt forms included'!G212</f>
        <v>135</v>
      </c>
      <c r="H27" s="1">
        <f>'alt forms included'!H212</f>
        <v>103</v>
      </c>
      <c r="I27" s="1" t="str">
        <f>'alt forms included'!I212</f>
        <v>POISON</v>
      </c>
      <c r="J27" s="1" t="str">
        <f>'alt forms included'!J212</f>
        <v>ELECTRIC</v>
      </c>
      <c r="K27" s="1">
        <f>'alt forms included'!K212</f>
        <v>0</v>
      </c>
      <c r="L27" s="1">
        <f>'alt forms included'!L212</f>
        <v>580</v>
      </c>
    </row>
    <row r="28" spans="1:12" x14ac:dyDescent="0.2">
      <c r="A28" s="1">
        <f>'alt forms included'!A97</f>
        <v>96</v>
      </c>
      <c r="B28" s="1" t="str">
        <f>'alt forms included'!B97</f>
        <v>TITANOTROP</v>
      </c>
      <c r="C28" s="1">
        <f>'alt forms included'!C97</f>
        <v>183</v>
      </c>
      <c r="D28" s="1">
        <f>'alt forms included'!D97</f>
        <v>103</v>
      </c>
      <c r="E28" s="1">
        <f>'alt forms included'!E97</f>
        <v>103</v>
      </c>
      <c r="F28" s="1">
        <f>'alt forms included'!F97</f>
        <v>31</v>
      </c>
      <c r="G28" s="1">
        <f>'alt forms included'!G97</f>
        <v>88</v>
      </c>
      <c r="H28" s="1">
        <f>'alt forms included'!H97</f>
        <v>72</v>
      </c>
      <c r="I28" s="1" t="str">
        <f>'alt forms included'!I97</f>
        <v>GRASS</v>
      </c>
      <c r="J28" s="1" t="str">
        <f>'alt forms included'!J97</f>
        <v>DRAGON</v>
      </c>
      <c r="K28" s="1">
        <f>'alt forms included'!K97</f>
        <v>0</v>
      </c>
      <c r="L28" s="1">
        <f>'alt forms included'!L97</f>
        <v>580</v>
      </c>
    </row>
    <row r="29" spans="1:12" x14ac:dyDescent="0.2">
      <c r="A29" s="1">
        <f>'alt forms included'!A240</f>
        <v>151</v>
      </c>
      <c r="B29" s="1" t="str">
        <f>'alt forms included'!B240</f>
        <v>GLALIE(Form1)</v>
      </c>
      <c r="C29" s="1">
        <f>'alt forms included'!C240</f>
        <v>80</v>
      </c>
      <c r="D29" s="1">
        <f>'alt forms included'!D240</f>
        <v>120</v>
      </c>
      <c r="E29" s="1">
        <f>'alt forms included'!E240</f>
        <v>80</v>
      </c>
      <c r="F29" s="1">
        <f>'alt forms included'!F240</f>
        <v>100</v>
      </c>
      <c r="G29" s="1">
        <f>'alt forms included'!G240</f>
        <v>120</v>
      </c>
      <c r="H29" s="1">
        <f>'alt forms included'!H240</f>
        <v>80</v>
      </c>
      <c r="I29" s="1" t="str">
        <f>'alt forms included'!I240</f>
        <v>ICE</v>
      </c>
      <c r="J29" s="1">
        <f>'alt forms included'!J240</f>
        <v>0</v>
      </c>
      <c r="K29" s="1">
        <f>'alt forms included'!K240</f>
        <v>0</v>
      </c>
      <c r="L29" s="1">
        <f>'alt forms included'!L240</f>
        <v>580</v>
      </c>
    </row>
    <row r="30" spans="1:12" x14ac:dyDescent="0.2">
      <c r="A30" s="1">
        <f>'alt forms included'!A215</f>
        <v>169</v>
      </c>
      <c r="B30" s="1" t="str">
        <f>'alt forms included'!B215</f>
        <v>XATU(Form1)</v>
      </c>
      <c r="C30" s="1">
        <f>'alt forms included'!C215</f>
        <v>75</v>
      </c>
      <c r="D30" s="1">
        <f>'alt forms included'!D215</f>
        <v>89</v>
      </c>
      <c r="E30" s="1">
        <f>'alt forms included'!E215</f>
        <v>71</v>
      </c>
      <c r="F30" s="1">
        <f>'alt forms included'!F215</f>
        <v>96</v>
      </c>
      <c r="G30" s="1">
        <f>'alt forms included'!G215</f>
        <v>123</v>
      </c>
      <c r="H30" s="1">
        <f>'alt forms included'!H215</f>
        <v>126</v>
      </c>
      <c r="I30" s="1" t="str">
        <f>'alt forms included'!I215</f>
        <v>PSYCHIC</v>
      </c>
      <c r="J30" s="1" t="str">
        <f>'alt forms included'!J215</f>
        <v>FIRE</v>
      </c>
      <c r="K30" s="1">
        <f>'alt forms included'!K215</f>
        <v>0</v>
      </c>
      <c r="L30" s="1">
        <f>'alt forms included'!L215</f>
        <v>580</v>
      </c>
    </row>
    <row r="31" spans="1:12" x14ac:dyDescent="0.2">
      <c r="A31" s="1">
        <f>'alt forms included'!A198</f>
        <v>197</v>
      </c>
      <c r="B31" s="1" t="str">
        <f>'alt forms included'!B198</f>
        <v>REGIWOOD</v>
      </c>
      <c r="C31" s="1">
        <f>'alt forms included'!C198</f>
        <v>50</v>
      </c>
      <c r="D31" s="1">
        <f>'alt forms included'!D198</f>
        <v>150</v>
      </c>
      <c r="E31" s="1">
        <f>'alt forms included'!E198</f>
        <v>75</v>
      </c>
      <c r="F31" s="1">
        <f>'alt forms included'!F198</f>
        <v>80</v>
      </c>
      <c r="G31" s="1">
        <f>'alt forms included'!G198</f>
        <v>150</v>
      </c>
      <c r="H31" s="1">
        <f>'alt forms included'!H198</f>
        <v>75</v>
      </c>
      <c r="I31" s="1" t="str">
        <f>'alt forms included'!I198</f>
        <v>GRASS</v>
      </c>
      <c r="J31" s="1">
        <f>'alt forms included'!J198</f>
        <v>0</v>
      </c>
      <c r="K31" s="1">
        <f>'alt forms included'!K198</f>
        <v>0</v>
      </c>
      <c r="L31" s="1">
        <f>'alt forms included'!L198</f>
        <v>580</v>
      </c>
    </row>
    <row r="32" spans="1:12" x14ac:dyDescent="0.2">
      <c r="A32" s="1">
        <f>'alt forms included'!A199</f>
        <v>198</v>
      </c>
      <c r="B32" s="1" t="str">
        <f>'alt forms included'!B199</f>
        <v>REGIBRUTE</v>
      </c>
      <c r="C32" s="1">
        <f>'alt forms included'!C199</f>
        <v>100</v>
      </c>
      <c r="D32" s="1">
        <f>'alt forms included'!D199</f>
        <v>200</v>
      </c>
      <c r="E32" s="1">
        <f>'alt forms included'!E199</f>
        <v>100</v>
      </c>
      <c r="F32" s="1">
        <f>'alt forms included'!F199</f>
        <v>80</v>
      </c>
      <c r="G32" s="1">
        <f>'alt forms included'!G199</f>
        <v>50</v>
      </c>
      <c r="H32" s="1">
        <f>'alt forms included'!H199</f>
        <v>50</v>
      </c>
      <c r="I32" s="1" t="str">
        <f>'alt forms included'!I199</f>
        <v>FIGHTING</v>
      </c>
      <c r="J32" s="1">
        <f>'alt forms included'!J199</f>
        <v>0</v>
      </c>
      <c r="K32" s="1">
        <f>'alt forms included'!K199</f>
        <v>0</v>
      </c>
      <c r="L32" s="1">
        <f>'alt forms included'!L199</f>
        <v>580</v>
      </c>
    </row>
    <row r="33" spans="1:12" x14ac:dyDescent="0.2">
      <c r="A33" s="1">
        <f>'alt forms included'!A200</f>
        <v>199</v>
      </c>
      <c r="B33" s="1" t="str">
        <f>'alt forms included'!B200</f>
        <v>REGITERNAL</v>
      </c>
      <c r="C33" s="1">
        <f>'alt forms included'!C200</f>
        <v>50</v>
      </c>
      <c r="D33" s="1">
        <f>'alt forms included'!D200</f>
        <v>100</v>
      </c>
      <c r="E33" s="1">
        <f>'alt forms included'!E200</f>
        <v>50</v>
      </c>
      <c r="F33" s="1">
        <f>'alt forms included'!F200</f>
        <v>80</v>
      </c>
      <c r="G33" s="1">
        <f>'alt forms included'!G200</f>
        <v>200</v>
      </c>
      <c r="H33" s="1">
        <f>'alt forms included'!H200</f>
        <v>100</v>
      </c>
      <c r="I33" s="1" t="str">
        <f>'alt forms included'!I200</f>
        <v>FAIRY</v>
      </c>
      <c r="J33" s="1">
        <f>'alt forms included'!J200</f>
        <v>0</v>
      </c>
      <c r="K33" s="1">
        <f>'alt forms included'!K200</f>
        <v>0</v>
      </c>
      <c r="L33" s="1">
        <f>'alt forms included'!L200</f>
        <v>580</v>
      </c>
    </row>
    <row r="34" spans="1:12" x14ac:dyDescent="0.2">
      <c r="A34" s="1">
        <f>'alt forms included'!A201</f>
        <v>200</v>
      </c>
      <c r="B34" s="1" t="str">
        <f>'alt forms included'!B201</f>
        <v>MELUMUSE</v>
      </c>
      <c r="C34" s="1">
        <f>'alt forms included'!C201</f>
        <v>90</v>
      </c>
      <c r="D34" s="1">
        <f>'alt forms included'!D201</f>
        <v>60</v>
      </c>
      <c r="E34" s="1">
        <f>'alt forms included'!E201</f>
        <v>85</v>
      </c>
      <c r="F34" s="1">
        <f>'alt forms included'!F201</f>
        <v>105</v>
      </c>
      <c r="G34" s="1">
        <f>'alt forms included'!G201</f>
        <v>120</v>
      </c>
      <c r="H34" s="1">
        <f>'alt forms included'!H201</f>
        <v>120</v>
      </c>
      <c r="I34" s="1" t="str">
        <f>'alt forms included'!I201</f>
        <v>WATER</v>
      </c>
      <c r="J34" s="1" t="str">
        <f>'alt forms included'!J201</f>
        <v>GRASS</v>
      </c>
      <c r="K34" s="1">
        <f>'alt forms included'!K201</f>
        <v>0</v>
      </c>
      <c r="L34" s="1">
        <f>'alt forms included'!L201</f>
        <v>580</v>
      </c>
    </row>
    <row r="35" spans="1:12" x14ac:dyDescent="0.2">
      <c r="A35" s="1">
        <f>'alt forms included'!A202</f>
        <v>201</v>
      </c>
      <c r="B35" s="1" t="str">
        <f>'alt forms included'!B202</f>
        <v>MELUMOURN</v>
      </c>
      <c r="C35" s="1">
        <f>'alt forms included'!C202</f>
        <v>70</v>
      </c>
      <c r="D35" s="1">
        <f>'alt forms included'!D202</f>
        <v>70</v>
      </c>
      <c r="E35" s="1">
        <f>'alt forms included'!E202</f>
        <v>120</v>
      </c>
      <c r="F35" s="1">
        <f>'alt forms included'!F202</f>
        <v>120</v>
      </c>
      <c r="G35" s="1">
        <f>'alt forms included'!G202</f>
        <v>125</v>
      </c>
      <c r="H35" s="1">
        <f>'alt forms included'!H202</f>
        <v>75</v>
      </c>
      <c r="I35" s="1" t="str">
        <f>'alt forms included'!I202</f>
        <v>WATER</v>
      </c>
      <c r="J35" s="1" t="str">
        <f>'alt forms included'!J202</f>
        <v>DARK</v>
      </c>
      <c r="K35" s="1">
        <f>'alt forms included'!K202</f>
        <v>0</v>
      </c>
      <c r="L35" s="1">
        <f>'alt forms included'!L202</f>
        <v>580</v>
      </c>
    </row>
    <row r="36" spans="1:12" x14ac:dyDescent="0.2">
      <c r="A36" s="1">
        <f>'alt forms included'!A203</f>
        <v>202</v>
      </c>
      <c r="B36" s="1" t="str">
        <f>'alt forms included'!B203</f>
        <v>MELUMAUNDER</v>
      </c>
      <c r="C36" s="1">
        <f>'alt forms included'!C203</f>
        <v>120</v>
      </c>
      <c r="D36" s="1">
        <f>'alt forms included'!D203</f>
        <v>70</v>
      </c>
      <c r="E36" s="1">
        <f>'alt forms included'!E203</f>
        <v>75</v>
      </c>
      <c r="F36" s="1">
        <f>'alt forms included'!F203</f>
        <v>100</v>
      </c>
      <c r="G36" s="1">
        <f>'alt forms included'!G203</f>
        <v>120</v>
      </c>
      <c r="H36" s="1">
        <f>'alt forms included'!H203</f>
        <v>95</v>
      </c>
      <c r="I36" s="1" t="str">
        <f>'alt forms included'!I203</f>
        <v>WATER</v>
      </c>
      <c r="J36" s="1" t="str">
        <f>'alt forms included'!J203</f>
        <v>PSYCHIC</v>
      </c>
      <c r="K36" s="1">
        <f>'alt forms included'!K203</f>
        <v>0</v>
      </c>
      <c r="L36" s="1">
        <f>'alt forms included'!L203</f>
        <v>580</v>
      </c>
    </row>
    <row r="37" spans="1:12" x14ac:dyDescent="0.2">
      <c r="A37" s="1">
        <f>'alt forms included'!A204</f>
        <v>203</v>
      </c>
      <c r="B37" s="1" t="str">
        <f>'alt forms included'!B204</f>
        <v>MELUMYST</v>
      </c>
      <c r="C37" s="1">
        <f>'alt forms included'!C204</f>
        <v>110</v>
      </c>
      <c r="D37" s="1">
        <f>'alt forms included'!D204</f>
        <v>85</v>
      </c>
      <c r="E37" s="1">
        <f>'alt forms included'!E204</f>
        <v>125</v>
      </c>
      <c r="F37" s="1">
        <f>'alt forms included'!F204</f>
        <v>55</v>
      </c>
      <c r="G37" s="1">
        <f>'alt forms included'!G204</f>
        <v>90</v>
      </c>
      <c r="H37" s="1">
        <f>'alt forms included'!H204</f>
        <v>115</v>
      </c>
      <c r="I37" s="1" t="str">
        <f>'alt forms included'!I204</f>
        <v>WATER</v>
      </c>
      <c r="J37" s="1" t="str">
        <f>'alt forms included'!J204</f>
        <v>ICE</v>
      </c>
      <c r="K37" s="1">
        <f>'alt forms included'!K204</f>
        <v>0</v>
      </c>
      <c r="L37" s="1">
        <f>'alt forms included'!L204</f>
        <v>580</v>
      </c>
    </row>
    <row r="38" spans="1:12" x14ac:dyDescent="0.2">
      <c r="A38" s="1">
        <f>'alt forms included'!A252</f>
        <v>93</v>
      </c>
      <c r="B38" s="1" t="str">
        <f>'alt forms included'!B252</f>
        <v>BEAKRAFT(Form2)</v>
      </c>
      <c r="C38" s="1">
        <f>'alt forms included'!C252</f>
        <v>75</v>
      </c>
      <c r="D38" s="1">
        <f>'alt forms included'!D252</f>
        <v>115</v>
      </c>
      <c r="E38" s="1">
        <f>'alt forms included'!E252</f>
        <v>150</v>
      </c>
      <c r="F38" s="1">
        <f>'alt forms included'!F252</f>
        <v>82</v>
      </c>
      <c r="G38" s="1">
        <f>'alt forms included'!G252</f>
        <v>76</v>
      </c>
      <c r="H38" s="1">
        <f>'alt forms included'!H252</f>
        <v>80</v>
      </c>
      <c r="I38" s="1" t="str">
        <f>'alt forms included'!I252</f>
        <v>STEEL</v>
      </c>
      <c r="J38" s="1" t="str">
        <f>'alt forms included'!J252</f>
        <v>ELECTRIC</v>
      </c>
      <c r="K38" s="1">
        <f>'alt forms included'!K252</f>
        <v>0</v>
      </c>
      <c r="L38" s="1">
        <f>'alt forms included'!L252</f>
        <v>578</v>
      </c>
    </row>
    <row r="39" spans="1:12" x14ac:dyDescent="0.2">
      <c r="A39" s="1">
        <f>'alt forms included'!A253</f>
        <v>93</v>
      </c>
      <c r="B39" s="1" t="str">
        <f>'alt forms included'!B253</f>
        <v>BEAKRAFT(Form3)</v>
      </c>
      <c r="C39" s="1">
        <f>'alt forms included'!C253</f>
        <v>75</v>
      </c>
      <c r="D39" s="1">
        <f>'alt forms included'!D253</f>
        <v>140</v>
      </c>
      <c r="E39" s="1">
        <f>'alt forms included'!E253</f>
        <v>105</v>
      </c>
      <c r="F39" s="1">
        <f>'alt forms included'!F253</f>
        <v>82</v>
      </c>
      <c r="G39" s="1">
        <f>'alt forms included'!G253</f>
        <v>100</v>
      </c>
      <c r="H39" s="1">
        <f>'alt forms included'!H253</f>
        <v>76</v>
      </c>
      <c r="I39" s="1" t="str">
        <f>'alt forms included'!I253</f>
        <v>STEEL</v>
      </c>
      <c r="J39" s="1" t="str">
        <f>'alt forms included'!J253</f>
        <v>ELECTRIC</v>
      </c>
      <c r="K39" s="1">
        <f>'alt forms included'!K253</f>
        <v>0</v>
      </c>
      <c r="L39" s="1">
        <f>'alt forms included'!L253</f>
        <v>578</v>
      </c>
    </row>
    <row r="40" spans="1:12" x14ac:dyDescent="0.2">
      <c r="A40" s="1">
        <f>'alt forms included'!A223</f>
        <v>130</v>
      </c>
      <c r="B40" s="1" t="str">
        <f>'alt forms included'!B223</f>
        <v>CACTURNE(Form1)</v>
      </c>
      <c r="C40" s="1">
        <f>'alt forms included'!C223</f>
        <v>70</v>
      </c>
      <c r="D40" s="1">
        <f>'alt forms included'!D223</f>
        <v>135</v>
      </c>
      <c r="E40" s="1">
        <f>'alt forms included'!E223</f>
        <v>100</v>
      </c>
      <c r="F40" s="1">
        <f>'alt forms included'!F223</f>
        <v>55</v>
      </c>
      <c r="G40" s="1">
        <f>'alt forms included'!G223</f>
        <v>145</v>
      </c>
      <c r="H40" s="1">
        <f>'alt forms included'!H223</f>
        <v>70</v>
      </c>
      <c r="I40" s="1" t="str">
        <f>'alt forms included'!I223</f>
        <v>GRASS</v>
      </c>
      <c r="J40" s="1" t="str">
        <f>'alt forms included'!J223</f>
        <v>DARK</v>
      </c>
      <c r="K40" s="1">
        <f>'alt forms included'!K223</f>
        <v>0</v>
      </c>
      <c r="L40" s="1">
        <f>'alt forms included'!L223</f>
        <v>575</v>
      </c>
    </row>
    <row r="41" spans="1:12" x14ac:dyDescent="0.2">
      <c r="A41" s="1">
        <f>'alt forms included'!A224</f>
        <v>157</v>
      </c>
      <c r="B41" s="1" t="str">
        <f>'alt forms included'!B224</f>
        <v>FROSMOTH(Form1)</v>
      </c>
      <c r="C41" s="1">
        <f>'alt forms included'!C224</f>
        <v>70</v>
      </c>
      <c r="D41" s="1">
        <f>'alt forms included'!D224</f>
        <v>65</v>
      </c>
      <c r="E41" s="1">
        <f>'alt forms included'!E224</f>
        <v>80</v>
      </c>
      <c r="F41" s="1">
        <f>'alt forms included'!F224</f>
        <v>85</v>
      </c>
      <c r="G41" s="1">
        <f>'alt forms included'!G224</f>
        <v>135</v>
      </c>
      <c r="H41" s="1">
        <f>'alt forms included'!H224</f>
        <v>140</v>
      </c>
      <c r="I41" s="1" t="str">
        <f>'alt forms included'!I224</f>
        <v>ICE</v>
      </c>
      <c r="J41" s="1" t="str">
        <f>'alt forms included'!J224</f>
        <v>BUG</v>
      </c>
      <c r="K41" s="1" t="str">
        <f>'alt forms included'!K224</f>
        <v>FIRE</v>
      </c>
      <c r="L41" s="1">
        <f>'alt forms included'!L224</f>
        <v>575</v>
      </c>
    </row>
    <row r="42" spans="1:12" x14ac:dyDescent="0.2">
      <c r="A42" s="1">
        <f>'alt forms included'!A219</f>
        <v>193</v>
      </c>
      <c r="B42" s="1" t="str">
        <f>'alt forms included'!B219</f>
        <v>SKARMORY(Form1)</v>
      </c>
      <c r="C42" s="1">
        <f>'alt forms included'!C219</f>
        <v>65</v>
      </c>
      <c r="D42" s="1">
        <f>'alt forms included'!D219</f>
        <v>120</v>
      </c>
      <c r="E42" s="1">
        <f>'alt forms included'!E219</f>
        <v>160</v>
      </c>
      <c r="F42" s="1">
        <f>'alt forms included'!F219</f>
        <v>80</v>
      </c>
      <c r="G42" s="1">
        <f>'alt forms included'!G219</f>
        <v>60</v>
      </c>
      <c r="H42" s="1">
        <f>'alt forms included'!H219</f>
        <v>80</v>
      </c>
      <c r="I42" s="1" t="str">
        <f>'alt forms included'!I219</f>
        <v>STEEL</v>
      </c>
      <c r="J42" s="1" t="str">
        <f>'alt forms included'!J219</f>
        <v>FLYING</v>
      </c>
      <c r="K42" s="1">
        <f>'alt forms included'!K219</f>
        <v>0</v>
      </c>
      <c r="L42" s="1">
        <f>'alt forms included'!L219</f>
        <v>565</v>
      </c>
    </row>
    <row r="43" spans="1:12" x14ac:dyDescent="0.2">
      <c r="A43" s="1">
        <f>'alt forms included'!A225</f>
        <v>52</v>
      </c>
      <c r="B43" s="1" t="str">
        <f>'alt forms included'!B225</f>
        <v>CHIMECHO(Form1)</v>
      </c>
      <c r="C43" s="1">
        <f>'alt forms included'!C225</f>
        <v>75</v>
      </c>
      <c r="D43" s="1">
        <f>'alt forms included'!D225</f>
        <v>50</v>
      </c>
      <c r="E43" s="1">
        <f>'alt forms included'!E225</f>
        <v>100</v>
      </c>
      <c r="F43" s="1">
        <f>'alt forms included'!F225</f>
        <v>65</v>
      </c>
      <c r="G43" s="1">
        <f>'alt forms included'!G225</f>
        <v>115</v>
      </c>
      <c r="H43" s="1">
        <f>'alt forms included'!H225</f>
        <v>150</v>
      </c>
      <c r="I43" s="1" t="str">
        <f>'alt forms included'!I225</f>
        <v>PSYCHIC</v>
      </c>
      <c r="J43" s="1" t="str">
        <f>'alt forms included'!J225</f>
        <v>STEEL</v>
      </c>
      <c r="K43" s="1">
        <f>'alt forms included'!K225</f>
        <v>0</v>
      </c>
      <c r="L43" s="1">
        <f>'alt forms included'!L225</f>
        <v>555</v>
      </c>
    </row>
    <row r="44" spans="1:12" x14ac:dyDescent="0.2">
      <c r="A44" s="1">
        <f>'alt forms included'!A191</f>
        <v>190</v>
      </c>
      <c r="B44" s="1" t="str">
        <f>'alt forms included'!B191</f>
        <v>DIANCIE</v>
      </c>
      <c r="C44" s="1">
        <f>'alt forms included'!C191</f>
        <v>60</v>
      </c>
      <c r="D44" s="1">
        <f>'alt forms included'!D191</f>
        <v>90</v>
      </c>
      <c r="E44" s="1">
        <f>'alt forms included'!E191</f>
        <v>130</v>
      </c>
      <c r="F44" s="1">
        <f>'alt forms included'!F191</f>
        <v>55</v>
      </c>
      <c r="G44" s="1">
        <f>'alt forms included'!G191</f>
        <v>90</v>
      </c>
      <c r="H44" s="1">
        <f>'alt forms included'!H191</f>
        <v>130</v>
      </c>
      <c r="I44" s="1" t="str">
        <f>'alt forms included'!I191</f>
        <v>ROCK</v>
      </c>
      <c r="J44" s="1" t="str">
        <f>'alt forms included'!J191</f>
        <v>FAIRY</v>
      </c>
      <c r="K44" s="1">
        <f>'alt forms included'!K191</f>
        <v>0</v>
      </c>
      <c r="L44" s="1">
        <f>'alt forms included'!L191</f>
        <v>555</v>
      </c>
    </row>
    <row r="45" spans="1:12" x14ac:dyDescent="0.2">
      <c r="A45" s="1">
        <f>'alt forms included'!A21</f>
        <v>20</v>
      </c>
      <c r="B45" s="1" t="str">
        <f>'alt forms included'!B21</f>
        <v>FLORGES</v>
      </c>
      <c r="C45" s="1">
        <f>'alt forms included'!C21</f>
        <v>78</v>
      </c>
      <c r="D45" s="1">
        <f>'alt forms included'!D21</f>
        <v>65</v>
      </c>
      <c r="E45" s="1">
        <f>'alt forms included'!E21</f>
        <v>68</v>
      </c>
      <c r="F45" s="1">
        <f>'alt forms included'!F21</f>
        <v>75</v>
      </c>
      <c r="G45" s="1">
        <f>'alt forms included'!G21</f>
        <v>112</v>
      </c>
      <c r="H45" s="1">
        <f>'alt forms included'!H21</f>
        <v>154</v>
      </c>
      <c r="I45" s="1" t="str">
        <f>'alt forms included'!I21</f>
        <v>FAIRY</v>
      </c>
      <c r="J45" s="1">
        <f>'alt forms included'!J21</f>
        <v>0</v>
      </c>
      <c r="K45" s="1">
        <f>'alt forms included'!K21</f>
        <v>0</v>
      </c>
      <c r="L45" s="1">
        <f>'alt forms included'!L21</f>
        <v>552</v>
      </c>
    </row>
    <row r="46" spans="1:12" x14ac:dyDescent="0.2">
      <c r="A46" s="1">
        <f>'alt forms included'!A263</f>
        <v>19</v>
      </c>
      <c r="B46" s="1" t="str">
        <f>'alt forms included'!B263</f>
        <v>FLOETTE(Form5)</v>
      </c>
      <c r="C46" s="1">
        <f>'alt forms included'!C263</f>
        <v>74</v>
      </c>
      <c r="D46" s="1">
        <f>'alt forms included'!D263</f>
        <v>65</v>
      </c>
      <c r="E46" s="1">
        <f>'alt forms included'!E263</f>
        <v>67</v>
      </c>
      <c r="F46" s="1">
        <f>'alt forms included'!F263</f>
        <v>92</v>
      </c>
      <c r="G46" s="1">
        <f>'alt forms included'!G263</f>
        <v>125</v>
      </c>
      <c r="H46" s="1">
        <f>'alt forms included'!H263</f>
        <v>128</v>
      </c>
      <c r="I46" s="1" t="str">
        <f>'alt forms included'!I263</f>
        <v>FAIRY</v>
      </c>
      <c r="J46" s="1">
        <f>'alt forms included'!J263</f>
        <v>0</v>
      </c>
      <c r="K46" s="1">
        <f>'alt forms included'!K263</f>
        <v>0</v>
      </c>
      <c r="L46" s="1">
        <f>'alt forms included'!L263</f>
        <v>551</v>
      </c>
    </row>
    <row r="47" spans="1:12" x14ac:dyDescent="0.2">
      <c r="A47" s="1">
        <f>'alt forms included'!A193</f>
        <v>192</v>
      </c>
      <c r="B47" s="1" t="str">
        <f>'alt forms included'!B193</f>
        <v>SPECTERZAL</v>
      </c>
      <c r="C47" s="1">
        <f>'alt forms included'!C193</f>
        <v>120</v>
      </c>
      <c r="D47" s="1">
        <f>'alt forms included'!D193</f>
        <v>125</v>
      </c>
      <c r="E47" s="1">
        <f>'alt forms included'!E193</f>
        <v>66</v>
      </c>
      <c r="F47" s="1">
        <f>'alt forms included'!F193</f>
        <v>86</v>
      </c>
      <c r="G47" s="1">
        <f>'alt forms included'!G193</f>
        <v>85</v>
      </c>
      <c r="H47" s="1">
        <f>'alt forms included'!H193</f>
        <v>65</v>
      </c>
      <c r="I47" s="1" t="str">
        <f>'alt forms included'!I193</f>
        <v>GHOST</v>
      </c>
      <c r="J47" s="1" t="str">
        <f>'alt forms included'!J193</f>
        <v>ROCK</v>
      </c>
      <c r="K47" s="1">
        <f>'alt forms included'!K193</f>
        <v>0</v>
      </c>
      <c r="L47" s="1">
        <f>'alt forms included'!L193</f>
        <v>547</v>
      </c>
    </row>
    <row r="48" spans="1:12" x14ac:dyDescent="0.2">
      <c r="A48" s="1">
        <f>'alt forms included'!A111</f>
        <v>110</v>
      </c>
      <c r="B48" s="1" t="str">
        <f>'alt forms included'!B111</f>
        <v>HUMMIPUMMEL</v>
      </c>
      <c r="C48" s="1">
        <f>'alt forms included'!C111</f>
        <v>77</v>
      </c>
      <c r="D48" s="1">
        <f>'alt forms included'!D111</f>
        <v>123</v>
      </c>
      <c r="E48" s="1">
        <f>'alt forms included'!E111</f>
        <v>61</v>
      </c>
      <c r="F48" s="1">
        <f>'alt forms included'!F111</f>
        <v>99</v>
      </c>
      <c r="G48" s="1">
        <f>'alt forms included'!G111</f>
        <v>113</v>
      </c>
      <c r="H48" s="1">
        <f>'alt forms included'!H111</f>
        <v>72</v>
      </c>
      <c r="I48" s="1" t="str">
        <f>'alt forms included'!I111</f>
        <v>FIGHTING</v>
      </c>
      <c r="J48" s="1" t="str">
        <f>'alt forms included'!J111</f>
        <v>FAIRY</v>
      </c>
      <c r="K48" s="1">
        <f>'alt forms included'!K111</f>
        <v>0</v>
      </c>
      <c r="L48" s="1">
        <f>'alt forms included'!L111</f>
        <v>545</v>
      </c>
    </row>
    <row r="49" spans="1:12" x14ac:dyDescent="0.2">
      <c r="A49" s="1">
        <f>'alt forms included'!A143</f>
        <v>142</v>
      </c>
      <c r="B49" s="1" t="str">
        <f>'alt forms included'!B143</f>
        <v>VENORAYGE</v>
      </c>
      <c r="C49" s="1">
        <f>'alt forms included'!C143</f>
        <v>99</v>
      </c>
      <c r="D49" s="1">
        <f>'alt forms included'!D143</f>
        <v>82</v>
      </c>
      <c r="E49" s="1">
        <f>'alt forms included'!E143</f>
        <v>63</v>
      </c>
      <c r="F49" s="1">
        <f>'alt forms included'!F143</f>
        <v>100</v>
      </c>
      <c r="G49" s="1">
        <f>'alt forms included'!G143</f>
        <v>111</v>
      </c>
      <c r="H49" s="1">
        <f>'alt forms included'!H143</f>
        <v>86</v>
      </c>
      <c r="I49" s="1" t="str">
        <f>'alt forms included'!I143</f>
        <v>POISON</v>
      </c>
      <c r="J49" s="1" t="str">
        <f>'alt forms included'!J143</f>
        <v>WATER</v>
      </c>
      <c r="K49" s="1">
        <f>'alt forms included'!K143</f>
        <v>0</v>
      </c>
      <c r="L49" s="1">
        <f>'alt forms included'!L143</f>
        <v>541</v>
      </c>
    </row>
    <row r="50" spans="1:12" x14ac:dyDescent="0.2">
      <c r="A50" s="1">
        <f>'alt forms included'!A141</f>
        <v>140</v>
      </c>
      <c r="B50" s="1" t="str">
        <f>'alt forms included'!B141</f>
        <v>FLYGON</v>
      </c>
      <c r="C50" s="1">
        <f>'alt forms included'!C141</f>
        <v>100</v>
      </c>
      <c r="D50" s="1">
        <f>'alt forms included'!D141</f>
        <v>100</v>
      </c>
      <c r="E50" s="1">
        <f>'alt forms included'!E141</f>
        <v>80</v>
      </c>
      <c r="F50" s="1">
        <f>'alt forms included'!F141</f>
        <v>100</v>
      </c>
      <c r="G50" s="1">
        <f>'alt forms included'!G141</f>
        <v>80</v>
      </c>
      <c r="H50" s="1">
        <f>'alt forms included'!H141</f>
        <v>80</v>
      </c>
      <c r="I50" s="1" t="str">
        <f>'alt forms included'!I141</f>
        <v>GROUND</v>
      </c>
      <c r="J50" s="1" t="str">
        <f>'alt forms included'!J141</f>
        <v>DRAGON</v>
      </c>
      <c r="K50" s="1">
        <f>'alt forms included'!K141</f>
        <v>0</v>
      </c>
      <c r="L50" s="1">
        <f>'alt forms included'!L141</f>
        <v>540</v>
      </c>
    </row>
    <row r="51" spans="1:12" x14ac:dyDescent="0.2">
      <c r="A51" s="1">
        <f>'alt forms included'!A147</f>
        <v>146</v>
      </c>
      <c r="B51" s="1" t="str">
        <f>'alt forms included'!B147</f>
        <v>GYARADOS</v>
      </c>
      <c r="C51" s="1">
        <f>'alt forms included'!C147</f>
        <v>95</v>
      </c>
      <c r="D51" s="1">
        <f>'alt forms included'!D147</f>
        <v>125</v>
      </c>
      <c r="E51" s="1">
        <f>'alt forms included'!E147</f>
        <v>79</v>
      </c>
      <c r="F51" s="1">
        <f>'alt forms included'!F147</f>
        <v>81</v>
      </c>
      <c r="G51" s="1">
        <f>'alt forms included'!G147</f>
        <v>60</v>
      </c>
      <c r="H51" s="1">
        <f>'alt forms included'!H147</f>
        <v>100</v>
      </c>
      <c r="I51" s="1" t="str">
        <f>'alt forms included'!I147</f>
        <v>WATER</v>
      </c>
      <c r="J51" s="1" t="str">
        <f>'alt forms included'!J147</f>
        <v>FLYING</v>
      </c>
      <c r="K51" s="1">
        <f>'alt forms included'!K147</f>
        <v>0</v>
      </c>
      <c r="L51" s="1">
        <f>'alt forms included'!L147</f>
        <v>540</v>
      </c>
    </row>
    <row r="52" spans="1:12" x14ac:dyDescent="0.2">
      <c r="A52" s="1">
        <f>'alt forms included'!A262</f>
        <v>146</v>
      </c>
      <c r="B52" s="1" t="str">
        <f>'alt forms included'!B262</f>
        <v>GYARADOS(Form2)</v>
      </c>
      <c r="C52" s="1">
        <f>'alt forms included'!C262</f>
        <v>85</v>
      </c>
      <c r="D52" s="1">
        <f>'alt forms included'!D262</f>
        <v>89</v>
      </c>
      <c r="E52" s="1">
        <f>'alt forms included'!E262</f>
        <v>125</v>
      </c>
      <c r="F52" s="1">
        <f>'alt forms included'!F262</f>
        <v>60</v>
      </c>
      <c r="G52" s="1">
        <f>'alt forms included'!G262</f>
        <v>91</v>
      </c>
      <c r="H52" s="1">
        <f>'alt forms included'!H262</f>
        <v>90</v>
      </c>
      <c r="I52" s="1" t="str">
        <f>'alt forms included'!I262</f>
        <v>WATER</v>
      </c>
      <c r="J52" s="1" t="str">
        <f>'alt forms included'!J262</f>
        <v>ROCK</v>
      </c>
      <c r="K52" s="1" t="str">
        <f>'alt forms included'!K262</f>
        <v>DRAGON</v>
      </c>
      <c r="L52" s="1">
        <f>'alt forms included'!L262</f>
        <v>540</v>
      </c>
    </row>
    <row r="53" spans="1:12" x14ac:dyDescent="0.2">
      <c r="A53" s="1">
        <f>'alt forms included'!A149</f>
        <v>148</v>
      </c>
      <c r="B53" s="1" t="str">
        <f>'alt forms included'!B149</f>
        <v>MILOTIC</v>
      </c>
      <c r="C53" s="1">
        <f>'alt forms included'!C149</f>
        <v>95</v>
      </c>
      <c r="D53" s="1">
        <f>'alt forms included'!D149</f>
        <v>60</v>
      </c>
      <c r="E53" s="1">
        <f>'alt forms included'!E149</f>
        <v>79</v>
      </c>
      <c r="F53" s="1">
        <f>'alt forms included'!F149</f>
        <v>81</v>
      </c>
      <c r="G53" s="1">
        <f>'alt forms included'!G149</f>
        <v>100</v>
      </c>
      <c r="H53" s="1">
        <f>'alt forms included'!H149</f>
        <v>125</v>
      </c>
      <c r="I53" s="1" t="str">
        <f>'alt forms included'!I149</f>
        <v>WATER</v>
      </c>
      <c r="J53" s="1">
        <f>'alt forms included'!J149</f>
        <v>0</v>
      </c>
      <c r="K53" s="1">
        <f>'alt forms included'!K149</f>
        <v>0</v>
      </c>
      <c r="L53" s="1">
        <f>'alt forms included'!L149</f>
        <v>540</v>
      </c>
    </row>
    <row r="54" spans="1:12" x14ac:dyDescent="0.2">
      <c r="A54" s="1">
        <f>'alt forms included'!A4</f>
        <v>3</v>
      </c>
      <c r="B54" s="1" t="str">
        <f>'alt forms included'!B4</f>
        <v>GASTRONAUT</v>
      </c>
      <c r="C54" s="1">
        <f>'alt forms included'!C4</f>
        <v>100</v>
      </c>
      <c r="D54" s="1">
        <f>'alt forms included'!D4</f>
        <v>65</v>
      </c>
      <c r="E54" s="1">
        <f>'alt forms included'!E4</f>
        <v>130</v>
      </c>
      <c r="F54" s="1">
        <f>'alt forms included'!F4</f>
        <v>50</v>
      </c>
      <c r="G54" s="1">
        <f>'alt forms included'!G4</f>
        <v>105</v>
      </c>
      <c r="H54" s="1">
        <f>'alt forms included'!H4</f>
        <v>85</v>
      </c>
      <c r="I54" s="1" t="str">
        <f>'alt forms included'!I4</f>
        <v>GRASS</v>
      </c>
      <c r="J54" s="1" t="str">
        <f>'alt forms included'!J4</f>
        <v>GROUND</v>
      </c>
      <c r="K54" s="1">
        <f>'alt forms included'!K4</f>
        <v>0</v>
      </c>
      <c r="L54" s="1">
        <f>'alt forms included'!L4</f>
        <v>535</v>
      </c>
    </row>
    <row r="55" spans="1:12" x14ac:dyDescent="0.2">
      <c r="A55" s="1">
        <f>'alt forms included'!A7</f>
        <v>6</v>
      </c>
      <c r="B55" s="1" t="str">
        <f>'alt forms included'!B7</f>
        <v>QUETZILLIAN</v>
      </c>
      <c r="C55" s="1">
        <f>'alt forms included'!C7</f>
        <v>80</v>
      </c>
      <c r="D55" s="1">
        <f>'alt forms included'!D7</f>
        <v>100</v>
      </c>
      <c r="E55" s="1">
        <f>'alt forms included'!E7</f>
        <v>70</v>
      </c>
      <c r="F55" s="1">
        <f>'alt forms included'!F7</f>
        <v>100</v>
      </c>
      <c r="G55" s="1">
        <f>'alt forms included'!G7</f>
        <v>105</v>
      </c>
      <c r="H55" s="1">
        <f>'alt forms included'!H7</f>
        <v>80</v>
      </c>
      <c r="I55" s="1" t="str">
        <f>'alt forms included'!I7</f>
        <v>FIRE</v>
      </c>
      <c r="J55" s="1" t="str">
        <f>'alt forms included'!J7</f>
        <v>DRAGON</v>
      </c>
      <c r="K55" s="1">
        <f>'alt forms included'!K7</f>
        <v>0</v>
      </c>
      <c r="L55" s="1">
        <f>'alt forms included'!L7</f>
        <v>535</v>
      </c>
    </row>
    <row r="56" spans="1:12" x14ac:dyDescent="0.2">
      <c r="A56" s="1">
        <f>'alt forms included'!A10</f>
        <v>9</v>
      </c>
      <c r="B56" s="1" t="str">
        <f>'alt forms included'!B10</f>
        <v>BATHYGIGAS</v>
      </c>
      <c r="C56" s="1">
        <f>'alt forms included'!C10</f>
        <v>130</v>
      </c>
      <c r="D56" s="1">
        <f>'alt forms included'!D10</f>
        <v>86</v>
      </c>
      <c r="E56" s="1">
        <f>'alt forms included'!E10</f>
        <v>74</v>
      </c>
      <c r="F56" s="1">
        <f>'alt forms included'!F10</f>
        <v>54</v>
      </c>
      <c r="G56" s="1">
        <f>'alt forms included'!G10</f>
        <v>86</v>
      </c>
      <c r="H56" s="1">
        <f>'alt forms included'!H10</f>
        <v>105</v>
      </c>
      <c r="I56" s="1" t="str">
        <f>'alt forms included'!I10</f>
        <v>WATER</v>
      </c>
      <c r="J56" s="1" t="str">
        <f>'alt forms included'!J10</f>
        <v>PSYCHIC</v>
      </c>
      <c r="K56" s="1">
        <f>'alt forms included'!K10</f>
        <v>0</v>
      </c>
      <c r="L56" s="1">
        <f>'alt forms included'!L10</f>
        <v>535</v>
      </c>
    </row>
    <row r="57" spans="1:12" x14ac:dyDescent="0.2">
      <c r="A57" s="1">
        <f>'alt forms included'!A65</f>
        <v>64</v>
      </c>
      <c r="B57" s="1" t="str">
        <f>'alt forms included'!B65</f>
        <v>PORYGONZ</v>
      </c>
      <c r="C57" s="1">
        <f>'alt forms included'!C65</f>
        <v>85</v>
      </c>
      <c r="D57" s="1">
        <f>'alt forms included'!D65</f>
        <v>80</v>
      </c>
      <c r="E57" s="1">
        <f>'alt forms included'!E65</f>
        <v>70</v>
      </c>
      <c r="F57" s="1">
        <f>'alt forms included'!F65</f>
        <v>90</v>
      </c>
      <c r="G57" s="1">
        <f>'alt forms included'!G65</f>
        <v>135</v>
      </c>
      <c r="H57" s="1">
        <f>'alt forms included'!H65</f>
        <v>75</v>
      </c>
      <c r="I57" s="1" t="str">
        <f>'alt forms included'!I65</f>
        <v>NORMAL</v>
      </c>
      <c r="J57" s="1">
        <f>'alt forms included'!J65</f>
        <v>0</v>
      </c>
      <c r="K57" s="1">
        <f>'alt forms included'!K65</f>
        <v>0</v>
      </c>
      <c r="L57" s="1">
        <f>'alt forms included'!L65</f>
        <v>535</v>
      </c>
    </row>
    <row r="58" spans="1:12" x14ac:dyDescent="0.2">
      <c r="A58" s="1">
        <f>'alt forms included'!A119</f>
        <v>118</v>
      </c>
      <c r="B58" s="1" t="str">
        <f>'alt forms included'!B119</f>
        <v>DUNSENDED</v>
      </c>
      <c r="C58" s="1">
        <f>'alt forms included'!C119</f>
        <v>130</v>
      </c>
      <c r="D58" s="1">
        <f>'alt forms included'!D119</f>
        <v>90</v>
      </c>
      <c r="E58" s="1">
        <f>'alt forms included'!E119</f>
        <v>90</v>
      </c>
      <c r="F58" s="1">
        <f>'alt forms included'!F119</f>
        <v>55</v>
      </c>
      <c r="G58" s="1">
        <f>'alt forms included'!G119</f>
        <v>90</v>
      </c>
      <c r="H58" s="1">
        <f>'alt forms included'!H119</f>
        <v>80</v>
      </c>
      <c r="I58" s="1" t="str">
        <f>'alt forms included'!I119</f>
        <v>NORMAL</v>
      </c>
      <c r="J58" s="1" t="str">
        <f>'alt forms included'!J119</f>
        <v>FLYING</v>
      </c>
      <c r="K58" s="1">
        <f>'alt forms included'!K119</f>
        <v>0</v>
      </c>
      <c r="L58" s="1">
        <f>'alt forms included'!L119</f>
        <v>535</v>
      </c>
    </row>
    <row r="59" spans="1:12" x14ac:dyDescent="0.2">
      <c r="A59" s="1">
        <f>'alt forms included'!A163</f>
        <v>162</v>
      </c>
      <c r="B59" s="1" t="str">
        <f>'alt forms included'!B163</f>
        <v>M_VANILLUXE</v>
      </c>
      <c r="C59" s="1">
        <f>'alt forms included'!C163</f>
        <v>80</v>
      </c>
      <c r="D59" s="1">
        <f>'alt forms included'!D163</f>
        <v>55</v>
      </c>
      <c r="E59" s="1">
        <f>'alt forms included'!E163</f>
        <v>95</v>
      </c>
      <c r="F59" s="1">
        <f>'alt forms included'!F163</f>
        <v>69</v>
      </c>
      <c r="G59" s="1">
        <f>'alt forms included'!G163</f>
        <v>129</v>
      </c>
      <c r="H59" s="1">
        <f>'alt forms included'!H163</f>
        <v>107</v>
      </c>
      <c r="I59" s="1" t="str">
        <f>'alt forms included'!I163</f>
        <v>ICE</v>
      </c>
      <c r="J59" s="1" t="str">
        <f>'alt forms included'!J163</f>
        <v>PSYCHIC</v>
      </c>
      <c r="K59" s="1">
        <f>'alt forms included'!K163</f>
        <v>0</v>
      </c>
      <c r="L59" s="1">
        <f>'alt forms included'!L163</f>
        <v>535</v>
      </c>
    </row>
    <row r="60" spans="1:12" x14ac:dyDescent="0.2">
      <c r="A60" s="1">
        <f>'alt forms included'!A187</f>
        <v>186</v>
      </c>
      <c r="B60" s="1" t="str">
        <f>'alt forms included'!B187</f>
        <v>MAKWAHURT</v>
      </c>
      <c r="C60" s="1">
        <f>'alt forms included'!C187</f>
        <v>86</v>
      </c>
      <c r="D60" s="1">
        <f>'alt forms included'!D187</f>
        <v>112</v>
      </c>
      <c r="E60" s="1">
        <f>'alt forms included'!E187</f>
        <v>123</v>
      </c>
      <c r="F60" s="1">
        <f>'alt forms included'!F187</f>
        <v>76</v>
      </c>
      <c r="G60" s="1">
        <f>'alt forms included'!G187</f>
        <v>88</v>
      </c>
      <c r="H60" s="1">
        <f>'alt forms included'!H187</f>
        <v>50</v>
      </c>
      <c r="I60" s="1" t="str">
        <f>'alt forms included'!I187</f>
        <v>ROCK</v>
      </c>
      <c r="J60" s="1" t="str">
        <f>'alt forms included'!J187</f>
        <v>DARK</v>
      </c>
      <c r="K60" s="1">
        <f>'alt forms included'!K187</f>
        <v>0</v>
      </c>
      <c r="L60" s="1">
        <f>'alt forms included'!L187</f>
        <v>535</v>
      </c>
    </row>
    <row r="61" spans="1:12" x14ac:dyDescent="0.2">
      <c r="A61" s="1">
        <f>'alt forms included'!A211</f>
        <v>17</v>
      </c>
      <c r="B61" s="1" t="str">
        <f>'alt forms included'!B211</f>
        <v>NOCTAVISPA(Form1)</v>
      </c>
      <c r="C61" s="1">
        <f>'alt forms included'!C211</f>
        <v>65</v>
      </c>
      <c r="D61" s="1">
        <f>'alt forms included'!D211</f>
        <v>143</v>
      </c>
      <c r="E61" s="1">
        <f>'alt forms included'!E211</f>
        <v>61</v>
      </c>
      <c r="F61" s="1">
        <f>'alt forms included'!F211</f>
        <v>100</v>
      </c>
      <c r="G61" s="1">
        <f>'alt forms included'!G211</f>
        <v>93</v>
      </c>
      <c r="H61" s="1">
        <f>'alt forms included'!H211</f>
        <v>69</v>
      </c>
      <c r="I61" s="1" t="str">
        <f>'alt forms included'!I211</f>
        <v>BUG</v>
      </c>
      <c r="J61" s="1" t="str">
        <f>'alt forms included'!J211</f>
        <v>DARK</v>
      </c>
      <c r="K61" s="1">
        <f>'alt forms included'!K211</f>
        <v>0</v>
      </c>
      <c r="L61" s="1">
        <f>'alt forms included'!L211</f>
        <v>531</v>
      </c>
    </row>
    <row r="62" spans="1:12" x14ac:dyDescent="0.2">
      <c r="A62" s="1">
        <f>'alt forms included'!A57</f>
        <v>56</v>
      </c>
      <c r="B62" s="1" t="str">
        <f>'alt forms included'!B57</f>
        <v>GOGOAT</v>
      </c>
      <c r="C62" s="1">
        <f>'alt forms included'!C57</f>
        <v>123</v>
      </c>
      <c r="D62" s="1">
        <f>'alt forms included'!D57</f>
        <v>100</v>
      </c>
      <c r="E62" s="1">
        <f>'alt forms included'!E57</f>
        <v>62</v>
      </c>
      <c r="F62" s="1">
        <f>'alt forms included'!F57</f>
        <v>68</v>
      </c>
      <c r="G62" s="1">
        <f>'alt forms included'!G57</f>
        <v>97</v>
      </c>
      <c r="H62" s="1">
        <f>'alt forms included'!H57</f>
        <v>81</v>
      </c>
      <c r="I62" s="1" t="str">
        <f>'alt forms included'!I57</f>
        <v>GRASS</v>
      </c>
      <c r="J62" s="1" t="str">
        <f>'alt forms included'!J57</f>
        <v>ROCK</v>
      </c>
      <c r="K62" s="1">
        <f>'alt forms included'!K57</f>
        <v>0</v>
      </c>
      <c r="L62" s="1">
        <f>'alt forms included'!L57</f>
        <v>531</v>
      </c>
    </row>
    <row r="63" spans="1:12" x14ac:dyDescent="0.2">
      <c r="A63" s="1">
        <f>'alt forms included'!A156</f>
        <v>155</v>
      </c>
      <c r="B63" s="1" t="str">
        <f>'alt forms included'!B156</f>
        <v>CRYOGER</v>
      </c>
      <c r="C63" s="1">
        <f>'alt forms included'!C156</f>
        <v>63</v>
      </c>
      <c r="D63" s="1">
        <f>'alt forms included'!D156</f>
        <v>74</v>
      </c>
      <c r="E63" s="1">
        <f>'alt forms included'!E156</f>
        <v>78</v>
      </c>
      <c r="F63" s="1">
        <f>'alt forms included'!F156</f>
        <v>104</v>
      </c>
      <c r="G63" s="1">
        <f>'alt forms included'!G156</f>
        <v>102</v>
      </c>
      <c r="H63" s="1">
        <f>'alt forms included'!H156</f>
        <v>109</v>
      </c>
      <c r="I63" s="1" t="str">
        <f>'alt forms included'!I156</f>
        <v>ICE</v>
      </c>
      <c r="J63" s="1" t="str">
        <f>'alt forms included'!J156</f>
        <v>STEEL</v>
      </c>
      <c r="K63" s="1">
        <f>'alt forms included'!K156</f>
        <v>0</v>
      </c>
      <c r="L63" s="1">
        <f>'alt forms included'!L156</f>
        <v>530</v>
      </c>
    </row>
    <row r="64" spans="1:12" x14ac:dyDescent="0.2">
      <c r="A64" s="1">
        <f>'alt forms included'!A227</f>
        <v>183</v>
      </c>
      <c r="B64" s="1" t="str">
        <f>'alt forms included'!B227</f>
        <v>MAGCARGO(Form1)</v>
      </c>
      <c r="C64" s="1">
        <f>'alt forms included'!C227</f>
        <v>60</v>
      </c>
      <c r="D64" s="1">
        <f>'alt forms included'!D227</f>
        <v>60</v>
      </c>
      <c r="E64" s="1">
        <f>'alt forms included'!E227</f>
        <v>160</v>
      </c>
      <c r="F64" s="1">
        <f>'alt forms included'!F227</f>
        <v>50</v>
      </c>
      <c r="G64" s="1">
        <f>'alt forms included'!G227</f>
        <v>100</v>
      </c>
      <c r="H64" s="1">
        <f>'alt forms included'!H227</f>
        <v>100</v>
      </c>
      <c r="I64" s="1" t="str">
        <f>'alt forms included'!I227</f>
        <v>FIRE</v>
      </c>
      <c r="J64" s="1" t="str">
        <f>'alt forms included'!J227</f>
        <v>STEEL</v>
      </c>
      <c r="K64" s="1">
        <f>'alt forms included'!K227</f>
        <v>0</v>
      </c>
      <c r="L64" s="1">
        <f>'alt forms included'!L227</f>
        <v>530</v>
      </c>
    </row>
    <row r="65" spans="1:12" x14ac:dyDescent="0.2">
      <c r="A65" s="1">
        <f>'alt forms included'!A82</f>
        <v>81</v>
      </c>
      <c r="B65" s="1" t="str">
        <f>'alt forms included'!B82</f>
        <v>VAPOREON</v>
      </c>
      <c r="C65" s="1">
        <f>'alt forms included'!C82</f>
        <v>130</v>
      </c>
      <c r="D65" s="1">
        <f>'alt forms included'!D82</f>
        <v>65</v>
      </c>
      <c r="E65" s="1">
        <f>'alt forms included'!E82</f>
        <v>60</v>
      </c>
      <c r="F65" s="1">
        <f>'alt forms included'!F82</f>
        <v>65</v>
      </c>
      <c r="G65" s="1">
        <f>'alt forms included'!G82</f>
        <v>110</v>
      </c>
      <c r="H65" s="1">
        <f>'alt forms included'!H82</f>
        <v>95</v>
      </c>
      <c r="I65" s="1" t="str">
        <f>'alt forms included'!I82</f>
        <v>WATER</v>
      </c>
      <c r="J65" s="1">
        <f>'alt forms included'!J82</f>
        <v>0</v>
      </c>
      <c r="K65" s="1">
        <f>'alt forms included'!K82</f>
        <v>0</v>
      </c>
      <c r="L65" s="1">
        <f>'alt forms included'!L82</f>
        <v>525</v>
      </c>
    </row>
    <row r="66" spans="1:12" x14ac:dyDescent="0.2">
      <c r="A66" s="1">
        <f>'alt forms included'!A83</f>
        <v>82</v>
      </c>
      <c r="B66" s="1" t="str">
        <f>'alt forms included'!B83</f>
        <v>JOLTEON</v>
      </c>
      <c r="C66" s="1">
        <f>'alt forms included'!C83</f>
        <v>65</v>
      </c>
      <c r="D66" s="1">
        <f>'alt forms included'!D83</f>
        <v>65</v>
      </c>
      <c r="E66" s="1">
        <f>'alt forms included'!E83</f>
        <v>60</v>
      </c>
      <c r="F66" s="1">
        <f>'alt forms included'!F83</f>
        <v>130</v>
      </c>
      <c r="G66" s="1">
        <f>'alt forms included'!G83</f>
        <v>110</v>
      </c>
      <c r="H66" s="1">
        <f>'alt forms included'!H83</f>
        <v>95</v>
      </c>
      <c r="I66" s="1" t="str">
        <f>'alt forms included'!I83</f>
        <v>ELECTRIC</v>
      </c>
      <c r="J66" s="1">
        <f>'alt forms included'!J83</f>
        <v>0</v>
      </c>
      <c r="K66" s="1">
        <f>'alt forms included'!K83</f>
        <v>0</v>
      </c>
      <c r="L66" s="1">
        <f>'alt forms included'!L83</f>
        <v>525</v>
      </c>
    </row>
    <row r="67" spans="1:12" x14ac:dyDescent="0.2">
      <c r="A67" s="1">
        <f>'alt forms included'!A84</f>
        <v>83</v>
      </c>
      <c r="B67" s="1" t="str">
        <f>'alt forms included'!B84</f>
        <v>FLAREON</v>
      </c>
      <c r="C67" s="1">
        <f>'alt forms included'!C84</f>
        <v>65</v>
      </c>
      <c r="D67" s="1">
        <f>'alt forms included'!D84</f>
        <v>130</v>
      </c>
      <c r="E67" s="1">
        <f>'alt forms included'!E84</f>
        <v>60</v>
      </c>
      <c r="F67" s="1">
        <f>'alt forms included'!F84</f>
        <v>65</v>
      </c>
      <c r="G67" s="1">
        <f>'alt forms included'!G84</f>
        <v>95</v>
      </c>
      <c r="H67" s="1">
        <f>'alt forms included'!H84</f>
        <v>110</v>
      </c>
      <c r="I67" s="1" t="str">
        <f>'alt forms included'!I84</f>
        <v>FIRE</v>
      </c>
      <c r="J67" s="1">
        <f>'alt forms included'!J84</f>
        <v>0</v>
      </c>
      <c r="K67" s="1">
        <f>'alt forms included'!K84</f>
        <v>0</v>
      </c>
      <c r="L67" s="1">
        <f>'alt forms included'!L84</f>
        <v>525</v>
      </c>
    </row>
    <row r="68" spans="1:12" x14ac:dyDescent="0.2">
      <c r="A68" s="1">
        <f>'alt forms included'!A85</f>
        <v>84</v>
      </c>
      <c r="B68" s="1" t="str">
        <f>'alt forms included'!B85</f>
        <v>ESPEON</v>
      </c>
      <c r="C68" s="1">
        <f>'alt forms included'!C85</f>
        <v>65</v>
      </c>
      <c r="D68" s="1">
        <f>'alt forms included'!D85</f>
        <v>65</v>
      </c>
      <c r="E68" s="1">
        <f>'alt forms included'!E85</f>
        <v>60</v>
      </c>
      <c r="F68" s="1">
        <f>'alt forms included'!F85</f>
        <v>110</v>
      </c>
      <c r="G68" s="1">
        <f>'alt forms included'!G85</f>
        <v>130</v>
      </c>
      <c r="H68" s="1">
        <f>'alt forms included'!H85</f>
        <v>95</v>
      </c>
      <c r="I68" s="1" t="str">
        <f>'alt forms included'!I85</f>
        <v>PSYCHIC</v>
      </c>
      <c r="J68" s="1">
        <f>'alt forms included'!J85</f>
        <v>0</v>
      </c>
      <c r="K68" s="1">
        <f>'alt forms included'!K85</f>
        <v>0</v>
      </c>
      <c r="L68" s="1">
        <f>'alt forms included'!L85</f>
        <v>525</v>
      </c>
    </row>
    <row r="69" spans="1:12" x14ac:dyDescent="0.2">
      <c r="A69" s="1">
        <f>'alt forms included'!A86</f>
        <v>85</v>
      </c>
      <c r="B69" s="1" t="str">
        <f>'alt forms included'!B86</f>
        <v>UMBREON</v>
      </c>
      <c r="C69" s="1">
        <f>'alt forms included'!C86</f>
        <v>95</v>
      </c>
      <c r="D69" s="1">
        <f>'alt forms included'!D86</f>
        <v>65</v>
      </c>
      <c r="E69" s="1">
        <f>'alt forms included'!E86</f>
        <v>110</v>
      </c>
      <c r="F69" s="1">
        <f>'alt forms included'!F86</f>
        <v>65</v>
      </c>
      <c r="G69" s="1">
        <f>'alt forms included'!G86</f>
        <v>60</v>
      </c>
      <c r="H69" s="1">
        <f>'alt forms included'!H86</f>
        <v>130</v>
      </c>
      <c r="I69" s="1" t="str">
        <f>'alt forms included'!I86</f>
        <v>DARK</v>
      </c>
      <c r="J69" s="1">
        <f>'alt forms included'!J86</f>
        <v>0</v>
      </c>
      <c r="K69" s="1">
        <f>'alt forms included'!K86</f>
        <v>0</v>
      </c>
      <c r="L69" s="1">
        <f>'alt forms included'!L86</f>
        <v>525</v>
      </c>
    </row>
    <row r="70" spans="1:12" x14ac:dyDescent="0.2">
      <c r="A70" s="1">
        <f>'alt forms included'!A87</f>
        <v>86</v>
      </c>
      <c r="B70" s="1" t="str">
        <f>'alt forms included'!B87</f>
        <v>LEAFEON</v>
      </c>
      <c r="C70" s="1">
        <f>'alt forms included'!C87</f>
        <v>65</v>
      </c>
      <c r="D70" s="1">
        <f>'alt forms included'!D87</f>
        <v>110</v>
      </c>
      <c r="E70" s="1">
        <f>'alt forms included'!E87</f>
        <v>130</v>
      </c>
      <c r="F70" s="1">
        <f>'alt forms included'!F87</f>
        <v>95</v>
      </c>
      <c r="G70" s="1">
        <f>'alt forms included'!G87</f>
        <v>60</v>
      </c>
      <c r="H70" s="1">
        <f>'alt forms included'!H87</f>
        <v>65</v>
      </c>
      <c r="I70" s="1" t="str">
        <f>'alt forms included'!I87</f>
        <v>GRASS</v>
      </c>
      <c r="J70" s="1">
        <f>'alt forms included'!J87</f>
        <v>0</v>
      </c>
      <c r="K70" s="1">
        <f>'alt forms included'!K87</f>
        <v>0</v>
      </c>
      <c r="L70" s="1">
        <f>'alt forms included'!L87</f>
        <v>525</v>
      </c>
    </row>
    <row r="71" spans="1:12" x14ac:dyDescent="0.2">
      <c r="A71" s="1">
        <f>'alt forms included'!A88</f>
        <v>87</v>
      </c>
      <c r="B71" s="1" t="str">
        <f>'alt forms included'!B88</f>
        <v>GLACEON</v>
      </c>
      <c r="C71" s="1">
        <f>'alt forms included'!C88</f>
        <v>65</v>
      </c>
      <c r="D71" s="1">
        <f>'alt forms included'!D88</f>
        <v>60</v>
      </c>
      <c r="E71" s="1">
        <f>'alt forms included'!E88</f>
        <v>110</v>
      </c>
      <c r="F71" s="1">
        <f>'alt forms included'!F88</f>
        <v>65</v>
      </c>
      <c r="G71" s="1">
        <f>'alt forms included'!G88</f>
        <v>130</v>
      </c>
      <c r="H71" s="1">
        <f>'alt forms included'!H88</f>
        <v>95</v>
      </c>
      <c r="I71" s="1" t="str">
        <f>'alt forms included'!I88</f>
        <v>ICE</v>
      </c>
      <c r="J71" s="1">
        <f>'alt forms included'!J88</f>
        <v>0</v>
      </c>
      <c r="K71" s="1">
        <f>'alt forms included'!K88</f>
        <v>0</v>
      </c>
      <c r="L71" s="1">
        <f>'alt forms included'!L88</f>
        <v>525</v>
      </c>
    </row>
    <row r="72" spans="1:12" x14ac:dyDescent="0.2">
      <c r="A72" s="1">
        <f>'alt forms included'!A89</f>
        <v>88</v>
      </c>
      <c r="B72" s="1" t="str">
        <f>'alt forms included'!B89</f>
        <v>SYLVEON</v>
      </c>
      <c r="C72" s="1">
        <f>'alt forms included'!C89</f>
        <v>95</v>
      </c>
      <c r="D72" s="1">
        <f>'alt forms included'!D89</f>
        <v>65</v>
      </c>
      <c r="E72" s="1">
        <f>'alt forms included'!E89</f>
        <v>65</v>
      </c>
      <c r="F72" s="1">
        <f>'alt forms included'!F89</f>
        <v>60</v>
      </c>
      <c r="G72" s="1">
        <f>'alt forms included'!G89</f>
        <v>110</v>
      </c>
      <c r="H72" s="1">
        <f>'alt forms included'!H89</f>
        <v>130</v>
      </c>
      <c r="I72" s="1" t="str">
        <f>'alt forms included'!I89</f>
        <v>FAIRY</v>
      </c>
      <c r="J72" s="1">
        <f>'alt forms included'!J89</f>
        <v>0</v>
      </c>
      <c r="K72" s="1">
        <f>'alt forms included'!K89</f>
        <v>0</v>
      </c>
      <c r="L72" s="1">
        <f>'alt forms included'!L89</f>
        <v>525</v>
      </c>
    </row>
    <row r="73" spans="1:12" x14ac:dyDescent="0.2">
      <c r="A73" s="1">
        <f>'alt forms included'!A90</f>
        <v>89</v>
      </c>
      <c r="B73" s="1" t="str">
        <f>'alt forms included'!B90</f>
        <v>TERREON</v>
      </c>
      <c r="C73" s="1">
        <f>'alt forms included'!C90</f>
        <v>130</v>
      </c>
      <c r="D73" s="1">
        <f>'alt forms included'!D90</f>
        <v>110</v>
      </c>
      <c r="E73" s="1">
        <f>'alt forms included'!E90</f>
        <v>65</v>
      </c>
      <c r="F73" s="1">
        <f>'alt forms included'!F90</f>
        <v>60</v>
      </c>
      <c r="G73" s="1">
        <f>'alt forms included'!G90</f>
        <v>95</v>
      </c>
      <c r="H73" s="1">
        <f>'alt forms included'!H90</f>
        <v>65</v>
      </c>
      <c r="I73" s="1" t="str">
        <f>'alt forms included'!I90</f>
        <v>GROUND</v>
      </c>
      <c r="J73" s="1">
        <f>'alt forms included'!J90</f>
        <v>0</v>
      </c>
      <c r="K73" s="1">
        <f>'alt forms included'!K90</f>
        <v>0</v>
      </c>
      <c r="L73" s="1">
        <f>'alt forms included'!L90</f>
        <v>525</v>
      </c>
    </row>
    <row r="74" spans="1:12" x14ac:dyDescent="0.2">
      <c r="A74" s="1">
        <f>'alt forms included'!A91</f>
        <v>90</v>
      </c>
      <c r="B74" s="1" t="str">
        <f>'alt forms included'!B91</f>
        <v>GUSTEON</v>
      </c>
      <c r="C74" s="1">
        <f>'alt forms included'!C91</f>
        <v>65</v>
      </c>
      <c r="D74" s="1">
        <f>'alt forms included'!D91</f>
        <v>95</v>
      </c>
      <c r="E74" s="1">
        <f>'alt forms included'!E91</f>
        <v>60</v>
      </c>
      <c r="F74" s="1">
        <f>'alt forms included'!F91</f>
        <v>130</v>
      </c>
      <c r="G74" s="1">
        <f>'alt forms included'!G91</f>
        <v>65</v>
      </c>
      <c r="H74" s="1">
        <f>'alt forms included'!H91</f>
        <v>110</v>
      </c>
      <c r="I74" s="1" t="str">
        <f>'alt forms included'!I91</f>
        <v>FLYING</v>
      </c>
      <c r="J74" s="1">
        <f>'alt forms included'!J91</f>
        <v>0</v>
      </c>
      <c r="K74" s="1">
        <f>'alt forms included'!K91</f>
        <v>0</v>
      </c>
      <c r="L74" s="1">
        <f>'alt forms included'!L91</f>
        <v>525</v>
      </c>
    </row>
    <row r="75" spans="1:12" x14ac:dyDescent="0.2">
      <c r="A75" s="1">
        <f>'alt forms included'!A123</f>
        <v>122</v>
      </c>
      <c r="B75" s="1" t="str">
        <f>'alt forms included'!B123</f>
        <v>NOSEPONCH</v>
      </c>
      <c r="C75" s="1">
        <f>'alt forms included'!C123</f>
        <v>75</v>
      </c>
      <c r="D75" s="1">
        <f>'alt forms included'!D123</f>
        <v>130</v>
      </c>
      <c r="E75" s="1">
        <f>'alt forms included'!E123</f>
        <v>125</v>
      </c>
      <c r="F75" s="1">
        <f>'alt forms included'!F123</f>
        <v>60</v>
      </c>
      <c r="G75" s="1">
        <f>'alt forms included'!G123</f>
        <v>65</v>
      </c>
      <c r="H75" s="1">
        <f>'alt forms included'!H123</f>
        <v>70</v>
      </c>
      <c r="I75" s="1" t="str">
        <f>'alt forms included'!I123</f>
        <v>ROCK</v>
      </c>
      <c r="J75" s="1" t="str">
        <f>'alt forms included'!J123</f>
        <v>FIGHTING</v>
      </c>
      <c r="K75" s="1">
        <f>'alt forms included'!K123</f>
        <v>0</v>
      </c>
      <c r="L75" s="1">
        <f>'alt forms included'!L123</f>
        <v>525</v>
      </c>
    </row>
    <row r="76" spans="1:12" x14ac:dyDescent="0.2">
      <c r="A76" s="1">
        <f>'alt forms included'!A177</f>
        <v>176</v>
      </c>
      <c r="B76" s="1" t="str">
        <f>'alt forms included'!B177</f>
        <v>TARTUSK</v>
      </c>
      <c r="C76" s="1">
        <f>'alt forms included'!C177</f>
        <v>95</v>
      </c>
      <c r="D76" s="1">
        <f>'alt forms included'!D177</f>
        <v>105</v>
      </c>
      <c r="E76" s="1">
        <f>'alt forms included'!E177</f>
        <v>120</v>
      </c>
      <c r="F76" s="1">
        <f>'alt forms included'!F177</f>
        <v>65</v>
      </c>
      <c r="G76" s="1">
        <f>'alt forms included'!G177</f>
        <v>75</v>
      </c>
      <c r="H76" s="1">
        <f>'alt forms included'!H177</f>
        <v>65</v>
      </c>
      <c r="I76" s="1" t="str">
        <f>'alt forms included'!I177</f>
        <v>ROCK</v>
      </c>
      <c r="J76" s="1" t="str">
        <f>'alt forms included'!J177</f>
        <v>POISON</v>
      </c>
      <c r="K76" s="1">
        <f>'alt forms included'!K177</f>
        <v>0</v>
      </c>
      <c r="L76" s="1">
        <f>'alt forms included'!L177</f>
        <v>525</v>
      </c>
    </row>
    <row r="77" spans="1:12" x14ac:dyDescent="0.2">
      <c r="A77" s="1">
        <f>'alt forms included'!A179</f>
        <v>178</v>
      </c>
      <c r="B77" s="1" t="str">
        <f>'alt forms included'!B179</f>
        <v>GEOCOPRION</v>
      </c>
      <c r="C77" s="1">
        <f>'alt forms included'!C179</f>
        <v>65</v>
      </c>
      <c r="D77" s="1">
        <f>'alt forms included'!D179</f>
        <v>86</v>
      </c>
      <c r="E77" s="1">
        <f>'alt forms included'!E179</f>
        <v>69</v>
      </c>
      <c r="F77" s="1">
        <f>'alt forms included'!F179</f>
        <v>96</v>
      </c>
      <c r="G77" s="1">
        <f>'alt forms included'!G179</f>
        <v>109</v>
      </c>
      <c r="H77" s="1">
        <f>'alt forms included'!H179</f>
        <v>100</v>
      </c>
      <c r="I77" s="1" t="str">
        <f>'alt forms included'!I179</f>
        <v>ROCK</v>
      </c>
      <c r="J77" s="1" t="str">
        <f>'alt forms included'!J179</f>
        <v>FAIRY</v>
      </c>
      <c r="K77" s="1">
        <f>'alt forms included'!K179</f>
        <v>0</v>
      </c>
      <c r="L77" s="1">
        <f>'alt forms included'!L179</f>
        <v>525</v>
      </c>
    </row>
    <row r="78" spans="1:12" x14ac:dyDescent="0.2">
      <c r="A78" s="1">
        <f>'alt forms included'!A180</f>
        <v>179</v>
      </c>
      <c r="B78" s="1" t="str">
        <f>'alt forms included'!B180</f>
        <v>CHIXULOB</v>
      </c>
      <c r="C78" s="1">
        <f>'alt forms included'!C180</f>
        <v>75</v>
      </c>
      <c r="D78" s="1">
        <f>'alt forms included'!D180</f>
        <v>123</v>
      </c>
      <c r="E78" s="1">
        <f>'alt forms included'!E180</f>
        <v>51</v>
      </c>
      <c r="F78" s="1">
        <f>'alt forms included'!F180</f>
        <v>129</v>
      </c>
      <c r="G78" s="1">
        <f>'alt forms included'!G180</f>
        <v>96</v>
      </c>
      <c r="H78" s="1">
        <f>'alt forms included'!H180</f>
        <v>51</v>
      </c>
      <c r="I78" s="1" t="str">
        <f>'alt forms included'!I180</f>
        <v>ROCK</v>
      </c>
      <c r="J78" s="1" t="str">
        <f>'alt forms included'!J180</f>
        <v>FIRE</v>
      </c>
      <c r="K78" s="1">
        <f>'alt forms included'!K180</f>
        <v>0</v>
      </c>
      <c r="L78" s="1">
        <f>'alt forms included'!L180</f>
        <v>525</v>
      </c>
    </row>
    <row r="79" spans="1:12" x14ac:dyDescent="0.2">
      <c r="A79" s="1">
        <f>'alt forms included'!A165</f>
        <v>164</v>
      </c>
      <c r="B79" s="1" t="str">
        <f>'alt forms included'!B165</f>
        <v>AURORUS</v>
      </c>
      <c r="C79" s="1">
        <f>'alt forms included'!C165</f>
        <v>123</v>
      </c>
      <c r="D79" s="1">
        <f>'alt forms included'!D165</f>
        <v>77</v>
      </c>
      <c r="E79" s="1">
        <f>'alt forms included'!E165</f>
        <v>72</v>
      </c>
      <c r="F79" s="1">
        <f>'alt forms included'!F165</f>
        <v>58</v>
      </c>
      <c r="G79" s="1">
        <f>'alt forms included'!G165</f>
        <v>99</v>
      </c>
      <c r="H79" s="1">
        <f>'alt forms included'!H165</f>
        <v>92</v>
      </c>
      <c r="I79" s="1" t="str">
        <f>'alt forms included'!I165</f>
        <v>ROCK</v>
      </c>
      <c r="J79" s="1" t="str">
        <f>'alt forms included'!J165</f>
        <v>ICE</v>
      </c>
      <c r="K79" s="1">
        <f>'alt forms included'!K165</f>
        <v>0</v>
      </c>
      <c r="L79" s="1">
        <f>'alt forms included'!L165</f>
        <v>521</v>
      </c>
    </row>
    <row r="80" spans="1:12" x14ac:dyDescent="0.2">
      <c r="A80" s="1">
        <f>'alt forms included'!A167</f>
        <v>166</v>
      </c>
      <c r="B80" s="1" t="str">
        <f>'alt forms included'!B167</f>
        <v>TYRANTRUM</v>
      </c>
      <c r="C80" s="1">
        <f>'alt forms included'!C167</f>
        <v>82</v>
      </c>
      <c r="D80" s="1">
        <f>'alt forms included'!D167</f>
        <v>119</v>
      </c>
      <c r="E80" s="1">
        <f>'alt forms included'!E167</f>
        <v>111</v>
      </c>
      <c r="F80" s="1">
        <f>'alt forms included'!F167</f>
        <v>71</v>
      </c>
      <c r="G80" s="1">
        <f>'alt forms included'!G167</f>
        <v>79</v>
      </c>
      <c r="H80" s="1">
        <f>'alt forms included'!H167</f>
        <v>59</v>
      </c>
      <c r="I80" s="1" t="str">
        <f>'alt forms included'!I167</f>
        <v>ROCK</v>
      </c>
      <c r="J80" s="1" t="str">
        <f>'alt forms included'!J167</f>
        <v>DRAGON</v>
      </c>
      <c r="K80" s="1">
        <f>'alt forms included'!K167</f>
        <v>0</v>
      </c>
      <c r="L80" s="1">
        <f>'alt forms included'!L167</f>
        <v>521</v>
      </c>
    </row>
    <row r="81" spans="1:12" x14ac:dyDescent="0.2">
      <c r="A81" s="1">
        <f>'alt forms included'!A236</f>
        <v>11</v>
      </c>
      <c r="B81" s="1" t="str">
        <f>'alt forms included'!B236</f>
        <v>LAGUNA(Form1)</v>
      </c>
      <c r="C81" s="1">
        <f>'alt forms included'!C236</f>
        <v>50</v>
      </c>
      <c r="D81" s="1">
        <f>'alt forms included'!D236</f>
        <v>72</v>
      </c>
      <c r="E81" s="1">
        <f>'alt forms included'!E236</f>
        <v>55</v>
      </c>
      <c r="F81" s="1">
        <f>'alt forms included'!F236</f>
        <v>103</v>
      </c>
      <c r="G81" s="1">
        <f>'alt forms included'!G236</f>
        <v>110</v>
      </c>
      <c r="H81" s="1">
        <f>'alt forms included'!H236</f>
        <v>130</v>
      </c>
      <c r="I81" s="1" t="str">
        <f>'alt forms included'!I236</f>
        <v>ICE</v>
      </c>
      <c r="J81" s="1" t="str">
        <f>'alt forms included'!J236</f>
        <v>FAIRY</v>
      </c>
      <c r="K81" s="1">
        <f>'alt forms included'!K236</f>
        <v>0</v>
      </c>
      <c r="L81" s="1">
        <f>'alt forms included'!L236</f>
        <v>520</v>
      </c>
    </row>
    <row r="82" spans="1:12" x14ac:dyDescent="0.2">
      <c r="A82" s="1">
        <f>'alt forms included'!A173</f>
        <v>172</v>
      </c>
      <c r="B82" s="1" t="str">
        <f>'alt forms included'!B173</f>
        <v>LUMILIKO</v>
      </c>
      <c r="C82" s="1">
        <f>'alt forms included'!C173</f>
        <v>70</v>
      </c>
      <c r="D82" s="1">
        <f>'alt forms included'!D173</f>
        <v>70</v>
      </c>
      <c r="E82" s="1">
        <f>'alt forms included'!E173</f>
        <v>70</v>
      </c>
      <c r="F82" s="1">
        <f>'alt forms included'!F173</f>
        <v>92</v>
      </c>
      <c r="G82" s="1">
        <f>'alt forms included'!G173</f>
        <v>104</v>
      </c>
      <c r="H82" s="1">
        <f>'alt forms included'!H173</f>
        <v>114</v>
      </c>
      <c r="I82" s="1" t="str">
        <f>'alt forms included'!I173</f>
        <v>PSYCHIC</v>
      </c>
      <c r="J82" s="1" t="str">
        <f>'alt forms included'!J173</f>
        <v>POISON</v>
      </c>
      <c r="K82" s="1">
        <f>'alt forms included'!K173</f>
        <v>0</v>
      </c>
      <c r="L82" s="1">
        <f>'alt forms included'!L173</f>
        <v>520</v>
      </c>
    </row>
    <row r="83" spans="1:12" x14ac:dyDescent="0.2">
      <c r="A83" s="1">
        <f>'alt forms included'!A30</f>
        <v>29</v>
      </c>
      <c r="B83" s="1" t="str">
        <f>'alt forms included'!B30</f>
        <v>M_ROSERADE</v>
      </c>
      <c r="C83" s="1">
        <f>'alt forms included'!C30</f>
        <v>70</v>
      </c>
      <c r="D83" s="1">
        <f>'alt forms included'!D30</f>
        <v>65</v>
      </c>
      <c r="E83" s="1">
        <f>'alt forms included'!E30</f>
        <v>60</v>
      </c>
      <c r="F83" s="1">
        <f>'alt forms included'!F30</f>
        <v>90</v>
      </c>
      <c r="G83" s="1">
        <f>'alt forms included'!G30</f>
        <v>105</v>
      </c>
      <c r="H83" s="1">
        <f>'alt forms included'!H30</f>
        <v>125</v>
      </c>
      <c r="I83" s="1" t="str">
        <f>'alt forms included'!I30</f>
        <v>GRASS</v>
      </c>
      <c r="J83" s="1" t="str">
        <f>'alt forms included'!J30</f>
        <v>GHOST</v>
      </c>
      <c r="K83" s="1">
        <f>'alt forms included'!K30</f>
        <v>0</v>
      </c>
      <c r="L83" s="1">
        <f>'alt forms included'!L30</f>
        <v>515</v>
      </c>
    </row>
    <row r="84" spans="1:12" x14ac:dyDescent="0.2">
      <c r="A84" s="1">
        <f>'alt forms included'!A64</f>
        <v>63</v>
      </c>
      <c r="B84" s="1" t="str">
        <f>'alt forms included'!B64</f>
        <v>PORYGON2</v>
      </c>
      <c r="C84" s="1">
        <f>'alt forms included'!C64</f>
        <v>85</v>
      </c>
      <c r="D84" s="1">
        <f>'alt forms included'!D64</f>
        <v>80</v>
      </c>
      <c r="E84" s="1">
        <f>'alt forms included'!E64</f>
        <v>90</v>
      </c>
      <c r="F84" s="1">
        <f>'alt forms included'!F64</f>
        <v>60</v>
      </c>
      <c r="G84" s="1">
        <f>'alt forms included'!G64</f>
        <v>105</v>
      </c>
      <c r="H84" s="1">
        <f>'alt forms included'!H64</f>
        <v>95</v>
      </c>
      <c r="I84" s="1" t="str">
        <f>'alt forms included'!I64</f>
        <v>NORMAL</v>
      </c>
      <c r="J84" s="1">
        <f>'alt forms included'!J64</f>
        <v>0</v>
      </c>
      <c r="K84" s="1">
        <f>'alt forms included'!K64</f>
        <v>0</v>
      </c>
      <c r="L84" s="1">
        <f>'alt forms included'!L64</f>
        <v>515</v>
      </c>
    </row>
    <row r="85" spans="1:12" x14ac:dyDescent="0.2">
      <c r="A85" s="1">
        <f>'alt forms included'!A108</f>
        <v>107</v>
      </c>
      <c r="B85" s="1" t="str">
        <f>'alt forms included'!B108</f>
        <v>EELEKTROSS</v>
      </c>
      <c r="C85" s="1">
        <f>'alt forms included'!C108</f>
        <v>85</v>
      </c>
      <c r="D85" s="1">
        <f>'alt forms included'!D108</f>
        <v>115</v>
      </c>
      <c r="E85" s="1">
        <f>'alt forms included'!E108</f>
        <v>80</v>
      </c>
      <c r="F85" s="1">
        <f>'alt forms included'!F108</f>
        <v>50</v>
      </c>
      <c r="G85" s="1">
        <f>'alt forms included'!G108</f>
        <v>105</v>
      </c>
      <c r="H85" s="1">
        <f>'alt forms included'!H108</f>
        <v>80</v>
      </c>
      <c r="I85" s="1" t="str">
        <f>'alt forms included'!I108</f>
        <v>ELECTRIC</v>
      </c>
      <c r="J85" s="1" t="str">
        <f>'alt forms included'!J108</f>
        <v>POISON</v>
      </c>
      <c r="K85" s="1">
        <f>'alt forms included'!K108</f>
        <v>0</v>
      </c>
      <c r="L85" s="1">
        <f>'alt forms included'!L108</f>
        <v>515</v>
      </c>
    </row>
    <row r="86" spans="1:12" x14ac:dyDescent="0.2">
      <c r="A86" s="1">
        <f>'alt forms included'!A160</f>
        <v>159</v>
      </c>
      <c r="B86" s="1" t="str">
        <f>'alt forms included'!B160</f>
        <v>AVALUGG</v>
      </c>
      <c r="C86" s="1">
        <f>'alt forms included'!C160</f>
        <v>95</v>
      </c>
      <c r="D86" s="1">
        <f>'alt forms included'!D160</f>
        <v>117</v>
      </c>
      <c r="E86" s="1">
        <f>'alt forms included'!E160</f>
        <v>184</v>
      </c>
      <c r="F86" s="1">
        <f>'alt forms included'!F160</f>
        <v>28</v>
      </c>
      <c r="G86" s="1">
        <f>'alt forms included'!G160</f>
        <v>44</v>
      </c>
      <c r="H86" s="1">
        <f>'alt forms included'!H160</f>
        <v>46</v>
      </c>
      <c r="I86" s="1" t="str">
        <f>'alt forms included'!I160</f>
        <v>ICE</v>
      </c>
      <c r="J86" s="1">
        <f>'alt forms included'!J160</f>
        <v>0</v>
      </c>
      <c r="K86" s="1">
        <f>'alt forms included'!K160</f>
        <v>0</v>
      </c>
      <c r="L86" s="1">
        <f>'alt forms included'!L160</f>
        <v>514</v>
      </c>
    </row>
    <row r="87" spans="1:12" x14ac:dyDescent="0.2">
      <c r="A87" s="1">
        <f>'alt forms included'!A51</f>
        <v>50</v>
      </c>
      <c r="B87" s="1" t="str">
        <f>'alt forms included'!B51</f>
        <v>HONCHKROW</v>
      </c>
      <c r="C87" s="1">
        <f>'alt forms included'!C51</f>
        <v>100</v>
      </c>
      <c r="D87" s="1">
        <f>'alt forms included'!D51</f>
        <v>125</v>
      </c>
      <c r="E87" s="1">
        <f>'alt forms included'!E51</f>
        <v>52</v>
      </c>
      <c r="F87" s="1">
        <f>'alt forms included'!F51</f>
        <v>71</v>
      </c>
      <c r="G87" s="1">
        <f>'alt forms included'!G51</f>
        <v>105</v>
      </c>
      <c r="H87" s="1">
        <f>'alt forms included'!H51</f>
        <v>52</v>
      </c>
      <c r="I87" s="1" t="str">
        <f>'alt forms included'!I51</f>
        <v>DARK</v>
      </c>
      <c r="J87" s="1" t="str">
        <f>'alt forms included'!J51</f>
        <v>FLYING</v>
      </c>
      <c r="K87" s="1">
        <f>'alt forms included'!K51</f>
        <v>0</v>
      </c>
      <c r="L87" s="1">
        <f>'alt forms included'!L51</f>
        <v>505</v>
      </c>
    </row>
    <row r="88" spans="1:12" x14ac:dyDescent="0.2">
      <c r="A88" s="1">
        <f>'alt forms included'!A237</f>
        <v>180</v>
      </c>
      <c r="B88" s="1" t="str">
        <f>'alt forms included'!B237</f>
        <v>SABLEYE(Form1)</v>
      </c>
      <c r="C88" s="1">
        <f>'alt forms included'!C237</f>
        <v>75</v>
      </c>
      <c r="D88" s="1">
        <f>'alt forms included'!D237</f>
        <v>75</v>
      </c>
      <c r="E88" s="1">
        <f>'alt forms included'!E237</f>
        <v>135</v>
      </c>
      <c r="F88" s="1">
        <f>'alt forms included'!F237</f>
        <v>20</v>
      </c>
      <c r="G88" s="1">
        <f>'alt forms included'!G237</f>
        <v>75</v>
      </c>
      <c r="H88" s="1">
        <f>'alt forms included'!H237</f>
        <v>125</v>
      </c>
      <c r="I88" s="1" t="str">
        <f>'alt forms included'!I237</f>
        <v>DARK</v>
      </c>
      <c r="J88" s="1" t="str">
        <f>'alt forms included'!J237</f>
        <v>GHOST</v>
      </c>
      <c r="K88" s="1">
        <f>'alt forms included'!K237</f>
        <v>0</v>
      </c>
      <c r="L88" s="1">
        <f>'alt forms included'!L237</f>
        <v>505</v>
      </c>
    </row>
    <row r="89" spans="1:12" x14ac:dyDescent="0.2">
      <c r="A89" s="1">
        <f>'alt forms included'!A49</f>
        <v>48</v>
      </c>
      <c r="B89" s="1" t="str">
        <f>'alt forms included'!B49</f>
        <v>CHANDELURE</v>
      </c>
      <c r="C89" s="1">
        <f>'alt forms included'!C49</f>
        <v>60</v>
      </c>
      <c r="D89" s="1">
        <f>'alt forms included'!D49</f>
        <v>60</v>
      </c>
      <c r="E89" s="1">
        <f>'alt forms included'!E49</f>
        <v>80</v>
      </c>
      <c r="F89" s="1">
        <f>'alt forms included'!F49</f>
        <v>80</v>
      </c>
      <c r="G89" s="1">
        <f>'alt forms included'!G49</f>
        <v>140</v>
      </c>
      <c r="H89" s="1">
        <f>'alt forms included'!H49</f>
        <v>80</v>
      </c>
      <c r="I89" s="1" t="str">
        <f>'alt forms included'!I49</f>
        <v>GHOST</v>
      </c>
      <c r="J89" s="1" t="str">
        <f>'alt forms included'!J49</f>
        <v>FIRE</v>
      </c>
      <c r="K89" s="1">
        <f>'alt forms included'!K49</f>
        <v>0</v>
      </c>
      <c r="L89" s="1">
        <f>'alt forms included'!L49</f>
        <v>500</v>
      </c>
    </row>
    <row r="90" spans="1:12" x14ac:dyDescent="0.2">
      <c r="A90" s="1">
        <f>'alt forms included'!A100</f>
        <v>99</v>
      </c>
      <c r="B90" s="1" t="str">
        <f>'alt forms included'!B100</f>
        <v>CENTISKORCH</v>
      </c>
      <c r="C90" s="1">
        <f>'alt forms included'!C100</f>
        <v>90</v>
      </c>
      <c r="D90" s="1">
        <f>'alt forms included'!D100</f>
        <v>105</v>
      </c>
      <c r="E90" s="1">
        <f>'alt forms included'!E100</f>
        <v>65</v>
      </c>
      <c r="F90" s="1">
        <f>'alt forms included'!F100</f>
        <v>63</v>
      </c>
      <c r="G90" s="1">
        <f>'alt forms included'!G100</f>
        <v>97</v>
      </c>
      <c r="H90" s="1">
        <f>'alt forms included'!H100</f>
        <v>80</v>
      </c>
      <c r="I90" s="1" t="str">
        <f>'alt forms included'!I100</f>
        <v>FIRE</v>
      </c>
      <c r="J90" s="1" t="str">
        <f>'alt forms included'!J100</f>
        <v>BUG</v>
      </c>
      <c r="K90" s="1">
        <f>'alt forms included'!K100</f>
        <v>0</v>
      </c>
      <c r="L90" s="1">
        <f>'alt forms included'!L100</f>
        <v>500</v>
      </c>
    </row>
    <row r="91" spans="1:12" x14ac:dyDescent="0.2">
      <c r="A91" s="1">
        <f>'alt forms included'!A115</f>
        <v>114</v>
      </c>
      <c r="B91" s="1" t="str">
        <f>'alt forms included'!B115</f>
        <v>SUCHOBILE</v>
      </c>
      <c r="C91" s="1">
        <f>'alt forms included'!C115</f>
        <v>110</v>
      </c>
      <c r="D91" s="1">
        <f>'alt forms included'!D115</f>
        <v>104</v>
      </c>
      <c r="E91" s="1">
        <f>'alt forms included'!E115</f>
        <v>72</v>
      </c>
      <c r="F91" s="1">
        <f>'alt forms included'!F115</f>
        <v>53</v>
      </c>
      <c r="G91" s="1">
        <f>'alt forms included'!G115</f>
        <v>91</v>
      </c>
      <c r="H91" s="1">
        <f>'alt forms included'!H115</f>
        <v>70</v>
      </c>
      <c r="I91" s="1" t="str">
        <f>'alt forms included'!I115</f>
        <v>DRAGON</v>
      </c>
      <c r="J91" s="1" t="str">
        <f>'alt forms included'!J115</f>
        <v>POISON</v>
      </c>
      <c r="K91" s="1">
        <f>'alt forms included'!K115</f>
        <v>0</v>
      </c>
      <c r="L91" s="1">
        <f>'alt forms included'!L115</f>
        <v>500</v>
      </c>
    </row>
    <row r="92" spans="1:12" x14ac:dyDescent="0.2">
      <c r="A92" s="1">
        <f>'alt forms included'!A117</f>
        <v>116</v>
      </c>
      <c r="B92" s="1" t="str">
        <f>'alt forms included'!B117</f>
        <v>HAWLUCHA</v>
      </c>
      <c r="C92" s="1">
        <f>'alt forms included'!C117</f>
        <v>78</v>
      </c>
      <c r="D92" s="1">
        <f>'alt forms included'!D117</f>
        <v>92</v>
      </c>
      <c r="E92" s="1">
        <f>'alt forms included'!E117</f>
        <v>75</v>
      </c>
      <c r="F92" s="1">
        <f>'alt forms included'!F117</f>
        <v>118</v>
      </c>
      <c r="G92" s="1">
        <f>'alt forms included'!G117</f>
        <v>74</v>
      </c>
      <c r="H92" s="1">
        <f>'alt forms included'!H117</f>
        <v>63</v>
      </c>
      <c r="I92" s="1" t="str">
        <f>'alt forms included'!I117</f>
        <v>FIGHTING</v>
      </c>
      <c r="J92" s="1" t="str">
        <f>'alt forms included'!J117</f>
        <v>FLYING</v>
      </c>
      <c r="K92" s="1">
        <f>'alt forms included'!K117</f>
        <v>0</v>
      </c>
      <c r="L92" s="1">
        <f>'alt forms included'!L117</f>
        <v>500</v>
      </c>
    </row>
    <row r="93" spans="1:12" x14ac:dyDescent="0.2">
      <c r="A93" s="1">
        <f>'alt forms included'!A121</f>
        <v>120</v>
      </c>
      <c r="B93" s="1" t="str">
        <f>'alt forms included'!B121</f>
        <v>MUDSMACHE</v>
      </c>
      <c r="C93" s="1">
        <f>'alt forms included'!C121</f>
        <v>75</v>
      </c>
      <c r="D93" s="1">
        <f>'alt forms included'!D121</f>
        <v>85</v>
      </c>
      <c r="E93" s="1">
        <f>'alt forms included'!E121</f>
        <v>80</v>
      </c>
      <c r="F93" s="1">
        <f>'alt forms included'!F121</f>
        <v>35</v>
      </c>
      <c r="G93" s="1">
        <f>'alt forms included'!G121</f>
        <v>95</v>
      </c>
      <c r="H93" s="1">
        <f>'alt forms included'!H121</f>
        <v>130</v>
      </c>
      <c r="I93" s="1" t="str">
        <f>'alt forms included'!I121</f>
        <v>FAIRY</v>
      </c>
      <c r="J93" s="1">
        <f>'alt forms included'!J121</f>
        <v>0</v>
      </c>
      <c r="K93" s="1">
        <f>'alt forms included'!K121</f>
        <v>0</v>
      </c>
      <c r="L93" s="1">
        <f>'alt forms included'!L121</f>
        <v>500</v>
      </c>
    </row>
    <row r="94" spans="1:12" x14ac:dyDescent="0.2">
      <c r="A94" s="1">
        <f>'alt forms included'!A132</f>
        <v>131</v>
      </c>
      <c r="B94" s="1" t="str">
        <f>'alt forms included'!B132</f>
        <v>FRIZZARD</v>
      </c>
      <c r="C94" s="1">
        <f>'alt forms included'!C132</f>
        <v>80</v>
      </c>
      <c r="D94" s="1">
        <f>'alt forms included'!D132</f>
        <v>65</v>
      </c>
      <c r="E94" s="1">
        <f>'alt forms included'!E132</f>
        <v>70</v>
      </c>
      <c r="F94" s="1">
        <f>'alt forms included'!F132</f>
        <v>89</v>
      </c>
      <c r="G94" s="1">
        <f>'alt forms included'!G132</f>
        <v>105</v>
      </c>
      <c r="H94" s="1">
        <f>'alt forms included'!H132</f>
        <v>91</v>
      </c>
      <c r="I94" s="1" t="str">
        <f>'alt forms included'!I132</f>
        <v>DRAGON</v>
      </c>
      <c r="J94" s="1" t="str">
        <f>'alt forms included'!J132</f>
        <v>ICE</v>
      </c>
      <c r="K94" s="1">
        <f>'alt forms included'!K132</f>
        <v>0</v>
      </c>
      <c r="L94" s="1">
        <f>'alt forms included'!L132</f>
        <v>500</v>
      </c>
    </row>
    <row r="95" spans="1:12" x14ac:dyDescent="0.2">
      <c r="A95" s="1">
        <f>'alt forms included'!A133</f>
        <v>132</v>
      </c>
      <c r="B95" s="1" t="str">
        <f>'alt forms included'!B133</f>
        <v>ZARCOIL</v>
      </c>
      <c r="C95" s="1">
        <f>'alt forms included'!C133</f>
        <v>65</v>
      </c>
      <c r="D95" s="1">
        <f>'alt forms included'!D133</f>
        <v>110</v>
      </c>
      <c r="E95" s="1">
        <f>'alt forms included'!E133</f>
        <v>69</v>
      </c>
      <c r="F95" s="1">
        <f>'alt forms included'!F133</f>
        <v>71</v>
      </c>
      <c r="G95" s="1">
        <f>'alt forms included'!G133</f>
        <v>115</v>
      </c>
      <c r="H95" s="1">
        <f>'alt forms included'!H133</f>
        <v>70</v>
      </c>
      <c r="I95" s="1" t="str">
        <f>'alt forms included'!I133</f>
        <v>DRAGON</v>
      </c>
      <c r="J95" s="1" t="str">
        <f>'alt forms included'!J133</f>
        <v>FIRE</v>
      </c>
      <c r="K95" s="1">
        <f>'alt forms included'!K133</f>
        <v>0</v>
      </c>
      <c r="L95" s="1">
        <f>'alt forms included'!L133</f>
        <v>500</v>
      </c>
    </row>
    <row r="96" spans="1:12" x14ac:dyDescent="0.2">
      <c r="A96" s="1">
        <f>'alt forms included'!A145</f>
        <v>144</v>
      </c>
      <c r="B96" s="1" t="str">
        <f>'alt forms included'!B145</f>
        <v>MALHARO</v>
      </c>
      <c r="C96" s="1">
        <f>'alt forms included'!C145</f>
        <v>105</v>
      </c>
      <c r="D96" s="1">
        <f>'alt forms included'!D145</f>
        <v>100</v>
      </c>
      <c r="E96" s="1">
        <f>'alt forms included'!E145</f>
        <v>67</v>
      </c>
      <c r="F96" s="1">
        <f>'alt forms included'!F145</f>
        <v>83</v>
      </c>
      <c r="G96" s="1">
        <f>'alt forms included'!G145</f>
        <v>80</v>
      </c>
      <c r="H96" s="1">
        <f>'alt forms included'!H145</f>
        <v>65</v>
      </c>
      <c r="I96" s="1" t="str">
        <f>'alt forms included'!I145</f>
        <v>GHOST</v>
      </c>
      <c r="J96" s="1" t="str">
        <f>'alt forms included'!J145</f>
        <v>ELECTRIC</v>
      </c>
      <c r="K96" s="1">
        <f>'alt forms included'!K145</f>
        <v>0</v>
      </c>
      <c r="L96" s="1">
        <f>'alt forms included'!L145</f>
        <v>500</v>
      </c>
    </row>
    <row r="97" spans="1:12" x14ac:dyDescent="0.2">
      <c r="A97" s="1">
        <f>'alt forms included'!A175</f>
        <v>174</v>
      </c>
      <c r="B97" s="1" t="str">
        <f>'alt forms included'!B175</f>
        <v>CLAYDOL</v>
      </c>
      <c r="C97" s="1">
        <f>'alt forms included'!C175</f>
        <v>60</v>
      </c>
      <c r="D97" s="1">
        <f>'alt forms included'!D175</f>
        <v>70</v>
      </c>
      <c r="E97" s="1">
        <f>'alt forms included'!E175</f>
        <v>105</v>
      </c>
      <c r="F97" s="1">
        <f>'alt forms included'!F175</f>
        <v>75</v>
      </c>
      <c r="G97" s="1">
        <f>'alt forms included'!G175</f>
        <v>70</v>
      </c>
      <c r="H97" s="1">
        <f>'alt forms included'!H175</f>
        <v>120</v>
      </c>
      <c r="I97" s="1" t="str">
        <f>'alt forms included'!I175</f>
        <v>GROUND</v>
      </c>
      <c r="J97" s="1" t="str">
        <f>'alt forms included'!J175</f>
        <v>PSYCHIC</v>
      </c>
      <c r="K97" s="1">
        <f>'alt forms included'!K175</f>
        <v>0</v>
      </c>
      <c r="L97" s="1">
        <f>'alt forms included'!L175</f>
        <v>500</v>
      </c>
    </row>
    <row r="98" spans="1:12" x14ac:dyDescent="0.2">
      <c r="A98" s="1">
        <f>'alt forms included'!A208</f>
        <v>207</v>
      </c>
      <c r="B98" s="1" t="str">
        <f>'alt forms included'!B208</f>
        <v>DRAGTACO</v>
      </c>
      <c r="C98" s="1">
        <f>'alt forms included'!C208</f>
        <v>124</v>
      </c>
      <c r="D98" s="1">
        <f>'alt forms included'!D208</f>
        <v>153</v>
      </c>
      <c r="E98" s="1">
        <f>'alt forms included'!E208</f>
        <v>112</v>
      </c>
      <c r="F98" s="1">
        <f>'alt forms included'!F208</f>
        <v>10</v>
      </c>
      <c r="G98" s="1">
        <f>'alt forms included'!G208</f>
        <v>7</v>
      </c>
      <c r="H98" s="1">
        <f>'alt forms included'!H208</f>
        <v>94</v>
      </c>
      <c r="I98" s="1" t="str">
        <f>'alt forms included'!I208</f>
        <v>DRAGON</v>
      </c>
      <c r="J98" s="1" t="str">
        <f>'alt forms included'!J208</f>
        <v>QMARKS</v>
      </c>
      <c r="K98" s="1">
        <f>'alt forms included'!K208</f>
        <v>0</v>
      </c>
      <c r="L98" s="1">
        <f>'alt forms included'!L208</f>
        <v>500</v>
      </c>
    </row>
    <row r="99" spans="1:12" x14ac:dyDescent="0.2">
      <c r="A99" s="1">
        <f>'alt forms included'!A112</f>
        <v>111</v>
      </c>
      <c r="B99" s="1" t="str">
        <f>'alt forms included'!B112</f>
        <v>CROACROZEN</v>
      </c>
      <c r="C99" s="1">
        <f>'alt forms included'!C112</f>
        <v>94</v>
      </c>
      <c r="D99" s="1">
        <f>'alt forms included'!D112</f>
        <v>83</v>
      </c>
      <c r="E99" s="1">
        <f>'alt forms included'!E112</f>
        <v>71</v>
      </c>
      <c r="F99" s="1">
        <f>'alt forms included'!F112</f>
        <v>98</v>
      </c>
      <c r="G99" s="1">
        <f>'alt forms included'!G112</f>
        <v>90</v>
      </c>
      <c r="H99" s="1">
        <f>'alt forms included'!H112</f>
        <v>62</v>
      </c>
      <c r="I99" s="1" t="str">
        <f>'alt forms included'!I112</f>
        <v>POISON</v>
      </c>
      <c r="J99" s="1">
        <f>'alt forms included'!J112</f>
        <v>0</v>
      </c>
      <c r="K99" s="1">
        <f>'alt forms included'!K112</f>
        <v>0</v>
      </c>
      <c r="L99" s="1">
        <f>'alt forms included'!L112</f>
        <v>498</v>
      </c>
    </row>
    <row r="100" spans="1:12" x14ac:dyDescent="0.2">
      <c r="A100" s="1">
        <f>'alt forms included'!A254</f>
        <v>111</v>
      </c>
      <c r="B100" s="1" t="str">
        <f>'alt forms included'!B254</f>
        <v>CROACROZEN(Form1)</v>
      </c>
      <c r="C100" s="1">
        <f>'alt forms included'!C254</f>
        <v>94</v>
      </c>
      <c r="D100" s="1">
        <f>'alt forms included'!D254</f>
        <v>43</v>
      </c>
      <c r="E100" s="1">
        <f>'alt forms included'!E254</f>
        <v>140</v>
      </c>
      <c r="F100" s="1">
        <f>'alt forms included'!F254</f>
        <v>29</v>
      </c>
      <c r="G100" s="1">
        <f>'alt forms included'!G254</f>
        <v>62</v>
      </c>
      <c r="H100" s="1">
        <f>'alt forms included'!H254</f>
        <v>130</v>
      </c>
      <c r="I100" s="1" t="str">
        <f>'alt forms included'!I254</f>
        <v>POISON</v>
      </c>
      <c r="J100" s="1" t="str">
        <f>'alt forms included'!J254</f>
        <v>ICE</v>
      </c>
      <c r="K100" s="1">
        <f>'alt forms included'!K254</f>
        <v>0</v>
      </c>
      <c r="L100" s="1">
        <f>'alt forms included'!L254</f>
        <v>498</v>
      </c>
    </row>
    <row r="101" spans="1:12" x14ac:dyDescent="0.2">
      <c r="A101" s="1">
        <f>'alt forms included'!A104</f>
        <v>103</v>
      </c>
      <c r="B101" s="1" t="str">
        <f>'alt forms included'!B104</f>
        <v>NANAHI</v>
      </c>
      <c r="C101" s="1">
        <f>'alt forms included'!C104</f>
        <v>70</v>
      </c>
      <c r="D101" s="1">
        <f>'alt forms included'!D104</f>
        <v>92</v>
      </c>
      <c r="E101" s="1">
        <f>'alt forms included'!E104</f>
        <v>95</v>
      </c>
      <c r="F101" s="1">
        <f>'alt forms included'!F104</f>
        <v>113</v>
      </c>
      <c r="G101" s="1">
        <f>'alt forms included'!G104</f>
        <v>74</v>
      </c>
      <c r="H101" s="1">
        <f>'alt forms included'!H104</f>
        <v>51</v>
      </c>
      <c r="I101" s="1" t="str">
        <f>'alt forms included'!I104</f>
        <v>GRASS</v>
      </c>
      <c r="J101" s="1" t="str">
        <f>'alt forms included'!J104</f>
        <v>WATER</v>
      </c>
      <c r="K101" s="1">
        <f>'alt forms included'!K104</f>
        <v>0</v>
      </c>
      <c r="L101" s="1">
        <f>'alt forms included'!L104</f>
        <v>495</v>
      </c>
    </row>
    <row r="102" spans="1:12" x14ac:dyDescent="0.2">
      <c r="A102" s="1">
        <f>'alt forms included'!A105</f>
        <v>104</v>
      </c>
      <c r="B102" s="1" t="str">
        <f>'alt forms included'!B105</f>
        <v>POTASSOPOD</v>
      </c>
      <c r="C102" s="1">
        <f>'alt forms included'!C105</f>
        <v>100</v>
      </c>
      <c r="D102" s="1">
        <f>'alt forms included'!D105</f>
        <v>76</v>
      </c>
      <c r="E102" s="1">
        <f>'alt forms included'!E105</f>
        <v>69</v>
      </c>
      <c r="F102" s="1">
        <f>'alt forms included'!F105</f>
        <v>63</v>
      </c>
      <c r="G102" s="1">
        <f>'alt forms included'!G105</f>
        <v>92</v>
      </c>
      <c r="H102" s="1">
        <f>'alt forms included'!H105</f>
        <v>95</v>
      </c>
      <c r="I102" s="1" t="str">
        <f>'alt forms included'!I105</f>
        <v>GRASS</v>
      </c>
      <c r="J102" s="1" t="str">
        <f>'alt forms included'!J105</f>
        <v>POISON</v>
      </c>
      <c r="K102" s="1">
        <f>'alt forms included'!K105</f>
        <v>0</v>
      </c>
      <c r="L102" s="1">
        <f>'alt forms included'!L105</f>
        <v>495</v>
      </c>
    </row>
    <row r="103" spans="1:12" x14ac:dyDescent="0.2">
      <c r="A103" s="1">
        <f>'alt forms included'!A24</f>
        <v>23</v>
      </c>
      <c r="B103" s="1" t="str">
        <f>'alt forms included'!B24</f>
        <v>LEDORADO</v>
      </c>
      <c r="C103" s="1">
        <f>'alt forms included'!C24</f>
        <v>67</v>
      </c>
      <c r="D103" s="1">
        <f>'alt forms included'!D24</f>
        <v>107</v>
      </c>
      <c r="E103" s="1">
        <f>'alt forms included'!E24</f>
        <v>77</v>
      </c>
      <c r="F103" s="1">
        <f>'alt forms included'!F24</f>
        <v>87</v>
      </c>
      <c r="G103" s="1">
        <f>'alt forms included'!G24</f>
        <v>37</v>
      </c>
      <c r="H103" s="1">
        <f>'alt forms included'!H24</f>
        <v>117</v>
      </c>
      <c r="I103" s="1" t="str">
        <f>'alt forms included'!I24</f>
        <v>BUG</v>
      </c>
      <c r="J103" s="1" t="str">
        <f>'alt forms included'!J24</f>
        <v>FIGHTING</v>
      </c>
      <c r="K103" s="1">
        <f>'alt forms included'!K24</f>
        <v>0</v>
      </c>
      <c r="L103" s="1">
        <f>'alt forms included'!L24</f>
        <v>492</v>
      </c>
    </row>
    <row r="104" spans="1:12" x14ac:dyDescent="0.2">
      <c r="A104" s="1">
        <f>'alt forms included'!A69</f>
        <v>68</v>
      </c>
      <c r="B104" s="1" t="str">
        <f>'alt forms included'!B69</f>
        <v>FURFROU</v>
      </c>
      <c r="C104" s="1">
        <f>'alt forms included'!C69</f>
        <v>77</v>
      </c>
      <c r="D104" s="1">
        <f>'alt forms included'!D69</f>
        <v>90</v>
      </c>
      <c r="E104" s="1">
        <f>'alt forms included'!E69</f>
        <v>63</v>
      </c>
      <c r="F104" s="1">
        <f>'alt forms included'!F69</f>
        <v>102</v>
      </c>
      <c r="G104" s="1">
        <f>'alt forms included'!G69</f>
        <v>65</v>
      </c>
      <c r="H104" s="1">
        <f>'alt forms included'!H69</f>
        <v>95</v>
      </c>
      <c r="I104" s="1" t="str">
        <f>'alt forms included'!I69</f>
        <v>NORMAL</v>
      </c>
      <c r="J104" s="1">
        <f>'alt forms included'!J69</f>
        <v>0</v>
      </c>
      <c r="K104" s="1">
        <f>'alt forms included'!K69</f>
        <v>0</v>
      </c>
      <c r="L104" s="1">
        <f>'alt forms included'!L69</f>
        <v>492</v>
      </c>
    </row>
    <row r="105" spans="1:12" x14ac:dyDescent="0.2">
      <c r="A105" s="1">
        <f>'alt forms included'!A242</f>
        <v>68</v>
      </c>
      <c r="B105" s="1" t="str">
        <f>'alt forms included'!B242</f>
        <v>FURFROU(Form1)</v>
      </c>
      <c r="C105" s="1">
        <f>'alt forms included'!C242</f>
        <v>77</v>
      </c>
      <c r="D105" s="1">
        <f>'alt forms included'!D242</f>
        <v>90</v>
      </c>
      <c r="E105" s="1">
        <f>'alt forms included'!E242</f>
        <v>63</v>
      </c>
      <c r="F105" s="1">
        <f>'alt forms included'!F242</f>
        <v>102</v>
      </c>
      <c r="G105" s="1">
        <f>'alt forms included'!G242</f>
        <v>65</v>
      </c>
      <c r="H105" s="1">
        <f>'alt forms included'!H242</f>
        <v>95</v>
      </c>
      <c r="I105" s="1" t="str">
        <f>'alt forms included'!I242</f>
        <v>FAIRY</v>
      </c>
      <c r="J105" s="1" t="str">
        <f>'alt forms included'!J242</f>
        <v>NORMAL</v>
      </c>
      <c r="K105" s="1">
        <f>'alt forms included'!K242</f>
        <v>0</v>
      </c>
      <c r="L105" s="1">
        <f>'alt forms included'!L242</f>
        <v>492</v>
      </c>
    </row>
    <row r="106" spans="1:12" x14ac:dyDescent="0.2">
      <c r="A106" s="1">
        <f>'alt forms included'!A243</f>
        <v>68</v>
      </c>
      <c r="B106" s="1" t="str">
        <f>'alt forms included'!B243</f>
        <v>FURFROU(Form2)</v>
      </c>
      <c r="C106" s="1">
        <f>'alt forms included'!C243</f>
        <v>77</v>
      </c>
      <c r="D106" s="1">
        <f>'alt forms included'!D243</f>
        <v>90</v>
      </c>
      <c r="E106" s="1">
        <f>'alt forms included'!E243</f>
        <v>63</v>
      </c>
      <c r="F106" s="1">
        <f>'alt forms included'!F243</f>
        <v>102</v>
      </c>
      <c r="G106" s="1">
        <f>'alt forms included'!G243</f>
        <v>65</v>
      </c>
      <c r="H106" s="1">
        <f>'alt forms included'!H243</f>
        <v>95</v>
      </c>
      <c r="I106" s="1" t="str">
        <f>'alt forms included'!I243</f>
        <v>ICE</v>
      </c>
      <c r="J106" s="1" t="str">
        <f>'alt forms included'!J243</f>
        <v>NORMAL</v>
      </c>
      <c r="K106" s="1">
        <f>'alt forms included'!K243</f>
        <v>0</v>
      </c>
      <c r="L106" s="1">
        <f>'alt forms included'!L243</f>
        <v>492</v>
      </c>
    </row>
    <row r="107" spans="1:12" x14ac:dyDescent="0.2">
      <c r="A107" s="1">
        <f>'alt forms included'!A244</f>
        <v>68</v>
      </c>
      <c r="B107" s="1" t="str">
        <f>'alt forms included'!B244</f>
        <v>FURFROU(Form3)</v>
      </c>
      <c r="C107" s="1">
        <f>'alt forms included'!C244</f>
        <v>77</v>
      </c>
      <c r="D107" s="1">
        <f>'alt forms included'!D244</f>
        <v>90</v>
      </c>
      <c r="E107" s="1">
        <f>'alt forms included'!E244</f>
        <v>63</v>
      </c>
      <c r="F107" s="1">
        <f>'alt forms included'!F244</f>
        <v>102</v>
      </c>
      <c r="G107" s="1">
        <f>'alt forms included'!G244</f>
        <v>65</v>
      </c>
      <c r="H107" s="1">
        <f>'alt forms included'!H244</f>
        <v>95</v>
      </c>
      <c r="I107" s="1" t="str">
        <f>'alt forms included'!I244</f>
        <v>ROCK</v>
      </c>
      <c r="J107" s="1" t="str">
        <f>'alt forms included'!J244</f>
        <v>NORMAL</v>
      </c>
      <c r="K107" s="1">
        <f>'alt forms included'!K244</f>
        <v>0</v>
      </c>
      <c r="L107" s="1">
        <f>'alt forms included'!L244</f>
        <v>492</v>
      </c>
    </row>
    <row r="108" spans="1:12" x14ac:dyDescent="0.2">
      <c r="A108" s="1">
        <f>'alt forms included'!A245</f>
        <v>68</v>
      </c>
      <c r="B108" s="1" t="str">
        <f>'alt forms included'!B245</f>
        <v>FURFROU(Form4)</v>
      </c>
      <c r="C108" s="1">
        <f>'alt forms included'!C245</f>
        <v>77</v>
      </c>
      <c r="D108" s="1">
        <f>'alt forms included'!D245</f>
        <v>90</v>
      </c>
      <c r="E108" s="1">
        <f>'alt forms included'!E245</f>
        <v>63</v>
      </c>
      <c r="F108" s="1">
        <f>'alt forms included'!F245</f>
        <v>102</v>
      </c>
      <c r="G108" s="1">
        <f>'alt forms included'!G245</f>
        <v>65</v>
      </c>
      <c r="H108" s="1">
        <f>'alt forms included'!H245</f>
        <v>95</v>
      </c>
      <c r="I108" s="1" t="str">
        <f>'alt forms included'!I245</f>
        <v>ELECTRIC</v>
      </c>
      <c r="J108" s="1" t="str">
        <f>'alt forms included'!J245</f>
        <v>NORMAL</v>
      </c>
      <c r="K108" s="1">
        <f>'alt forms included'!K245</f>
        <v>0</v>
      </c>
      <c r="L108" s="1">
        <f>'alt forms included'!L245</f>
        <v>492</v>
      </c>
    </row>
    <row r="109" spans="1:12" x14ac:dyDescent="0.2">
      <c r="A109" s="1">
        <f>'alt forms included'!A246</f>
        <v>68</v>
      </c>
      <c r="B109" s="1" t="str">
        <f>'alt forms included'!B246</f>
        <v>FURFROU(Form5)</v>
      </c>
      <c r="C109" s="1">
        <f>'alt forms included'!C246</f>
        <v>77</v>
      </c>
      <c r="D109" s="1">
        <f>'alt forms included'!D246</f>
        <v>90</v>
      </c>
      <c r="E109" s="1">
        <f>'alt forms included'!E246</f>
        <v>63</v>
      </c>
      <c r="F109" s="1">
        <f>'alt forms included'!F246</f>
        <v>102</v>
      </c>
      <c r="G109" s="1">
        <f>'alt forms included'!G246</f>
        <v>65</v>
      </c>
      <c r="H109" s="1">
        <f>'alt forms included'!H246</f>
        <v>95</v>
      </c>
      <c r="I109" s="1" t="str">
        <f>'alt forms included'!I246</f>
        <v>PSYCHIC</v>
      </c>
      <c r="J109" s="1" t="str">
        <f>'alt forms included'!J246</f>
        <v>NORMAL</v>
      </c>
      <c r="K109" s="1">
        <f>'alt forms included'!K246</f>
        <v>0</v>
      </c>
      <c r="L109" s="1">
        <f>'alt forms included'!L246</f>
        <v>492</v>
      </c>
    </row>
    <row r="110" spans="1:12" x14ac:dyDescent="0.2">
      <c r="A110" s="1">
        <f>'alt forms included'!A247</f>
        <v>68</v>
      </c>
      <c r="B110" s="1" t="str">
        <f>'alt forms included'!B247</f>
        <v>FURFROU(Form6)</v>
      </c>
      <c r="C110" s="1">
        <f>'alt forms included'!C247</f>
        <v>77</v>
      </c>
      <c r="D110" s="1">
        <f>'alt forms included'!D247</f>
        <v>90</v>
      </c>
      <c r="E110" s="1">
        <f>'alt forms included'!E247</f>
        <v>63</v>
      </c>
      <c r="F110" s="1">
        <f>'alt forms included'!F247</f>
        <v>102</v>
      </c>
      <c r="G110" s="1">
        <f>'alt forms included'!G247</f>
        <v>65</v>
      </c>
      <c r="H110" s="1">
        <f>'alt forms included'!H247</f>
        <v>95</v>
      </c>
      <c r="I110" s="1" t="str">
        <f>'alt forms included'!I247</f>
        <v>GRASS</v>
      </c>
      <c r="J110" s="1" t="str">
        <f>'alt forms included'!J247</f>
        <v>NORMAL</v>
      </c>
      <c r="K110" s="1">
        <f>'alt forms included'!K247</f>
        <v>0</v>
      </c>
      <c r="L110" s="1">
        <f>'alt forms included'!L247</f>
        <v>492</v>
      </c>
    </row>
    <row r="111" spans="1:12" x14ac:dyDescent="0.2">
      <c r="A111" s="1">
        <f>'alt forms included'!A248</f>
        <v>68</v>
      </c>
      <c r="B111" s="1" t="str">
        <f>'alt forms included'!B248</f>
        <v>FURFROU(Form7)</v>
      </c>
      <c r="C111" s="1">
        <f>'alt forms included'!C248</f>
        <v>77</v>
      </c>
      <c r="D111" s="1">
        <f>'alt forms included'!D248</f>
        <v>90</v>
      </c>
      <c r="E111" s="1">
        <f>'alt forms included'!E248</f>
        <v>63</v>
      </c>
      <c r="F111" s="1">
        <f>'alt forms included'!F248</f>
        <v>102</v>
      </c>
      <c r="G111" s="1">
        <f>'alt forms included'!G248</f>
        <v>65</v>
      </c>
      <c r="H111" s="1">
        <f>'alt forms included'!H248</f>
        <v>95</v>
      </c>
      <c r="I111" s="1" t="str">
        <f>'alt forms included'!I248</f>
        <v>WATER</v>
      </c>
      <c r="J111" s="1" t="str">
        <f>'alt forms included'!J248</f>
        <v>NORMAL</v>
      </c>
      <c r="K111" s="1">
        <f>'alt forms included'!K248</f>
        <v>0</v>
      </c>
      <c r="L111" s="1">
        <f>'alt forms included'!L248</f>
        <v>492</v>
      </c>
    </row>
    <row r="112" spans="1:12" x14ac:dyDescent="0.2">
      <c r="A112" s="1">
        <f>'alt forms included'!A249</f>
        <v>68</v>
      </c>
      <c r="B112" s="1" t="str">
        <f>'alt forms included'!B249</f>
        <v>FURFROU(Form8)</v>
      </c>
      <c r="C112" s="1">
        <f>'alt forms included'!C249</f>
        <v>77</v>
      </c>
      <c r="D112" s="1">
        <f>'alt forms included'!D249</f>
        <v>90</v>
      </c>
      <c r="E112" s="1">
        <f>'alt forms included'!E249</f>
        <v>63</v>
      </c>
      <c r="F112" s="1">
        <f>'alt forms included'!F249</f>
        <v>102</v>
      </c>
      <c r="G112" s="1">
        <f>'alt forms included'!G249</f>
        <v>65</v>
      </c>
      <c r="H112" s="1">
        <f>'alt forms included'!H249</f>
        <v>95</v>
      </c>
      <c r="I112" s="1" t="str">
        <f>'alt forms included'!I249</f>
        <v>FIGHTING</v>
      </c>
      <c r="J112" s="1" t="str">
        <f>'alt forms included'!J249</f>
        <v>NORMAL</v>
      </c>
      <c r="K112" s="1">
        <f>'alt forms included'!K249</f>
        <v>0</v>
      </c>
      <c r="L112" s="1">
        <f>'alt forms included'!L249</f>
        <v>492</v>
      </c>
    </row>
    <row r="113" spans="1:12" x14ac:dyDescent="0.2">
      <c r="A113" s="1">
        <f>'alt forms included'!A250</f>
        <v>68</v>
      </c>
      <c r="B113" s="1" t="str">
        <f>'alt forms included'!B250</f>
        <v>FURFROU(Form9)</v>
      </c>
      <c r="C113" s="1">
        <f>'alt forms included'!C250</f>
        <v>77</v>
      </c>
      <c r="D113" s="1">
        <f>'alt forms included'!D250</f>
        <v>90</v>
      </c>
      <c r="E113" s="1">
        <f>'alt forms included'!E250</f>
        <v>63</v>
      </c>
      <c r="F113" s="1">
        <f>'alt forms included'!F250</f>
        <v>102</v>
      </c>
      <c r="G113" s="1">
        <f>'alt forms included'!G250</f>
        <v>65</v>
      </c>
      <c r="H113" s="1">
        <f>'alt forms included'!H250</f>
        <v>95</v>
      </c>
      <c r="I113" s="1" t="str">
        <f>'alt forms included'!I250</f>
        <v>GHOST</v>
      </c>
      <c r="J113" s="1" t="str">
        <f>'alt forms included'!J250</f>
        <v>NORMAL</v>
      </c>
      <c r="K113" s="1">
        <f>'alt forms included'!K250</f>
        <v>0</v>
      </c>
      <c r="L113" s="1">
        <f>'alt forms included'!L250</f>
        <v>492</v>
      </c>
    </row>
    <row r="114" spans="1:12" x14ac:dyDescent="0.2">
      <c r="A114" s="1">
        <f>'alt forms included'!A26</f>
        <v>25</v>
      </c>
      <c r="B114" s="1" t="str">
        <f>'alt forms included'!B26</f>
        <v>LUPACABRA</v>
      </c>
      <c r="C114" s="1">
        <f>'alt forms included'!C26</f>
        <v>80</v>
      </c>
      <c r="D114" s="1">
        <f>'alt forms included'!D26</f>
        <v>105</v>
      </c>
      <c r="E114" s="1">
        <f>'alt forms included'!E26</f>
        <v>85</v>
      </c>
      <c r="F114" s="1">
        <f>'alt forms included'!F26</f>
        <v>55</v>
      </c>
      <c r="G114" s="1">
        <f>'alt forms included'!G26</f>
        <v>95</v>
      </c>
      <c r="H114" s="1">
        <f>'alt forms included'!H26</f>
        <v>70</v>
      </c>
      <c r="I114" s="1" t="str">
        <f>'alt forms included'!I26</f>
        <v>DARK</v>
      </c>
      <c r="J114" s="1" t="str">
        <f>'alt forms included'!J26</f>
        <v>FIGHTING</v>
      </c>
      <c r="K114" s="1">
        <f>'alt forms included'!K26</f>
        <v>0</v>
      </c>
      <c r="L114" s="1">
        <f>'alt forms included'!L26</f>
        <v>490</v>
      </c>
    </row>
    <row r="115" spans="1:12" x14ac:dyDescent="0.2">
      <c r="A115" s="1">
        <f>'alt forms included'!A27</f>
        <v>26</v>
      </c>
      <c r="B115" s="1" t="str">
        <f>'alt forms included'!B27</f>
        <v>ZOLUPINE</v>
      </c>
      <c r="C115" s="1">
        <f>'alt forms included'!C27</f>
        <v>60</v>
      </c>
      <c r="D115" s="1">
        <f>'alt forms included'!D27</f>
        <v>85</v>
      </c>
      <c r="E115" s="1">
        <f>'alt forms included'!E27</f>
        <v>60</v>
      </c>
      <c r="F115" s="1">
        <f>'alt forms included'!F27</f>
        <v>85</v>
      </c>
      <c r="G115" s="1">
        <f>'alt forms included'!G27</f>
        <v>95</v>
      </c>
      <c r="H115" s="1">
        <f>'alt forms included'!H27</f>
        <v>105</v>
      </c>
      <c r="I115" s="1" t="str">
        <f>'alt forms included'!I27</f>
        <v>DARK</v>
      </c>
      <c r="J115" s="1" t="str">
        <f>'alt forms included'!J27</f>
        <v>WATER</v>
      </c>
      <c r="K115" s="1">
        <f>'alt forms included'!K27</f>
        <v>0</v>
      </c>
      <c r="L115" s="1">
        <f>'alt forms included'!L27</f>
        <v>490</v>
      </c>
    </row>
    <row r="116" spans="1:12" x14ac:dyDescent="0.2">
      <c r="A116" s="1">
        <f>'alt forms included'!A40</f>
        <v>39</v>
      </c>
      <c r="B116" s="1" t="str">
        <f>'alt forms included'!B40</f>
        <v>MAYZMEN</v>
      </c>
      <c r="C116" s="1">
        <f>'alt forms included'!C40</f>
        <v>100</v>
      </c>
      <c r="D116" s="1">
        <f>'alt forms included'!D40</f>
        <v>90</v>
      </c>
      <c r="E116" s="1">
        <f>'alt forms included'!E40</f>
        <v>80</v>
      </c>
      <c r="F116" s="1">
        <f>'alt forms included'!F40</f>
        <v>57</v>
      </c>
      <c r="G116" s="1">
        <f>'alt forms included'!G40</f>
        <v>83</v>
      </c>
      <c r="H116" s="1">
        <f>'alt forms included'!H40</f>
        <v>80</v>
      </c>
      <c r="I116" s="1" t="str">
        <f>'alt forms included'!I40</f>
        <v>GRASS</v>
      </c>
      <c r="J116" s="1">
        <f>'alt forms included'!J40</f>
        <v>0</v>
      </c>
      <c r="K116" s="1">
        <f>'alt forms included'!K40</f>
        <v>0</v>
      </c>
      <c r="L116" s="1">
        <f>'alt forms included'!L40</f>
        <v>490</v>
      </c>
    </row>
    <row r="117" spans="1:12" x14ac:dyDescent="0.2">
      <c r="A117" s="1">
        <f>'alt forms included'!A41</f>
        <v>40</v>
      </c>
      <c r="B117" s="1" t="str">
        <f>'alt forms included'!B41</f>
        <v>BLAZEA</v>
      </c>
      <c r="C117" s="1">
        <f>'alt forms included'!C41</f>
        <v>65</v>
      </c>
      <c r="D117" s="1">
        <f>'alt forms included'!D41</f>
        <v>92</v>
      </c>
      <c r="E117" s="1">
        <f>'alt forms included'!E41</f>
        <v>70</v>
      </c>
      <c r="F117" s="1">
        <f>'alt forms included'!F41</f>
        <v>73</v>
      </c>
      <c r="G117" s="1">
        <f>'alt forms included'!G41</f>
        <v>125</v>
      </c>
      <c r="H117" s="1">
        <f>'alt forms included'!H41</f>
        <v>65</v>
      </c>
      <c r="I117" s="1" t="str">
        <f>'alt forms included'!I41</f>
        <v>DARK</v>
      </c>
      <c r="J117" s="1" t="str">
        <f>'alt forms included'!J41</f>
        <v>FIRE</v>
      </c>
      <c r="K117" s="1">
        <f>'alt forms included'!K41</f>
        <v>0</v>
      </c>
      <c r="L117" s="1">
        <f>'alt forms included'!L41</f>
        <v>490</v>
      </c>
    </row>
    <row r="118" spans="1:12" x14ac:dyDescent="0.2">
      <c r="A118" s="1">
        <f>'alt forms included'!A43</f>
        <v>42</v>
      </c>
      <c r="B118" s="1" t="str">
        <f>'alt forms included'!B43</f>
        <v>TREVENANT</v>
      </c>
      <c r="C118" s="1">
        <f>'alt forms included'!C43</f>
        <v>85</v>
      </c>
      <c r="D118" s="1">
        <f>'alt forms included'!D43</f>
        <v>120</v>
      </c>
      <c r="E118" s="1">
        <f>'alt forms included'!E43</f>
        <v>82</v>
      </c>
      <c r="F118" s="1">
        <f>'alt forms included'!F43</f>
        <v>56</v>
      </c>
      <c r="G118" s="1">
        <f>'alt forms included'!G43</f>
        <v>65</v>
      </c>
      <c r="H118" s="1">
        <f>'alt forms included'!H43</f>
        <v>82</v>
      </c>
      <c r="I118" s="1" t="str">
        <f>'alt forms included'!I43</f>
        <v>GHOST</v>
      </c>
      <c r="J118" s="1" t="str">
        <f>'alt forms included'!J43</f>
        <v>GRASS</v>
      </c>
      <c r="K118" s="1">
        <f>'alt forms included'!K43</f>
        <v>0</v>
      </c>
      <c r="L118" s="1">
        <f>'alt forms included'!L43</f>
        <v>490</v>
      </c>
    </row>
    <row r="119" spans="1:12" x14ac:dyDescent="0.2">
      <c r="A119" s="1">
        <f>'alt forms included'!A46</f>
        <v>45</v>
      </c>
      <c r="B119" s="1" t="str">
        <f>'alt forms included'!B46</f>
        <v>YORONAQUA</v>
      </c>
      <c r="C119" s="1">
        <f>'alt forms included'!C46</f>
        <v>70</v>
      </c>
      <c r="D119" s="1">
        <f>'alt forms included'!D46</f>
        <v>70</v>
      </c>
      <c r="E119" s="1">
        <f>'alt forms included'!E46</f>
        <v>70</v>
      </c>
      <c r="F119" s="1">
        <f>'alt forms included'!F46</f>
        <v>55</v>
      </c>
      <c r="G119" s="1">
        <f>'alt forms included'!G46</f>
        <v>115</v>
      </c>
      <c r="H119" s="1">
        <f>'alt forms included'!H46</f>
        <v>110</v>
      </c>
      <c r="I119" s="1" t="str">
        <f>'alt forms included'!I46</f>
        <v>GHOST</v>
      </c>
      <c r="J119" s="1" t="str">
        <f>'alt forms included'!J46</f>
        <v>WATER</v>
      </c>
      <c r="K119" s="1">
        <f>'alt forms included'!K46</f>
        <v>0</v>
      </c>
      <c r="L119" s="1">
        <f>'alt forms included'!L46</f>
        <v>490</v>
      </c>
    </row>
    <row r="120" spans="1:12" x14ac:dyDescent="0.2">
      <c r="A120" s="1">
        <f>'alt forms included'!A255</f>
        <v>74</v>
      </c>
      <c r="B120" s="1" t="str">
        <f>'alt forms included'!B255</f>
        <v>STRELAVISON(Form1)</v>
      </c>
      <c r="C120" s="1">
        <f>'alt forms included'!C255</f>
        <v>69</v>
      </c>
      <c r="D120" s="1">
        <f>'alt forms included'!D255</f>
        <v>69</v>
      </c>
      <c r="E120" s="1">
        <f>'alt forms included'!E255</f>
        <v>117</v>
      </c>
      <c r="F120" s="1">
        <f>'alt forms included'!F255</f>
        <v>49</v>
      </c>
      <c r="G120" s="1">
        <f>'alt forms included'!G255</f>
        <v>69</v>
      </c>
      <c r="H120" s="1">
        <f>'alt forms included'!H255</f>
        <v>117</v>
      </c>
      <c r="I120" s="1" t="str">
        <f>'alt forms included'!I255</f>
        <v>BUG</v>
      </c>
      <c r="J120" s="1" t="str">
        <f>'alt forms included'!J255</f>
        <v>PSYCHIC</v>
      </c>
      <c r="K120" s="1" t="str">
        <f>'alt forms included'!K255</f>
        <v>ELECTRIC</v>
      </c>
      <c r="L120" s="1">
        <f>'alt forms included'!L255</f>
        <v>490</v>
      </c>
    </row>
    <row r="121" spans="1:12" x14ac:dyDescent="0.2">
      <c r="A121" s="1">
        <f>'alt forms included'!A129</f>
        <v>128</v>
      </c>
      <c r="B121" s="1" t="str">
        <f>'alt forms included'!B129</f>
        <v>CRUSTANG</v>
      </c>
      <c r="C121" s="1">
        <f>'alt forms included'!C129</f>
        <v>90</v>
      </c>
      <c r="D121" s="1">
        <f>'alt forms included'!D129</f>
        <v>93</v>
      </c>
      <c r="E121" s="1">
        <f>'alt forms included'!E129</f>
        <v>132</v>
      </c>
      <c r="F121" s="1">
        <f>'alt forms included'!F129</f>
        <v>86</v>
      </c>
      <c r="G121" s="1">
        <f>'alt forms included'!G129</f>
        <v>44</v>
      </c>
      <c r="H121" s="1">
        <f>'alt forms included'!H129</f>
        <v>43</v>
      </c>
      <c r="I121" s="1" t="str">
        <f>'alt forms included'!I129</f>
        <v>GROUND</v>
      </c>
      <c r="J121" s="1" t="str">
        <f>'alt forms included'!J129</f>
        <v>STEEL</v>
      </c>
      <c r="K121" s="1">
        <f>'alt forms included'!K129</f>
        <v>0</v>
      </c>
      <c r="L121" s="1">
        <f>'alt forms included'!L129</f>
        <v>488</v>
      </c>
    </row>
    <row r="122" spans="1:12" x14ac:dyDescent="0.2">
      <c r="A122" s="1">
        <f>'alt forms included'!A15</f>
        <v>14</v>
      </c>
      <c r="B122" s="1" t="str">
        <f>'alt forms included'!B15</f>
        <v>ROADRAPTOR</v>
      </c>
      <c r="C122" s="1">
        <f>'alt forms included'!C15</f>
        <v>70</v>
      </c>
      <c r="D122" s="1">
        <f>'alt forms included'!D15</f>
        <v>94</v>
      </c>
      <c r="E122" s="1">
        <f>'alt forms included'!E15</f>
        <v>52</v>
      </c>
      <c r="F122" s="1">
        <f>'alt forms included'!F15</f>
        <v>130</v>
      </c>
      <c r="G122" s="1">
        <f>'alt forms included'!G15</f>
        <v>72</v>
      </c>
      <c r="H122" s="1">
        <f>'alt forms included'!H15</f>
        <v>69</v>
      </c>
      <c r="I122" s="1" t="str">
        <f>'alt forms included'!I15</f>
        <v>ELECTRIC</v>
      </c>
      <c r="J122" s="1" t="str">
        <f>'alt forms included'!J15</f>
        <v>FLYING</v>
      </c>
      <c r="K122" s="1">
        <f>'alt forms included'!K15</f>
        <v>0</v>
      </c>
      <c r="L122" s="1">
        <f>'alt forms included'!L15</f>
        <v>487</v>
      </c>
    </row>
    <row r="123" spans="1:12" x14ac:dyDescent="0.2">
      <c r="A123" s="1">
        <f>'alt forms included'!A92</f>
        <v>91</v>
      </c>
      <c r="B123" s="1" t="str">
        <f>'alt forms included'!B92</f>
        <v>ATELANGLER</v>
      </c>
      <c r="C123" s="1">
        <f>'alt forms included'!C92</f>
        <v>85</v>
      </c>
      <c r="D123" s="1">
        <f>'alt forms included'!D92</f>
        <v>80</v>
      </c>
      <c r="E123" s="1">
        <f>'alt forms included'!E92</f>
        <v>80</v>
      </c>
      <c r="F123" s="1">
        <f>'alt forms included'!F92</f>
        <v>101</v>
      </c>
      <c r="G123" s="1">
        <f>'alt forms included'!G92</f>
        <v>65</v>
      </c>
      <c r="H123" s="1">
        <f>'alt forms included'!H92</f>
        <v>75</v>
      </c>
      <c r="I123" s="1" t="str">
        <f>'alt forms included'!I92</f>
        <v>NORMAL</v>
      </c>
      <c r="J123" s="1">
        <f>'alt forms included'!J92</f>
        <v>0</v>
      </c>
      <c r="K123" s="1">
        <f>'alt forms included'!K92</f>
        <v>0</v>
      </c>
      <c r="L123" s="1">
        <f>'alt forms included'!L92</f>
        <v>486</v>
      </c>
    </row>
    <row r="124" spans="1:12" x14ac:dyDescent="0.2">
      <c r="A124" s="1">
        <f>'alt forms included'!A55</f>
        <v>54</v>
      </c>
      <c r="B124" s="1" t="str">
        <f>'alt forms included'!B55</f>
        <v>BANETTE</v>
      </c>
      <c r="C124" s="1">
        <f>'alt forms included'!C55</f>
        <v>74</v>
      </c>
      <c r="D124" s="1">
        <f>'alt forms included'!D55</f>
        <v>115</v>
      </c>
      <c r="E124" s="1">
        <f>'alt forms included'!E55</f>
        <v>75</v>
      </c>
      <c r="F124" s="1">
        <f>'alt forms included'!F55</f>
        <v>65</v>
      </c>
      <c r="G124" s="1">
        <f>'alt forms included'!G55</f>
        <v>83</v>
      </c>
      <c r="H124" s="1">
        <f>'alt forms included'!H55</f>
        <v>73</v>
      </c>
      <c r="I124" s="1" t="str">
        <f>'alt forms included'!I55</f>
        <v>GHOST</v>
      </c>
      <c r="J124" s="1" t="str">
        <f>'alt forms included'!J55</f>
        <v>NORMAL</v>
      </c>
      <c r="K124" s="1">
        <f>'alt forms included'!K55</f>
        <v>0</v>
      </c>
      <c r="L124" s="1">
        <f>'alt forms included'!L55</f>
        <v>485</v>
      </c>
    </row>
    <row r="125" spans="1:12" x14ac:dyDescent="0.2">
      <c r="A125" s="1">
        <f>'alt forms included'!A68</f>
        <v>67</v>
      </c>
      <c r="B125" s="1" t="str">
        <f>'alt forms included'!B68</f>
        <v>BEHEEYEM</v>
      </c>
      <c r="C125" s="1">
        <f>'alt forms included'!C68</f>
        <v>75</v>
      </c>
      <c r="D125" s="1">
        <f>'alt forms included'!D68</f>
        <v>75</v>
      </c>
      <c r="E125" s="1">
        <f>'alt forms included'!E68</f>
        <v>75</v>
      </c>
      <c r="F125" s="1">
        <f>'alt forms included'!F68</f>
        <v>40</v>
      </c>
      <c r="G125" s="1">
        <f>'alt forms included'!G68</f>
        <v>125</v>
      </c>
      <c r="H125" s="1">
        <f>'alt forms included'!H68</f>
        <v>95</v>
      </c>
      <c r="I125" s="1" t="str">
        <f>'alt forms included'!I68</f>
        <v>PSYCHIC</v>
      </c>
      <c r="J125" s="1">
        <f>'alt forms included'!J68</f>
        <v>0</v>
      </c>
      <c r="K125" s="1">
        <f>'alt forms included'!K68</f>
        <v>0</v>
      </c>
      <c r="L125" s="1">
        <f>'alt forms included'!L68</f>
        <v>485</v>
      </c>
    </row>
    <row r="126" spans="1:12" x14ac:dyDescent="0.2">
      <c r="A126" s="1">
        <f>'alt forms included'!A80</f>
        <v>79</v>
      </c>
      <c r="B126" s="1" t="str">
        <f>'alt forms included'!B80</f>
        <v>CAWMADAME</v>
      </c>
      <c r="C126" s="1">
        <f>'alt forms included'!C80</f>
        <v>80</v>
      </c>
      <c r="D126" s="1">
        <f>'alt forms included'!D80</f>
        <v>71</v>
      </c>
      <c r="E126" s="1">
        <f>'alt forms included'!E80</f>
        <v>65</v>
      </c>
      <c r="F126" s="1">
        <f>'alt forms included'!F80</f>
        <v>72</v>
      </c>
      <c r="G126" s="1">
        <f>'alt forms included'!G80</f>
        <v>95</v>
      </c>
      <c r="H126" s="1">
        <f>'alt forms included'!H80</f>
        <v>102</v>
      </c>
      <c r="I126" s="1" t="str">
        <f>'alt forms included'!I80</f>
        <v>PSYCHIC</v>
      </c>
      <c r="J126" s="1" t="str">
        <f>'alt forms included'!J80</f>
        <v>FLYING</v>
      </c>
      <c r="K126" s="1">
        <f>'alt forms included'!K80</f>
        <v>0</v>
      </c>
      <c r="L126" s="1">
        <f>'alt forms included'!L80</f>
        <v>485</v>
      </c>
    </row>
    <row r="127" spans="1:12" x14ac:dyDescent="0.2">
      <c r="A127" s="1">
        <f>'alt forms included'!A62</f>
        <v>61</v>
      </c>
      <c r="B127" s="1" t="str">
        <f>'alt forms included'!B62</f>
        <v>GARBODOR</v>
      </c>
      <c r="C127" s="1">
        <f>'alt forms included'!C62</f>
        <v>80</v>
      </c>
      <c r="D127" s="1">
        <f>'alt forms included'!D62</f>
        <v>110</v>
      </c>
      <c r="E127" s="1">
        <f>'alt forms included'!E62</f>
        <v>82</v>
      </c>
      <c r="F127" s="1">
        <f>'alt forms included'!F62</f>
        <v>69</v>
      </c>
      <c r="G127" s="1">
        <f>'alt forms included'!G62</f>
        <v>60</v>
      </c>
      <c r="H127" s="1">
        <f>'alt forms included'!H62</f>
        <v>82</v>
      </c>
      <c r="I127" s="1" t="str">
        <f>'alt forms included'!I62</f>
        <v>POISON</v>
      </c>
      <c r="J127" s="1">
        <f>'alt forms included'!J62</f>
        <v>0</v>
      </c>
      <c r="K127" s="1">
        <f>'alt forms included'!K62</f>
        <v>0</v>
      </c>
      <c r="L127" s="1">
        <f>'alt forms included'!L62</f>
        <v>483</v>
      </c>
    </row>
    <row r="128" spans="1:12" x14ac:dyDescent="0.2">
      <c r="A128" s="1">
        <f>'alt forms included'!A135</f>
        <v>134</v>
      </c>
      <c r="B128" s="1" t="str">
        <f>'alt forms included'!B135</f>
        <v>EXCADRILL</v>
      </c>
      <c r="C128" s="1">
        <f>'alt forms included'!C135</f>
        <v>96</v>
      </c>
      <c r="D128" s="1">
        <f>'alt forms included'!D135</f>
        <v>124</v>
      </c>
      <c r="E128" s="1">
        <f>'alt forms included'!E135</f>
        <v>55</v>
      </c>
      <c r="F128" s="1">
        <f>'alt forms included'!F135</f>
        <v>88</v>
      </c>
      <c r="G128" s="1">
        <f>'alt forms included'!G135</f>
        <v>60</v>
      </c>
      <c r="H128" s="1">
        <f>'alt forms included'!H135</f>
        <v>60</v>
      </c>
      <c r="I128" s="1" t="str">
        <f>'alt forms included'!I135</f>
        <v>GROUND</v>
      </c>
      <c r="J128" s="1" t="str">
        <f>'alt forms included'!J135</f>
        <v>STEEL</v>
      </c>
      <c r="K128" s="1">
        <f>'alt forms included'!K135</f>
        <v>0</v>
      </c>
      <c r="L128" s="1">
        <f>'alt forms included'!L135</f>
        <v>483</v>
      </c>
    </row>
    <row r="129" spans="1:12" x14ac:dyDescent="0.2">
      <c r="A129" s="1">
        <f>'alt forms included'!A137</f>
        <v>136</v>
      </c>
      <c r="B129" s="1" t="str">
        <f>'alt forms included'!B137</f>
        <v>GOLURK</v>
      </c>
      <c r="C129" s="1">
        <f>'alt forms included'!C137</f>
        <v>89</v>
      </c>
      <c r="D129" s="1">
        <f>'alt forms included'!D137</f>
        <v>124</v>
      </c>
      <c r="E129" s="1">
        <f>'alt forms included'!E137</f>
        <v>80</v>
      </c>
      <c r="F129" s="1">
        <f>'alt forms included'!F137</f>
        <v>55</v>
      </c>
      <c r="G129" s="1">
        <f>'alt forms included'!G137</f>
        <v>55</v>
      </c>
      <c r="H129" s="1">
        <f>'alt forms included'!H137</f>
        <v>80</v>
      </c>
      <c r="I129" s="1" t="str">
        <f>'alt forms included'!I137</f>
        <v>GROUND</v>
      </c>
      <c r="J129" s="1" t="str">
        <f>'alt forms included'!J137</f>
        <v>GHOST</v>
      </c>
      <c r="K129" s="1">
        <f>'alt forms included'!K137</f>
        <v>0</v>
      </c>
      <c r="L129" s="1">
        <f>'alt forms included'!L137</f>
        <v>483</v>
      </c>
    </row>
    <row r="130" spans="1:12" x14ac:dyDescent="0.2">
      <c r="A130" s="1">
        <f>'alt forms included'!A37</f>
        <v>36</v>
      </c>
      <c r="B130" s="1" t="str">
        <f>'alt forms included'!B37</f>
        <v>LUDICOLO</v>
      </c>
      <c r="C130" s="1">
        <f>'alt forms included'!C37</f>
        <v>80</v>
      </c>
      <c r="D130" s="1">
        <f>'alt forms included'!D37</f>
        <v>70</v>
      </c>
      <c r="E130" s="1">
        <f>'alt forms included'!E37</f>
        <v>70</v>
      </c>
      <c r="F130" s="1">
        <f>'alt forms included'!F37</f>
        <v>70</v>
      </c>
      <c r="G130" s="1">
        <f>'alt forms included'!G37</f>
        <v>90</v>
      </c>
      <c r="H130" s="1">
        <f>'alt forms included'!H37</f>
        <v>100</v>
      </c>
      <c r="I130" s="1" t="str">
        <f>'alt forms included'!I37</f>
        <v>WATER</v>
      </c>
      <c r="J130" s="1" t="str">
        <f>'alt forms included'!J37</f>
        <v>GRASS</v>
      </c>
      <c r="K130" s="1">
        <f>'alt forms included'!K37</f>
        <v>0</v>
      </c>
      <c r="L130" s="1">
        <f>'alt forms included'!L37</f>
        <v>480</v>
      </c>
    </row>
    <row r="131" spans="1:12" x14ac:dyDescent="0.2">
      <c r="A131" s="1">
        <f>'alt forms included'!A95</f>
        <v>94</v>
      </c>
      <c r="B131" s="1" t="str">
        <f>'alt forms included'!B95</f>
        <v>GOHILA</v>
      </c>
      <c r="C131" s="1">
        <f>'alt forms included'!C95</f>
        <v>97</v>
      </c>
      <c r="D131" s="1">
        <f>'alt forms included'!D95</f>
        <v>56</v>
      </c>
      <c r="E131" s="1">
        <f>'alt forms included'!E95</f>
        <v>69</v>
      </c>
      <c r="F131" s="1">
        <f>'alt forms included'!F95</f>
        <v>99</v>
      </c>
      <c r="G131" s="1">
        <f>'alt forms included'!G95</f>
        <v>90</v>
      </c>
      <c r="H131" s="1">
        <f>'alt forms included'!H95</f>
        <v>69</v>
      </c>
      <c r="I131" s="1" t="str">
        <f>'alt forms included'!I95</f>
        <v>POISON</v>
      </c>
      <c r="J131" s="1">
        <f>'alt forms included'!J95</f>
        <v>0</v>
      </c>
      <c r="K131" s="1">
        <f>'alt forms included'!K95</f>
        <v>0</v>
      </c>
      <c r="L131" s="1">
        <f>'alt forms included'!L95</f>
        <v>480</v>
      </c>
    </row>
    <row r="132" spans="1:12" x14ac:dyDescent="0.2">
      <c r="A132" s="1">
        <f>'alt forms included'!A125</f>
        <v>124</v>
      </c>
      <c r="B132" s="1" t="str">
        <f>'alt forms included'!B125</f>
        <v>DUPEDILLO</v>
      </c>
      <c r="C132" s="1">
        <f>'alt forms included'!C125</f>
        <v>100</v>
      </c>
      <c r="D132" s="1">
        <f>'alt forms included'!D125</f>
        <v>85</v>
      </c>
      <c r="E132" s="1">
        <f>'alt forms included'!E125</f>
        <v>140</v>
      </c>
      <c r="F132" s="1">
        <f>'alt forms included'!F125</f>
        <v>55</v>
      </c>
      <c r="G132" s="1">
        <f>'alt forms included'!G125</f>
        <v>50</v>
      </c>
      <c r="H132" s="1">
        <f>'alt forms included'!H125</f>
        <v>50</v>
      </c>
      <c r="I132" s="1" t="str">
        <f>'alt forms included'!I125</f>
        <v>STEEL</v>
      </c>
      <c r="J132" s="1">
        <f>'alt forms included'!J125</f>
        <v>0</v>
      </c>
      <c r="K132" s="1">
        <f>'alt forms included'!K125</f>
        <v>0</v>
      </c>
      <c r="L132" s="1">
        <f>'alt forms included'!L125</f>
        <v>480</v>
      </c>
    </row>
    <row r="133" spans="1:12" x14ac:dyDescent="0.2">
      <c r="A133" s="1">
        <f>'alt forms included'!A127</f>
        <v>126</v>
      </c>
      <c r="B133" s="1" t="str">
        <f>'alt forms included'!B127</f>
        <v>HELIOLISK</v>
      </c>
      <c r="C133" s="1">
        <f>'alt forms included'!C127</f>
        <v>61</v>
      </c>
      <c r="D133" s="1">
        <f>'alt forms included'!D127</f>
        <v>63</v>
      </c>
      <c r="E133" s="1">
        <f>'alt forms included'!E127</f>
        <v>62</v>
      </c>
      <c r="F133" s="1">
        <f>'alt forms included'!F127</f>
        <v>101</v>
      </c>
      <c r="G133" s="1">
        <f>'alt forms included'!G127</f>
        <v>101</v>
      </c>
      <c r="H133" s="1">
        <f>'alt forms included'!H127</f>
        <v>92</v>
      </c>
      <c r="I133" s="1" t="str">
        <f>'alt forms included'!I127</f>
        <v>ELECTRIC</v>
      </c>
      <c r="J133" s="1" t="str">
        <f>'alt forms included'!J127</f>
        <v>NORMAL</v>
      </c>
      <c r="K133" s="1">
        <f>'alt forms included'!K127</f>
        <v>0</v>
      </c>
      <c r="L133" s="1">
        <f>'alt forms included'!L127</f>
        <v>480</v>
      </c>
    </row>
    <row r="134" spans="1:12" x14ac:dyDescent="0.2">
      <c r="A134" s="1">
        <f>'alt forms included'!A152</f>
        <v>151</v>
      </c>
      <c r="B134" s="1" t="str">
        <f>'alt forms included'!B152</f>
        <v>GLALIE</v>
      </c>
      <c r="C134" s="1">
        <f>'alt forms included'!C152</f>
        <v>80</v>
      </c>
      <c r="D134" s="1">
        <f>'alt forms included'!D152</f>
        <v>80</v>
      </c>
      <c r="E134" s="1">
        <f>'alt forms included'!E152</f>
        <v>80</v>
      </c>
      <c r="F134" s="1">
        <f>'alt forms included'!F152</f>
        <v>80</v>
      </c>
      <c r="G134" s="1">
        <f>'alt forms included'!G152</f>
        <v>80</v>
      </c>
      <c r="H134" s="1">
        <f>'alt forms included'!H152</f>
        <v>80</v>
      </c>
      <c r="I134" s="1" t="str">
        <f>'alt forms included'!I152</f>
        <v>ICE</v>
      </c>
      <c r="J134" s="1">
        <f>'alt forms included'!J152</f>
        <v>0</v>
      </c>
      <c r="K134" s="1">
        <f>'alt forms included'!K152</f>
        <v>0</v>
      </c>
      <c r="L134" s="1">
        <f>'alt forms included'!L152</f>
        <v>480</v>
      </c>
    </row>
    <row r="135" spans="1:12" x14ac:dyDescent="0.2">
      <c r="A135" s="1">
        <f>'alt forms included'!A153</f>
        <v>152</v>
      </c>
      <c r="B135" s="1" t="str">
        <f>'alt forms included'!B153</f>
        <v>FROSLASS</v>
      </c>
      <c r="C135" s="1">
        <f>'alt forms included'!C153</f>
        <v>70</v>
      </c>
      <c r="D135" s="1">
        <f>'alt forms included'!D153</f>
        <v>80</v>
      </c>
      <c r="E135" s="1">
        <f>'alt forms included'!E153</f>
        <v>70</v>
      </c>
      <c r="F135" s="1">
        <f>'alt forms included'!F153</f>
        <v>110</v>
      </c>
      <c r="G135" s="1">
        <f>'alt forms included'!G153</f>
        <v>80</v>
      </c>
      <c r="H135" s="1">
        <f>'alt forms included'!H153</f>
        <v>70</v>
      </c>
      <c r="I135" s="1" t="str">
        <f>'alt forms included'!I153</f>
        <v>ICE</v>
      </c>
      <c r="J135" s="1" t="str">
        <f>'alt forms included'!J153</f>
        <v>GHOST</v>
      </c>
      <c r="K135" s="1">
        <f>'alt forms included'!K153</f>
        <v>0</v>
      </c>
      <c r="L135" s="1">
        <f>'alt forms included'!L153</f>
        <v>480</v>
      </c>
    </row>
    <row r="136" spans="1:12" x14ac:dyDescent="0.2">
      <c r="A136" s="1">
        <f>'alt forms included'!A168</f>
        <v>167</v>
      </c>
      <c r="B136" s="1" t="str">
        <f>'alt forms included'!B168</f>
        <v>CASTFORM</v>
      </c>
      <c r="C136" s="1">
        <f>'alt forms included'!C168</f>
        <v>80</v>
      </c>
      <c r="D136" s="1">
        <f>'alt forms included'!D168</f>
        <v>80</v>
      </c>
      <c r="E136" s="1">
        <f>'alt forms included'!E168</f>
        <v>80</v>
      </c>
      <c r="F136" s="1">
        <f>'alt forms included'!F168</f>
        <v>80</v>
      </c>
      <c r="G136" s="1">
        <f>'alt forms included'!G168</f>
        <v>80</v>
      </c>
      <c r="H136" s="1">
        <f>'alt forms included'!H168</f>
        <v>80</v>
      </c>
      <c r="I136" s="1" t="str">
        <f>'alt forms included'!I168</f>
        <v>NORMAL</v>
      </c>
      <c r="J136" s="1">
        <f>'alt forms included'!J168</f>
        <v>0</v>
      </c>
      <c r="K136" s="1">
        <f>'alt forms included'!K168</f>
        <v>0</v>
      </c>
      <c r="L136" s="1">
        <f>'alt forms included'!L168</f>
        <v>480</v>
      </c>
    </row>
    <row r="137" spans="1:12" x14ac:dyDescent="0.2">
      <c r="A137" s="1">
        <f>'alt forms included'!A256</f>
        <v>167</v>
      </c>
      <c r="B137" s="1" t="str">
        <f>'alt forms included'!B256</f>
        <v>CASTFORM(Form1)</v>
      </c>
      <c r="C137" s="1">
        <f>'alt forms included'!C256</f>
        <v>80</v>
      </c>
      <c r="D137" s="1">
        <f>'alt forms included'!D256</f>
        <v>80</v>
      </c>
      <c r="E137" s="1">
        <f>'alt forms included'!E256</f>
        <v>80</v>
      </c>
      <c r="F137" s="1">
        <f>'alt forms included'!F256</f>
        <v>80</v>
      </c>
      <c r="G137" s="1">
        <f>'alt forms included'!G256</f>
        <v>80</v>
      </c>
      <c r="H137" s="1">
        <f>'alt forms included'!H256</f>
        <v>80</v>
      </c>
      <c r="I137" s="1" t="str">
        <f>'alt forms included'!I256</f>
        <v>FIRE</v>
      </c>
      <c r="J137" s="1">
        <f>'alt forms included'!J256</f>
        <v>0</v>
      </c>
      <c r="K137" s="1">
        <f>'alt forms included'!K256</f>
        <v>0</v>
      </c>
      <c r="L137" s="1">
        <f>'alt forms included'!L256</f>
        <v>480</v>
      </c>
    </row>
    <row r="138" spans="1:12" x14ac:dyDescent="0.2">
      <c r="A138" s="1">
        <f>'alt forms included'!A257</f>
        <v>167</v>
      </c>
      <c r="B138" s="1" t="str">
        <f>'alt forms included'!B257</f>
        <v>CASTFORM(Form2)</v>
      </c>
      <c r="C138" s="1">
        <f>'alt forms included'!C257</f>
        <v>80</v>
      </c>
      <c r="D138" s="1">
        <f>'alt forms included'!D257</f>
        <v>80</v>
      </c>
      <c r="E138" s="1">
        <f>'alt forms included'!E257</f>
        <v>80</v>
      </c>
      <c r="F138" s="1">
        <f>'alt forms included'!F257</f>
        <v>80</v>
      </c>
      <c r="G138" s="1">
        <f>'alt forms included'!G257</f>
        <v>80</v>
      </c>
      <c r="H138" s="1">
        <f>'alt forms included'!H257</f>
        <v>80</v>
      </c>
      <c r="I138" s="1" t="str">
        <f>'alt forms included'!I257</f>
        <v>WATER</v>
      </c>
      <c r="J138" s="1">
        <f>'alt forms included'!J257</f>
        <v>0</v>
      </c>
      <c r="K138" s="1">
        <f>'alt forms included'!K257</f>
        <v>0</v>
      </c>
      <c r="L138" s="1">
        <f>'alt forms included'!L257</f>
        <v>480</v>
      </c>
    </row>
    <row r="139" spans="1:12" x14ac:dyDescent="0.2">
      <c r="A139" s="1">
        <f>'alt forms included'!A258</f>
        <v>167</v>
      </c>
      <c r="B139" s="1" t="str">
        <f>'alt forms included'!B258</f>
        <v>CASTFORM(Form3)</v>
      </c>
      <c r="C139" s="1">
        <f>'alt forms included'!C258</f>
        <v>80</v>
      </c>
      <c r="D139" s="1">
        <f>'alt forms included'!D258</f>
        <v>80</v>
      </c>
      <c r="E139" s="1">
        <f>'alt forms included'!E258</f>
        <v>80</v>
      </c>
      <c r="F139" s="1">
        <f>'alt forms included'!F258</f>
        <v>80</v>
      </c>
      <c r="G139" s="1">
        <f>'alt forms included'!G258</f>
        <v>80</v>
      </c>
      <c r="H139" s="1">
        <f>'alt forms included'!H258</f>
        <v>80</v>
      </c>
      <c r="I139" s="1" t="str">
        <f>'alt forms included'!I258</f>
        <v>ICE</v>
      </c>
      <c r="J139" s="1">
        <f>'alt forms included'!J258</f>
        <v>0</v>
      </c>
      <c r="K139" s="1">
        <f>'alt forms included'!K258</f>
        <v>0</v>
      </c>
      <c r="L139" s="1">
        <f>'alt forms included'!L258</f>
        <v>480</v>
      </c>
    </row>
    <row r="140" spans="1:12" x14ac:dyDescent="0.2">
      <c r="A140" s="1">
        <f>'alt forms included'!A259</f>
        <v>167</v>
      </c>
      <c r="B140" s="1" t="str">
        <f>'alt forms included'!B259</f>
        <v>CASTFORM(Form4)</v>
      </c>
      <c r="C140" s="1">
        <f>'alt forms included'!C259</f>
        <v>80</v>
      </c>
      <c r="D140" s="1">
        <f>'alt forms included'!D259</f>
        <v>80</v>
      </c>
      <c r="E140" s="1">
        <f>'alt forms included'!E259</f>
        <v>80</v>
      </c>
      <c r="F140" s="1">
        <f>'alt forms included'!F259</f>
        <v>80</v>
      </c>
      <c r="G140" s="1">
        <f>'alt forms included'!G259</f>
        <v>80</v>
      </c>
      <c r="H140" s="1">
        <f>'alt forms included'!H259</f>
        <v>80</v>
      </c>
      <c r="I140" s="1" t="str">
        <f>'alt forms included'!I259</f>
        <v>GROUND</v>
      </c>
      <c r="J140" s="1">
        <f>'alt forms included'!J259</f>
        <v>0</v>
      </c>
      <c r="K140" s="1">
        <f>'alt forms included'!K259</f>
        <v>0</v>
      </c>
      <c r="L140" s="1">
        <f>'alt forms included'!L259</f>
        <v>480</v>
      </c>
    </row>
    <row r="141" spans="1:12" x14ac:dyDescent="0.2">
      <c r="A141" s="1">
        <f>'alt forms included'!A170</f>
        <v>169</v>
      </c>
      <c r="B141" s="1" t="str">
        <f>'alt forms included'!B170</f>
        <v>XATU</v>
      </c>
      <c r="C141" s="1">
        <f>'alt forms included'!C170</f>
        <v>75</v>
      </c>
      <c r="D141" s="1">
        <f>'alt forms included'!D170</f>
        <v>75</v>
      </c>
      <c r="E141" s="1">
        <f>'alt forms included'!E170</f>
        <v>70</v>
      </c>
      <c r="F141" s="1">
        <f>'alt forms included'!F170</f>
        <v>95</v>
      </c>
      <c r="G141" s="1">
        <f>'alt forms included'!G170</f>
        <v>95</v>
      </c>
      <c r="H141" s="1">
        <f>'alt forms included'!H170</f>
        <v>70</v>
      </c>
      <c r="I141" s="1" t="str">
        <f>'alt forms included'!I170</f>
        <v>PSYCHIC</v>
      </c>
      <c r="J141" s="1" t="str">
        <f>'alt forms included'!J170</f>
        <v>FLYING</v>
      </c>
      <c r="K141" s="1">
        <f>'alt forms included'!K170</f>
        <v>0</v>
      </c>
      <c r="L141" s="1">
        <f>'alt forms included'!L170</f>
        <v>480</v>
      </c>
    </row>
    <row r="142" spans="1:12" x14ac:dyDescent="0.2">
      <c r="A142" s="1">
        <f>'alt forms included'!A238</f>
        <v>181</v>
      </c>
      <c r="B142" s="1" t="str">
        <f>'alt forms included'!B238</f>
        <v>MAWILE(Form1)</v>
      </c>
      <c r="C142" s="1">
        <f>'alt forms included'!C238</f>
        <v>50</v>
      </c>
      <c r="D142" s="1">
        <f>'alt forms included'!D238</f>
        <v>105</v>
      </c>
      <c r="E142" s="1">
        <f>'alt forms included'!E238</f>
        <v>125</v>
      </c>
      <c r="F142" s="1">
        <f>'alt forms included'!F238</f>
        <v>50</v>
      </c>
      <c r="G142" s="1">
        <f>'alt forms included'!G238</f>
        <v>55</v>
      </c>
      <c r="H142" s="1">
        <f>'alt forms included'!H238</f>
        <v>95</v>
      </c>
      <c r="I142" s="1" t="str">
        <f>'alt forms included'!I238</f>
        <v>STEEL</v>
      </c>
      <c r="J142" s="1" t="str">
        <f>'alt forms included'!J238</f>
        <v>FAIRY</v>
      </c>
      <c r="K142" s="1">
        <f>'alt forms included'!K238</f>
        <v>0</v>
      </c>
      <c r="L142" s="1">
        <f>'alt forms included'!L238</f>
        <v>480</v>
      </c>
    </row>
    <row r="143" spans="1:12" x14ac:dyDescent="0.2">
      <c r="A143" s="1">
        <f>'alt forms included'!A94</f>
        <v>93</v>
      </c>
      <c r="B143" s="1" t="str">
        <f>'alt forms included'!B94</f>
        <v>BEAKRAFT</v>
      </c>
      <c r="C143" s="1">
        <f>'alt forms included'!C94</f>
        <v>75</v>
      </c>
      <c r="D143" s="1">
        <f>'alt forms included'!D94</f>
        <v>95</v>
      </c>
      <c r="E143" s="1">
        <f>'alt forms included'!E94</f>
        <v>120</v>
      </c>
      <c r="F143" s="1">
        <f>'alt forms included'!F94</f>
        <v>78</v>
      </c>
      <c r="G143" s="1">
        <f>'alt forms included'!G94</f>
        <v>50</v>
      </c>
      <c r="H143" s="1">
        <f>'alt forms included'!H94</f>
        <v>60</v>
      </c>
      <c r="I143" s="1" t="str">
        <f>'alt forms included'!I94</f>
        <v>STEEL</v>
      </c>
      <c r="J143" s="1" t="str">
        <f>'alt forms included'!J94</f>
        <v>FLYING</v>
      </c>
      <c r="K143" s="1">
        <f>'alt forms included'!K94</f>
        <v>0</v>
      </c>
      <c r="L143" s="1">
        <f>'alt forms included'!L94</f>
        <v>478</v>
      </c>
    </row>
    <row r="144" spans="1:12" x14ac:dyDescent="0.2">
      <c r="A144" s="1">
        <f>'alt forms included'!A251</f>
        <v>93</v>
      </c>
      <c r="B144" s="1" t="str">
        <f>'alt forms included'!B251</f>
        <v>BEAKRAFT(Form1)</v>
      </c>
      <c r="C144" s="1">
        <f>'alt forms included'!C251</f>
        <v>75</v>
      </c>
      <c r="D144" s="1">
        <f>'alt forms included'!D251</f>
        <v>120</v>
      </c>
      <c r="E144" s="1">
        <f>'alt forms included'!E251</f>
        <v>95</v>
      </c>
      <c r="F144" s="1">
        <f>'alt forms included'!F251</f>
        <v>78</v>
      </c>
      <c r="G144" s="1">
        <f>'alt forms included'!G251</f>
        <v>50</v>
      </c>
      <c r="H144" s="1">
        <f>'alt forms included'!H251</f>
        <v>60</v>
      </c>
      <c r="I144" s="1" t="str">
        <f>'alt forms included'!I251</f>
        <v>STEEL</v>
      </c>
      <c r="J144" s="1" t="str">
        <f>'alt forms included'!J251</f>
        <v>FLYING</v>
      </c>
      <c r="K144" s="1">
        <f>'alt forms included'!K251</f>
        <v>0</v>
      </c>
      <c r="L144" s="1">
        <f>'alt forms included'!L251</f>
        <v>478</v>
      </c>
    </row>
    <row r="145" spans="1:12" x14ac:dyDescent="0.2">
      <c r="A145" s="1">
        <f>'alt forms included'!A34</f>
        <v>33</v>
      </c>
      <c r="B145" s="1" t="str">
        <f>'alt forms included'!B34</f>
        <v>FLITJITTER</v>
      </c>
      <c r="C145" s="1">
        <f>'alt forms included'!C34</f>
        <v>66</v>
      </c>
      <c r="D145" s="1">
        <f>'alt forms included'!D34</f>
        <v>85</v>
      </c>
      <c r="E145" s="1">
        <f>'alt forms included'!E34</f>
        <v>65</v>
      </c>
      <c r="F145" s="1">
        <f>'alt forms included'!F34</f>
        <v>110</v>
      </c>
      <c r="G145" s="1">
        <f>'alt forms included'!G34</f>
        <v>84</v>
      </c>
      <c r="H145" s="1">
        <f>'alt forms included'!H34</f>
        <v>65</v>
      </c>
      <c r="I145" s="1" t="str">
        <f>'alt forms included'!I34</f>
        <v>BUG</v>
      </c>
      <c r="J145" s="1" t="str">
        <f>'alt forms included'!J34</f>
        <v>ELECTRIC</v>
      </c>
      <c r="K145" s="1">
        <f>'alt forms included'!K34</f>
        <v>0</v>
      </c>
      <c r="L145" s="1">
        <f>'alt forms included'!L34</f>
        <v>475</v>
      </c>
    </row>
    <row r="146" spans="1:12" x14ac:dyDescent="0.2">
      <c r="A146" s="1">
        <f>'alt forms included'!A131</f>
        <v>130</v>
      </c>
      <c r="B146" s="1" t="str">
        <f>'alt forms included'!B131</f>
        <v>CACTURNE</v>
      </c>
      <c r="C146" s="1">
        <f>'alt forms included'!C131</f>
        <v>70</v>
      </c>
      <c r="D146" s="1">
        <f>'alt forms included'!D131</f>
        <v>115</v>
      </c>
      <c r="E146" s="1">
        <f>'alt forms included'!E131</f>
        <v>60</v>
      </c>
      <c r="F146" s="1">
        <f>'alt forms included'!F131</f>
        <v>55</v>
      </c>
      <c r="G146" s="1">
        <f>'alt forms included'!G131</f>
        <v>115</v>
      </c>
      <c r="H146" s="1">
        <f>'alt forms included'!H131</f>
        <v>60</v>
      </c>
      <c r="I146" s="1" t="str">
        <f>'alt forms included'!I131</f>
        <v>GRASS</v>
      </c>
      <c r="J146" s="1" t="str">
        <f>'alt forms included'!J131</f>
        <v>DARK</v>
      </c>
      <c r="K146" s="1">
        <f>'alt forms included'!K131</f>
        <v>0</v>
      </c>
      <c r="L146" s="1">
        <f>'alt forms included'!L131</f>
        <v>475</v>
      </c>
    </row>
    <row r="147" spans="1:12" x14ac:dyDescent="0.2">
      <c r="A147" s="1">
        <f>'alt forms included'!A158</f>
        <v>157</v>
      </c>
      <c r="B147" s="1" t="str">
        <f>'alt forms included'!B158</f>
        <v>FROSMOTH</v>
      </c>
      <c r="C147" s="1">
        <f>'alt forms included'!C158</f>
        <v>70</v>
      </c>
      <c r="D147" s="1">
        <f>'alt forms included'!D158</f>
        <v>65</v>
      </c>
      <c r="E147" s="1">
        <f>'alt forms included'!E158</f>
        <v>60</v>
      </c>
      <c r="F147" s="1">
        <f>'alt forms included'!F158</f>
        <v>65</v>
      </c>
      <c r="G147" s="1">
        <f>'alt forms included'!G158</f>
        <v>125</v>
      </c>
      <c r="H147" s="1">
        <f>'alt forms included'!H158</f>
        <v>90</v>
      </c>
      <c r="I147" s="1" t="str">
        <f>'alt forms included'!I158</f>
        <v>ICE</v>
      </c>
      <c r="J147" s="1" t="str">
        <f>'alt forms included'!J158</f>
        <v>BUG</v>
      </c>
      <c r="K147" s="1">
        <f>'alt forms included'!K158</f>
        <v>0</v>
      </c>
      <c r="L147" s="1">
        <f>'alt forms included'!L158</f>
        <v>475</v>
      </c>
    </row>
    <row r="148" spans="1:12" x14ac:dyDescent="0.2">
      <c r="A148" s="1">
        <f>'alt forms included'!A77</f>
        <v>76</v>
      </c>
      <c r="B148" s="1" t="str">
        <f>'alt forms included'!B77</f>
        <v>HARIYAMA</v>
      </c>
      <c r="C148" s="1">
        <f>'alt forms included'!C77</f>
        <v>144</v>
      </c>
      <c r="D148" s="1">
        <f>'alt forms included'!D77</f>
        <v>105</v>
      </c>
      <c r="E148" s="1">
        <f>'alt forms included'!E77</f>
        <v>60</v>
      </c>
      <c r="F148" s="1">
        <f>'alt forms included'!F77</f>
        <v>50</v>
      </c>
      <c r="G148" s="1">
        <f>'alt forms included'!G77</f>
        <v>55</v>
      </c>
      <c r="H148" s="1">
        <f>'alt forms included'!H77</f>
        <v>60</v>
      </c>
      <c r="I148" s="1" t="str">
        <f>'alt forms included'!I77</f>
        <v>FIGHTING</v>
      </c>
      <c r="J148" s="1">
        <f>'alt forms included'!J77</f>
        <v>0</v>
      </c>
      <c r="K148" s="1">
        <f>'alt forms included'!K77</f>
        <v>0</v>
      </c>
      <c r="L148" s="1">
        <f>'alt forms included'!L77</f>
        <v>474</v>
      </c>
    </row>
    <row r="149" spans="1:12" x14ac:dyDescent="0.2">
      <c r="A149" s="1">
        <f>'alt forms included'!A66</f>
        <v>65</v>
      </c>
      <c r="B149" s="1" t="str">
        <f>'alt forms included'!B66</f>
        <v>FALINKS</v>
      </c>
      <c r="C149" s="1">
        <f>'alt forms included'!C66</f>
        <v>65</v>
      </c>
      <c r="D149" s="1">
        <f>'alt forms included'!D66</f>
        <v>100</v>
      </c>
      <c r="E149" s="1">
        <f>'alt forms included'!E66</f>
        <v>100</v>
      </c>
      <c r="F149" s="1">
        <f>'alt forms included'!F66</f>
        <v>70</v>
      </c>
      <c r="G149" s="1">
        <f>'alt forms included'!G66</f>
        <v>70</v>
      </c>
      <c r="H149" s="1">
        <f>'alt forms included'!H66</f>
        <v>65</v>
      </c>
      <c r="I149" s="1" t="str">
        <f>'alt forms included'!I66</f>
        <v>FIGHTING</v>
      </c>
      <c r="J149" s="1">
        <f>'alt forms included'!J66</f>
        <v>0</v>
      </c>
      <c r="K149" s="1">
        <f>'alt forms included'!K66</f>
        <v>0</v>
      </c>
      <c r="L149" s="1">
        <f>'alt forms included'!L66</f>
        <v>470</v>
      </c>
    </row>
    <row r="150" spans="1:12" x14ac:dyDescent="0.2">
      <c r="A150" s="1">
        <f>'alt forms included'!A194</f>
        <v>193</v>
      </c>
      <c r="B150" s="1" t="str">
        <f>'alt forms included'!B194</f>
        <v>SKARMORY</v>
      </c>
      <c r="C150" s="1">
        <f>'alt forms included'!C194</f>
        <v>65</v>
      </c>
      <c r="D150" s="1">
        <f>'alt forms included'!D194</f>
        <v>80</v>
      </c>
      <c r="E150" s="1">
        <f>'alt forms included'!E194</f>
        <v>140</v>
      </c>
      <c r="F150" s="1">
        <f>'alt forms included'!F194</f>
        <v>70</v>
      </c>
      <c r="G150" s="1">
        <f>'alt forms included'!G194</f>
        <v>40</v>
      </c>
      <c r="H150" s="1">
        <f>'alt forms included'!H194</f>
        <v>70</v>
      </c>
      <c r="I150" s="1" t="str">
        <f>'alt forms included'!I194</f>
        <v>STEEL</v>
      </c>
      <c r="J150" s="1" t="str">
        <f>'alt forms included'!J194</f>
        <v>FLYING</v>
      </c>
      <c r="K150" s="1">
        <f>'alt forms included'!K194</f>
        <v>0</v>
      </c>
      <c r="L150" s="1">
        <f>'alt forms included'!L194</f>
        <v>465</v>
      </c>
    </row>
    <row r="151" spans="1:12" x14ac:dyDescent="0.2">
      <c r="A151" s="1">
        <f>'alt forms included'!A138</f>
        <v>137</v>
      </c>
      <c r="B151" s="1" t="str">
        <f>'alt forms included'!B138</f>
        <v>M_MARACTUS</v>
      </c>
      <c r="C151" s="1">
        <f>'alt forms included'!C138</f>
        <v>70</v>
      </c>
      <c r="D151" s="1">
        <f>'alt forms included'!D138</f>
        <v>62</v>
      </c>
      <c r="E151" s="1">
        <f>'alt forms included'!E138</f>
        <v>63</v>
      </c>
      <c r="F151" s="1">
        <f>'alt forms included'!F138</f>
        <v>93</v>
      </c>
      <c r="G151" s="1">
        <f>'alt forms included'!G138</f>
        <v>98</v>
      </c>
      <c r="H151" s="1">
        <f>'alt forms included'!H138</f>
        <v>75</v>
      </c>
      <c r="I151" s="1" t="str">
        <f>'alt forms included'!I138</f>
        <v>FIRE</v>
      </c>
      <c r="J151" s="1" t="str">
        <f>'alt forms included'!J138</f>
        <v>GRASS</v>
      </c>
      <c r="K151" s="1">
        <f>'alt forms included'!K138</f>
        <v>0</v>
      </c>
      <c r="L151" s="1">
        <f>'alt forms included'!L138</f>
        <v>461</v>
      </c>
    </row>
    <row r="152" spans="1:12" x14ac:dyDescent="0.2">
      <c r="A152" s="1">
        <f>'alt forms included'!A96</f>
        <v>95</v>
      </c>
      <c r="B152" s="1" t="str">
        <f>'alt forms included'!B96</f>
        <v>TROPIUS</v>
      </c>
      <c r="C152" s="1">
        <f>'alt forms included'!C96</f>
        <v>99</v>
      </c>
      <c r="D152" s="1">
        <f>'alt forms included'!D96</f>
        <v>68</v>
      </c>
      <c r="E152" s="1">
        <f>'alt forms included'!E96</f>
        <v>83</v>
      </c>
      <c r="F152" s="1">
        <f>'alt forms included'!F96</f>
        <v>72</v>
      </c>
      <c r="G152" s="1">
        <f>'alt forms included'!G96</f>
        <v>87</v>
      </c>
      <c r="H152" s="1">
        <f>'alt forms included'!H96</f>
        <v>51</v>
      </c>
      <c r="I152" s="1" t="str">
        <f>'alt forms included'!I96</f>
        <v>GRASS</v>
      </c>
      <c r="J152" s="1" t="str">
        <f>'alt forms included'!J96</f>
        <v>FLYING</v>
      </c>
      <c r="K152" s="1">
        <f>'alt forms included'!K96</f>
        <v>0</v>
      </c>
      <c r="L152" s="1">
        <f>'alt forms included'!L96</f>
        <v>460</v>
      </c>
    </row>
    <row r="153" spans="1:12" x14ac:dyDescent="0.2">
      <c r="A153" s="1">
        <f>'alt forms included'!A116</f>
        <v>115</v>
      </c>
      <c r="B153" s="1" t="str">
        <f>'alt forms included'!B116</f>
        <v>CHISPEKA</v>
      </c>
      <c r="C153" s="1">
        <f>'alt forms included'!C116</f>
        <v>71</v>
      </c>
      <c r="D153" s="1">
        <f>'alt forms included'!D116</f>
        <v>75</v>
      </c>
      <c r="E153" s="1">
        <f>'alt forms included'!E116</f>
        <v>80</v>
      </c>
      <c r="F153" s="1">
        <f>'alt forms included'!F116</f>
        <v>89</v>
      </c>
      <c r="G153" s="1">
        <f>'alt forms included'!G116</f>
        <v>75</v>
      </c>
      <c r="H153" s="1">
        <f>'alt forms included'!H116</f>
        <v>70</v>
      </c>
      <c r="I153" s="1" t="str">
        <f>'alt forms included'!I116</f>
        <v>ELECTRIC</v>
      </c>
      <c r="J153" s="1" t="str">
        <f>'alt forms included'!J116</f>
        <v>FIGHTING</v>
      </c>
      <c r="K153" s="1">
        <f>'alt forms included'!K116</f>
        <v>0</v>
      </c>
      <c r="L153" s="1">
        <f>'alt forms included'!L116</f>
        <v>460</v>
      </c>
    </row>
    <row r="154" spans="1:12" x14ac:dyDescent="0.2">
      <c r="A154" s="1">
        <f>'alt forms included'!A73</f>
        <v>72</v>
      </c>
      <c r="B154" s="1" t="str">
        <f>'alt forms included'!B73</f>
        <v>PAPELLAUDE</v>
      </c>
      <c r="C154" s="1">
        <f>'alt forms included'!C73</f>
        <v>69</v>
      </c>
      <c r="D154" s="1">
        <f>'alt forms included'!D73</f>
        <v>69</v>
      </c>
      <c r="E154" s="1">
        <f>'alt forms included'!E73</f>
        <v>53</v>
      </c>
      <c r="F154" s="1">
        <f>'alt forms included'!F73</f>
        <v>99</v>
      </c>
      <c r="G154" s="1">
        <f>'alt forms included'!G73</f>
        <v>99</v>
      </c>
      <c r="H154" s="1">
        <f>'alt forms included'!H73</f>
        <v>69</v>
      </c>
      <c r="I154" s="1" t="str">
        <f>'alt forms included'!I73</f>
        <v>BUG</v>
      </c>
      <c r="J154" s="1" t="str">
        <f>'alt forms included'!J73</f>
        <v>NORMAL</v>
      </c>
      <c r="K154" s="1">
        <f>'alt forms included'!K73</f>
        <v>0</v>
      </c>
      <c r="L154" s="1">
        <f>'alt forms included'!L73</f>
        <v>458</v>
      </c>
    </row>
    <row r="155" spans="1:12" x14ac:dyDescent="0.2">
      <c r="A155" s="1">
        <f>'alt forms included'!A53</f>
        <v>52</v>
      </c>
      <c r="B155" s="1" t="str">
        <f>'alt forms included'!B53</f>
        <v>CHIMECHO</v>
      </c>
      <c r="C155" s="1">
        <f>'alt forms included'!C53</f>
        <v>75</v>
      </c>
      <c r="D155" s="1">
        <f>'alt forms included'!D53</f>
        <v>50</v>
      </c>
      <c r="E155" s="1">
        <f>'alt forms included'!E53</f>
        <v>80</v>
      </c>
      <c r="F155" s="1">
        <f>'alt forms included'!F53</f>
        <v>65</v>
      </c>
      <c r="G155" s="1">
        <f>'alt forms included'!G53</f>
        <v>95</v>
      </c>
      <c r="H155" s="1">
        <f>'alt forms included'!H53</f>
        <v>90</v>
      </c>
      <c r="I155" s="1" t="str">
        <f>'alt forms included'!I53</f>
        <v>PSYCHIC</v>
      </c>
      <c r="J155" s="1">
        <f>'alt forms included'!J53</f>
        <v>0</v>
      </c>
      <c r="K155" s="1">
        <f>'alt forms included'!K53</f>
        <v>0</v>
      </c>
      <c r="L155" s="1">
        <f>'alt forms included'!L53</f>
        <v>455</v>
      </c>
    </row>
    <row r="156" spans="1:12" x14ac:dyDescent="0.2">
      <c r="A156" s="1">
        <f>'alt forms included'!A150</f>
        <v>149</v>
      </c>
      <c r="B156" s="1" t="str">
        <f>'alt forms included'!B150</f>
        <v>JAWSTER</v>
      </c>
      <c r="C156" s="1">
        <f>'alt forms included'!C150</f>
        <v>82</v>
      </c>
      <c r="D156" s="1">
        <f>'alt forms included'!D150</f>
        <v>93</v>
      </c>
      <c r="E156" s="1">
        <f>'alt forms included'!E150</f>
        <v>90</v>
      </c>
      <c r="F156" s="1">
        <f>'alt forms included'!F150</f>
        <v>56</v>
      </c>
      <c r="G156" s="1">
        <f>'alt forms included'!G150</f>
        <v>58</v>
      </c>
      <c r="H156" s="1">
        <f>'alt forms included'!H150</f>
        <v>76</v>
      </c>
      <c r="I156" s="1" t="str">
        <f>'alt forms included'!I150</f>
        <v>FLYING</v>
      </c>
      <c r="J156" s="1" t="str">
        <f>'alt forms included'!J150</f>
        <v>GROUND</v>
      </c>
      <c r="K156" s="1">
        <f>'alt forms included'!K150</f>
        <v>0</v>
      </c>
      <c r="L156" s="1">
        <f>'alt forms included'!L150</f>
        <v>455</v>
      </c>
    </row>
    <row r="157" spans="1:12" x14ac:dyDescent="0.2">
      <c r="A157" s="1">
        <f>'alt forms included'!A190</f>
        <v>189</v>
      </c>
      <c r="B157" s="1" t="str">
        <f>'alt forms included'!B190</f>
        <v>CARBINK</v>
      </c>
      <c r="C157" s="1">
        <f>'alt forms included'!C190</f>
        <v>50</v>
      </c>
      <c r="D157" s="1">
        <f>'alt forms included'!D190</f>
        <v>60</v>
      </c>
      <c r="E157" s="1">
        <f>'alt forms included'!E190</f>
        <v>120</v>
      </c>
      <c r="F157" s="1">
        <f>'alt forms included'!F190</f>
        <v>45</v>
      </c>
      <c r="G157" s="1">
        <f>'alt forms included'!G190</f>
        <v>60</v>
      </c>
      <c r="H157" s="1">
        <f>'alt forms included'!H190</f>
        <v>120</v>
      </c>
      <c r="I157" s="1" t="str">
        <f>'alt forms included'!I190</f>
        <v>ROCK</v>
      </c>
      <c r="J157" s="1" t="str">
        <f>'alt forms included'!J190</f>
        <v>FAIRY</v>
      </c>
      <c r="K157" s="1">
        <f>'alt forms included'!K190</f>
        <v>0</v>
      </c>
      <c r="L157" s="1">
        <f>'alt forms included'!L190</f>
        <v>455</v>
      </c>
    </row>
    <row r="158" spans="1:12" x14ac:dyDescent="0.2">
      <c r="A158" s="1">
        <f>'alt forms included'!A171</f>
        <v>170</v>
      </c>
      <c r="B158" s="1" t="str">
        <f>'alt forms included'!B171</f>
        <v>ROTATONA</v>
      </c>
      <c r="C158" s="1">
        <f>'alt forms included'!C171</f>
        <v>73</v>
      </c>
      <c r="D158" s="1">
        <f>'alt forms included'!D171</f>
        <v>103</v>
      </c>
      <c r="E158" s="1">
        <f>'alt forms included'!E171</f>
        <v>122</v>
      </c>
      <c r="F158" s="1">
        <f>'alt forms included'!F171</f>
        <v>69</v>
      </c>
      <c r="G158" s="1">
        <f>'alt forms included'!G171</f>
        <v>43</v>
      </c>
      <c r="H158" s="1">
        <f>'alt forms included'!H171</f>
        <v>40</v>
      </c>
      <c r="I158" s="1" t="str">
        <f>'alt forms included'!I171</f>
        <v>FAIRY</v>
      </c>
      <c r="J158" s="1" t="str">
        <f>'alt forms included'!J171</f>
        <v>GROUND</v>
      </c>
      <c r="K158" s="1">
        <f>'alt forms included'!K171</f>
        <v>0</v>
      </c>
      <c r="L158" s="1">
        <f>'alt forms included'!L171</f>
        <v>450</v>
      </c>
    </row>
    <row r="159" spans="1:12" x14ac:dyDescent="0.2">
      <c r="A159" s="1">
        <f>'alt forms included'!A32</f>
        <v>31</v>
      </c>
      <c r="B159" s="1" t="str">
        <f>'alt forms included'!B32</f>
        <v>ELTTAR</v>
      </c>
      <c r="C159" s="1">
        <f>'alt forms included'!C32</f>
        <v>44</v>
      </c>
      <c r="D159" s="1">
        <f>'alt forms included'!D32</f>
        <v>101</v>
      </c>
      <c r="E159" s="1">
        <f>'alt forms included'!E32</f>
        <v>64</v>
      </c>
      <c r="F159" s="1">
        <f>'alt forms included'!F32</f>
        <v>85</v>
      </c>
      <c r="G159" s="1">
        <f>'alt forms included'!G32</f>
        <v>90</v>
      </c>
      <c r="H159" s="1">
        <f>'alt forms included'!H32</f>
        <v>64</v>
      </c>
      <c r="I159" s="1" t="str">
        <f>'alt forms included'!I32</f>
        <v>POISON</v>
      </c>
      <c r="J159" s="1" t="str">
        <f>'alt forms included'!J32</f>
        <v>DARK</v>
      </c>
      <c r="K159" s="1">
        <f>'alt forms included'!K32</f>
        <v>0</v>
      </c>
      <c r="L159" s="1">
        <f>'alt forms included'!L32</f>
        <v>448</v>
      </c>
    </row>
    <row r="160" spans="1:12" x14ac:dyDescent="0.2">
      <c r="A160" s="1">
        <f>'alt forms included'!A188</f>
        <v>187</v>
      </c>
      <c r="B160" s="1" t="str">
        <f>'alt forms included'!B188</f>
        <v>MACRABRA</v>
      </c>
      <c r="C160" s="1">
        <f>'alt forms included'!C188</f>
        <v>50</v>
      </c>
      <c r="D160" s="1">
        <f>'alt forms included'!D188</f>
        <v>85</v>
      </c>
      <c r="E160" s="1">
        <f>'alt forms included'!E188</f>
        <v>85</v>
      </c>
      <c r="F160" s="1">
        <f>'alt forms included'!F188</f>
        <v>34</v>
      </c>
      <c r="G160" s="1">
        <f>'alt forms included'!G188</f>
        <v>85</v>
      </c>
      <c r="H160" s="1">
        <f>'alt forms included'!H188</f>
        <v>106</v>
      </c>
      <c r="I160" s="1" t="str">
        <f>'alt forms included'!I188</f>
        <v>GHOST</v>
      </c>
      <c r="J160" s="1" t="str">
        <f>'alt forms included'!J188</f>
        <v>BUG</v>
      </c>
      <c r="K160" s="1">
        <f>'alt forms included'!K188</f>
        <v>0</v>
      </c>
      <c r="L160" s="1">
        <f>'alt forms included'!L188</f>
        <v>445</v>
      </c>
    </row>
    <row r="161" spans="1:12" x14ac:dyDescent="0.2">
      <c r="A161" s="1">
        <f>'alt forms included'!A189</f>
        <v>188</v>
      </c>
      <c r="B161" s="1" t="str">
        <f>'alt forms included'!B189</f>
        <v>XIBALBAT</v>
      </c>
      <c r="C161" s="1">
        <f>'alt forms included'!C189</f>
        <v>50</v>
      </c>
      <c r="D161" s="1">
        <f>'alt forms included'!D189</f>
        <v>115</v>
      </c>
      <c r="E161" s="1">
        <f>'alt forms included'!E189</f>
        <v>110</v>
      </c>
      <c r="F161" s="1">
        <f>'alt forms included'!F189</f>
        <v>64</v>
      </c>
      <c r="G161" s="1">
        <f>'alt forms included'!G189</f>
        <v>50</v>
      </c>
      <c r="H161" s="1">
        <f>'alt forms included'!H189</f>
        <v>56</v>
      </c>
      <c r="I161" s="1" t="str">
        <f>'alt forms included'!I189</f>
        <v>STEEL</v>
      </c>
      <c r="J161" s="1" t="str">
        <f>'alt forms included'!J189</f>
        <v>DARK</v>
      </c>
      <c r="K161" s="1">
        <f>'alt forms included'!K189</f>
        <v>0</v>
      </c>
      <c r="L161" s="1">
        <f>'alt forms included'!L189</f>
        <v>445</v>
      </c>
    </row>
    <row r="162" spans="1:12" x14ac:dyDescent="0.2">
      <c r="A162" s="1">
        <f>'alt forms included'!A71</f>
        <v>70</v>
      </c>
      <c r="B162" s="1" t="str">
        <f>'alt forms included'!B71</f>
        <v>RUSTACHE</v>
      </c>
      <c r="C162" s="1">
        <f>'alt forms included'!C71</f>
        <v>70</v>
      </c>
      <c r="D162" s="1">
        <f>'alt forms included'!D71</f>
        <v>92</v>
      </c>
      <c r="E162" s="1">
        <f>'alt forms included'!E71</f>
        <v>70</v>
      </c>
      <c r="F162" s="1">
        <f>'alt forms included'!F71</f>
        <v>102</v>
      </c>
      <c r="G162" s="1">
        <f>'alt forms included'!G71</f>
        <v>53</v>
      </c>
      <c r="H162" s="1">
        <f>'alt forms included'!H71</f>
        <v>53</v>
      </c>
      <c r="I162" s="1" t="str">
        <f>'alt forms included'!I71</f>
        <v>NORMAL</v>
      </c>
      <c r="J162" s="1" t="str">
        <f>'alt forms included'!J71</f>
        <v>STEEL</v>
      </c>
      <c r="K162" s="1">
        <f>'alt forms included'!K71</f>
        <v>0</v>
      </c>
      <c r="L162" s="1">
        <f>'alt forms included'!L71</f>
        <v>440</v>
      </c>
    </row>
    <row r="163" spans="1:12" x14ac:dyDescent="0.2">
      <c r="A163" s="1">
        <f>'alt forms included'!A102</f>
        <v>101</v>
      </c>
      <c r="B163" s="1" t="str">
        <f>'alt forms included'!B102</f>
        <v>M_PERSIAN</v>
      </c>
      <c r="C163" s="1">
        <f>'alt forms included'!C102</f>
        <v>60</v>
      </c>
      <c r="D163" s="1">
        <f>'alt forms included'!D102</f>
        <v>95</v>
      </c>
      <c r="E163" s="1">
        <f>'alt forms included'!E102</f>
        <v>50</v>
      </c>
      <c r="F163" s="1">
        <f>'alt forms included'!F102</f>
        <v>111</v>
      </c>
      <c r="G163" s="1">
        <f>'alt forms included'!G102</f>
        <v>64</v>
      </c>
      <c r="H163" s="1">
        <f>'alt forms included'!H102</f>
        <v>60</v>
      </c>
      <c r="I163" s="1" t="str">
        <f>'alt forms included'!I102</f>
        <v>FIGHTING</v>
      </c>
      <c r="J163" s="1">
        <f>'alt forms included'!J102</f>
        <v>0</v>
      </c>
      <c r="K163" s="1">
        <f>'alt forms included'!K102</f>
        <v>0</v>
      </c>
      <c r="L163" s="1">
        <f>'alt forms included'!L102</f>
        <v>440</v>
      </c>
    </row>
    <row r="164" spans="1:12" x14ac:dyDescent="0.2">
      <c r="A164" s="1">
        <f>'alt forms included'!A110</f>
        <v>109</v>
      </c>
      <c r="B164" s="1" t="str">
        <f>'alt forms included'!B110</f>
        <v>HUMBEAT</v>
      </c>
      <c r="C164" s="1">
        <f>'alt forms included'!C110</f>
        <v>77</v>
      </c>
      <c r="D164" s="1">
        <f>'alt forms included'!D110</f>
        <v>101</v>
      </c>
      <c r="E164" s="1">
        <f>'alt forms included'!E110</f>
        <v>105</v>
      </c>
      <c r="F164" s="1">
        <f>'alt forms included'!F110</f>
        <v>32</v>
      </c>
      <c r="G164" s="1">
        <f>'alt forms included'!G110</f>
        <v>37</v>
      </c>
      <c r="H164" s="1">
        <f>'alt forms included'!H110</f>
        <v>88</v>
      </c>
      <c r="I164" s="1" t="str">
        <f>'alt forms included'!I110</f>
        <v>FIGHTING</v>
      </c>
      <c r="J164" s="1" t="str">
        <f>'alt forms included'!J110</f>
        <v>FLYING</v>
      </c>
      <c r="K164" s="1">
        <f>'alt forms included'!K110</f>
        <v>0</v>
      </c>
      <c r="L164" s="1">
        <f>'alt forms included'!L110</f>
        <v>440</v>
      </c>
    </row>
    <row r="165" spans="1:12" x14ac:dyDescent="0.2">
      <c r="A165" s="1">
        <f>'alt forms included'!A113</f>
        <v>112</v>
      </c>
      <c r="B165" s="1" t="str">
        <f>'alt forms included'!B113</f>
        <v>KECLEON</v>
      </c>
      <c r="C165" s="1">
        <f>'alt forms included'!C113</f>
        <v>60</v>
      </c>
      <c r="D165" s="1">
        <f>'alt forms included'!D113</f>
        <v>80</v>
      </c>
      <c r="E165" s="1">
        <f>'alt forms included'!E113</f>
        <v>70</v>
      </c>
      <c r="F165" s="1">
        <f>'alt forms included'!F113</f>
        <v>40</v>
      </c>
      <c r="G165" s="1">
        <f>'alt forms included'!G113</f>
        <v>65</v>
      </c>
      <c r="H165" s="1">
        <f>'alt forms included'!H113</f>
        <v>125</v>
      </c>
      <c r="I165" s="1" t="str">
        <f>'alt forms included'!I113</f>
        <v>NORMAL</v>
      </c>
      <c r="J165" s="1">
        <f>'alt forms included'!J113</f>
        <v>0</v>
      </c>
      <c r="K165" s="1">
        <f>'alt forms included'!K113</f>
        <v>0</v>
      </c>
      <c r="L165" s="1">
        <f>'alt forms included'!L113</f>
        <v>440</v>
      </c>
    </row>
    <row r="166" spans="1:12" x14ac:dyDescent="0.2">
      <c r="A166" s="1">
        <f>'alt forms included'!A18</f>
        <v>17</v>
      </c>
      <c r="B166" s="1" t="str">
        <f>'alt forms included'!B18</f>
        <v>NOCTAVISPA</v>
      </c>
      <c r="C166" s="1">
        <f>'alt forms included'!C18</f>
        <v>65</v>
      </c>
      <c r="D166" s="1">
        <f>'alt forms included'!D18</f>
        <v>93</v>
      </c>
      <c r="E166" s="1">
        <f>'alt forms included'!E18</f>
        <v>58</v>
      </c>
      <c r="F166" s="1">
        <f>'alt forms included'!F18</f>
        <v>87</v>
      </c>
      <c r="G166" s="1">
        <f>'alt forms included'!G18</f>
        <v>70</v>
      </c>
      <c r="H166" s="1">
        <f>'alt forms included'!H18</f>
        <v>58</v>
      </c>
      <c r="I166" s="1" t="str">
        <f>'alt forms included'!I18</f>
        <v>BUG</v>
      </c>
      <c r="J166" s="1" t="str">
        <f>'alt forms included'!J18</f>
        <v>DARK</v>
      </c>
      <c r="K166" s="1">
        <f>'alt forms included'!K18</f>
        <v>0</v>
      </c>
      <c r="L166" s="1">
        <f>'alt forms included'!L18</f>
        <v>431</v>
      </c>
    </row>
    <row r="167" spans="1:12" x14ac:dyDescent="0.2">
      <c r="A167" s="1">
        <f>'alt forms included'!A98</f>
        <v>97</v>
      </c>
      <c r="B167" s="1" t="str">
        <f>'alt forms included'!B98</f>
        <v>ARIAMANO</v>
      </c>
      <c r="C167" s="1">
        <f>'alt forms included'!C98</f>
        <v>61</v>
      </c>
      <c r="D167" s="1">
        <f>'alt forms included'!D98</f>
        <v>75</v>
      </c>
      <c r="E167" s="1">
        <f>'alt forms included'!E98</f>
        <v>77</v>
      </c>
      <c r="F167" s="1">
        <f>'alt forms included'!F98</f>
        <v>101</v>
      </c>
      <c r="G167" s="1">
        <f>'alt forms included'!G98</f>
        <v>58</v>
      </c>
      <c r="H167" s="1">
        <f>'alt forms included'!H98</f>
        <v>58</v>
      </c>
      <c r="I167" s="1" t="str">
        <f>'alt forms included'!I98</f>
        <v>BUG</v>
      </c>
      <c r="J167" s="1" t="str">
        <f>'alt forms included'!J98</f>
        <v>DRAGON</v>
      </c>
      <c r="K167" s="1">
        <f>'alt forms included'!K98</f>
        <v>0</v>
      </c>
      <c r="L167" s="1">
        <f>'alt forms included'!L98</f>
        <v>430</v>
      </c>
    </row>
    <row r="168" spans="1:12" x14ac:dyDescent="0.2">
      <c r="A168" s="1">
        <f>'alt forms included'!A184</f>
        <v>183</v>
      </c>
      <c r="B168" s="1" t="str">
        <f>'alt forms included'!B184</f>
        <v>MAGCARGO</v>
      </c>
      <c r="C168" s="1">
        <f>'alt forms included'!C184</f>
        <v>60</v>
      </c>
      <c r="D168" s="1">
        <f>'alt forms included'!D184</f>
        <v>50</v>
      </c>
      <c r="E168" s="1">
        <f>'alt forms included'!E184</f>
        <v>120</v>
      </c>
      <c r="F168" s="1">
        <f>'alt forms included'!F184</f>
        <v>30</v>
      </c>
      <c r="G168" s="1">
        <f>'alt forms included'!G184</f>
        <v>90</v>
      </c>
      <c r="H168" s="1">
        <f>'alt forms included'!H184</f>
        <v>80</v>
      </c>
      <c r="I168" s="1" t="str">
        <f>'alt forms included'!I184</f>
        <v>FIRE</v>
      </c>
      <c r="J168" s="1" t="str">
        <f>'alt forms included'!J184</f>
        <v>ROCK</v>
      </c>
      <c r="K168" s="1">
        <f>'alt forms included'!K184</f>
        <v>0</v>
      </c>
      <c r="L168" s="1">
        <f>'alt forms included'!L184</f>
        <v>430</v>
      </c>
    </row>
    <row r="169" spans="1:12" x14ac:dyDescent="0.2">
      <c r="A169" s="1">
        <f>'alt forms included'!A186</f>
        <v>185</v>
      </c>
      <c r="B169" s="1" t="str">
        <f>'alt forms included'!B186</f>
        <v>KHATCHET</v>
      </c>
      <c r="C169" s="1">
        <f>'alt forms included'!C186</f>
        <v>65</v>
      </c>
      <c r="D169" s="1">
        <f>'alt forms included'!D186</f>
        <v>90</v>
      </c>
      <c r="E169" s="1">
        <f>'alt forms included'!E186</f>
        <v>105</v>
      </c>
      <c r="F169" s="1">
        <f>'alt forms included'!F186</f>
        <v>58</v>
      </c>
      <c r="G169" s="1">
        <f>'alt forms included'!G186</f>
        <v>70</v>
      </c>
      <c r="H169" s="1">
        <f>'alt forms included'!H186</f>
        <v>42</v>
      </c>
      <c r="I169" s="1" t="str">
        <f>'alt forms included'!I186</f>
        <v>ROCK</v>
      </c>
      <c r="J169" s="1">
        <f>'alt forms included'!J186</f>
        <v>0</v>
      </c>
      <c r="K169" s="1">
        <f>'alt forms included'!K186</f>
        <v>0</v>
      </c>
      <c r="L169" s="1">
        <f>'alt forms included'!L186</f>
        <v>430</v>
      </c>
    </row>
    <row r="170" spans="1:12" x14ac:dyDescent="0.2">
      <c r="A170" s="1">
        <f>'alt forms included'!A196</f>
        <v>195</v>
      </c>
      <c r="B170" s="1" t="str">
        <f>'alt forms included'!B196</f>
        <v>AMPHIBARK</v>
      </c>
      <c r="C170" s="1">
        <f>'alt forms included'!C196</f>
        <v>75</v>
      </c>
      <c r="D170" s="1">
        <f>'alt forms included'!D196</f>
        <v>67</v>
      </c>
      <c r="E170" s="1">
        <f>'alt forms included'!E196</f>
        <v>60</v>
      </c>
      <c r="F170" s="1">
        <f>'alt forms included'!F196</f>
        <v>46</v>
      </c>
      <c r="G170" s="1">
        <f>'alt forms included'!G196</f>
        <v>94</v>
      </c>
      <c r="H170" s="1">
        <f>'alt forms included'!H196</f>
        <v>83</v>
      </c>
      <c r="I170" s="1" t="str">
        <f>'alt forms included'!I196</f>
        <v>WATER</v>
      </c>
      <c r="J170" s="1" t="str">
        <f>'alt forms included'!J196</f>
        <v>FIRE</v>
      </c>
      <c r="K170" s="1">
        <f>'alt forms included'!K196</f>
        <v>0</v>
      </c>
      <c r="L170" s="1">
        <f>'alt forms included'!L196</f>
        <v>425</v>
      </c>
    </row>
    <row r="171" spans="1:12" x14ac:dyDescent="0.2">
      <c r="A171" s="1">
        <f>'alt forms included'!A12</f>
        <v>11</v>
      </c>
      <c r="B171" s="1" t="str">
        <f>'alt forms included'!B12</f>
        <v>LAGUNA</v>
      </c>
      <c r="C171" s="1">
        <f>'alt forms included'!C12</f>
        <v>50</v>
      </c>
      <c r="D171" s="1">
        <f>'alt forms included'!D12</f>
        <v>60</v>
      </c>
      <c r="E171" s="1">
        <f>'alt forms included'!E12</f>
        <v>50</v>
      </c>
      <c r="F171" s="1">
        <f>'alt forms included'!F12</f>
        <v>80</v>
      </c>
      <c r="G171" s="1">
        <f>'alt forms included'!G12</f>
        <v>70</v>
      </c>
      <c r="H171" s="1">
        <f>'alt forms included'!H12</f>
        <v>110</v>
      </c>
      <c r="I171" s="1" t="str">
        <f>'alt forms included'!I12</f>
        <v>NORMAL</v>
      </c>
      <c r="J171" s="1" t="str">
        <f>'alt forms included'!J12</f>
        <v>FAIRY</v>
      </c>
      <c r="K171" s="1">
        <f>'alt forms included'!K12</f>
        <v>0</v>
      </c>
      <c r="L171" s="1">
        <f>'alt forms included'!L12</f>
        <v>420</v>
      </c>
    </row>
    <row r="172" spans="1:12" x14ac:dyDescent="0.2">
      <c r="A172" s="1">
        <f>'alt forms included'!A155</f>
        <v>154</v>
      </c>
      <c r="B172" s="1" t="str">
        <f>'alt forms included'!B155</f>
        <v>GLACIUTTLE</v>
      </c>
      <c r="C172" s="1">
        <f>'alt forms included'!C155</f>
        <v>58</v>
      </c>
      <c r="D172" s="1">
        <f>'alt forms included'!D155</f>
        <v>66</v>
      </c>
      <c r="E172" s="1">
        <f>'alt forms included'!E155</f>
        <v>71</v>
      </c>
      <c r="F172" s="1">
        <f>'alt forms included'!F155</f>
        <v>74</v>
      </c>
      <c r="G172" s="1">
        <f>'alt forms included'!G155</f>
        <v>72</v>
      </c>
      <c r="H172" s="1">
        <f>'alt forms included'!H155</f>
        <v>79</v>
      </c>
      <c r="I172" s="1" t="str">
        <f>'alt forms included'!I155</f>
        <v>ICE</v>
      </c>
      <c r="J172" s="1" t="str">
        <f>'alt forms included'!J155</f>
        <v>STEEL</v>
      </c>
      <c r="K172" s="1">
        <f>'alt forms included'!K155</f>
        <v>0</v>
      </c>
      <c r="L172" s="1">
        <f>'alt forms included'!L155</f>
        <v>420</v>
      </c>
    </row>
    <row r="173" spans="1:12" x14ac:dyDescent="0.2">
      <c r="A173" s="1">
        <f>'alt forms included'!A118</f>
        <v>117</v>
      </c>
      <c r="B173" s="1" t="str">
        <f>'alt forms included'!B118</f>
        <v>DUNSPARCE</v>
      </c>
      <c r="C173" s="1">
        <f>'alt forms included'!C118</f>
        <v>100</v>
      </c>
      <c r="D173" s="1">
        <f>'alt forms included'!D118</f>
        <v>70</v>
      </c>
      <c r="E173" s="1">
        <f>'alt forms included'!E118</f>
        <v>70</v>
      </c>
      <c r="F173" s="1">
        <f>'alt forms included'!F118</f>
        <v>45</v>
      </c>
      <c r="G173" s="1">
        <f>'alt forms included'!G118</f>
        <v>65</v>
      </c>
      <c r="H173" s="1">
        <f>'alt forms included'!H118</f>
        <v>65</v>
      </c>
      <c r="I173" s="1" t="str">
        <f>'alt forms included'!I118</f>
        <v>NORMAL</v>
      </c>
      <c r="J173" s="1">
        <f>'alt forms included'!J118</f>
        <v>0</v>
      </c>
      <c r="K173" s="1">
        <f>'alt forms included'!K118</f>
        <v>0</v>
      </c>
      <c r="L173" s="1">
        <f>'alt forms included'!L118</f>
        <v>415</v>
      </c>
    </row>
    <row r="174" spans="1:12" x14ac:dyDescent="0.2">
      <c r="A174" s="1">
        <f>'alt forms included'!A60</f>
        <v>59</v>
      </c>
      <c r="B174" s="1" t="str">
        <f>'alt forms included'!B60</f>
        <v>VIVILLON</v>
      </c>
      <c r="C174" s="1">
        <f>'alt forms included'!C60</f>
        <v>80</v>
      </c>
      <c r="D174" s="1">
        <f>'alt forms included'!D60</f>
        <v>62</v>
      </c>
      <c r="E174" s="1">
        <f>'alt forms included'!E60</f>
        <v>50</v>
      </c>
      <c r="F174" s="1">
        <f>'alt forms included'!F60</f>
        <v>89</v>
      </c>
      <c r="G174" s="1">
        <f>'alt forms included'!G60</f>
        <v>80</v>
      </c>
      <c r="H174" s="1">
        <f>'alt forms included'!H60</f>
        <v>50</v>
      </c>
      <c r="I174" s="1" t="str">
        <f>'alt forms included'!I60</f>
        <v>BUG</v>
      </c>
      <c r="J174" s="1" t="str">
        <f>'alt forms included'!J60</f>
        <v>FLYING</v>
      </c>
      <c r="K174" s="1">
        <f>'alt forms included'!K60</f>
        <v>0</v>
      </c>
      <c r="L174" s="1">
        <f>'alt forms included'!L60</f>
        <v>411</v>
      </c>
    </row>
    <row r="175" spans="1:12" x14ac:dyDescent="0.2">
      <c r="A175" s="1">
        <f>'alt forms included'!A3</f>
        <v>2</v>
      </c>
      <c r="B175" s="1" t="str">
        <f>'alt forms included'!B3</f>
        <v>EXPURSUM</v>
      </c>
      <c r="C175" s="1">
        <f>'alt forms included'!C3</f>
        <v>80</v>
      </c>
      <c r="D175" s="1">
        <f>'alt forms included'!D3</f>
        <v>50</v>
      </c>
      <c r="E175" s="1">
        <f>'alt forms included'!E3</f>
        <v>90</v>
      </c>
      <c r="F175" s="1">
        <f>'alt forms included'!F3</f>
        <v>45</v>
      </c>
      <c r="G175" s="1">
        <f>'alt forms included'!G3</f>
        <v>75</v>
      </c>
      <c r="H175" s="1">
        <f>'alt forms included'!H3</f>
        <v>70</v>
      </c>
      <c r="I175" s="1" t="str">
        <f>'alt forms included'!I3</f>
        <v>GRASS</v>
      </c>
      <c r="J175" s="1">
        <f>'alt forms included'!J3</f>
        <v>0</v>
      </c>
      <c r="K175" s="1">
        <f>'alt forms included'!K3</f>
        <v>0</v>
      </c>
      <c r="L175" s="1">
        <f>'alt forms included'!L3</f>
        <v>410</v>
      </c>
    </row>
    <row r="176" spans="1:12" x14ac:dyDescent="0.2">
      <c r="A176" s="1">
        <f>'alt forms included'!A6</f>
        <v>5</v>
      </c>
      <c r="B176" s="1" t="str">
        <f>'alt forms included'!B6</f>
        <v>QUEXCELL</v>
      </c>
      <c r="C176" s="1">
        <f>'alt forms included'!C6</f>
        <v>60</v>
      </c>
      <c r="D176" s="1">
        <f>'alt forms included'!D6</f>
        <v>70</v>
      </c>
      <c r="E176" s="1">
        <f>'alt forms included'!E6</f>
        <v>55</v>
      </c>
      <c r="F176" s="1">
        <f>'alt forms included'!F6</f>
        <v>80</v>
      </c>
      <c r="G176" s="1">
        <f>'alt forms included'!G6</f>
        <v>85</v>
      </c>
      <c r="H176" s="1">
        <f>'alt forms included'!H6</f>
        <v>60</v>
      </c>
      <c r="I176" s="1" t="str">
        <f>'alt forms included'!I6</f>
        <v>FIRE</v>
      </c>
      <c r="J176" s="1">
        <f>'alt forms included'!J6</f>
        <v>0</v>
      </c>
      <c r="K176" s="1">
        <f>'alt forms included'!K6</f>
        <v>0</v>
      </c>
      <c r="L176" s="1">
        <f>'alt forms included'!L6</f>
        <v>410</v>
      </c>
    </row>
    <row r="177" spans="1:12" x14ac:dyDescent="0.2">
      <c r="A177" s="1">
        <f>'alt forms included'!A9</f>
        <v>8</v>
      </c>
      <c r="B177" s="1" t="str">
        <f>'alt forms included'!B9</f>
        <v>CETTOEKKO</v>
      </c>
      <c r="C177" s="1">
        <f>'alt forms included'!C9</f>
        <v>70</v>
      </c>
      <c r="D177" s="1">
        <f>'alt forms included'!D9</f>
        <v>70</v>
      </c>
      <c r="E177" s="1">
        <f>'alt forms included'!E9</f>
        <v>55</v>
      </c>
      <c r="F177" s="1">
        <f>'alt forms included'!F9</f>
        <v>75</v>
      </c>
      <c r="G177" s="1">
        <f>'alt forms included'!G9</f>
        <v>70</v>
      </c>
      <c r="H177" s="1">
        <f>'alt forms included'!H9</f>
        <v>70</v>
      </c>
      <c r="I177" s="1" t="str">
        <f>'alt forms included'!I9</f>
        <v>WATER</v>
      </c>
      <c r="J177" s="1" t="str">
        <f>'alt forms included'!J9</f>
        <v>PSYCHIC</v>
      </c>
      <c r="K177" s="1">
        <f>'alt forms included'!K9</f>
        <v>0</v>
      </c>
      <c r="L177" s="1">
        <f>'alt forms included'!L9</f>
        <v>410</v>
      </c>
    </row>
    <row r="178" spans="1:12" x14ac:dyDescent="0.2">
      <c r="A178" s="1">
        <f>'alt forms included'!A50</f>
        <v>49</v>
      </c>
      <c r="B178" s="1" t="str">
        <f>'alt forms included'!B50</f>
        <v>MURKROW</v>
      </c>
      <c r="C178" s="1">
        <f>'alt forms included'!C50</f>
        <v>60</v>
      </c>
      <c r="D178" s="1">
        <f>'alt forms included'!D50</f>
        <v>85</v>
      </c>
      <c r="E178" s="1">
        <f>'alt forms included'!E50</f>
        <v>42</v>
      </c>
      <c r="F178" s="1">
        <f>'alt forms included'!F50</f>
        <v>91</v>
      </c>
      <c r="G178" s="1">
        <f>'alt forms included'!G50</f>
        <v>85</v>
      </c>
      <c r="H178" s="1">
        <f>'alt forms included'!H50</f>
        <v>42</v>
      </c>
      <c r="I178" s="1" t="str">
        <f>'alt forms included'!I50</f>
        <v>DARK</v>
      </c>
      <c r="J178" s="1" t="str">
        <f>'alt forms included'!J50</f>
        <v>FLYING</v>
      </c>
      <c r="K178" s="1">
        <f>'alt forms included'!K50</f>
        <v>0</v>
      </c>
      <c r="L178" s="1">
        <f>'alt forms included'!L50</f>
        <v>405</v>
      </c>
    </row>
    <row r="179" spans="1:12" x14ac:dyDescent="0.2">
      <c r="A179" s="1">
        <f>'alt forms included'!A107</f>
        <v>106</v>
      </c>
      <c r="B179" s="1" t="str">
        <f>'alt forms included'!B107</f>
        <v>EELEKTRIK</v>
      </c>
      <c r="C179" s="1">
        <f>'alt forms included'!C107</f>
        <v>65</v>
      </c>
      <c r="D179" s="1">
        <f>'alt forms included'!D107</f>
        <v>85</v>
      </c>
      <c r="E179" s="1">
        <f>'alt forms included'!E107</f>
        <v>70</v>
      </c>
      <c r="F179" s="1">
        <f>'alt forms included'!F107</f>
        <v>40</v>
      </c>
      <c r="G179" s="1">
        <f>'alt forms included'!G107</f>
        <v>75</v>
      </c>
      <c r="H179" s="1">
        <f>'alt forms included'!H107</f>
        <v>70</v>
      </c>
      <c r="I179" s="1" t="str">
        <f>'alt forms included'!I107</f>
        <v>ELECTRIC</v>
      </c>
      <c r="J179" s="1" t="str">
        <f>'alt forms included'!J107</f>
        <v>POISON</v>
      </c>
      <c r="K179" s="1">
        <f>'alt forms included'!K107</f>
        <v>0</v>
      </c>
      <c r="L179" s="1">
        <f>'alt forms included'!L107</f>
        <v>405</v>
      </c>
    </row>
    <row r="180" spans="1:12" x14ac:dyDescent="0.2">
      <c r="A180" s="1">
        <f>'alt forms included'!A181</f>
        <v>180</v>
      </c>
      <c r="B180" s="1" t="str">
        <f>'alt forms included'!B181</f>
        <v>SABLEYE</v>
      </c>
      <c r="C180" s="1">
        <f>'alt forms included'!C181</f>
        <v>75</v>
      </c>
      <c r="D180" s="1">
        <f>'alt forms included'!D181</f>
        <v>75</v>
      </c>
      <c r="E180" s="1">
        <f>'alt forms included'!E181</f>
        <v>75</v>
      </c>
      <c r="F180" s="1">
        <f>'alt forms included'!F181</f>
        <v>50</v>
      </c>
      <c r="G180" s="1">
        <f>'alt forms included'!G181</f>
        <v>65</v>
      </c>
      <c r="H180" s="1">
        <f>'alt forms included'!H181</f>
        <v>65</v>
      </c>
      <c r="I180" s="1" t="str">
        <f>'alt forms included'!I181</f>
        <v>DARK</v>
      </c>
      <c r="J180" s="1" t="str">
        <f>'alt forms included'!J181</f>
        <v>GHOST</v>
      </c>
      <c r="K180" s="1">
        <f>'alt forms included'!K181</f>
        <v>0</v>
      </c>
      <c r="L180" s="1">
        <f>'alt forms included'!L181</f>
        <v>405</v>
      </c>
    </row>
    <row r="181" spans="1:12" x14ac:dyDescent="0.2">
      <c r="A181" s="1">
        <f>'alt forms included'!A29</f>
        <v>28</v>
      </c>
      <c r="B181" s="1" t="str">
        <f>'alt forms included'!B29</f>
        <v>M_ROSELIA</v>
      </c>
      <c r="C181" s="1">
        <f>'alt forms included'!C29</f>
        <v>50</v>
      </c>
      <c r="D181" s="1">
        <f>'alt forms included'!D29</f>
        <v>45</v>
      </c>
      <c r="E181" s="1">
        <f>'alt forms included'!E29</f>
        <v>50</v>
      </c>
      <c r="F181" s="1">
        <f>'alt forms included'!F29</f>
        <v>70</v>
      </c>
      <c r="G181" s="1">
        <f>'alt forms included'!G29</f>
        <v>80</v>
      </c>
      <c r="H181" s="1">
        <f>'alt forms included'!H29</f>
        <v>105</v>
      </c>
      <c r="I181" s="1" t="str">
        <f>'alt forms included'!I29</f>
        <v>GRASS</v>
      </c>
      <c r="J181" s="1" t="str">
        <f>'alt forms included'!J29</f>
        <v>GHOST</v>
      </c>
      <c r="K181" s="1">
        <f>'alt forms included'!K29</f>
        <v>0</v>
      </c>
      <c r="L181" s="1">
        <f>'alt forms included'!L29</f>
        <v>400</v>
      </c>
    </row>
    <row r="182" spans="1:12" x14ac:dyDescent="0.2">
      <c r="A182" s="1">
        <f>'alt forms included'!A192</f>
        <v>191</v>
      </c>
      <c r="B182" s="1" t="str">
        <f>'alt forms included'!B192</f>
        <v>WRRAZAL</v>
      </c>
      <c r="C182" s="1">
        <f>'alt forms included'!C192</f>
        <v>80</v>
      </c>
      <c r="D182" s="1">
        <f>'alt forms included'!D192</f>
        <v>85</v>
      </c>
      <c r="E182" s="1">
        <f>'alt forms included'!E192</f>
        <v>55</v>
      </c>
      <c r="F182" s="1">
        <f>'alt forms included'!F192</f>
        <v>65</v>
      </c>
      <c r="G182" s="1">
        <f>'alt forms included'!G192</f>
        <v>65</v>
      </c>
      <c r="H182" s="1">
        <f>'alt forms included'!H192</f>
        <v>50</v>
      </c>
      <c r="I182" s="1" t="str">
        <f>'alt forms included'!I192</f>
        <v>GHOST</v>
      </c>
      <c r="J182" s="1" t="str">
        <f>'alt forms included'!J192</f>
        <v>ROCK</v>
      </c>
      <c r="K182" s="1">
        <f>'alt forms included'!K192</f>
        <v>0</v>
      </c>
      <c r="L182" s="1">
        <f>'alt forms included'!L192</f>
        <v>400</v>
      </c>
    </row>
    <row r="183" spans="1:12" x14ac:dyDescent="0.2">
      <c r="A183" s="1">
        <f>'alt forms included'!A63</f>
        <v>62</v>
      </c>
      <c r="B183" s="1" t="str">
        <f>'alt forms included'!B63</f>
        <v>PORYGON</v>
      </c>
      <c r="C183" s="1">
        <f>'alt forms included'!C63</f>
        <v>65</v>
      </c>
      <c r="D183" s="1">
        <f>'alt forms included'!D63</f>
        <v>60</v>
      </c>
      <c r="E183" s="1">
        <f>'alt forms included'!E63</f>
        <v>70</v>
      </c>
      <c r="F183" s="1">
        <f>'alt forms included'!F63</f>
        <v>40</v>
      </c>
      <c r="G183" s="1">
        <f>'alt forms included'!G63</f>
        <v>85</v>
      </c>
      <c r="H183" s="1">
        <f>'alt forms included'!H63</f>
        <v>75</v>
      </c>
      <c r="I183" s="1" t="str">
        <f>'alt forms included'!I63</f>
        <v>NORMAL</v>
      </c>
      <c r="J183" s="1">
        <f>'alt forms included'!J63</f>
        <v>0</v>
      </c>
      <c r="K183" s="1">
        <f>'alt forms included'!K63</f>
        <v>0</v>
      </c>
      <c r="L183" s="1">
        <f>'alt forms included'!L63</f>
        <v>395</v>
      </c>
    </row>
    <row r="184" spans="1:12" x14ac:dyDescent="0.2">
      <c r="A184" s="1">
        <f>'alt forms included'!A162</f>
        <v>161</v>
      </c>
      <c r="B184" s="1" t="str">
        <f>'alt forms included'!B162</f>
        <v>M_VANILLISH</v>
      </c>
      <c r="C184" s="1">
        <f>'alt forms included'!C162</f>
        <v>60</v>
      </c>
      <c r="D184" s="1">
        <f>'alt forms included'!D162</f>
        <v>50</v>
      </c>
      <c r="E184" s="1">
        <f>'alt forms included'!E162</f>
        <v>65</v>
      </c>
      <c r="F184" s="1">
        <f>'alt forms included'!F162</f>
        <v>49</v>
      </c>
      <c r="G184" s="1">
        <f>'alt forms included'!G162</f>
        <v>96</v>
      </c>
      <c r="H184" s="1">
        <f>'alt forms included'!H162</f>
        <v>75</v>
      </c>
      <c r="I184" s="1" t="str">
        <f>'alt forms included'!I162</f>
        <v>ICE</v>
      </c>
      <c r="J184" s="1" t="str">
        <f>'alt forms included'!J162</f>
        <v>PSYCHIC</v>
      </c>
      <c r="K184" s="1">
        <f>'alt forms included'!K162</f>
        <v>0</v>
      </c>
      <c r="L184" s="1">
        <f>'alt forms included'!L162</f>
        <v>395</v>
      </c>
    </row>
    <row r="185" spans="1:12" x14ac:dyDescent="0.2">
      <c r="A185" s="1">
        <f>'alt forms included'!A23</f>
        <v>22</v>
      </c>
      <c r="B185" s="1" t="str">
        <f>'alt forms included'!B23</f>
        <v>LEDIAN</v>
      </c>
      <c r="C185" s="1">
        <f>'alt forms included'!C23</f>
        <v>55</v>
      </c>
      <c r="D185" s="1">
        <f>'alt forms included'!D23</f>
        <v>50</v>
      </c>
      <c r="E185" s="1">
        <f>'alt forms included'!E23</f>
        <v>55</v>
      </c>
      <c r="F185" s="1">
        <f>'alt forms included'!F23</f>
        <v>85</v>
      </c>
      <c r="G185" s="1">
        <f>'alt forms included'!G23</f>
        <v>35</v>
      </c>
      <c r="H185" s="1">
        <f>'alt forms included'!H23</f>
        <v>110</v>
      </c>
      <c r="I185" s="1" t="str">
        <f>'alt forms included'!I23</f>
        <v>BUG</v>
      </c>
      <c r="J185" s="1" t="str">
        <f>'alt forms included'!J23</f>
        <v>FLYING</v>
      </c>
      <c r="K185" s="1">
        <f>'alt forms included'!K23</f>
        <v>0</v>
      </c>
      <c r="L185" s="1">
        <f>'alt forms included'!L23</f>
        <v>390</v>
      </c>
    </row>
    <row r="186" spans="1:12" x14ac:dyDescent="0.2">
      <c r="A186" s="1">
        <f>'alt forms included'!A45</f>
        <v>44</v>
      </c>
      <c r="B186" s="1" t="str">
        <f>'alt forms included'!B45</f>
        <v>YAQUENA</v>
      </c>
      <c r="C186" s="1">
        <f>'alt forms included'!C45</f>
        <v>65</v>
      </c>
      <c r="D186" s="1">
        <f>'alt forms included'!D45</f>
        <v>44</v>
      </c>
      <c r="E186" s="1">
        <f>'alt forms included'!E45</f>
        <v>52</v>
      </c>
      <c r="F186" s="1">
        <f>'alt forms included'!F45</f>
        <v>46</v>
      </c>
      <c r="G186" s="1">
        <f>'alt forms included'!G45</f>
        <v>90</v>
      </c>
      <c r="H186" s="1">
        <f>'alt forms included'!H45</f>
        <v>93</v>
      </c>
      <c r="I186" s="1" t="str">
        <f>'alt forms included'!I45</f>
        <v>GHOST</v>
      </c>
      <c r="J186" s="1" t="str">
        <f>'alt forms included'!J45</f>
        <v>WATER</v>
      </c>
      <c r="K186" s="1">
        <f>'alt forms included'!K45</f>
        <v>0</v>
      </c>
      <c r="L186" s="1">
        <f>'alt forms included'!L45</f>
        <v>390</v>
      </c>
    </row>
    <row r="187" spans="1:12" x14ac:dyDescent="0.2">
      <c r="A187" s="1">
        <f>'alt forms included'!A79</f>
        <v>78</v>
      </c>
      <c r="B187" s="1" t="str">
        <f>'alt forms included'!B79</f>
        <v>CORVOYANT</v>
      </c>
      <c r="C187" s="1">
        <f>'alt forms included'!C79</f>
        <v>55</v>
      </c>
      <c r="D187" s="1">
        <f>'alt forms included'!D79</f>
        <v>58</v>
      </c>
      <c r="E187" s="1">
        <f>'alt forms included'!E79</f>
        <v>55</v>
      </c>
      <c r="F187" s="1">
        <f>'alt forms included'!F79</f>
        <v>61</v>
      </c>
      <c r="G187" s="1">
        <f>'alt forms included'!G79</f>
        <v>74</v>
      </c>
      <c r="H187" s="1">
        <f>'alt forms included'!H79</f>
        <v>82</v>
      </c>
      <c r="I187" s="1" t="str">
        <f>'alt forms included'!I79</f>
        <v>PSYCHIC</v>
      </c>
      <c r="J187" s="1" t="str">
        <f>'alt forms included'!J79</f>
        <v>FLYING</v>
      </c>
      <c r="K187" s="1">
        <f>'alt forms included'!K79</f>
        <v>0</v>
      </c>
      <c r="L187" s="1">
        <f>'alt forms included'!L79</f>
        <v>385</v>
      </c>
    </row>
    <row r="188" spans="1:12" x14ac:dyDescent="0.2">
      <c r="A188" s="1">
        <f>'alt forms included'!A120</f>
        <v>119</v>
      </c>
      <c r="B188" s="1" t="str">
        <f>'alt forms included'!B120</f>
        <v>M_MUDBRAY</v>
      </c>
      <c r="C188" s="1">
        <f>'alt forms included'!C120</f>
        <v>75</v>
      </c>
      <c r="D188" s="1">
        <f>'alt forms included'!D120</f>
        <v>70</v>
      </c>
      <c r="E188" s="1">
        <f>'alt forms included'!E120</f>
        <v>65</v>
      </c>
      <c r="F188" s="1">
        <f>'alt forms included'!F120</f>
        <v>25</v>
      </c>
      <c r="G188" s="1">
        <f>'alt forms included'!G120</f>
        <v>70</v>
      </c>
      <c r="H188" s="1">
        <f>'alt forms included'!H120</f>
        <v>80</v>
      </c>
      <c r="I188" s="1" t="str">
        <f>'alt forms included'!I120</f>
        <v>FAIRY</v>
      </c>
      <c r="J188" s="1">
        <f>'alt forms included'!J120</f>
        <v>0</v>
      </c>
      <c r="K188" s="1">
        <f>'alt forms included'!K120</f>
        <v>0</v>
      </c>
      <c r="L188" s="1">
        <f>'alt forms included'!L120</f>
        <v>385</v>
      </c>
    </row>
    <row r="189" spans="1:12" x14ac:dyDescent="0.2">
      <c r="A189" s="1">
        <f>'alt forms included'!A182</f>
        <v>181</v>
      </c>
      <c r="B189" s="1" t="str">
        <f>'alt forms included'!B182</f>
        <v>MAWILE</v>
      </c>
      <c r="C189" s="1">
        <f>'alt forms included'!C182</f>
        <v>50</v>
      </c>
      <c r="D189" s="1">
        <f>'alt forms included'!D182</f>
        <v>85</v>
      </c>
      <c r="E189" s="1">
        <f>'alt forms included'!E182</f>
        <v>85</v>
      </c>
      <c r="F189" s="1">
        <f>'alt forms included'!F182</f>
        <v>50</v>
      </c>
      <c r="G189" s="1">
        <f>'alt forms included'!G182</f>
        <v>55</v>
      </c>
      <c r="H189" s="1">
        <f>'alt forms included'!H182</f>
        <v>55</v>
      </c>
      <c r="I189" s="1" t="str">
        <f>'alt forms included'!I182</f>
        <v>STEEL</v>
      </c>
      <c r="J189" s="1" t="str">
        <f>'alt forms included'!J182</f>
        <v>FAIRY</v>
      </c>
      <c r="K189" s="1">
        <f>'alt forms included'!K182</f>
        <v>0</v>
      </c>
      <c r="L189" s="1">
        <f>'alt forms included'!L182</f>
        <v>380</v>
      </c>
    </row>
    <row r="190" spans="1:12" x14ac:dyDescent="0.2">
      <c r="A190" s="1">
        <f>'alt forms included'!A48</f>
        <v>47</v>
      </c>
      <c r="B190" s="1" t="str">
        <f>'alt forms included'!B48</f>
        <v>LAMPENT</v>
      </c>
      <c r="C190" s="1">
        <f>'alt forms included'!C48</f>
        <v>60</v>
      </c>
      <c r="D190" s="1">
        <f>'alt forms included'!D48</f>
        <v>40</v>
      </c>
      <c r="E190" s="1">
        <f>'alt forms included'!E48</f>
        <v>60</v>
      </c>
      <c r="F190" s="1">
        <f>'alt forms included'!F48</f>
        <v>55</v>
      </c>
      <c r="G190" s="1">
        <f>'alt forms included'!G48</f>
        <v>95</v>
      </c>
      <c r="H190" s="1">
        <f>'alt forms included'!H48</f>
        <v>65</v>
      </c>
      <c r="I190" s="1" t="str">
        <f>'alt forms included'!I48</f>
        <v>GHOST</v>
      </c>
      <c r="J190" s="1" t="str">
        <f>'alt forms included'!J48</f>
        <v>FIRE</v>
      </c>
      <c r="K190" s="1">
        <f>'alt forms included'!K48</f>
        <v>0</v>
      </c>
      <c r="L190" s="1">
        <f>'alt forms included'!L48</f>
        <v>375</v>
      </c>
    </row>
    <row r="191" spans="1:12" x14ac:dyDescent="0.2">
      <c r="A191" s="1">
        <f>'alt forms included'!A122</f>
        <v>121</v>
      </c>
      <c r="B191" s="1" t="str">
        <f>'alt forms included'!B122</f>
        <v>M_NOSEPASS</v>
      </c>
      <c r="C191" s="1">
        <f>'alt forms included'!C122</f>
        <v>40</v>
      </c>
      <c r="D191" s="1">
        <f>'alt forms included'!D122</f>
        <v>80</v>
      </c>
      <c r="E191" s="1">
        <f>'alt forms included'!E122</f>
        <v>115</v>
      </c>
      <c r="F191" s="1">
        <f>'alt forms included'!F122</f>
        <v>30</v>
      </c>
      <c r="G191" s="1">
        <f>'alt forms included'!G122</f>
        <v>55</v>
      </c>
      <c r="H191" s="1">
        <f>'alt forms included'!H122</f>
        <v>55</v>
      </c>
      <c r="I191" s="1" t="str">
        <f>'alt forms included'!I122</f>
        <v>ROCK</v>
      </c>
      <c r="J191" s="1" t="str">
        <f>'alt forms included'!J122</f>
        <v>FIGHTING</v>
      </c>
      <c r="K191" s="1">
        <f>'alt forms included'!K122</f>
        <v>0</v>
      </c>
      <c r="L191" s="1">
        <f>'alt forms included'!L122</f>
        <v>375</v>
      </c>
    </row>
    <row r="192" spans="1:12" x14ac:dyDescent="0.2">
      <c r="A192" s="1">
        <f>'alt forms included'!A75</f>
        <v>74</v>
      </c>
      <c r="B192" s="1" t="str">
        <f>'alt forms included'!B75</f>
        <v>STRELAVISON</v>
      </c>
      <c r="C192" s="1">
        <f>'alt forms included'!C75</f>
        <v>69</v>
      </c>
      <c r="D192" s="1">
        <f>'alt forms included'!D75</f>
        <v>34</v>
      </c>
      <c r="E192" s="1">
        <f>'alt forms included'!E75</f>
        <v>49</v>
      </c>
      <c r="F192" s="1">
        <f>'alt forms included'!F75</f>
        <v>82</v>
      </c>
      <c r="G192" s="1">
        <f>'alt forms included'!G75</f>
        <v>69</v>
      </c>
      <c r="H192" s="1">
        <f>'alt forms included'!H75</f>
        <v>69</v>
      </c>
      <c r="I192" s="1" t="str">
        <f>'alt forms included'!I75</f>
        <v>BUG</v>
      </c>
      <c r="J192" s="1" t="str">
        <f>'alt forms included'!J75</f>
        <v>PSYCHIC</v>
      </c>
      <c r="K192" s="1">
        <f>'alt forms included'!K75</f>
        <v>0</v>
      </c>
      <c r="L192" s="1">
        <f>'alt forms included'!L75</f>
        <v>372</v>
      </c>
    </row>
    <row r="193" spans="1:12" x14ac:dyDescent="0.2">
      <c r="A193" s="1">
        <f>'alt forms included'!A20</f>
        <v>19</v>
      </c>
      <c r="B193" s="1" t="str">
        <f>'alt forms included'!B20</f>
        <v>FLOETTE</v>
      </c>
      <c r="C193" s="1">
        <f>'alt forms included'!C20</f>
        <v>54</v>
      </c>
      <c r="D193" s="1">
        <f>'alt forms included'!D20</f>
        <v>45</v>
      </c>
      <c r="E193" s="1">
        <f>'alt forms included'!E20</f>
        <v>47</v>
      </c>
      <c r="F193" s="1">
        <f>'alt forms included'!F20</f>
        <v>52</v>
      </c>
      <c r="G193" s="1">
        <f>'alt forms included'!G20</f>
        <v>75</v>
      </c>
      <c r="H193" s="1">
        <f>'alt forms included'!H20</f>
        <v>98</v>
      </c>
      <c r="I193" s="1" t="str">
        <f>'alt forms included'!I20</f>
        <v>FAIRY</v>
      </c>
      <c r="J193" s="1">
        <f>'alt forms included'!J20</f>
        <v>0</v>
      </c>
      <c r="K193" s="1">
        <f>'alt forms included'!K20</f>
        <v>0</v>
      </c>
      <c r="L193" s="1">
        <f>'alt forms included'!L20</f>
        <v>371</v>
      </c>
    </row>
    <row r="194" spans="1:12" x14ac:dyDescent="0.2">
      <c r="A194" s="1">
        <f>'alt forms included'!A39</f>
        <v>38</v>
      </c>
      <c r="B194" s="1" t="str">
        <f>'alt forms included'!B39</f>
        <v>ZHUSK</v>
      </c>
      <c r="C194" s="1">
        <f>'alt forms included'!C39</f>
        <v>65</v>
      </c>
      <c r="D194" s="1">
        <f>'alt forms included'!D39</f>
        <v>75</v>
      </c>
      <c r="E194" s="1">
        <f>'alt forms included'!E39</f>
        <v>50</v>
      </c>
      <c r="F194" s="1">
        <f>'alt forms included'!F39</f>
        <v>50</v>
      </c>
      <c r="G194" s="1">
        <f>'alt forms included'!G39</f>
        <v>70</v>
      </c>
      <c r="H194" s="1">
        <f>'alt forms included'!H39</f>
        <v>60</v>
      </c>
      <c r="I194" s="1" t="str">
        <f>'alt forms included'!I39</f>
        <v>GRASS</v>
      </c>
      <c r="J194" s="1">
        <f>'alt forms included'!J39</f>
        <v>0</v>
      </c>
      <c r="K194" s="1">
        <f>'alt forms included'!K39</f>
        <v>0</v>
      </c>
      <c r="L194" s="1">
        <f>'alt forms included'!L39</f>
        <v>370</v>
      </c>
    </row>
    <row r="195" spans="1:12" x14ac:dyDescent="0.2">
      <c r="A195" s="1">
        <f>'alt forms included'!A14</f>
        <v>13</v>
      </c>
      <c r="B195" s="1" t="str">
        <f>'alt forms included'!B14</f>
        <v>AVEOR</v>
      </c>
      <c r="C195" s="1">
        <f>'alt forms included'!C14</f>
        <v>45</v>
      </c>
      <c r="D195" s="1">
        <f>'alt forms included'!D14</f>
        <v>65</v>
      </c>
      <c r="E195" s="1">
        <f>'alt forms included'!E14</f>
        <v>40</v>
      </c>
      <c r="F195" s="1">
        <f>'alt forms included'!F14</f>
        <v>110</v>
      </c>
      <c r="G195" s="1">
        <f>'alt forms included'!G14</f>
        <v>60</v>
      </c>
      <c r="H195" s="1">
        <f>'alt forms included'!H14</f>
        <v>45</v>
      </c>
      <c r="I195" s="1" t="str">
        <f>'alt forms included'!I14</f>
        <v>ELECTRIC</v>
      </c>
      <c r="J195" s="1" t="str">
        <f>'alt forms included'!J14</f>
        <v>FLYING</v>
      </c>
      <c r="K195" s="1">
        <f>'alt forms included'!K14</f>
        <v>0</v>
      </c>
      <c r="L195" s="1">
        <f>'alt forms included'!L14</f>
        <v>365</v>
      </c>
    </row>
    <row r="196" spans="1:12" x14ac:dyDescent="0.2">
      <c r="A196" s="1">
        <f>'alt forms included'!A164</f>
        <v>163</v>
      </c>
      <c r="B196" s="1" t="str">
        <f>'alt forms included'!B164</f>
        <v>AMAURA</v>
      </c>
      <c r="C196" s="1">
        <f>'alt forms included'!C164</f>
        <v>77</v>
      </c>
      <c r="D196" s="1">
        <f>'alt forms included'!D164</f>
        <v>59</v>
      </c>
      <c r="E196" s="1">
        <f>'alt forms included'!E164</f>
        <v>50</v>
      </c>
      <c r="F196" s="1">
        <f>'alt forms included'!F164</f>
        <v>46</v>
      </c>
      <c r="G196" s="1">
        <f>'alt forms included'!G164</f>
        <v>67</v>
      </c>
      <c r="H196" s="1">
        <f>'alt forms included'!H164</f>
        <v>63</v>
      </c>
      <c r="I196" s="1" t="str">
        <f>'alt forms included'!I164</f>
        <v>ROCK</v>
      </c>
      <c r="J196" s="1" t="str">
        <f>'alt forms included'!J164</f>
        <v>ICE</v>
      </c>
      <c r="K196" s="1">
        <f>'alt forms included'!K164</f>
        <v>0</v>
      </c>
      <c r="L196" s="1">
        <f>'alt forms included'!L164</f>
        <v>362</v>
      </c>
    </row>
    <row r="197" spans="1:12" x14ac:dyDescent="0.2">
      <c r="A197" s="1">
        <f>'alt forms included'!A166</f>
        <v>165</v>
      </c>
      <c r="B197" s="1" t="str">
        <f>'alt forms included'!B166</f>
        <v>TYRUNT</v>
      </c>
      <c r="C197" s="1">
        <f>'alt forms included'!C166</f>
        <v>58</v>
      </c>
      <c r="D197" s="1">
        <f>'alt forms included'!D166</f>
        <v>79</v>
      </c>
      <c r="E197" s="1">
        <f>'alt forms included'!E166</f>
        <v>77</v>
      </c>
      <c r="F197" s="1">
        <f>'alt forms included'!F166</f>
        <v>48</v>
      </c>
      <c r="G197" s="1">
        <f>'alt forms included'!G166</f>
        <v>55</v>
      </c>
      <c r="H197" s="1">
        <f>'alt forms included'!H166</f>
        <v>45</v>
      </c>
      <c r="I197" s="1" t="str">
        <f>'alt forms included'!I166</f>
        <v>ROCK</v>
      </c>
      <c r="J197" s="1" t="str">
        <f>'alt forms included'!J166</f>
        <v>DRAGON</v>
      </c>
      <c r="K197" s="1">
        <f>'alt forms included'!K166</f>
        <v>0</v>
      </c>
      <c r="L197" s="1">
        <f>'alt forms included'!L166</f>
        <v>362</v>
      </c>
    </row>
    <row r="198" spans="1:12" x14ac:dyDescent="0.2">
      <c r="A198" s="1">
        <f>'alt forms included'!A176</f>
        <v>175</v>
      </c>
      <c r="B198" s="1" t="str">
        <f>'alt forms included'!B176</f>
        <v>ELEGOOP</v>
      </c>
      <c r="C198" s="1">
        <f>'alt forms included'!C176</f>
        <v>60</v>
      </c>
      <c r="D198" s="1">
        <f>'alt forms included'!D176</f>
        <v>60</v>
      </c>
      <c r="E198" s="1">
        <f>'alt forms included'!E176</f>
        <v>75</v>
      </c>
      <c r="F198" s="1">
        <f>'alt forms included'!F176</f>
        <v>50</v>
      </c>
      <c r="G198" s="1">
        <f>'alt forms included'!G176</f>
        <v>60</v>
      </c>
      <c r="H198" s="1">
        <f>'alt forms included'!H176</f>
        <v>50</v>
      </c>
      <c r="I198" s="1" t="str">
        <f>'alt forms included'!I176</f>
        <v>ROCK</v>
      </c>
      <c r="J198" s="1" t="str">
        <f>'alt forms included'!J176</f>
        <v>POISON</v>
      </c>
      <c r="K198" s="1">
        <f>'alt forms included'!K176</f>
        <v>0</v>
      </c>
      <c r="L198" s="1">
        <f>'alt forms included'!L176</f>
        <v>355</v>
      </c>
    </row>
    <row r="199" spans="1:12" x14ac:dyDescent="0.2">
      <c r="A199" s="1">
        <f>'alt forms included'!A178</f>
        <v>177</v>
      </c>
      <c r="B199" s="1" t="str">
        <f>'alt forms included'!B178</f>
        <v>CHARCOPAL</v>
      </c>
      <c r="C199" s="1">
        <f>'alt forms included'!C178</f>
        <v>40</v>
      </c>
      <c r="D199" s="1">
        <f>'alt forms included'!D178</f>
        <v>47</v>
      </c>
      <c r="E199" s="1">
        <f>'alt forms included'!E178</f>
        <v>50</v>
      </c>
      <c r="F199" s="1">
        <f>'alt forms included'!F178</f>
        <v>74</v>
      </c>
      <c r="G199" s="1">
        <f>'alt forms included'!G178</f>
        <v>85</v>
      </c>
      <c r="H199" s="1">
        <f>'alt forms included'!H178</f>
        <v>59</v>
      </c>
      <c r="I199" s="1" t="str">
        <f>'alt forms included'!I178</f>
        <v>ROCK</v>
      </c>
      <c r="J199" s="1" t="str">
        <f>'alt forms included'!J178</f>
        <v>FAIRY</v>
      </c>
      <c r="K199" s="1">
        <f>'alt forms included'!K178</f>
        <v>0</v>
      </c>
      <c r="L199" s="1">
        <f>'alt forms included'!L178</f>
        <v>355</v>
      </c>
    </row>
    <row r="200" spans="1:12" x14ac:dyDescent="0.2">
      <c r="A200" s="1">
        <f>'alt forms included'!A56</f>
        <v>55</v>
      </c>
      <c r="B200" s="1" t="str">
        <f>'alt forms included'!B56</f>
        <v>SKIDDO</v>
      </c>
      <c r="C200" s="1">
        <f>'alt forms included'!C56</f>
        <v>66</v>
      </c>
      <c r="D200" s="1">
        <f>'alt forms included'!D56</f>
        <v>65</v>
      </c>
      <c r="E200" s="1">
        <f>'alt forms included'!E56</f>
        <v>48</v>
      </c>
      <c r="F200" s="1">
        <f>'alt forms included'!F56</f>
        <v>62</v>
      </c>
      <c r="G200" s="1">
        <f>'alt forms included'!G56</f>
        <v>52</v>
      </c>
      <c r="H200" s="1">
        <f>'alt forms included'!H56</f>
        <v>57</v>
      </c>
      <c r="I200" s="1" t="str">
        <f>'alt forms included'!I56</f>
        <v>GRASS</v>
      </c>
      <c r="J200" s="1">
        <f>'alt forms included'!J56</f>
        <v>0</v>
      </c>
      <c r="K200" s="1">
        <f>'alt forms included'!K56</f>
        <v>0</v>
      </c>
      <c r="L200" s="1">
        <f>'alt forms included'!L56</f>
        <v>350</v>
      </c>
    </row>
    <row r="201" spans="1:12" x14ac:dyDescent="0.2">
      <c r="A201" s="1">
        <f>'alt forms included'!A114</f>
        <v>113</v>
      </c>
      <c r="B201" s="1" t="str">
        <f>'alt forms included'!B114</f>
        <v>SUCHIP</v>
      </c>
      <c r="C201" s="1">
        <f>'alt forms included'!C114</f>
        <v>75</v>
      </c>
      <c r="D201" s="1">
        <f>'alt forms included'!D114</f>
        <v>70</v>
      </c>
      <c r="E201" s="1">
        <f>'alt forms included'!E114</f>
        <v>60</v>
      </c>
      <c r="F201" s="1">
        <f>'alt forms included'!F114</f>
        <v>50</v>
      </c>
      <c r="G201" s="1">
        <f>'alt forms included'!G114</f>
        <v>40</v>
      </c>
      <c r="H201" s="1">
        <f>'alt forms included'!H114</f>
        <v>55</v>
      </c>
      <c r="I201" s="1" t="str">
        <f>'alt forms included'!I114</f>
        <v>DRAGON</v>
      </c>
      <c r="J201" s="1">
        <f>'alt forms included'!J114</f>
        <v>0</v>
      </c>
      <c r="K201" s="1">
        <f>'alt forms included'!K114</f>
        <v>0</v>
      </c>
      <c r="L201" s="1">
        <f>'alt forms included'!L114</f>
        <v>350</v>
      </c>
    </row>
    <row r="202" spans="1:12" x14ac:dyDescent="0.2">
      <c r="A202" s="1">
        <f>'alt forms included'!A140</f>
        <v>139</v>
      </c>
      <c r="B202" s="1" t="str">
        <f>'alt forms included'!B140</f>
        <v>VIBRAVA</v>
      </c>
      <c r="C202" s="1">
        <f>'alt forms included'!C140</f>
        <v>60</v>
      </c>
      <c r="D202" s="1">
        <f>'alt forms included'!D140</f>
        <v>70</v>
      </c>
      <c r="E202" s="1">
        <f>'alt forms included'!E140</f>
        <v>50</v>
      </c>
      <c r="F202" s="1">
        <f>'alt forms included'!F140</f>
        <v>70</v>
      </c>
      <c r="G202" s="1">
        <f>'alt forms included'!G140</f>
        <v>50</v>
      </c>
      <c r="H202" s="1">
        <f>'alt forms included'!H140</f>
        <v>50</v>
      </c>
      <c r="I202" s="1" t="str">
        <f>'alt forms included'!I140</f>
        <v>GROUND</v>
      </c>
      <c r="J202" s="1" t="str">
        <f>'alt forms included'!J140</f>
        <v>DRAGON</v>
      </c>
      <c r="K202" s="1">
        <f>'alt forms included'!K140</f>
        <v>0</v>
      </c>
      <c r="L202" s="1">
        <f>'alt forms included'!L140</f>
        <v>350</v>
      </c>
    </row>
    <row r="203" spans="1:12" x14ac:dyDescent="0.2">
      <c r="A203" s="1">
        <f>'alt forms included'!A36</f>
        <v>35</v>
      </c>
      <c r="B203" s="1" t="str">
        <f>'alt forms included'!B36</f>
        <v>LOMBRE</v>
      </c>
      <c r="C203" s="1">
        <f>'alt forms included'!C36</f>
        <v>60</v>
      </c>
      <c r="D203" s="1">
        <f>'alt forms included'!D36</f>
        <v>50</v>
      </c>
      <c r="E203" s="1">
        <f>'alt forms included'!E36</f>
        <v>50</v>
      </c>
      <c r="F203" s="1">
        <f>'alt forms included'!F36</f>
        <v>50</v>
      </c>
      <c r="G203" s="1">
        <f>'alt forms included'!G36</f>
        <v>60</v>
      </c>
      <c r="H203" s="1">
        <f>'alt forms included'!H36</f>
        <v>70</v>
      </c>
      <c r="I203" s="1" t="str">
        <f>'alt forms included'!I36</f>
        <v>WATER</v>
      </c>
      <c r="J203" s="1" t="str">
        <f>'alt forms included'!J36</f>
        <v>GRASS</v>
      </c>
      <c r="K203" s="1">
        <f>'alt forms included'!K36</f>
        <v>0</v>
      </c>
      <c r="L203" s="1">
        <f>'alt forms included'!L36</f>
        <v>340</v>
      </c>
    </row>
    <row r="204" spans="1:12" x14ac:dyDescent="0.2">
      <c r="A204" s="1">
        <f>'alt forms included'!A54</f>
        <v>53</v>
      </c>
      <c r="B204" s="1" t="str">
        <f>'alt forms included'!B54</f>
        <v>SHUPPET</v>
      </c>
      <c r="C204" s="1">
        <f>'alt forms included'!C54</f>
        <v>54</v>
      </c>
      <c r="D204" s="1">
        <f>'alt forms included'!D54</f>
        <v>75</v>
      </c>
      <c r="E204" s="1">
        <f>'alt forms included'!E54</f>
        <v>47</v>
      </c>
      <c r="F204" s="1">
        <f>'alt forms included'!F54</f>
        <v>45</v>
      </c>
      <c r="G204" s="1">
        <f>'alt forms included'!G54</f>
        <v>73</v>
      </c>
      <c r="H204" s="1">
        <f>'alt forms included'!H54</f>
        <v>46</v>
      </c>
      <c r="I204" s="1" t="str">
        <f>'alt forms included'!I54</f>
        <v>GHOST</v>
      </c>
      <c r="J204" s="1" t="str">
        <f>'alt forms included'!J54</f>
        <v>NORMAL</v>
      </c>
      <c r="K204" s="1">
        <f>'alt forms included'!K54</f>
        <v>0</v>
      </c>
      <c r="L204" s="1">
        <f>'alt forms included'!L54</f>
        <v>340</v>
      </c>
    </row>
    <row r="205" spans="1:12" x14ac:dyDescent="0.2">
      <c r="A205" s="1">
        <f>'alt forms included'!A128</f>
        <v>127</v>
      </c>
      <c r="B205" s="1" t="str">
        <f>'alt forms included'!B128</f>
        <v>M_CRABRAWLER</v>
      </c>
      <c r="C205" s="1">
        <f>'alt forms included'!C128</f>
        <v>57</v>
      </c>
      <c r="D205" s="1">
        <f>'alt forms included'!D128</f>
        <v>57</v>
      </c>
      <c r="E205" s="1">
        <f>'alt forms included'!E128</f>
        <v>82</v>
      </c>
      <c r="F205" s="1">
        <f>'alt forms included'!F128</f>
        <v>73</v>
      </c>
      <c r="G205" s="1">
        <f>'alt forms included'!G128</f>
        <v>32</v>
      </c>
      <c r="H205" s="1">
        <f>'alt forms included'!H128</f>
        <v>37</v>
      </c>
      <c r="I205" s="1" t="str">
        <f>'alt forms included'!I128</f>
        <v>GROUND</v>
      </c>
      <c r="J205" s="1">
        <f>'alt forms included'!J128</f>
        <v>0</v>
      </c>
      <c r="K205" s="1">
        <f>'alt forms included'!K128</f>
        <v>0</v>
      </c>
      <c r="L205" s="1">
        <f>'alt forms included'!L128</f>
        <v>338</v>
      </c>
    </row>
    <row r="206" spans="1:12" x14ac:dyDescent="0.2">
      <c r="A206" s="1">
        <f>'alt forms included'!A67</f>
        <v>66</v>
      </c>
      <c r="B206" s="1" t="str">
        <f>'alt forms included'!B67</f>
        <v>ELGYEM</v>
      </c>
      <c r="C206" s="1">
        <f>'alt forms included'!C67</f>
        <v>55</v>
      </c>
      <c r="D206" s="1">
        <f>'alt forms included'!D67</f>
        <v>55</v>
      </c>
      <c r="E206" s="1">
        <f>'alt forms included'!E67</f>
        <v>55</v>
      </c>
      <c r="F206" s="1">
        <f>'alt forms included'!F67</f>
        <v>30</v>
      </c>
      <c r="G206" s="1">
        <f>'alt forms included'!G67</f>
        <v>85</v>
      </c>
      <c r="H206" s="1">
        <f>'alt forms included'!H67</f>
        <v>55</v>
      </c>
      <c r="I206" s="1" t="str">
        <f>'alt forms included'!I67</f>
        <v>PSYCHIC</v>
      </c>
      <c r="J206" s="1">
        <f>'alt forms included'!J67</f>
        <v>0</v>
      </c>
      <c r="K206" s="1">
        <f>'alt forms included'!K67</f>
        <v>0</v>
      </c>
      <c r="L206" s="1">
        <f>'alt forms included'!L67</f>
        <v>335</v>
      </c>
    </row>
    <row r="207" spans="1:12" x14ac:dyDescent="0.2">
      <c r="A207" s="1">
        <f>'alt forms included'!A130</f>
        <v>129</v>
      </c>
      <c r="B207" s="1" t="str">
        <f>'alt forms included'!B130</f>
        <v>CACNEA</v>
      </c>
      <c r="C207" s="1">
        <f>'alt forms included'!C130</f>
        <v>50</v>
      </c>
      <c r="D207" s="1">
        <f>'alt forms included'!D130</f>
        <v>85</v>
      </c>
      <c r="E207" s="1">
        <f>'alt forms included'!E130</f>
        <v>40</v>
      </c>
      <c r="F207" s="1">
        <f>'alt forms included'!F130</f>
        <v>35</v>
      </c>
      <c r="G207" s="1">
        <f>'alt forms included'!G130</f>
        <v>85</v>
      </c>
      <c r="H207" s="1">
        <f>'alt forms included'!H130</f>
        <v>40</v>
      </c>
      <c r="I207" s="1" t="str">
        <f>'alt forms included'!I130</f>
        <v>GRASS</v>
      </c>
      <c r="J207" s="1">
        <f>'alt forms included'!J130</f>
        <v>0</v>
      </c>
      <c r="K207" s="1">
        <f>'alt forms included'!K130</f>
        <v>0</v>
      </c>
      <c r="L207" s="1">
        <f>'alt forms included'!L130</f>
        <v>335</v>
      </c>
    </row>
    <row r="208" spans="1:12" x14ac:dyDescent="0.2">
      <c r="A208" s="1">
        <f>'alt forms included'!A172</f>
        <v>171</v>
      </c>
      <c r="B208" s="1" t="str">
        <f>'alt forms included'!B172</f>
        <v>LUMIPOP</v>
      </c>
      <c r="C208" s="1">
        <f>'alt forms included'!C172</f>
        <v>52</v>
      </c>
      <c r="D208" s="1">
        <f>'alt forms included'!D172</f>
        <v>31</v>
      </c>
      <c r="E208" s="1">
        <f>'alt forms included'!E172</f>
        <v>45</v>
      </c>
      <c r="F208" s="1">
        <f>'alt forms included'!F172</f>
        <v>72</v>
      </c>
      <c r="G208" s="1">
        <f>'alt forms included'!G172</f>
        <v>66</v>
      </c>
      <c r="H208" s="1">
        <f>'alt forms included'!H172</f>
        <v>64</v>
      </c>
      <c r="I208" s="1" t="str">
        <f>'alt forms included'!I172</f>
        <v>PSYCHIC</v>
      </c>
      <c r="J208" s="1" t="str">
        <f>'alt forms included'!J172</f>
        <v>POISON</v>
      </c>
      <c r="K208" s="1">
        <f>'alt forms included'!K172</f>
        <v>0</v>
      </c>
      <c r="L208" s="1">
        <f>'alt forms included'!L172</f>
        <v>330</v>
      </c>
    </row>
    <row r="209" spans="1:12" x14ac:dyDescent="0.2">
      <c r="A209" s="1">
        <f>'alt forms included'!A61</f>
        <v>60</v>
      </c>
      <c r="B209" s="1" t="str">
        <f>'alt forms included'!B61</f>
        <v>TRUBBISH</v>
      </c>
      <c r="C209" s="1">
        <f>'alt forms included'!C61</f>
        <v>50</v>
      </c>
      <c r="D209" s="1">
        <f>'alt forms included'!D61</f>
        <v>50</v>
      </c>
      <c r="E209" s="1">
        <f>'alt forms included'!E61</f>
        <v>62</v>
      </c>
      <c r="F209" s="1">
        <f>'alt forms included'!F61</f>
        <v>65</v>
      </c>
      <c r="G209" s="1">
        <f>'alt forms included'!G61</f>
        <v>40</v>
      </c>
      <c r="H209" s="1">
        <f>'alt forms included'!H61</f>
        <v>62</v>
      </c>
      <c r="I209" s="1" t="str">
        <f>'alt forms included'!I61</f>
        <v>POISON</v>
      </c>
      <c r="J209" s="1">
        <f>'alt forms included'!J61</f>
        <v>0</v>
      </c>
      <c r="K209" s="1">
        <f>'alt forms included'!K61</f>
        <v>0</v>
      </c>
      <c r="L209" s="1">
        <f>'alt forms included'!L61</f>
        <v>329</v>
      </c>
    </row>
    <row r="210" spans="1:12" x14ac:dyDescent="0.2">
      <c r="A210" s="1">
        <f>'alt forms included'!A81</f>
        <v>80</v>
      </c>
      <c r="B210" s="1" t="str">
        <f>'alt forms included'!B81</f>
        <v>EEVEE</v>
      </c>
      <c r="C210" s="1">
        <f>'alt forms included'!C81</f>
        <v>55</v>
      </c>
      <c r="D210" s="1">
        <f>'alt forms included'!D81</f>
        <v>55</v>
      </c>
      <c r="E210" s="1">
        <f>'alt forms included'!E81</f>
        <v>50</v>
      </c>
      <c r="F210" s="1">
        <f>'alt forms included'!F81</f>
        <v>55</v>
      </c>
      <c r="G210" s="1">
        <f>'alt forms included'!G81</f>
        <v>45</v>
      </c>
      <c r="H210" s="1">
        <f>'alt forms included'!H81</f>
        <v>65</v>
      </c>
      <c r="I210" s="1" t="str">
        <f>'alt forms included'!I81</f>
        <v>NORMAL</v>
      </c>
      <c r="J210" s="1">
        <f>'alt forms included'!J81</f>
        <v>0</v>
      </c>
      <c r="K210" s="1">
        <f>'alt forms included'!K81</f>
        <v>0</v>
      </c>
      <c r="L210" s="1">
        <f>'alt forms included'!L81</f>
        <v>325</v>
      </c>
    </row>
    <row r="211" spans="1:12" x14ac:dyDescent="0.2">
      <c r="A211" s="1">
        <f>'alt forms included'!A17</f>
        <v>16</v>
      </c>
      <c r="B211" s="1" t="str">
        <f>'alt forms included'!B17</f>
        <v>CHICATTA</v>
      </c>
      <c r="C211" s="1">
        <f>'alt forms included'!C17</f>
        <v>45</v>
      </c>
      <c r="D211" s="1">
        <f>'alt forms included'!D17</f>
        <v>75</v>
      </c>
      <c r="E211" s="1">
        <f>'alt forms included'!E17</f>
        <v>45</v>
      </c>
      <c r="F211" s="1">
        <f>'alt forms included'!F17</f>
        <v>65</v>
      </c>
      <c r="G211" s="1">
        <f>'alt forms included'!G17</f>
        <v>45</v>
      </c>
      <c r="H211" s="1">
        <f>'alt forms included'!H17</f>
        <v>45</v>
      </c>
      <c r="I211" s="1" t="str">
        <f>'alt forms included'!I17</f>
        <v>BUG</v>
      </c>
      <c r="J211" s="1">
        <f>'alt forms included'!J17</f>
        <v>0</v>
      </c>
      <c r="K211" s="1">
        <f>'alt forms included'!K17</f>
        <v>0</v>
      </c>
      <c r="L211" s="1">
        <f>'alt forms included'!L17</f>
        <v>320</v>
      </c>
    </row>
    <row r="212" spans="1:12" x14ac:dyDescent="0.2">
      <c r="A212" s="1">
        <f>'alt forms included'!A93</f>
        <v>92</v>
      </c>
      <c r="B212" s="1" t="str">
        <f>'alt forms included'!B93</f>
        <v>BEAKPEEP</v>
      </c>
      <c r="C212" s="1">
        <f>'alt forms included'!C93</f>
        <v>50</v>
      </c>
      <c r="D212" s="1">
        <f>'alt forms included'!D93</f>
        <v>60</v>
      </c>
      <c r="E212" s="1">
        <f>'alt forms included'!E93</f>
        <v>80</v>
      </c>
      <c r="F212" s="1">
        <f>'alt forms included'!F93</f>
        <v>65</v>
      </c>
      <c r="G212" s="1">
        <f>'alt forms included'!G93</f>
        <v>30</v>
      </c>
      <c r="H212" s="1">
        <f>'alt forms included'!H93</f>
        <v>35</v>
      </c>
      <c r="I212" s="1" t="str">
        <f>'alt forms included'!I93</f>
        <v>STEEL</v>
      </c>
      <c r="J212" s="1" t="str">
        <f>'alt forms included'!J93</f>
        <v>FLYING</v>
      </c>
      <c r="K212" s="1">
        <f>'alt forms included'!K93</f>
        <v>0</v>
      </c>
      <c r="L212" s="1">
        <f>'alt forms included'!L93</f>
        <v>320</v>
      </c>
    </row>
    <row r="213" spans="1:12" x14ac:dyDescent="0.2">
      <c r="A213" s="1">
        <f>'alt forms included'!A169</f>
        <v>168</v>
      </c>
      <c r="B213" s="1" t="str">
        <f>'alt forms included'!B169</f>
        <v>NATU</v>
      </c>
      <c r="C213" s="1">
        <f>'alt forms included'!C169</f>
        <v>40</v>
      </c>
      <c r="D213" s="1">
        <f>'alt forms included'!D169</f>
        <v>50</v>
      </c>
      <c r="E213" s="1">
        <f>'alt forms included'!E169</f>
        <v>45</v>
      </c>
      <c r="F213" s="1">
        <f>'alt forms included'!F169</f>
        <v>70</v>
      </c>
      <c r="G213" s="1">
        <f>'alt forms included'!G169</f>
        <v>70</v>
      </c>
      <c r="H213" s="1">
        <f>'alt forms included'!H169</f>
        <v>45</v>
      </c>
      <c r="I213" s="1" t="str">
        <f>'alt forms included'!I169</f>
        <v>PSYCHIC</v>
      </c>
      <c r="J213" s="1" t="str">
        <f>'alt forms included'!J169</f>
        <v>FLYING</v>
      </c>
      <c r="K213" s="1">
        <f>'alt forms included'!K169</f>
        <v>0</v>
      </c>
      <c r="L213" s="1">
        <f>'alt forms included'!L169</f>
        <v>320</v>
      </c>
    </row>
    <row r="214" spans="1:12" x14ac:dyDescent="0.2">
      <c r="A214" s="1">
        <f>'alt forms included'!A2</f>
        <v>1</v>
      </c>
      <c r="B214" s="1" t="str">
        <f>'alt forms included'!B2</f>
        <v>MOLLUCOTTA</v>
      </c>
      <c r="C214" s="1">
        <f>'alt forms included'!C2</f>
        <v>55</v>
      </c>
      <c r="D214" s="1">
        <f>'alt forms included'!D2</f>
        <v>40</v>
      </c>
      <c r="E214" s="1">
        <f>'alt forms included'!E2</f>
        <v>70</v>
      </c>
      <c r="F214" s="1">
        <f>'alt forms included'!F2</f>
        <v>35</v>
      </c>
      <c r="G214" s="1">
        <f>'alt forms included'!G2</f>
        <v>55</v>
      </c>
      <c r="H214" s="1">
        <f>'alt forms included'!H2</f>
        <v>55</v>
      </c>
      <c r="I214" s="1" t="str">
        <f>'alt forms included'!I2</f>
        <v>GRASS</v>
      </c>
      <c r="J214" s="1">
        <f>'alt forms included'!J2</f>
        <v>0</v>
      </c>
      <c r="K214" s="1">
        <f>'alt forms included'!K2</f>
        <v>0</v>
      </c>
      <c r="L214" s="1">
        <f>'alt forms included'!L2</f>
        <v>310</v>
      </c>
    </row>
    <row r="215" spans="1:12" x14ac:dyDescent="0.2">
      <c r="A215" s="1">
        <f>'alt forms included'!A5</f>
        <v>4</v>
      </c>
      <c r="B215" s="1" t="str">
        <f>'alt forms included'!B5</f>
        <v>QUETZALIL</v>
      </c>
      <c r="C215" s="1">
        <f>'alt forms included'!C5</f>
        <v>40</v>
      </c>
      <c r="D215" s="1">
        <f>'alt forms included'!D5</f>
        <v>60</v>
      </c>
      <c r="E215" s="1">
        <f>'alt forms included'!E5</f>
        <v>45</v>
      </c>
      <c r="F215" s="1">
        <f>'alt forms included'!F5</f>
        <v>55</v>
      </c>
      <c r="G215" s="1">
        <f>'alt forms included'!G5</f>
        <v>60</v>
      </c>
      <c r="H215" s="1">
        <f>'alt forms included'!H5</f>
        <v>50</v>
      </c>
      <c r="I215" s="1" t="str">
        <f>'alt forms included'!I5</f>
        <v>FIRE</v>
      </c>
      <c r="J215" s="1">
        <f>'alt forms included'!J5</f>
        <v>0</v>
      </c>
      <c r="K215" s="1">
        <f>'alt forms included'!K5</f>
        <v>0</v>
      </c>
      <c r="L215" s="1">
        <f>'alt forms included'!L5</f>
        <v>310</v>
      </c>
    </row>
    <row r="216" spans="1:12" x14ac:dyDescent="0.2">
      <c r="A216" s="1">
        <f>'alt forms included'!A8</f>
        <v>7</v>
      </c>
      <c r="B216" s="1" t="str">
        <f>'alt forms included'!B8</f>
        <v>PORSITE</v>
      </c>
      <c r="C216" s="1">
        <f>'alt forms included'!C8</f>
        <v>60</v>
      </c>
      <c r="D216" s="1">
        <f>'alt forms included'!D8</f>
        <v>50</v>
      </c>
      <c r="E216" s="1">
        <f>'alt forms included'!E8</f>
        <v>40</v>
      </c>
      <c r="F216" s="1">
        <f>'alt forms included'!F8</f>
        <v>55</v>
      </c>
      <c r="G216" s="1">
        <f>'alt forms included'!G8</f>
        <v>50</v>
      </c>
      <c r="H216" s="1">
        <f>'alt forms included'!H8</f>
        <v>55</v>
      </c>
      <c r="I216" s="1" t="str">
        <f>'alt forms included'!I8</f>
        <v>WATER</v>
      </c>
      <c r="J216" s="1">
        <f>'alt forms included'!J8</f>
        <v>0</v>
      </c>
      <c r="K216" s="1">
        <f>'alt forms included'!K8</f>
        <v>0</v>
      </c>
      <c r="L216" s="1">
        <f>'alt forms included'!L8</f>
        <v>310</v>
      </c>
    </row>
    <row r="217" spans="1:12" x14ac:dyDescent="0.2">
      <c r="A217" s="1">
        <f>'alt forms included'!A124</f>
        <v>123</v>
      </c>
      <c r="B217" s="1" t="str">
        <f>'alt forms included'!B124</f>
        <v>BOWLLO</v>
      </c>
      <c r="C217" s="1">
        <f>'alt forms included'!C124</f>
        <v>50</v>
      </c>
      <c r="D217" s="1">
        <f>'alt forms included'!D124</f>
        <v>65</v>
      </c>
      <c r="E217" s="1">
        <f>'alt forms included'!E124</f>
        <v>80</v>
      </c>
      <c r="F217" s="1">
        <f>'alt forms included'!F124</f>
        <v>40</v>
      </c>
      <c r="G217" s="1">
        <f>'alt forms included'!G124</f>
        <v>30</v>
      </c>
      <c r="H217" s="1">
        <f>'alt forms included'!H124</f>
        <v>45</v>
      </c>
      <c r="I217" s="1" t="str">
        <f>'alt forms included'!I124</f>
        <v>STEEL</v>
      </c>
      <c r="J217" s="1" t="str">
        <f>'alt forms included'!J124</f>
        <v>ROCK</v>
      </c>
      <c r="K217" s="1">
        <f>'alt forms included'!K124</f>
        <v>0</v>
      </c>
      <c r="L217" s="1">
        <f>'alt forms included'!L124</f>
        <v>310</v>
      </c>
    </row>
    <row r="218" spans="1:12" x14ac:dyDescent="0.2">
      <c r="A218" s="1">
        <f>'alt forms included'!A42</f>
        <v>41</v>
      </c>
      <c r="B218" s="1" t="str">
        <f>'alt forms included'!B42</f>
        <v>PHANTUMP</v>
      </c>
      <c r="C218" s="1">
        <f>'alt forms included'!C42</f>
        <v>43</v>
      </c>
      <c r="D218" s="1">
        <f>'alt forms included'!D42</f>
        <v>70</v>
      </c>
      <c r="E218" s="1">
        <f>'alt forms included'!E42</f>
        <v>48</v>
      </c>
      <c r="F218" s="1">
        <f>'alt forms included'!F42</f>
        <v>38</v>
      </c>
      <c r="G218" s="1">
        <f>'alt forms included'!G42</f>
        <v>50</v>
      </c>
      <c r="H218" s="1">
        <f>'alt forms included'!H42</f>
        <v>60</v>
      </c>
      <c r="I218" s="1" t="str">
        <f>'alt forms included'!I42</f>
        <v>GHOST</v>
      </c>
      <c r="J218" s="1" t="str">
        <f>'alt forms included'!J42</f>
        <v>GRASS</v>
      </c>
      <c r="K218" s="1">
        <f>'alt forms included'!K42</f>
        <v>0</v>
      </c>
      <c r="L218" s="1">
        <f>'alt forms included'!L42</f>
        <v>309</v>
      </c>
    </row>
    <row r="219" spans="1:12" x14ac:dyDescent="0.2">
      <c r="A219" s="1">
        <f>'alt forms included'!A33</f>
        <v>32</v>
      </c>
      <c r="B219" s="1" t="str">
        <f>'alt forms included'!B33</f>
        <v>CAFECARACHA</v>
      </c>
      <c r="C219" s="1">
        <f>'alt forms included'!C33</f>
        <v>50</v>
      </c>
      <c r="D219" s="1">
        <f>'alt forms included'!D33</f>
        <v>40</v>
      </c>
      <c r="E219" s="1">
        <f>'alt forms included'!E33</f>
        <v>60</v>
      </c>
      <c r="F219" s="1">
        <f>'alt forms included'!F33</f>
        <v>75</v>
      </c>
      <c r="G219" s="1">
        <f>'alt forms included'!G33</f>
        <v>40</v>
      </c>
      <c r="H219" s="1">
        <f>'alt forms included'!H33</f>
        <v>40</v>
      </c>
      <c r="I219" s="1" t="str">
        <f>'alt forms included'!I33</f>
        <v>BUG</v>
      </c>
      <c r="J219" s="1" t="str">
        <f>'alt forms included'!J33</f>
        <v>ELECTRIC</v>
      </c>
      <c r="K219" s="1">
        <f>'alt forms included'!K33</f>
        <v>0</v>
      </c>
      <c r="L219" s="1">
        <f>'alt forms included'!L33</f>
        <v>305</v>
      </c>
    </row>
    <row r="220" spans="1:12" x14ac:dyDescent="0.2">
      <c r="A220" s="1">
        <f>'alt forms included'!A99</f>
        <v>98</v>
      </c>
      <c r="B220" s="1" t="str">
        <f>'alt forms included'!B99</f>
        <v>SIZZLIPEDE</v>
      </c>
      <c r="C220" s="1">
        <f>'alt forms included'!C99</f>
        <v>50</v>
      </c>
      <c r="D220" s="1">
        <f>'alt forms included'!D99</f>
        <v>65</v>
      </c>
      <c r="E220" s="1">
        <f>'alt forms included'!E99</f>
        <v>45</v>
      </c>
      <c r="F220" s="1">
        <f>'alt forms included'!F99</f>
        <v>43</v>
      </c>
      <c r="G220" s="1">
        <f>'alt forms included'!G99</f>
        <v>52</v>
      </c>
      <c r="H220" s="1">
        <f>'alt forms included'!H99</f>
        <v>50</v>
      </c>
      <c r="I220" s="1" t="str">
        <f>'alt forms included'!I99</f>
        <v>FIRE</v>
      </c>
      <c r="J220" s="1" t="str">
        <f>'alt forms included'!J99</f>
        <v>BUG</v>
      </c>
      <c r="K220" s="1">
        <f>'alt forms included'!K99</f>
        <v>0</v>
      </c>
      <c r="L220" s="1">
        <f>'alt forms included'!L99</f>
        <v>305</v>
      </c>
    </row>
    <row r="221" spans="1:12" x14ac:dyDescent="0.2">
      <c r="A221" s="1">
        <f>'alt forms included'!A103</f>
        <v>102</v>
      </c>
      <c r="B221" s="1" t="str">
        <f>'alt forms included'!B103</f>
        <v>BANAGNAW</v>
      </c>
      <c r="C221" s="1">
        <f>'alt forms included'!C103</f>
        <v>30</v>
      </c>
      <c r="D221" s="1">
        <f>'alt forms included'!D103</f>
        <v>45</v>
      </c>
      <c r="E221" s="1">
        <f>'alt forms included'!E103</f>
        <v>70</v>
      </c>
      <c r="F221" s="1">
        <f>'alt forms included'!F103</f>
        <v>75</v>
      </c>
      <c r="G221" s="1">
        <f>'alt forms included'!G103</f>
        <v>35</v>
      </c>
      <c r="H221" s="1">
        <f>'alt forms included'!H103</f>
        <v>50</v>
      </c>
      <c r="I221" s="1" t="str">
        <f>'alt forms included'!I103</f>
        <v>GRASS</v>
      </c>
      <c r="J221" s="1" t="str">
        <f>'alt forms included'!J103</f>
        <v>WATER</v>
      </c>
      <c r="K221" s="1">
        <f>'alt forms included'!K103</f>
        <v>0</v>
      </c>
      <c r="L221" s="1">
        <f>'alt forms included'!L103</f>
        <v>305</v>
      </c>
    </row>
    <row r="222" spans="1:12" x14ac:dyDescent="0.2">
      <c r="A222" s="1">
        <f>'alt forms included'!A161</f>
        <v>160</v>
      </c>
      <c r="B222" s="1" t="str">
        <f>'alt forms included'!B161</f>
        <v>M_VANILLITE</v>
      </c>
      <c r="C222" s="1">
        <f>'alt forms included'!C161</f>
        <v>46</v>
      </c>
      <c r="D222" s="1">
        <f>'alt forms included'!D161</f>
        <v>40</v>
      </c>
      <c r="E222" s="1">
        <f>'alt forms included'!E161</f>
        <v>50</v>
      </c>
      <c r="F222" s="1">
        <f>'alt forms included'!F161</f>
        <v>44</v>
      </c>
      <c r="G222" s="1">
        <f>'alt forms included'!G161</f>
        <v>65</v>
      </c>
      <c r="H222" s="1">
        <f>'alt forms included'!H161</f>
        <v>60</v>
      </c>
      <c r="I222" s="1" t="str">
        <f>'alt forms included'!I161</f>
        <v>ICE</v>
      </c>
      <c r="J222" s="1" t="str">
        <f>'alt forms included'!J161</f>
        <v>PSYCHIC</v>
      </c>
      <c r="K222" s="1">
        <f>'alt forms included'!K161</f>
        <v>0</v>
      </c>
      <c r="L222" s="1">
        <f>'alt forms included'!L161</f>
        <v>305</v>
      </c>
    </row>
    <row r="223" spans="1:12" x14ac:dyDescent="0.2">
      <c r="A223" s="1">
        <f>'alt forms included'!A159</f>
        <v>158</v>
      </c>
      <c r="B223" s="1" t="str">
        <f>'alt forms included'!B159</f>
        <v>BERGMITE</v>
      </c>
      <c r="C223" s="1">
        <f>'alt forms included'!C159</f>
        <v>55</v>
      </c>
      <c r="D223" s="1">
        <f>'alt forms included'!D159</f>
        <v>69</v>
      </c>
      <c r="E223" s="1">
        <f>'alt forms included'!E159</f>
        <v>85</v>
      </c>
      <c r="F223" s="1">
        <f>'alt forms included'!F159</f>
        <v>28</v>
      </c>
      <c r="G223" s="1">
        <f>'alt forms included'!G159</f>
        <v>32</v>
      </c>
      <c r="H223" s="1">
        <f>'alt forms included'!H159</f>
        <v>35</v>
      </c>
      <c r="I223" s="1" t="str">
        <f>'alt forms included'!I159</f>
        <v>ICE</v>
      </c>
      <c r="J223" s="1">
        <f>'alt forms included'!J159</f>
        <v>0</v>
      </c>
      <c r="K223" s="1">
        <f>'alt forms included'!K159</f>
        <v>0</v>
      </c>
      <c r="L223" s="1">
        <f>'alt forms included'!L159</f>
        <v>304</v>
      </c>
    </row>
    <row r="224" spans="1:12" x14ac:dyDescent="0.2">
      <c r="A224" s="1">
        <f>'alt forms included'!A19</f>
        <v>18</v>
      </c>
      <c r="B224" s="1" t="str">
        <f>'alt forms included'!B19</f>
        <v>FLABEBE</v>
      </c>
      <c r="C224" s="1">
        <f>'alt forms included'!C19</f>
        <v>44</v>
      </c>
      <c r="D224" s="1">
        <f>'alt forms included'!D19</f>
        <v>38</v>
      </c>
      <c r="E224" s="1">
        <f>'alt forms included'!E19</f>
        <v>39</v>
      </c>
      <c r="F224" s="1">
        <f>'alt forms included'!F19</f>
        <v>42</v>
      </c>
      <c r="G224" s="1">
        <f>'alt forms included'!G19</f>
        <v>61</v>
      </c>
      <c r="H224" s="1">
        <f>'alt forms included'!H19</f>
        <v>79</v>
      </c>
      <c r="I224" s="1" t="str">
        <f>'alt forms included'!I19</f>
        <v>FAIRY</v>
      </c>
      <c r="J224" s="1">
        <f>'alt forms included'!J19</f>
        <v>0</v>
      </c>
      <c r="K224" s="1">
        <f>'alt forms included'!K19</f>
        <v>0</v>
      </c>
      <c r="L224" s="1">
        <f>'alt forms included'!L19</f>
        <v>303</v>
      </c>
    </row>
    <row r="225" spans="1:12" x14ac:dyDescent="0.2">
      <c r="A225" s="1">
        <f>'alt forms included'!A134</f>
        <v>133</v>
      </c>
      <c r="B225" s="1" t="str">
        <f>'alt forms included'!B134</f>
        <v>DRILBUR</v>
      </c>
      <c r="C225" s="1">
        <f>'alt forms included'!C134</f>
        <v>55</v>
      </c>
      <c r="D225" s="1">
        <f>'alt forms included'!D134</f>
        <v>74</v>
      </c>
      <c r="E225" s="1">
        <f>'alt forms included'!E134</f>
        <v>41</v>
      </c>
      <c r="F225" s="1">
        <f>'alt forms included'!F134</f>
        <v>58</v>
      </c>
      <c r="G225" s="1">
        <f>'alt forms included'!G134</f>
        <v>35</v>
      </c>
      <c r="H225" s="1">
        <f>'alt forms included'!H134</f>
        <v>40</v>
      </c>
      <c r="I225" s="1" t="str">
        <f>'alt forms included'!I134</f>
        <v>GROUND</v>
      </c>
      <c r="J225" s="1">
        <f>'alt forms included'!J134</f>
        <v>0</v>
      </c>
      <c r="K225" s="1">
        <f>'alt forms included'!K134</f>
        <v>0</v>
      </c>
      <c r="L225" s="1">
        <f>'alt forms included'!L134</f>
        <v>303</v>
      </c>
    </row>
    <row r="226" spans="1:12" x14ac:dyDescent="0.2">
      <c r="A226" s="1">
        <f>'alt forms included'!A136</f>
        <v>135</v>
      </c>
      <c r="B226" s="1" t="str">
        <f>'alt forms included'!B136</f>
        <v>GOLETT</v>
      </c>
      <c r="C226" s="1">
        <f>'alt forms included'!C136</f>
        <v>59</v>
      </c>
      <c r="D226" s="1">
        <f>'alt forms included'!D136</f>
        <v>74</v>
      </c>
      <c r="E226" s="1">
        <f>'alt forms included'!E136</f>
        <v>50</v>
      </c>
      <c r="F226" s="1">
        <f>'alt forms included'!F136</f>
        <v>35</v>
      </c>
      <c r="G226" s="1">
        <f>'alt forms included'!G136</f>
        <v>35</v>
      </c>
      <c r="H226" s="1">
        <f>'alt forms included'!H136</f>
        <v>50</v>
      </c>
      <c r="I226" s="1" t="str">
        <f>'alt forms included'!I136</f>
        <v>GROUND</v>
      </c>
      <c r="J226" s="1" t="str">
        <f>'alt forms included'!J136</f>
        <v>GHOST</v>
      </c>
      <c r="K226" s="1">
        <f>'alt forms included'!K136</f>
        <v>0</v>
      </c>
      <c r="L226" s="1">
        <f>'alt forms included'!L136</f>
        <v>303</v>
      </c>
    </row>
    <row r="227" spans="1:12" x14ac:dyDescent="0.2">
      <c r="A227" s="1">
        <f>'alt forms included'!A151</f>
        <v>150</v>
      </c>
      <c r="B227" s="1" t="str">
        <f>'alt forms included'!B151</f>
        <v>SNORUNT</v>
      </c>
      <c r="C227" s="1">
        <f>'alt forms included'!C151</f>
        <v>50</v>
      </c>
      <c r="D227" s="1">
        <f>'alt forms included'!D151</f>
        <v>50</v>
      </c>
      <c r="E227" s="1">
        <f>'alt forms included'!E151</f>
        <v>50</v>
      </c>
      <c r="F227" s="1">
        <f>'alt forms included'!F151</f>
        <v>50</v>
      </c>
      <c r="G227" s="1">
        <f>'alt forms included'!G151</f>
        <v>50</v>
      </c>
      <c r="H227" s="1">
        <f>'alt forms included'!H151</f>
        <v>50</v>
      </c>
      <c r="I227" s="1" t="str">
        <f>'alt forms included'!I151</f>
        <v>ICE</v>
      </c>
      <c r="J227" s="1">
        <f>'alt forms included'!J151</f>
        <v>0</v>
      </c>
      <c r="K227" s="1">
        <f>'alt forms included'!K151</f>
        <v>0</v>
      </c>
      <c r="L227" s="1">
        <f>'alt forms included'!L151</f>
        <v>300</v>
      </c>
    </row>
    <row r="228" spans="1:12" x14ac:dyDescent="0.2">
      <c r="A228" s="1">
        <f>'alt forms included'!A174</f>
        <v>173</v>
      </c>
      <c r="B228" s="1" t="str">
        <f>'alt forms included'!B174</f>
        <v>BALTOY</v>
      </c>
      <c r="C228" s="1">
        <f>'alt forms included'!C174</f>
        <v>40</v>
      </c>
      <c r="D228" s="1">
        <f>'alt forms included'!D174</f>
        <v>40</v>
      </c>
      <c r="E228" s="1">
        <f>'alt forms included'!E174</f>
        <v>55</v>
      </c>
      <c r="F228" s="1">
        <f>'alt forms included'!F174</f>
        <v>55</v>
      </c>
      <c r="G228" s="1">
        <f>'alt forms included'!G174</f>
        <v>40</v>
      </c>
      <c r="H228" s="1">
        <f>'alt forms included'!H174</f>
        <v>70</v>
      </c>
      <c r="I228" s="1" t="str">
        <f>'alt forms included'!I174</f>
        <v>GROUND</v>
      </c>
      <c r="J228" s="1" t="str">
        <f>'alt forms included'!J174</f>
        <v>PSYCHIC</v>
      </c>
      <c r="K228" s="1">
        <f>'alt forms included'!K174</f>
        <v>0</v>
      </c>
      <c r="L228" s="1">
        <f>'alt forms included'!L174</f>
        <v>300</v>
      </c>
    </row>
    <row r="229" spans="1:12" x14ac:dyDescent="0.2">
      <c r="A229" s="1">
        <f>'alt forms included'!A195</f>
        <v>194</v>
      </c>
      <c r="B229" s="1" t="str">
        <f>'alt forms included'!B195</f>
        <v>XOLSMOL</v>
      </c>
      <c r="C229" s="1">
        <f>'alt forms included'!C195</f>
        <v>60</v>
      </c>
      <c r="D229" s="1">
        <f>'alt forms included'!D195</f>
        <v>45</v>
      </c>
      <c r="E229" s="1">
        <f>'alt forms included'!E195</f>
        <v>39</v>
      </c>
      <c r="F229" s="1">
        <f>'alt forms included'!F195</f>
        <v>24</v>
      </c>
      <c r="G229" s="1">
        <f>'alt forms included'!G195</f>
        <v>65</v>
      </c>
      <c r="H229" s="1">
        <f>'alt forms included'!H195</f>
        <v>62</v>
      </c>
      <c r="I229" s="1" t="str">
        <f>'alt forms included'!I195</f>
        <v>WATER</v>
      </c>
      <c r="J229" s="1">
        <f>'alt forms included'!J195</f>
        <v>0</v>
      </c>
      <c r="K229" s="1">
        <f>'alt forms included'!K195</f>
        <v>0</v>
      </c>
      <c r="L229" s="1">
        <f>'alt forms included'!L195</f>
        <v>295</v>
      </c>
    </row>
    <row r="230" spans="1:12" x14ac:dyDescent="0.2">
      <c r="A230" s="1">
        <f>'alt forms included'!A44</f>
        <v>43</v>
      </c>
      <c r="B230" s="1" t="str">
        <f>'alt forms included'!B44</f>
        <v>LILORINA</v>
      </c>
      <c r="C230" s="1">
        <f>'alt forms included'!C44</f>
        <v>50</v>
      </c>
      <c r="D230" s="1">
        <f>'alt forms included'!D44</f>
        <v>30</v>
      </c>
      <c r="E230" s="1">
        <f>'alt forms included'!E44</f>
        <v>45</v>
      </c>
      <c r="F230" s="1">
        <f>'alt forms included'!F44</f>
        <v>43</v>
      </c>
      <c r="G230" s="1">
        <f>'alt forms included'!G44</f>
        <v>62</v>
      </c>
      <c r="H230" s="1">
        <f>'alt forms included'!H44</f>
        <v>60</v>
      </c>
      <c r="I230" s="1" t="str">
        <f>'alt forms included'!I44</f>
        <v>GHOST</v>
      </c>
      <c r="J230" s="1" t="str">
        <f>'alt forms included'!J44</f>
        <v>WATER</v>
      </c>
      <c r="K230" s="1">
        <f>'alt forms included'!K44</f>
        <v>0</v>
      </c>
      <c r="L230" s="1">
        <f>'alt forms included'!L44</f>
        <v>290</v>
      </c>
    </row>
    <row r="231" spans="1:12" x14ac:dyDescent="0.2">
      <c r="A231" s="1">
        <f>'alt forms included'!A101</f>
        <v>100</v>
      </c>
      <c r="B231" s="1" t="str">
        <f>'alt forms included'!B101</f>
        <v>M_MEOWTH</v>
      </c>
      <c r="C231" s="1">
        <f>'alt forms included'!C101</f>
        <v>40</v>
      </c>
      <c r="D231" s="1">
        <f>'alt forms included'!D101</f>
        <v>60</v>
      </c>
      <c r="E231" s="1">
        <f>'alt forms included'!E101</f>
        <v>40</v>
      </c>
      <c r="F231" s="1">
        <f>'alt forms included'!F101</f>
        <v>71</v>
      </c>
      <c r="G231" s="1">
        <f>'alt forms included'!G101</f>
        <v>44</v>
      </c>
      <c r="H231" s="1">
        <f>'alt forms included'!H101</f>
        <v>35</v>
      </c>
      <c r="I231" s="1" t="str">
        <f>'alt forms included'!I101</f>
        <v>FIGHTING</v>
      </c>
      <c r="J231" s="1">
        <f>'alt forms included'!J101</f>
        <v>0</v>
      </c>
      <c r="K231" s="1">
        <f>'alt forms included'!K101</f>
        <v>0</v>
      </c>
      <c r="L231" s="1">
        <f>'alt forms included'!L101</f>
        <v>290</v>
      </c>
    </row>
    <row r="232" spans="1:12" x14ac:dyDescent="0.2">
      <c r="A232" s="1">
        <f>'alt forms included'!A139</f>
        <v>138</v>
      </c>
      <c r="B232" s="1" t="str">
        <f>'alt forms included'!B139</f>
        <v>TRAPINCH</v>
      </c>
      <c r="C232" s="1">
        <f>'alt forms included'!C139</f>
        <v>45</v>
      </c>
      <c r="D232" s="1">
        <f>'alt forms included'!D139</f>
        <v>100</v>
      </c>
      <c r="E232" s="1">
        <f>'alt forms included'!E139</f>
        <v>45</v>
      </c>
      <c r="F232" s="1">
        <f>'alt forms included'!F139</f>
        <v>10</v>
      </c>
      <c r="G232" s="1">
        <f>'alt forms included'!G139</f>
        <v>45</v>
      </c>
      <c r="H232" s="1">
        <f>'alt forms included'!H139</f>
        <v>45</v>
      </c>
      <c r="I232" s="1" t="str">
        <f>'alt forms included'!I139</f>
        <v>GROUND</v>
      </c>
      <c r="J232" s="1">
        <f>'alt forms included'!J139</f>
        <v>0</v>
      </c>
      <c r="K232" s="1">
        <f>'alt forms included'!K139</f>
        <v>0</v>
      </c>
      <c r="L232" s="1">
        <f>'alt forms included'!L139</f>
        <v>290</v>
      </c>
    </row>
    <row r="233" spans="1:12" x14ac:dyDescent="0.2">
      <c r="A233" s="1">
        <f>'alt forms included'!A126</f>
        <v>125</v>
      </c>
      <c r="B233" s="1" t="str">
        <f>'alt forms included'!B126</f>
        <v>HELIOPTILE</v>
      </c>
      <c r="C233" s="1">
        <f>'alt forms included'!C126</f>
        <v>40</v>
      </c>
      <c r="D233" s="1">
        <f>'alt forms included'!D126</f>
        <v>41</v>
      </c>
      <c r="E233" s="1">
        <f>'alt forms included'!E126</f>
        <v>36</v>
      </c>
      <c r="F233" s="1">
        <f>'alt forms included'!F126</f>
        <v>69</v>
      </c>
      <c r="G233" s="1">
        <f>'alt forms included'!G126</f>
        <v>61</v>
      </c>
      <c r="H233" s="1">
        <f>'alt forms included'!H126</f>
        <v>42</v>
      </c>
      <c r="I233" s="1" t="str">
        <f>'alt forms included'!I126</f>
        <v>ELECTRIC</v>
      </c>
      <c r="J233" s="1" t="str">
        <f>'alt forms included'!J126</f>
        <v>NORMAL</v>
      </c>
      <c r="K233" s="1">
        <f>'alt forms included'!K126</f>
        <v>0</v>
      </c>
      <c r="L233" s="1">
        <f>'alt forms included'!L126</f>
        <v>289</v>
      </c>
    </row>
    <row r="234" spans="1:12" x14ac:dyDescent="0.2">
      <c r="A234" s="1">
        <f>'alt forms included'!A31</f>
        <v>30</v>
      </c>
      <c r="B234" s="1" t="str">
        <f>'alt forms included'!B31</f>
        <v>M_EKANS</v>
      </c>
      <c r="C234" s="1">
        <f>'alt forms included'!C31</f>
        <v>33</v>
      </c>
      <c r="D234" s="1">
        <f>'alt forms included'!D31</f>
        <v>60</v>
      </c>
      <c r="E234" s="1">
        <f>'alt forms included'!E31</f>
        <v>42</v>
      </c>
      <c r="F234" s="1">
        <f>'alt forms included'!F31</f>
        <v>55</v>
      </c>
      <c r="G234" s="1">
        <f>'alt forms included'!G31</f>
        <v>56</v>
      </c>
      <c r="H234" s="1">
        <f>'alt forms included'!H31</f>
        <v>42</v>
      </c>
      <c r="I234" s="1" t="str">
        <f>'alt forms included'!I31</f>
        <v>POISON</v>
      </c>
      <c r="J234" s="1" t="str">
        <f>'alt forms included'!J31</f>
        <v>DARK</v>
      </c>
      <c r="K234" s="1">
        <f>'alt forms included'!K31</f>
        <v>0</v>
      </c>
      <c r="L234" s="1">
        <f>'alt forms included'!L31</f>
        <v>288</v>
      </c>
    </row>
    <row r="235" spans="1:12" x14ac:dyDescent="0.2">
      <c r="A235" s="1">
        <f>'alt forms included'!A210</f>
        <v>209</v>
      </c>
      <c r="B235" s="1" t="str">
        <f>'alt forms included'!B210</f>
        <v>M_DITTO</v>
      </c>
      <c r="C235" s="1">
        <f>'alt forms included'!C210</f>
        <v>48</v>
      </c>
      <c r="D235" s="1">
        <f>'alt forms included'!D210</f>
        <v>48</v>
      </c>
      <c r="E235" s="1">
        <f>'alt forms included'!E210</f>
        <v>48</v>
      </c>
      <c r="F235" s="1">
        <f>'alt forms included'!F210</f>
        <v>48</v>
      </c>
      <c r="G235" s="1">
        <f>'alt forms included'!G210</f>
        <v>48</v>
      </c>
      <c r="H235" s="1">
        <f>'alt forms included'!H210</f>
        <v>48</v>
      </c>
      <c r="I235" s="1" t="str">
        <f>'alt forms included'!I210</f>
        <v>DARK</v>
      </c>
      <c r="J235" s="1">
        <f>'alt forms included'!J210</f>
        <v>0</v>
      </c>
      <c r="K235" s="1">
        <f>'alt forms included'!K210</f>
        <v>0</v>
      </c>
      <c r="L235" s="1">
        <f>'alt forms included'!L210</f>
        <v>288</v>
      </c>
    </row>
    <row r="236" spans="1:12" x14ac:dyDescent="0.2">
      <c r="A236" s="1">
        <f>'alt forms included'!A52</f>
        <v>51</v>
      </c>
      <c r="B236" s="1" t="str">
        <f>'alt forms included'!B52</f>
        <v>CHINGLING</v>
      </c>
      <c r="C236" s="1">
        <f>'alt forms included'!C52</f>
        <v>45</v>
      </c>
      <c r="D236" s="1">
        <f>'alt forms included'!D52</f>
        <v>30</v>
      </c>
      <c r="E236" s="1">
        <f>'alt forms included'!E52</f>
        <v>50</v>
      </c>
      <c r="F236" s="1">
        <f>'alt forms included'!F52</f>
        <v>45</v>
      </c>
      <c r="G236" s="1">
        <f>'alt forms included'!G52</f>
        <v>65</v>
      </c>
      <c r="H236" s="1">
        <f>'alt forms included'!H52</f>
        <v>50</v>
      </c>
      <c r="I236" s="1" t="str">
        <f>'alt forms included'!I52</f>
        <v>PSYCHIC</v>
      </c>
      <c r="J236" s="1">
        <f>'alt forms included'!J52</f>
        <v>0</v>
      </c>
      <c r="K236" s="1">
        <f>'alt forms included'!K52</f>
        <v>0</v>
      </c>
      <c r="L236" s="1">
        <f>'alt forms included'!L52</f>
        <v>285</v>
      </c>
    </row>
    <row r="237" spans="1:12" x14ac:dyDescent="0.2">
      <c r="A237" s="1">
        <f>'alt forms included'!A78</f>
        <v>77</v>
      </c>
      <c r="B237" s="1" t="str">
        <f>'alt forms included'!B78</f>
        <v>CROMEN</v>
      </c>
      <c r="C237" s="1">
        <f>'alt forms included'!C78</f>
        <v>48</v>
      </c>
      <c r="D237" s="1">
        <f>'alt forms included'!D78</f>
        <v>36</v>
      </c>
      <c r="E237" s="1">
        <f>'alt forms included'!E78</f>
        <v>45</v>
      </c>
      <c r="F237" s="1">
        <f>'alt forms included'!F78</f>
        <v>57</v>
      </c>
      <c r="G237" s="1">
        <f>'alt forms included'!G78</f>
        <v>44</v>
      </c>
      <c r="H237" s="1">
        <f>'alt forms included'!H78</f>
        <v>55</v>
      </c>
      <c r="I237" s="1" t="str">
        <f>'alt forms included'!I78</f>
        <v>PSYCHIC</v>
      </c>
      <c r="J237" s="1" t="str">
        <f>'alt forms included'!J78</f>
        <v>FLYING</v>
      </c>
      <c r="K237" s="1">
        <f>'alt forms included'!K78</f>
        <v>0</v>
      </c>
      <c r="L237" s="1">
        <f>'alt forms included'!L78</f>
        <v>285</v>
      </c>
    </row>
    <row r="238" spans="1:12" x14ac:dyDescent="0.2">
      <c r="A238" s="1">
        <f>'alt forms included'!A28</f>
        <v>27</v>
      </c>
      <c r="B238" s="1" t="str">
        <f>'alt forms included'!B28</f>
        <v>BUDEW</v>
      </c>
      <c r="C238" s="1">
        <f>'alt forms included'!C28</f>
        <v>40</v>
      </c>
      <c r="D238" s="1">
        <f>'alt forms included'!D28</f>
        <v>30</v>
      </c>
      <c r="E238" s="1">
        <f>'alt forms included'!E28</f>
        <v>35</v>
      </c>
      <c r="F238" s="1">
        <f>'alt forms included'!F28</f>
        <v>55</v>
      </c>
      <c r="G238" s="1">
        <f>'alt forms included'!G28</f>
        <v>50</v>
      </c>
      <c r="H238" s="1">
        <f>'alt forms included'!H28</f>
        <v>70</v>
      </c>
      <c r="I238" s="1" t="str">
        <f>'alt forms included'!I28</f>
        <v>GRASS</v>
      </c>
      <c r="J238" s="1" t="str">
        <f>'alt forms included'!J28</f>
        <v>POISON</v>
      </c>
      <c r="K238" s="1">
        <f>'alt forms included'!K28</f>
        <v>0</v>
      </c>
      <c r="L238" s="1">
        <f>'alt forms included'!L28</f>
        <v>280</v>
      </c>
    </row>
    <row r="239" spans="1:12" x14ac:dyDescent="0.2">
      <c r="A239" s="1">
        <f>'alt forms included'!A109</f>
        <v>108</v>
      </c>
      <c r="B239" s="1" t="str">
        <f>'alt forms included'!B109</f>
        <v>BURBRAWL</v>
      </c>
      <c r="C239" s="1">
        <f>'alt forms included'!C109</f>
        <v>40</v>
      </c>
      <c r="D239" s="1">
        <f>'alt forms included'!D109</f>
        <v>70</v>
      </c>
      <c r="E239" s="1">
        <f>'alt forms included'!E109</f>
        <v>25</v>
      </c>
      <c r="F239" s="1">
        <f>'alt forms included'!F109</f>
        <v>70</v>
      </c>
      <c r="G239" s="1">
        <f>'alt forms included'!G109</f>
        <v>45</v>
      </c>
      <c r="H239" s="1">
        <f>'alt forms included'!H109</f>
        <v>30</v>
      </c>
      <c r="I239" s="1" t="str">
        <f>'alt forms included'!I109</f>
        <v>FIGHTING</v>
      </c>
      <c r="J239" s="1" t="str">
        <f>'alt forms included'!J109</f>
        <v>FLYING</v>
      </c>
      <c r="K239" s="1">
        <f>'alt forms included'!K109</f>
        <v>0</v>
      </c>
      <c r="L239" s="1">
        <f>'alt forms included'!L109</f>
        <v>280</v>
      </c>
    </row>
    <row r="240" spans="1:12" x14ac:dyDescent="0.2">
      <c r="A240" s="1">
        <f>'alt forms included'!A185</f>
        <v>184</v>
      </c>
      <c r="B240" s="1" t="str">
        <f>'alt forms included'!B185</f>
        <v>KNOGGIN</v>
      </c>
      <c r="C240" s="1">
        <f>'alt forms included'!C185</f>
        <v>40</v>
      </c>
      <c r="D240" s="1">
        <f>'alt forms included'!D185</f>
        <v>75</v>
      </c>
      <c r="E240" s="1">
        <f>'alt forms included'!E185</f>
        <v>70</v>
      </c>
      <c r="F240" s="1">
        <f>'alt forms included'!F185</f>
        <v>38</v>
      </c>
      <c r="G240" s="1">
        <f>'alt forms included'!G185</f>
        <v>35</v>
      </c>
      <c r="H240" s="1">
        <f>'alt forms included'!H185</f>
        <v>22</v>
      </c>
      <c r="I240" s="1" t="str">
        <f>'alt forms included'!I185</f>
        <v>ROCK</v>
      </c>
      <c r="J240" s="1">
        <f>'alt forms included'!J185</f>
        <v>0</v>
      </c>
      <c r="K240" s="1">
        <f>'alt forms included'!K185</f>
        <v>0</v>
      </c>
      <c r="L240" s="1">
        <f>'alt forms included'!L185</f>
        <v>280</v>
      </c>
    </row>
    <row r="241" spans="1:12" x14ac:dyDescent="0.2">
      <c r="A241" s="1">
        <f>'alt forms included'!A25</f>
        <v>24</v>
      </c>
      <c r="B241" s="1" t="str">
        <f>'alt forms included'!B25</f>
        <v>TECHUPPI</v>
      </c>
      <c r="C241" s="1">
        <f>'alt forms included'!C25</f>
        <v>50</v>
      </c>
      <c r="D241" s="1">
        <f>'alt forms included'!D25</f>
        <v>60</v>
      </c>
      <c r="E241" s="1">
        <f>'alt forms included'!E25</f>
        <v>45</v>
      </c>
      <c r="F241" s="1">
        <f>'alt forms included'!F25</f>
        <v>35</v>
      </c>
      <c r="G241" s="1">
        <f>'alt forms included'!G25</f>
        <v>40</v>
      </c>
      <c r="H241" s="1">
        <f>'alt forms included'!H25</f>
        <v>45</v>
      </c>
      <c r="I241" s="1" t="str">
        <f>'alt forms included'!I25</f>
        <v>DARK</v>
      </c>
      <c r="J241" s="1">
        <f>'alt forms included'!J25</f>
        <v>0</v>
      </c>
      <c r="K241" s="1">
        <f>'alt forms included'!K25</f>
        <v>0</v>
      </c>
      <c r="L241" s="1">
        <f>'alt forms included'!L25</f>
        <v>275</v>
      </c>
    </row>
    <row r="242" spans="1:12" x14ac:dyDescent="0.2">
      <c r="A242" s="1">
        <f>'alt forms included'!A47</f>
        <v>46</v>
      </c>
      <c r="B242" s="1" t="str">
        <f>'alt forms included'!B47</f>
        <v>LITWICK</v>
      </c>
      <c r="C242" s="1">
        <f>'alt forms included'!C47</f>
        <v>50</v>
      </c>
      <c r="D242" s="1">
        <f>'alt forms included'!D47</f>
        <v>30</v>
      </c>
      <c r="E242" s="1">
        <f>'alt forms included'!E47</f>
        <v>55</v>
      </c>
      <c r="F242" s="1">
        <f>'alt forms included'!F47</f>
        <v>20</v>
      </c>
      <c r="G242" s="1">
        <f>'alt forms included'!G47</f>
        <v>65</v>
      </c>
      <c r="H242" s="1">
        <f>'alt forms included'!H47</f>
        <v>55</v>
      </c>
      <c r="I242" s="1" t="str">
        <f>'alt forms included'!I47</f>
        <v>GHOST</v>
      </c>
      <c r="J242" s="1" t="str">
        <f>'alt forms included'!J47</f>
        <v>FIRE</v>
      </c>
      <c r="K242" s="1">
        <f>'alt forms included'!K47</f>
        <v>0</v>
      </c>
      <c r="L242" s="1">
        <f>'alt forms included'!L47</f>
        <v>275</v>
      </c>
    </row>
    <row r="243" spans="1:12" x14ac:dyDescent="0.2">
      <c r="A243" s="1">
        <f>'alt forms included'!A70</f>
        <v>69</v>
      </c>
      <c r="B243" s="1" t="str">
        <f>'alt forms included'!B70</f>
        <v>MINGOT</v>
      </c>
      <c r="C243" s="1">
        <f>'alt forms included'!C70</f>
        <v>40</v>
      </c>
      <c r="D243" s="1">
        <f>'alt forms included'!D70</f>
        <v>50</v>
      </c>
      <c r="E243" s="1">
        <f>'alt forms included'!E70</f>
        <v>55</v>
      </c>
      <c r="F243" s="1">
        <f>'alt forms included'!F70</f>
        <v>67</v>
      </c>
      <c r="G243" s="1">
        <f>'alt forms included'!G70</f>
        <v>28</v>
      </c>
      <c r="H243" s="1">
        <f>'alt forms included'!H70</f>
        <v>35</v>
      </c>
      <c r="I243" s="1" t="str">
        <f>'alt forms included'!I70</f>
        <v>NORMAL</v>
      </c>
      <c r="J243" s="1">
        <f>'alt forms included'!J70</f>
        <v>0</v>
      </c>
      <c r="K243" s="1">
        <f>'alt forms included'!K70</f>
        <v>0</v>
      </c>
      <c r="L243" s="1">
        <f>'alt forms included'!L70</f>
        <v>275</v>
      </c>
    </row>
    <row r="244" spans="1:12" x14ac:dyDescent="0.2">
      <c r="A244" s="1">
        <f>'alt forms included'!A106</f>
        <v>105</v>
      </c>
      <c r="B244" s="1" t="str">
        <f>'alt forms included'!B106</f>
        <v>TYNAMO</v>
      </c>
      <c r="C244" s="1">
        <f>'alt forms included'!C106</f>
        <v>35</v>
      </c>
      <c r="D244" s="1">
        <f>'alt forms included'!D106</f>
        <v>55</v>
      </c>
      <c r="E244" s="1">
        <f>'alt forms included'!E106</f>
        <v>40</v>
      </c>
      <c r="F244" s="1">
        <f>'alt forms included'!F106</f>
        <v>60</v>
      </c>
      <c r="G244" s="1">
        <f>'alt forms included'!G106</f>
        <v>45</v>
      </c>
      <c r="H244" s="1">
        <f>'alt forms included'!H106</f>
        <v>40</v>
      </c>
      <c r="I244" s="1" t="str">
        <f>'alt forms included'!I106</f>
        <v>ELECTRIC</v>
      </c>
      <c r="J244" s="1">
        <f>'alt forms included'!J106</f>
        <v>0</v>
      </c>
      <c r="K244" s="1">
        <f>'alt forms included'!K106</f>
        <v>0</v>
      </c>
      <c r="L244" s="1">
        <f>'alt forms included'!L106</f>
        <v>275</v>
      </c>
    </row>
    <row r="245" spans="1:12" x14ac:dyDescent="0.2">
      <c r="A245" s="1">
        <f>'alt forms included'!A144</f>
        <v>143</v>
      </c>
      <c r="B245" s="1" t="str">
        <f>'alt forms included'!B144</f>
        <v>GULPI</v>
      </c>
      <c r="C245" s="1">
        <f>'alt forms included'!C144</f>
        <v>60</v>
      </c>
      <c r="D245" s="1">
        <f>'alt forms included'!D144</f>
        <v>50</v>
      </c>
      <c r="E245" s="1">
        <f>'alt forms included'!E144</f>
        <v>35</v>
      </c>
      <c r="F245" s="1">
        <f>'alt forms included'!F144</f>
        <v>38</v>
      </c>
      <c r="G245" s="1">
        <f>'alt forms included'!G144</f>
        <v>30</v>
      </c>
      <c r="H245" s="1">
        <f>'alt forms included'!H144</f>
        <v>62</v>
      </c>
      <c r="I245" s="1" t="str">
        <f>'alt forms included'!I144</f>
        <v>GHOST</v>
      </c>
      <c r="J245" s="1" t="str">
        <f>'alt forms included'!J144</f>
        <v>ELECTRIC</v>
      </c>
      <c r="K245" s="1">
        <f>'alt forms included'!K144</f>
        <v>0</v>
      </c>
      <c r="L245" s="1">
        <f>'alt forms included'!L144</f>
        <v>275</v>
      </c>
    </row>
    <row r="246" spans="1:12" x14ac:dyDescent="0.2">
      <c r="A246" s="1">
        <f>'alt forms included'!A22</f>
        <v>21</v>
      </c>
      <c r="B246" s="1" t="str">
        <f>'alt forms included'!B22</f>
        <v>LEDYBA</v>
      </c>
      <c r="C246" s="1">
        <f>'alt forms included'!C22</f>
        <v>40</v>
      </c>
      <c r="D246" s="1">
        <f>'alt forms included'!D22</f>
        <v>40</v>
      </c>
      <c r="E246" s="1">
        <f>'alt forms included'!E22</f>
        <v>30</v>
      </c>
      <c r="F246" s="1">
        <f>'alt forms included'!F22</f>
        <v>55</v>
      </c>
      <c r="G246" s="1">
        <f>'alt forms included'!G22</f>
        <v>20</v>
      </c>
      <c r="H246" s="1">
        <f>'alt forms included'!H22</f>
        <v>80</v>
      </c>
      <c r="I246" s="1" t="str">
        <f>'alt forms included'!I22</f>
        <v>BUG</v>
      </c>
      <c r="J246" s="1" t="str">
        <f>'alt forms included'!J22</f>
        <v>FLYING</v>
      </c>
      <c r="K246" s="1">
        <f>'alt forms included'!K22</f>
        <v>0</v>
      </c>
      <c r="L246" s="1">
        <f>'alt forms included'!L22</f>
        <v>265</v>
      </c>
    </row>
    <row r="247" spans="1:12" x14ac:dyDescent="0.2">
      <c r="A247" s="1">
        <f>'alt forms included'!A142</f>
        <v>141</v>
      </c>
      <c r="B247" s="1" t="str">
        <f>'alt forms included'!B142</f>
        <v>PHYTIDE</v>
      </c>
      <c r="C247" s="1">
        <f>'alt forms included'!C142</f>
        <v>20</v>
      </c>
      <c r="D247" s="1">
        <f>'alt forms included'!D142</f>
        <v>50</v>
      </c>
      <c r="E247" s="1">
        <f>'alt forms included'!E142</f>
        <v>14</v>
      </c>
      <c r="F247" s="1">
        <f>'alt forms included'!F142</f>
        <v>68</v>
      </c>
      <c r="G247" s="1">
        <f>'alt forms included'!G142</f>
        <v>69</v>
      </c>
      <c r="H247" s="1">
        <f>'alt forms included'!H142</f>
        <v>40</v>
      </c>
      <c r="I247" s="1" t="str">
        <f>'alt forms included'!I142</f>
        <v>POISON</v>
      </c>
      <c r="J247" s="1" t="str">
        <f>'alt forms included'!J142</f>
        <v>WATER</v>
      </c>
      <c r="K247" s="1">
        <f>'alt forms included'!K142</f>
        <v>0</v>
      </c>
      <c r="L247" s="1">
        <f>'alt forms included'!L142</f>
        <v>261</v>
      </c>
    </row>
    <row r="248" spans="1:12" x14ac:dyDescent="0.2">
      <c r="A248" s="1">
        <f>'alt forms included'!A13</f>
        <v>12</v>
      </c>
      <c r="B248" s="1" t="str">
        <f>'alt forms included'!B13</f>
        <v>WRENNER</v>
      </c>
      <c r="C248" s="1">
        <f>'alt forms included'!C13</f>
        <v>30</v>
      </c>
      <c r="D248" s="1">
        <f>'alt forms included'!D13</f>
        <v>45</v>
      </c>
      <c r="E248" s="1">
        <f>'alt forms included'!E13</f>
        <v>35</v>
      </c>
      <c r="F248" s="1">
        <f>'alt forms included'!F13</f>
        <v>80</v>
      </c>
      <c r="G248" s="1">
        <f>'alt forms included'!G13</f>
        <v>35</v>
      </c>
      <c r="H248" s="1">
        <f>'alt forms included'!H13</f>
        <v>35</v>
      </c>
      <c r="I248" s="1" t="str">
        <f>'alt forms included'!I13</f>
        <v>NORMAL</v>
      </c>
      <c r="J248" s="1" t="str">
        <f>'alt forms included'!J13</f>
        <v>FLYING</v>
      </c>
      <c r="K248" s="1">
        <f>'alt forms included'!K13</f>
        <v>0</v>
      </c>
      <c r="L248" s="1">
        <f>'alt forms included'!L13</f>
        <v>260</v>
      </c>
    </row>
    <row r="249" spans="1:12" x14ac:dyDescent="0.2">
      <c r="A249" s="1">
        <f>'alt forms included'!A11</f>
        <v>10</v>
      </c>
      <c r="B249" s="1" t="str">
        <f>'alt forms included'!B11</f>
        <v>PACUNA</v>
      </c>
      <c r="C249" s="1">
        <f>'alt forms included'!C11</f>
        <v>30</v>
      </c>
      <c r="D249" s="1">
        <f>'alt forms included'!D11</f>
        <v>35</v>
      </c>
      <c r="E249" s="1">
        <f>'alt forms included'!E11</f>
        <v>35</v>
      </c>
      <c r="F249" s="1">
        <f>'alt forms included'!F11</f>
        <v>60</v>
      </c>
      <c r="G249" s="1">
        <f>'alt forms included'!G11</f>
        <v>35</v>
      </c>
      <c r="H249" s="1">
        <f>'alt forms included'!H11</f>
        <v>55</v>
      </c>
      <c r="I249" s="1" t="str">
        <f>'alt forms included'!I11</f>
        <v>NORMAL</v>
      </c>
      <c r="J249" s="1">
        <f>'alt forms included'!J11</f>
        <v>0</v>
      </c>
      <c r="K249" s="1">
        <f>'alt forms included'!K11</f>
        <v>0</v>
      </c>
      <c r="L249" s="1">
        <f>'alt forms included'!L11</f>
        <v>250</v>
      </c>
    </row>
    <row r="250" spans="1:12" x14ac:dyDescent="0.2">
      <c r="A250" s="1">
        <f>'alt forms included'!A38</f>
        <v>37</v>
      </c>
      <c r="B250" s="1" t="str">
        <f>'alt forms included'!B38</f>
        <v>ZEAZAYA</v>
      </c>
      <c r="C250" s="1">
        <f>'alt forms included'!C38</f>
        <v>40</v>
      </c>
      <c r="D250" s="1">
        <f>'alt forms included'!D38</f>
        <v>35</v>
      </c>
      <c r="E250" s="1">
        <f>'alt forms included'!E38</f>
        <v>35</v>
      </c>
      <c r="F250" s="1">
        <f>'alt forms included'!F38</f>
        <v>45</v>
      </c>
      <c r="G250" s="1">
        <f>'alt forms included'!G38</f>
        <v>50</v>
      </c>
      <c r="H250" s="1">
        <f>'alt forms included'!H38</f>
        <v>45</v>
      </c>
      <c r="I250" s="1" t="str">
        <f>'alt forms included'!I38</f>
        <v>GRASS</v>
      </c>
      <c r="J250" s="1">
        <f>'alt forms included'!J38</f>
        <v>0</v>
      </c>
      <c r="K250" s="1">
        <f>'alt forms included'!K38</f>
        <v>0</v>
      </c>
      <c r="L250" s="1">
        <f>'alt forms included'!L38</f>
        <v>250</v>
      </c>
    </row>
    <row r="251" spans="1:12" x14ac:dyDescent="0.2">
      <c r="A251" s="1">
        <f>'alt forms included'!A154</f>
        <v>153</v>
      </c>
      <c r="B251" s="1" t="str">
        <f>'alt forms included'!B154</f>
        <v>COSMET</v>
      </c>
      <c r="C251" s="1">
        <f>'alt forms included'!C154</f>
        <v>30</v>
      </c>
      <c r="D251" s="1">
        <f>'alt forms included'!D154</f>
        <v>20</v>
      </c>
      <c r="E251" s="1">
        <f>'alt forms included'!E154</f>
        <v>50</v>
      </c>
      <c r="F251" s="1">
        <f>'alt forms included'!F154</f>
        <v>45</v>
      </c>
      <c r="G251" s="1">
        <f>'alt forms included'!G154</f>
        <v>40</v>
      </c>
      <c r="H251" s="1">
        <f>'alt forms included'!H154</f>
        <v>65</v>
      </c>
      <c r="I251" s="1" t="str">
        <f>'alt forms included'!I154</f>
        <v>ICE</v>
      </c>
      <c r="J251" s="1" t="str">
        <f>'alt forms included'!J154</f>
        <v>STEEL</v>
      </c>
      <c r="K251" s="1">
        <f>'alt forms included'!K154</f>
        <v>0</v>
      </c>
      <c r="L251" s="1">
        <f>'alt forms included'!L154</f>
        <v>250</v>
      </c>
    </row>
    <row r="252" spans="1:12" x14ac:dyDescent="0.2">
      <c r="A252" s="1">
        <f>'alt forms included'!A183</f>
        <v>182</v>
      </c>
      <c r="B252" s="1" t="str">
        <f>'alt forms included'!B183</f>
        <v>SLUGMA</v>
      </c>
      <c r="C252" s="1">
        <f>'alt forms included'!C183</f>
        <v>40</v>
      </c>
      <c r="D252" s="1">
        <f>'alt forms included'!D183</f>
        <v>40</v>
      </c>
      <c r="E252" s="1">
        <f>'alt forms included'!E183</f>
        <v>40</v>
      </c>
      <c r="F252" s="1">
        <f>'alt forms included'!F183</f>
        <v>20</v>
      </c>
      <c r="G252" s="1">
        <f>'alt forms included'!G183</f>
        <v>70</v>
      </c>
      <c r="H252" s="1">
        <f>'alt forms included'!H183</f>
        <v>40</v>
      </c>
      <c r="I252" s="1" t="str">
        <f>'alt forms included'!I183</f>
        <v>FIRE</v>
      </c>
      <c r="J252" s="1">
        <f>'alt forms included'!J183</f>
        <v>0</v>
      </c>
      <c r="K252" s="1">
        <f>'alt forms included'!K183</f>
        <v>0</v>
      </c>
      <c r="L252" s="1">
        <f>'alt forms included'!L183</f>
        <v>250</v>
      </c>
    </row>
    <row r="253" spans="1:12" x14ac:dyDescent="0.2">
      <c r="A253" s="1">
        <f>'alt forms included'!A76</f>
        <v>75</v>
      </c>
      <c r="B253" s="1" t="str">
        <f>'alt forms included'!B76</f>
        <v>MAKUHITA</v>
      </c>
      <c r="C253" s="1">
        <f>'alt forms included'!C76</f>
        <v>72</v>
      </c>
      <c r="D253" s="1">
        <f>'alt forms included'!D76</f>
        <v>60</v>
      </c>
      <c r="E253" s="1">
        <f>'alt forms included'!E76</f>
        <v>30</v>
      </c>
      <c r="F253" s="1">
        <f>'alt forms included'!F76</f>
        <v>25</v>
      </c>
      <c r="G253" s="1">
        <f>'alt forms included'!G76</f>
        <v>20</v>
      </c>
      <c r="H253" s="1">
        <f>'alt forms included'!H76</f>
        <v>30</v>
      </c>
      <c r="I253" s="1" t="str">
        <f>'alt forms included'!I76</f>
        <v>FIGHTING</v>
      </c>
      <c r="J253" s="1">
        <f>'alt forms included'!J76</f>
        <v>0</v>
      </c>
      <c r="K253" s="1">
        <f>'alt forms included'!K76</f>
        <v>0</v>
      </c>
      <c r="L253" s="1">
        <f>'alt forms included'!L76</f>
        <v>237</v>
      </c>
    </row>
    <row r="254" spans="1:12" x14ac:dyDescent="0.2">
      <c r="A254" s="1">
        <f>'alt forms included'!A72</f>
        <v>71</v>
      </c>
      <c r="B254" s="1" t="str">
        <f>'alt forms included'!B72</f>
        <v>M_BURMY</v>
      </c>
      <c r="C254" s="1">
        <f>'alt forms included'!C72</f>
        <v>40</v>
      </c>
      <c r="D254" s="1">
        <f>'alt forms included'!D72</f>
        <v>29</v>
      </c>
      <c r="E254" s="1">
        <f>'alt forms included'!E72</f>
        <v>45</v>
      </c>
      <c r="F254" s="1">
        <f>'alt forms included'!F72</f>
        <v>29</v>
      </c>
      <c r="G254" s="1">
        <f>'alt forms included'!G72</f>
        <v>45</v>
      </c>
      <c r="H254" s="1">
        <f>'alt forms included'!H72</f>
        <v>36</v>
      </c>
      <c r="I254" s="1" t="str">
        <f>'alt forms included'!I72</f>
        <v>BUG</v>
      </c>
      <c r="J254" s="1" t="str">
        <f>'alt forms included'!J72</f>
        <v>NORMAL</v>
      </c>
      <c r="K254" s="1">
        <f>'alt forms included'!K72</f>
        <v>0</v>
      </c>
      <c r="L254" s="1">
        <f>'alt forms included'!L72</f>
        <v>224</v>
      </c>
    </row>
    <row r="255" spans="1:12" x14ac:dyDescent="0.2">
      <c r="A255" s="1">
        <f>'alt forms included'!A35</f>
        <v>34</v>
      </c>
      <c r="B255" s="1" t="str">
        <f>'alt forms included'!B35</f>
        <v>LOTAD</v>
      </c>
      <c r="C255" s="1">
        <f>'alt forms included'!C35</f>
        <v>40</v>
      </c>
      <c r="D255" s="1">
        <f>'alt forms included'!D35</f>
        <v>30</v>
      </c>
      <c r="E255" s="1">
        <f>'alt forms included'!E35</f>
        <v>30</v>
      </c>
      <c r="F255" s="1">
        <f>'alt forms included'!F35</f>
        <v>30</v>
      </c>
      <c r="G255" s="1">
        <f>'alt forms included'!G35</f>
        <v>40</v>
      </c>
      <c r="H255" s="1">
        <f>'alt forms included'!H35</f>
        <v>50</v>
      </c>
      <c r="I255" s="1" t="str">
        <f>'alt forms included'!I35</f>
        <v>WATER</v>
      </c>
      <c r="J255" s="1" t="str">
        <f>'alt forms included'!J35</f>
        <v>GRASS</v>
      </c>
      <c r="K255" s="1">
        <f>'alt forms included'!K35</f>
        <v>0</v>
      </c>
      <c r="L255" s="1">
        <f>'alt forms included'!L35</f>
        <v>220</v>
      </c>
    </row>
    <row r="256" spans="1:12" x14ac:dyDescent="0.2">
      <c r="A256" s="1">
        <f>'alt forms included'!A74</f>
        <v>73</v>
      </c>
      <c r="B256" s="1" t="str">
        <f>'alt forms included'!B74</f>
        <v>WORMOTE</v>
      </c>
      <c r="C256" s="1">
        <f>'alt forms included'!C74</f>
        <v>43</v>
      </c>
      <c r="D256" s="1">
        <f>'alt forms included'!D74</f>
        <v>26</v>
      </c>
      <c r="E256" s="1">
        <f>'alt forms included'!E74</f>
        <v>26</v>
      </c>
      <c r="F256" s="1">
        <f>'alt forms included'!F74</f>
        <v>43</v>
      </c>
      <c r="G256" s="1">
        <f>'alt forms included'!G74</f>
        <v>46</v>
      </c>
      <c r="H256" s="1">
        <f>'alt forms included'!H74</f>
        <v>31</v>
      </c>
      <c r="I256" s="1" t="str">
        <f>'alt forms included'!I74</f>
        <v>BUG</v>
      </c>
      <c r="J256" s="1" t="str">
        <f>'alt forms included'!J74</f>
        <v>PSYCHIC</v>
      </c>
      <c r="K256" s="1">
        <f>'alt forms included'!K74</f>
        <v>0</v>
      </c>
      <c r="L256" s="1">
        <f>'alt forms included'!L74</f>
        <v>215</v>
      </c>
    </row>
    <row r="257" spans="1:12" x14ac:dyDescent="0.2">
      <c r="A257" s="1">
        <f>'alt forms included'!A59</f>
        <v>58</v>
      </c>
      <c r="B257" s="1" t="str">
        <f>'alt forms included'!B59</f>
        <v>SPEWPA</v>
      </c>
      <c r="C257" s="1">
        <f>'alt forms included'!C59</f>
        <v>45</v>
      </c>
      <c r="D257" s="1">
        <f>'alt forms included'!D59</f>
        <v>22</v>
      </c>
      <c r="E257" s="1">
        <f>'alt forms included'!E59</f>
        <v>60</v>
      </c>
      <c r="F257" s="1">
        <f>'alt forms included'!F59</f>
        <v>29</v>
      </c>
      <c r="G257" s="1">
        <f>'alt forms included'!G59</f>
        <v>27</v>
      </c>
      <c r="H257" s="1">
        <f>'alt forms included'!H59</f>
        <v>30</v>
      </c>
      <c r="I257" s="1" t="str">
        <f>'alt forms included'!I59</f>
        <v>BUG</v>
      </c>
      <c r="J257" s="1">
        <f>'alt forms included'!J59</f>
        <v>0</v>
      </c>
      <c r="K257" s="1">
        <f>'alt forms included'!K59</f>
        <v>0</v>
      </c>
      <c r="L257" s="1">
        <f>'alt forms included'!L59</f>
        <v>213</v>
      </c>
    </row>
    <row r="258" spans="1:12" x14ac:dyDescent="0.2">
      <c r="A258" s="1">
        <f>'alt forms included'!A16</f>
        <v>15</v>
      </c>
      <c r="B258" s="1" t="str">
        <f>'alt forms included'!B16</f>
        <v>MINIMELO</v>
      </c>
      <c r="C258" s="1">
        <f>'alt forms included'!C16</f>
        <v>40</v>
      </c>
      <c r="D258" s="1">
        <f>'alt forms included'!D16</f>
        <v>30</v>
      </c>
      <c r="E258" s="1">
        <f>'alt forms included'!E16</f>
        <v>40</v>
      </c>
      <c r="F258" s="1">
        <f>'alt forms included'!F16</f>
        <v>25</v>
      </c>
      <c r="G258" s="1">
        <f>'alt forms included'!G16</f>
        <v>30</v>
      </c>
      <c r="H258" s="1">
        <f>'alt forms included'!H16</f>
        <v>35</v>
      </c>
      <c r="I258" s="1" t="str">
        <f>'alt forms included'!I16</f>
        <v>BUG</v>
      </c>
      <c r="J258" s="1">
        <f>'alt forms included'!J16</f>
        <v>0</v>
      </c>
      <c r="K258" s="1">
        <f>'alt forms included'!K16</f>
        <v>0</v>
      </c>
      <c r="L258" s="1">
        <f>'alt forms included'!L16</f>
        <v>200</v>
      </c>
    </row>
    <row r="259" spans="1:12" x14ac:dyDescent="0.2">
      <c r="A259" s="1">
        <f>'alt forms included'!A58</f>
        <v>57</v>
      </c>
      <c r="B259" s="1" t="str">
        <f>'alt forms included'!B58</f>
        <v>SCATTERBUG</v>
      </c>
      <c r="C259" s="1">
        <f>'alt forms included'!C58</f>
        <v>38</v>
      </c>
      <c r="D259" s="1">
        <f>'alt forms included'!D58</f>
        <v>35</v>
      </c>
      <c r="E259" s="1">
        <f>'alt forms included'!E58</f>
        <v>40</v>
      </c>
      <c r="F259" s="1">
        <f>'alt forms included'!F58</f>
        <v>35</v>
      </c>
      <c r="G259" s="1">
        <f>'alt forms included'!G58</f>
        <v>27</v>
      </c>
      <c r="H259" s="1">
        <f>'alt forms included'!H58</f>
        <v>25</v>
      </c>
      <c r="I259" s="1" t="str">
        <f>'alt forms included'!I58</f>
        <v>BUG</v>
      </c>
      <c r="J259" s="1">
        <f>'alt forms included'!J58</f>
        <v>0</v>
      </c>
      <c r="K259" s="1">
        <f>'alt forms included'!K58</f>
        <v>0</v>
      </c>
      <c r="L259" s="1">
        <f>'alt forms included'!L58</f>
        <v>200</v>
      </c>
    </row>
    <row r="260" spans="1:12" x14ac:dyDescent="0.2">
      <c r="A260" s="1">
        <f>'alt forms included'!A146</f>
        <v>145</v>
      </c>
      <c r="B260" s="1" t="str">
        <f>'alt forms included'!B146</f>
        <v>MAGIKARP</v>
      </c>
      <c r="C260" s="1">
        <f>'alt forms included'!C146</f>
        <v>20</v>
      </c>
      <c r="D260" s="1">
        <f>'alt forms included'!D146</f>
        <v>10</v>
      </c>
      <c r="E260" s="1">
        <f>'alt forms included'!E146</f>
        <v>55</v>
      </c>
      <c r="F260" s="1">
        <f>'alt forms included'!F146</f>
        <v>80</v>
      </c>
      <c r="G260" s="1">
        <f>'alt forms included'!G146</f>
        <v>15</v>
      </c>
      <c r="H260" s="1">
        <f>'alt forms included'!H146</f>
        <v>20</v>
      </c>
      <c r="I260" s="1" t="str">
        <f>'alt forms included'!I146</f>
        <v>WATER</v>
      </c>
      <c r="J260" s="1">
        <f>'alt forms included'!J146</f>
        <v>0</v>
      </c>
      <c r="K260" s="1">
        <f>'alt forms included'!K146</f>
        <v>0</v>
      </c>
      <c r="L260" s="1">
        <f>'alt forms included'!L146</f>
        <v>200</v>
      </c>
    </row>
    <row r="261" spans="1:12" x14ac:dyDescent="0.2">
      <c r="A261" s="1">
        <f>'alt forms included'!A260</f>
        <v>145</v>
      </c>
      <c r="B261" s="1" t="str">
        <f>'alt forms included'!B260</f>
        <v>MAGIKARP(Form2)</v>
      </c>
      <c r="C261" s="1">
        <f>'alt forms included'!C260</f>
        <v>20</v>
      </c>
      <c r="D261" s="1">
        <f>'alt forms included'!D260</f>
        <v>10</v>
      </c>
      <c r="E261" s="1">
        <f>'alt forms included'!E260</f>
        <v>80</v>
      </c>
      <c r="F261" s="1">
        <f>'alt forms included'!F260</f>
        <v>50</v>
      </c>
      <c r="G261" s="1">
        <f>'alt forms included'!G260</f>
        <v>15</v>
      </c>
      <c r="H261" s="1">
        <f>'alt forms included'!H260</f>
        <v>25</v>
      </c>
      <c r="I261" s="1" t="str">
        <f>'alt forms included'!I260</f>
        <v>WATER</v>
      </c>
      <c r="J261" s="1" t="str">
        <f>'alt forms included'!J260</f>
        <v>ROCK</v>
      </c>
      <c r="K261" s="1">
        <f>'alt forms included'!K260</f>
        <v>0</v>
      </c>
      <c r="L261" s="1">
        <f>'alt forms included'!L260</f>
        <v>200</v>
      </c>
    </row>
    <row r="262" spans="1:12" x14ac:dyDescent="0.2">
      <c r="A262" s="1">
        <f>'alt forms included'!A148</f>
        <v>147</v>
      </c>
      <c r="B262" s="1" t="str">
        <f>'alt forms included'!B148</f>
        <v>FEEBAS</v>
      </c>
      <c r="C262" s="1">
        <f>'alt forms included'!C148</f>
        <v>20</v>
      </c>
      <c r="D262" s="1">
        <f>'alt forms included'!D148</f>
        <v>15</v>
      </c>
      <c r="E262" s="1">
        <f>'alt forms included'!E148</f>
        <v>20</v>
      </c>
      <c r="F262" s="1">
        <f>'alt forms included'!F148</f>
        <v>80</v>
      </c>
      <c r="G262" s="1">
        <f>'alt forms included'!G148</f>
        <v>10</v>
      </c>
      <c r="H262" s="1">
        <f>'alt forms included'!H148</f>
        <v>55</v>
      </c>
      <c r="I262" s="1" t="str">
        <f>'alt forms included'!I148</f>
        <v>WATER</v>
      </c>
      <c r="J262" s="1">
        <f>'alt forms included'!J148</f>
        <v>0</v>
      </c>
      <c r="K262" s="1">
        <f>'alt forms included'!K148</f>
        <v>0</v>
      </c>
      <c r="L262" s="1">
        <f>'alt forms included'!L148</f>
        <v>200</v>
      </c>
    </row>
    <row r="263" spans="1:12" x14ac:dyDescent="0.2">
      <c r="A263" s="1">
        <f>'alt forms included'!A157</f>
        <v>156</v>
      </c>
      <c r="B263" s="1" t="str">
        <f>'alt forms included'!B157</f>
        <v>SNOM</v>
      </c>
      <c r="C263" s="1">
        <f>'alt forms included'!C157</f>
        <v>30</v>
      </c>
      <c r="D263" s="1">
        <f>'alt forms included'!D157</f>
        <v>25</v>
      </c>
      <c r="E263" s="1">
        <f>'alt forms included'!E157</f>
        <v>35</v>
      </c>
      <c r="F263" s="1">
        <f>'alt forms included'!F157</f>
        <v>20</v>
      </c>
      <c r="G263" s="1">
        <f>'alt forms included'!G157</f>
        <v>45</v>
      </c>
      <c r="H263" s="1">
        <f>'alt forms included'!H157</f>
        <v>30</v>
      </c>
      <c r="I263" s="1" t="str">
        <f>'alt forms included'!I157</f>
        <v>ICE</v>
      </c>
      <c r="J263" s="1" t="str">
        <f>'alt forms included'!J157</f>
        <v>BUG</v>
      </c>
      <c r="K263" s="1">
        <f>'alt forms included'!K157</f>
        <v>0</v>
      </c>
      <c r="L263" s="1">
        <f>'alt forms included'!L157</f>
        <v>185</v>
      </c>
    </row>
    <row r="264" spans="1:12" x14ac:dyDescent="0.2">
      <c r="A264" s="1"/>
      <c r="B264" s="1"/>
      <c r="C264" s="1"/>
      <c r="D264" s="1"/>
      <c r="E264" s="1"/>
      <c r="F264" s="1"/>
      <c r="G264" s="1"/>
      <c r="H264" s="1"/>
      <c r="L264" s="1"/>
    </row>
    <row r="265" spans="1:12" x14ac:dyDescent="0.2">
      <c r="A265" s="1"/>
      <c r="B265" s="1"/>
      <c r="C265" s="1"/>
      <c r="D265" s="1"/>
      <c r="E265" s="1"/>
      <c r="F265" s="1"/>
      <c r="G265" s="1"/>
      <c r="H265" s="1"/>
      <c r="L265" s="1"/>
    </row>
    <row r="266" spans="1:12" x14ac:dyDescent="0.2">
      <c r="A266" s="1"/>
      <c r="B266" s="1"/>
      <c r="C266" s="1"/>
      <c r="D266" s="1"/>
      <c r="E266" s="1"/>
      <c r="F266" s="1"/>
      <c r="G266" s="1"/>
      <c r="H266" s="1"/>
      <c r="L266" s="1"/>
    </row>
    <row r="267" spans="1:12" x14ac:dyDescent="0.2">
      <c r="A267" s="1"/>
      <c r="B267" s="1"/>
      <c r="C267" s="1"/>
      <c r="D267" s="1"/>
      <c r="E267" s="1"/>
      <c r="F267" s="1"/>
      <c r="G267" s="1"/>
      <c r="H267" s="1"/>
      <c r="L267" s="1"/>
    </row>
    <row r="268" spans="1:12" x14ac:dyDescent="0.2">
      <c r="A268" s="1"/>
      <c r="B268" s="1"/>
      <c r="C268" s="1"/>
      <c r="D268" s="1"/>
      <c r="E268" s="1"/>
      <c r="F268" s="1"/>
      <c r="G268" s="1"/>
      <c r="H268" s="1"/>
      <c r="L268" s="1"/>
    </row>
    <row r="269" spans="1:12" x14ac:dyDescent="0.2">
      <c r="A269" s="1"/>
      <c r="B269" s="1"/>
      <c r="C269" s="1"/>
      <c r="D269" s="1"/>
      <c r="E269" s="1"/>
      <c r="F269" s="1"/>
      <c r="G269" s="1"/>
      <c r="H269" s="1"/>
      <c r="L269" s="1"/>
    </row>
    <row r="270" spans="1:12" x14ac:dyDescent="0.2">
      <c r="A270" s="1"/>
      <c r="B270" s="1"/>
      <c r="C270" s="1"/>
      <c r="D270" s="1"/>
      <c r="E270" s="1"/>
      <c r="F270" s="1"/>
      <c r="G270" s="1"/>
      <c r="H270" s="1"/>
      <c r="L270" s="1"/>
    </row>
    <row r="271" spans="1:12" x14ac:dyDescent="0.2">
      <c r="A271" s="1"/>
      <c r="B271" s="1"/>
      <c r="C271" s="1"/>
      <c r="D271" s="1"/>
      <c r="E271" s="1"/>
      <c r="F271" s="1"/>
      <c r="G271" s="1"/>
      <c r="H271" s="1"/>
      <c r="L271" s="1"/>
    </row>
    <row r="272" spans="1:12" x14ac:dyDescent="0.2">
      <c r="A272" s="1"/>
      <c r="B272" s="1"/>
      <c r="C272" s="1"/>
      <c r="D272" s="1"/>
      <c r="E272" s="1"/>
      <c r="F272" s="1"/>
      <c r="G272" s="1"/>
      <c r="H272" s="1"/>
      <c r="L272" s="1"/>
    </row>
    <row r="273" spans="1:12" x14ac:dyDescent="0.2">
      <c r="A273" s="1"/>
      <c r="B273" s="1"/>
      <c r="C273" s="1"/>
      <c r="D273" s="1"/>
      <c r="E273" s="1"/>
      <c r="F273" s="1"/>
      <c r="G273" s="1"/>
      <c r="H273" s="1"/>
      <c r="L273" s="1"/>
    </row>
    <row r="274" spans="1:12" x14ac:dyDescent="0.2">
      <c r="A274" s="1"/>
      <c r="B274" s="1"/>
      <c r="C274" s="1"/>
      <c r="D274" s="1"/>
      <c r="E274" s="1"/>
      <c r="F274" s="1"/>
      <c r="G274" s="1"/>
      <c r="H274" s="1"/>
      <c r="L274" s="1"/>
    </row>
    <row r="275" spans="1:12" x14ac:dyDescent="0.2">
      <c r="A275" s="1"/>
      <c r="B275" s="1"/>
      <c r="C275" s="1"/>
      <c r="D275" s="1"/>
      <c r="E275" s="1"/>
      <c r="F275" s="1"/>
      <c r="G275" s="1"/>
      <c r="H275" s="1"/>
      <c r="L275" s="1"/>
    </row>
    <row r="276" spans="1:12" x14ac:dyDescent="0.2">
      <c r="A276" s="1"/>
      <c r="B276" s="1"/>
      <c r="C276" s="1"/>
      <c r="D276" s="1"/>
      <c r="E276" s="1"/>
      <c r="F276" s="1"/>
      <c r="G276" s="1"/>
      <c r="H276" s="1"/>
      <c r="L276" s="1"/>
    </row>
    <row r="277" spans="1:12" x14ac:dyDescent="0.2">
      <c r="A277" s="1"/>
      <c r="B277" s="1"/>
      <c r="C277" s="1"/>
      <c r="D277" s="1"/>
      <c r="E277" s="1"/>
      <c r="F277" s="1"/>
      <c r="G277" s="1"/>
      <c r="H277" s="1"/>
      <c r="L277" s="1"/>
    </row>
    <row r="278" spans="1:12" x14ac:dyDescent="0.2">
      <c r="A278" s="1"/>
      <c r="B278" s="1"/>
      <c r="C278" s="1"/>
      <c r="D278" s="1"/>
      <c r="E278" s="1"/>
      <c r="F278" s="1"/>
      <c r="G278" s="1"/>
      <c r="H278" s="1"/>
      <c r="L278" s="1"/>
    </row>
    <row r="279" spans="1:12" x14ac:dyDescent="0.2">
      <c r="A279" s="1"/>
      <c r="B279" s="1"/>
      <c r="C279" s="1"/>
      <c r="D279" s="1"/>
      <c r="E279" s="1"/>
      <c r="F279" s="1"/>
      <c r="G279" s="1"/>
      <c r="H279" s="1"/>
      <c r="L279" s="1"/>
    </row>
    <row r="280" spans="1:12" x14ac:dyDescent="0.2">
      <c r="A280" s="1"/>
      <c r="B280" s="1"/>
      <c r="C280" s="1"/>
      <c r="D280" s="1"/>
      <c r="E280" s="1"/>
      <c r="F280" s="1"/>
      <c r="G280" s="1"/>
      <c r="H280" s="1"/>
      <c r="L280" s="1"/>
    </row>
    <row r="281" spans="1:12" x14ac:dyDescent="0.2">
      <c r="A281" s="1"/>
      <c r="B281" s="1"/>
      <c r="C281" s="1"/>
      <c r="D281" s="1"/>
      <c r="E281" s="1"/>
      <c r="F281" s="1"/>
      <c r="G281" s="1"/>
      <c r="H281" s="1"/>
      <c r="L281" s="1"/>
    </row>
    <row r="282" spans="1:12" x14ac:dyDescent="0.2">
      <c r="A282" s="1"/>
      <c r="B282" s="1"/>
      <c r="C282" s="1"/>
      <c r="D282" s="1"/>
      <c r="E282" s="1"/>
      <c r="F282" s="1"/>
      <c r="G282" s="1"/>
      <c r="H282" s="1"/>
      <c r="L282" s="1"/>
    </row>
    <row r="283" spans="1:12" x14ac:dyDescent="0.2">
      <c r="A283" s="1"/>
      <c r="B283" s="1"/>
      <c r="C283" s="1"/>
      <c r="D283" s="1"/>
      <c r="E283" s="1"/>
      <c r="F283" s="1"/>
      <c r="G283" s="1"/>
      <c r="H283" s="1"/>
      <c r="L283" s="1"/>
    </row>
    <row r="284" spans="1:12" x14ac:dyDescent="0.2">
      <c r="A284" s="1"/>
      <c r="B284" s="1"/>
      <c r="C284" s="1"/>
      <c r="D284" s="1"/>
      <c r="E284" s="1"/>
      <c r="F284" s="1"/>
      <c r="G284" s="1"/>
      <c r="H284" s="1"/>
      <c r="L284" s="1"/>
    </row>
    <row r="285" spans="1:12" x14ac:dyDescent="0.2">
      <c r="A285" s="1"/>
      <c r="B285" s="1"/>
      <c r="C285" s="1"/>
      <c r="D285" s="1"/>
      <c r="E285" s="1"/>
      <c r="F285" s="1"/>
      <c r="G285" s="1"/>
      <c r="H285" s="1"/>
      <c r="L285" s="1"/>
    </row>
    <row r="286" spans="1:12" x14ac:dyDescent="0.2">
      <c r="A286" s="1"/>
      <c r="B286" s="1"/>
      <c r="C286" s="1"/>
      <c r="D286" s="1"/>
      <c r="E286" s="1"/>
      <c r="F286" s="1"/>
      <c r="G286" s="1"/>
      <c r="H286" s="1"/>
      <c r="L286" s="1"/>
    </row>
    <row r="287" spans="1:12" x14ac:dyDescent="0.2">
      <c r="A287" s="1"/>
      <c r="B287" s="1"/>
      <c r="C287" s="1"/>
      <c r="D287" s="1"/>
      <c r="E287" s="1"/>
      <c r="F287" s="1"/>
      <c r="G287" s="1"/>
      <c r="H287" s="1"/>
      <c r="L287" s="1"/>
    </row>
    <row r="288" spans="1:12" x14ac:dyDescent="0.2">
      <c r="A288" s="1"/>
      <c r="B288" s="1"/>
      <c r="C288" s="1"/>
      <c r="D288" s="1"/>
      <c r="E288" s="1"/>
      <c r="F288" s="1"/>
      <c r="G288" s="1"/>
      <c r="H288" s="1"/>
      <c r="L288" s="1"/>
    </row>
    <row r="289" spans="1:12" x14ac:dyDescent="0.2">
      <c r="A289" s="1"/>
      <c r="B289" s="1"/>
      <c r="C289" s="1"/>
      <c r="D289" s="1"/>
      <c r="E289" s="1"/>
      <c r="F289" s="1"/>
      <c r="G289" s="1"/>
      <c r="H289" s="1"/>
      <c r="L289" s="1"/>
    </row>
    <row r="290" spans="1:12" x14ac:dyDescent="0.2">
      <c r="A290" s="1"/>
      <c r="B290" s="1"/>
      <c r="C290" s="1"/>
      <c r="D290" s="1"/>
      <c r="E290" s="1"/>
      <c r="F290" s="1"/>
      <c r="G290" s="1"/>
      <c r="H290" s="1"/>
      <c r="L290" s="1"/>
    </row>
    <row r="291" spans="1:12" x14ac:dyDescent="0.2">
      <c r="A291" s="1"/>
      <c r="B291" s="1"/>
      <c r="C291" s="1"/>
      <c r="D291" s="1"/>
      <c r="E291" s="1"/>
      <c r="F291" s="1"/>
      <c r="G291" s="1"/>
      <c r="H291" s="1"/>
      <c r="L291" s="1"/>
    </row>
    <row r="292" spans="1:12" x14ac:dyDescent="0.2">
      <c r="A292" s="1"/>
      <c r="B292" s="1"/>
      <c r="C292" s="1"/>
      <c r="D292" s="1"/>
      <c r="E292" s="1"/>
      <c r="F292" s="1"/>
      <c r="G292" s="1"/>
      <c r="H292" s="1"/>
      <c r="L292" s="1"/>
    </row>
    <row r="293" spans="1:12" x14ac:dyDescent="0.2">
      <c r="A293" s="1"/>
      <c r="B293" s="1"/>
      <c r="C293" s="1"/>
      <c r="D293" s="1"/>
      <c r="E293" s="1"/>
      <c r="F293" s="1"/>
      <c r="G293" s="1"/>
      <c r="H293" s="1"/>
      <c r="L293" s="1"/>
    </row>
    <row r="294" spans="1:12" x14ac:dyDescent="0.2">
      <c r="A294" s="1"/>
      <c r="B294" s="1"/>
      <c r="C294" s="1"/>
      <c r="D294" s="1"/>
      <c r="E294" s="1"/>
      <c r="F294" s="1"/>
      <c r="G294" s="1"/>
      <c r="H294" s="1"/>
      <c r="L294" s="1"/>
    </row>
    <row r="295" spans="1:12" x14ac:dyDescent="0.2">
      <c r="A295" s="1"/>
      <c r="B295" s="1"/>
      <c r="C295" s="1"/>
      <c r="D295" s="1"/>
      <c r="E295" s="1"/>
      <c r="F295" s="1"/>
      <c r="G295" s="1"/>
      <c r="H295" s="1"/>
      <c r="L295" s="1"/>
    </row>
    <row r="296" spans="1:12" x14ac:dyDescent="0.2">
      <c r="A296" s="1"/>
      <c r="B296" s="1"/>
      <c r="C296" s="1"/>
      <c r="D296" s="1"/>
      <c r="E296" s="1"/>
      <c r="F296" s="1"/>
      <c r="G296" s="1"/>
      <c r="H296" s="1"/>
      <c r="L296" s="1"/>
    </row>
    <row r="297" spans="1:12" x14ac:dyDescent="0.2">
      <c r="A297" s="1"/>
      <c r="B297" s="1"/>
      <c r="C297" s="1"/>
      <c r="D297" s="1"/>
      <c r="E297" s="1"/>
      <c r="F297" s="1"/>
      <c r="G297" s="1"/>
      <c r="H297" s="1"/>
      <c r="L297" s="1"/>
    </row>
    <row r="298" spans="1:12" x14ac:dyDescent="0.2">
      <c r="A298" s="1"/>
      <c r="B298" s="1"/>
      <c r="C298" s="1"/>
      <c r="D298" s="1"/>
      <c r="E298" s="1"/>
      <c r="F298" s="1"/>
      <c r="G298" s="1"/>
      <c r="H298" s="1"/>
      <c r="L298" s="1"/>
    </row>
    <row r="299" spans="1:12" x14ac:dyDescent="0.2">
      <c r="A299" s="1"/>
      <c r="B299" s="1"/>
      <c r="C299" s="1"/>
      <c r="D299" s="1"/>
      <c r="E299" s="1"/>
      <c r="F299" s="1"/>
      <c r="G299" s="1"/>
      <c r="H299" s="1"/>
      <c r="L299" s="1"/>
    </row>
    <row r="300" spans="1:12" x14ac:dyDescent="0.2">
      <c r="A300" s="1"/>
      <c r="B300" s="1"/>
      <c r="C300" s="1"/>
      <c r="D300" s="1"/>
      <c r="E300" s="1"/>
      <c r="F300" s="1"/>
      <c r="G300" s="1"/>
      <c r="H300" s="1"/>
      <c r="L300" s="1"/>
    </row>
    <row r="301" spans="1:12" x14ac:dyDescent="0.2">
      <c r="A301" s="1"/>
      <c r="B301" s="1"/>
      <c r="C301" s="1"/>
      <c r="D301" s="1"/>
      <c r="E301" s="1"/>
      <c r="F301" s="1"/>
      <c r="G301" s="1"/>
      <c r="H301" s="1"/>
      <c r="L301" s="1"/>
    </row>
    <row r="302" spans="1:12" x14ac:dyDescent="0.2">
      <c r="A302" s="1"/>
      <c r="B302" s="1"/>
      <c r="C302" s="1"/>
      <c r="D302" s="1"/>
      <c r="E302" s="1"/>
      <c r="F302" s="1"/>
      <c r="G302" s="1"/>
      <c r="H302" s="1"/>
      <c r="L302" s="1"/>
    </row>
    <row r="303" spans="1:12" x14ac:dyDescent="0.2">
      <c r="A303" s="1"/>
      <c r="B303" s="1"/>
      <c r="C303" s="1"/>
      <c r="D303" s="1"/>
      <c r="E303" s="1"/>
      <c r="F303" s="1"/>
      <c r="G303" s="1"/>
      <c r="H303" s="1"/>
      <c r="L303" s="1"/>
    </row>
    <row r="304" spans="1:12" x14ac:dyDescent="0.2">
      <c r="A304" s="1"/>
      <c r="B304" s="1"/>
      <c r="C304" s="1"/>
      <c r="D304" s="1"/>
      <c r="E304" s="1"/>
      <c r="F304" s="1"/>
      <c r="G304" s="1"/>
      <c r="H304" s="1"/>
      <c r="L304" s="1"/>
    </row>
    <row r="305" spans="1:12" x14ac:dyDescent="0.2">
      <c r="A305" s="1"/>
      <c r="B305" s="1"/>
      <c r="C305" s="1"/>
      <c r="D305" s="1"/>
      <c r="E305" s="1"/>
      <c r="F305" s="1"/>
      <c r="G305" s="1"/>
      <c r="H305" s="1"/>
      <c r="L305" s="1"/>
    </row>
    <row r="306" spans="1:12" x14ac:dyDescent="0.2">
      <c r="A306" s="1"/>
      <c r="B306" s="1"/>
      <c r="C306" s="1"/>
      <c r="D306" s="1"/>
      <c r="E306" s="1"/>
      <c r="F306" s="1"/>
      <c r="G306" s="1"/>
      <c r="H306" s="1"/>
      <c r="L306" s="1"/>
    </row>
    <row r="307" spans="1:12" x14ac:dyDescent="0.2">
      <c r="A307" s="1"/>
      <c r="B307" s="1"/>
      <c r="C307" s="1"/>
      <c r="D307" s="1"/>
      <c r="E307" s="1"/>
      <c r="F307" s="1"/>
      <c r="G307" s="1"/>
      <c r="H307" s="1"/>
      <c r="L307" s="1"/>
    </row>
    <row r="308" spans="1:12" x14ac:dyDescent="0.2">
      <c r="A308" s="1"/>
      <c r="B308" s="1"/>
      <c r="C308" s="1"/>
      <c r="D308" s="1"/>
      <c r="E308" s="1"/>
      <c r="F308" s="1"/>
      <c r="G308" s="1"/>
      <c r="H308" s="1"/>
      <c r="L308" s="1"/>
    </row>
    <row r="309" spans="1:12" x14ac:dyDescent="0.2">
      <c r="A309" s="1"/>
      <c r="B309" s="1"/>
      <c r="C309" s="1"/>
      <c r="D309" s="1"/>
      <c r="E309" s="1"/>
      <c r="F309" s="1"/>
      <c r="G309" s="1"/>
      <c r="H309" s="1"/>
      <c r="L309" s="1"/>
    </row>
    <row r="310" spans="1:12" x14ac:dyDescent="0.2">
      <c r="A310" s="1"/>
      <c r="B310" s="1"/>
      <c r="C310" s="1"/>
      <c r="D310" s="1"/>
      <c r="E310" s="1"/>
      <c r="F310" s="1"/>
      <c r="G310" s="1"/>
      <c r="H310" s="1"/>
      <c r="L310" s="1"/>
    </row>
    <row r="311" spans="1:12" x14ac:dyDescent="0.2">
      <c r="A311" s="1"/>
      <c r="B311" s="1"/>
      <c r="C311" s="1"/>
      <c r="D311" s="1"/>
      <c r="E311" s="1"/>
      <c r="F311" s="1"/>
      <c r="G311" s="1"/>
      <c r="H311" s="1"/>
      <c r="L311" s="1"/>
    </row>
  </sheetData>
  <autoFilter ref="A1:L310" xr:uid="{00000000-0009-0000-0000-000003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2"/>
  <sheetViews>
    <sheetView tabSelected="1" topLeftCell="A23" zoomScale="95" zoomScaleNormal="95" workbookViewId="0">
      <selection activeCell="I37" sqref="I37"/>
    </sheetView>
  </sheetViews>
  <sheetFormatPr defaultColWidth="11.5703125" defaultRowHeight="12.75" x14ac:dyDescent="0.2"/>
  <cols>
    <col min="2" max="2" width="18.42578125" customWidth="1"/>
    <col min="12" max="12" width="15.140625" style="1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/>
      <c r="L1" s="1" t="s">
        <v>65</v>
      </c>
      <c r="N1" s="5">
        <f>SUM(L:L)/P1</f>
        <v>447.22941720629046</v>
      </c>
      <c r="O1" s="5"/>
      <c r="P1">
        <f>COUNT(A:A)</f>
        <v>1081</v>
      </c>
    </row>
    <row r="2" spans="1:16" x14ac:dyDescent="0.2">
      <c r="A2">
        <v>1</v>
      </c>
      <c r="B2" t="s">
        <v>316</v>
      </c>
      <c r="C2">
        <v>45</v>
      </c>
      <c r="D2">
        <v>49</v>
      </c>
      <c r="E2">
        <v>49</v>
      </c>
      <c r="F2">
        <v>45</v>
      </c>
      <c r="G2">
        <v>65</v>
      </c>
      <c r="H2">
        <v>65</v>
      </c>
      <c r="I2" t="s">
        <v>17</v>
      </c>
      <c r="J2" t="s">
        <v>31</v>
      </c>
      <c r="L2">
        <f t="shared" ref="L2:L65" si="0">SUM(C2:H2)</f>
        <v>318</v>
      </c>
    </row>
    <row r="3" spans="1:16" x14ac:dyDescent="0.2">
      <c r="A3">
        <v>2</v>
      </c>
      <c r="B3" t="s">
        <v>317</v>
      </c>
      <c r="C3">
        <v>60</v>
      </c>
      <c r="D3">
        <v>62</v>
      </c>
      <c r="E3">
        <v>63</v>
      </c>
      <c r="F3">
        <v>60</v>
      </c>
      <c r="G3">
        <v>80</v>
      </c>
      <c r="H3">
        <v>80</v>
      </c>
      <c r="I3" t="s">
        <v>17</v>
      </c>
      <c r="J3" t="s">
        <v>31</v>
      </c>
      <c r="L3">
        <f t="shared" si="0"/>
        <v>405</v>
      </c>
    </row>
    <row r="4" spans="1:16" x14ac:dyDescent="0.2">
      <c r="A4">
        <v>3</v>
      </c>
      <c r="B4" t="s">
        <v>318</v>
      </c>
      <c r="C4">
        <v>80</v>
      </c>
      <c r="D4">
        <v>82</v>
      </c>
      <c r="E4">
        <v>83</v>
      </c>
      <c r="F4">
        <v>80</v>
      </c>
      <c r="G4">
        <v>100</v>
      </c>
      <c r="H4">
        <v>100</v>
      </c>
      <c r="I4" t="s">
        <v>17</v>
      </c>
      <c r="J4" t="s">
        <v>31</v>
      </c>
      <c r="L4">
        <f t="shared" si="0"/>
        <v>525</v>
      </c>
    </row>
    <row r="5" spans="1:16" x14ac:dyDescent="0.2">
      <c r="A5">
        <v>3</v>
      </c>
      <c r="B5" t="s">
        <v>319</v>
      </c>
      <c r="C5">
        <v>80</v>
      </c>
      <c r="D5">
        <v>100</v>
      </c>
      <c r="E5">
        <v>123</v>
      </c>
      <c r="F5">
        <v>80</v>
      </c>
      <c r="G5">
        <v>122</v>
      </c>
      <c r="H5">
        <v>120</v>
      </c>
      <c r="I5" t="s">
        <v>17</v>
      </c>
      <c r="J5" t="s">
        <v>31</v>
      </c>
      <c r="L5">
        <f t="shared" si="0"/>
        <v>625</v>
      </c>
    </row>
    <row r="6" spans="1:16" x14ac:dyDescent="0.2">
      <c r="A6">
        <v>4</v>
      </c>
      <c r="B6" t="s">
        <v>320</v>
      </c>
      <c r="C6">
        <v>39</v>
      </c>
      <c r="D6">
        <v>52</v>
      </c>
      <c r="E6">
        <v>43</v>
      </c>
      <c r="F6">
        <v>65</v>
      </c>
      <c r="G6">
        <v>60</v>
      </c>
      <c r="H6">
        <v>50</v>
      </c>
      <c r="I6" t="s">
        <v>27</v>
      </c>
      <c r="L6">
        <f t="shared" si="0"/>
        <v>309</v>
      </c>
    </row>
    <row r="7" spans="1:16" x14ac:dyDescent="0.2">
      <c r="A7">
        <v>5</v>
      </c>
      <c r="B7" t="s">
        <v>321</v>
      </c>
      <c r="C7">
        <v>58</v>
      </c>
      <c r="D7">
        <v>64</v>
      </c>
      <c r="E7">
        <v>58</v>
      </c>
      <c r="F7">
        <v>80</v>
      </c>
      <c r="G7">
        <v>80</v>
      </c>
      <c r="H7">
        <v>65</v>
      </c>
      <c r="I7" t="s">
        <v>27</v>
      </c>
      <c r="L7">
        <f t="shared" si="0"/>
        <v>405</v>
      </c>
    </row>
    <row r="8" spans="1:16" x14ac:dyDescent="0.2">
      <c r="A8">
        <v>6</v>
      </c>
      <c r="B8" t="s">
        <v>322</v>
      </c>
      <c r="C8">
        <v>78</v>
      </c>
      <c r="D8">
        <v>130</v>
      </c>
      <c r="E8">
        <v>111</v>
      </c>
      <c r="F8">
        <v>100</v>
      </c>
      <c r="G8">
        <v>130</v>
      </c>
      <c r="H8">
        <v>85</v>
      </c>
      <c r="I8" t="s">
        <v>27</v>
      </c>
      <c r="J8" t="s">
        <v>40</v>
      </c>
      <c r="L8">
        <f t="shared" si="0"/>
        <v>634</v>
      </c>
    </row>
    <row r="9" spans="1:16" x14ac:dyDescent="0.2">
      <c r="A9">
        <v>6</v>
      </c>
      <c r="B9" t="s">
        <v>323</v>
      </c>
      <c r="C9">
        <v>78</v>
      </c>
      <c r="D9">
        <v>84</v>
      </c>
      <c r="E9">
        <v>78</v>
      </c>
      <c r="F9">
        <v>100</v>
      </c>
      <c r="G9">
        <v>109</v>
      </c>
      <c r="H9">
        <v>85</v>
      </c>
      <c r="I9" t="s">
        <v>27</v>
      </c>
      <c r="J9" t="s">
        <v>19</v>
      </c>
      <c r="L9">
        <f t="shared" si="0"/>
        <v>534</v>
      </c>
    </row>
    <row r="10" spans="1:16" x14ac:dyDescent="0.2">
      <c r="A10">
        <v>6</v>
      </c>
      <c r="B10" t="s">
        <v>324</v>
      </c>
      <c r="C10">
        <v>78</v>
      </c>
      <c r="D10">
        <v>104</v>
      </c>
      <c r="E10">
        <v>78</v>
      </c>
      <c r="F10">
        <v>100</v>
      </c>
      <c r="G10">
        <v>159</v>
      </c>
      <c r="H10">
        <v>115</v>
      </c>
      <c r="I10" t="s">
        <v>27</v>
      </c>
      <c r="J10" t="s">
        <v>19</v>
      </c>
      <c r="L10">
        <f t="shared" si="0"/>
        <v>634</v>
      </c>
    </row>
    <row r="11" spans="1:16" x14ac:dyDescent="0.2">
      <c r="A11">
        <v>7</v>
      </c>
      <c r="B11" t="s">
        <v>325</v>
      </c>
      <c r="C11">
        <v>44</v>
      </c>
      <c r="D11">
        <v>48</v>
      </c>
      <c r="E11">
        <v>65</v>
      </c>
      <c r="F11">
        <v>43</v>
      </c>
      <c r="G11">
        <v>50</v>
      </c>
      <c r="H11">
        <v>64</v>
      </c>
      <c r="I11" t="s">
        <v>16</v>
      </c>
      <c r="L11">
        <f t="shared" si="0"/>
        <v>314</v>
      </c>
    </row>
    <row r="12" spans="1:16" x14ac:dyDescent="0.2">
      <c r="A12">
        <v>8</v>
      </c>
      <c r="B12" t="s">
        <v>326</v>
      </c>
      <c r="C12">
        <v>59</v>
      </c>
      <c r="D12">
        <v>63</v>
      </c>
      <c r="E12">
        <v>80</v>
      </c>
      <c r="F12">
        <v>58</v>
      </c>
      <c r="G12">
        <v>65</v>
      </c>
      <c r="H12">
        <v>80</v>
      </c>
      <c r="I12" t="s">
        <v>16</v>
      </c>
      <c r="L12">
        <f t="shared" si="0"/>
        <v>405</v>
      </c>
    </row>
    <row r="13" spans="1:16" x14ac:dyDescent="0.2">
      <c r="A13">
        <v>9</v>
      </c>
      <c r="B13" t="s">
        <v>327</v>
      </c>
      <c r="C13">
        <v>79</v>
      </c>
      <c r="D13">
        <v>83</v>
      </c>
      <c r="E13">
        <v>100</v>
      </c>
      <c r="F13">
        <v>78</v>
      </c>
      <c r="G13">
        <v>85</v>
      </c>
      <c r="H13">
        <v>105</v>
      </c>
      <c r="I13" t="s">
        <v>16</v>
      </c>
      <c r="L13">
        <f t="shared" si="0"/>
        <v>530</v>
      </c>
    </row>
    <row r="14" spans="1:16" x14ac:dyDescent="0.2">
      <c r="A14">
        <v>9</v>
      </c>
      <c r="B14" t="s">
        <v>328</v>
      </c>
      <c r="C14">
        <v>79</v>
      </c>
      <c r="D14">
        <v>103</v>
      </c>
      <c r="E14">
        <v>120</v>
      </c>
      <c r="F14">
        <v>78</v>
      </c>
      <c r="G14">
        <v>135</v>
      </c>
      <c r="H14">
        <v>115</v>
      </c>
      <c r="I14" t="s">
        <v>16</v>
      </c>
      <c r="L14">
        <f t="shared" si="0"/>
        <v>630</v>
      </c>
    </row>
    <row r="15" spans="1:16" x14ac:dyDescent="0.2">
      <c r="A15">
        <v>10</v>
      </c>
      <c r="B15" t="s">
        <v>329</v>
      </c>
      <c r="C15">
        <v>45</v>
      </c>
      <c r="D15">
        <v>30</v>
      </c>
      <c r="E15">
        <v>35</v>
      </c>
      <c r="F15">
        <v>45</v>
      </c>
      <c r="G15">
        <v>20</v>
      </c>
      <c r="H15">
        <v>20</v>
      </c>
      <c r="I15" t="s">
        <v>25</v>
      </c>
      <c r="L15">
        <f t="shared" si="0"/>
        <v>195</v>
      </c>
    </row>
    <row r="16" spans="1:16" x14ac:dyDescent="0.2">
      <c r="A16">
        <v>11</v>
      </c>
      <c r="B16" t="s">
        <v>330</v>
      </c>
      <c r="C16">
        <v>50</v>
      </c>
      <c r="D16">
        <v>20</v>
      </c>
      <c r="E16">
        <v>55</v>
      </c>
      <c r="F16">
        <v>30</v>
      </c>
      <c r="G16">
        <v>25</v>
      </c>
      <c r="H16">
        <v>25</v>
      </c>
      <c r="I16" t="s">
        <v>25</v>
      </c>
      <c r="L16">
        <f t="shared" si="0"/>
        <v>205</v>
      </c>
    </row>
    <row r="17" spans="1:12" x14ac:dyDescent="0.2">
      <c r="A17">
        <v>12</v>
      </c>
      <c r="B17" t="s">
        <v>331</v>
      </c>
      <c r="C17">
        <v>60</v>
      </c>
      <c r="D17">
        <v>45</v>
      </c>
      <c r="E17">
        <v>50</v>
      </c>
      <c r="F17">
        <v>70</v>
      </c>
      <c r="G17">
        <v>90</v>
      </c>
      <c r="H17">
        <v>80</v>
      </c>
      <c r="I17" t="s">
        <v>25</v>
      </c>
      <c r="J17" t="s">
        <v>19</v>
      </c>
      <c r="L17">
        <f t="shared" si="0"/>
        <v>395</v>
      </c>
    </row>
    <row r="18" spans="1:12" x14ac:dyDescent="0.2">
      <c r="A18">
        <v>13</v>
      </c>
      <c r="B18" t="s">
        <v>332</v>
      </c>
      <c r="C18">
        <v>40</v>
      </c>
      <c r="D18">
        <v>35</v>
      </c>
      <c r="E18">
        <v>30</v>
      </c>
      <c r="F18">
        <v>50</v>
      </c>
      <c r="G18">
        <v>20</v>
      </c>
      <c r="H18">
        <v>20</v>
      </c>
      <c r="I18" t="s">
        <v>25</v>
      </c>
      <c r="J18" t="s">
        <v>31</v>
      </c>
      <c r="L18">
        <f t="shared" si="0"/>
        <v>195</v>
      </c>
    </row>
    <row r="19" spans="1:12" x14ac:dyDescent="0.2">
      <c r="A19">
        <v>14</v>
      </c>
      <c r="B19" t="s">
        <v>333</v>
      </c>
      <c r="C19">
        <v>45</v>
      </c>
      <c r="D19">
        <v>25</v>
      </c>
      <c r="E19">
        <v>50</v>
      </c>
      <c r="F19">
        <v>35</v>
      </c>
      <c r="G19">
        <v>25</v>
      </c>
      <c r="H19">
        <v>25</v>
      </c>
      <c r="I19" t="s">
        <v>25</v>
      </c>
      <c r="J19" t="s">
        <v>31</v>
      </c>
      <c r="L19">
        <f t="shared" si="0"/>
        <v>205</v>
      </c>
    </row>
    <row r="20" spans="1:12" x14ac:dyDescent="0.2">
      <c r="A20">
        <v>15</v>
      </c>
      <c r="B20" t="s">
        <v>334</v>
      </c>
      <c r="C20">
        <v>65</v>
      </c>
      <c r="D20">
        <v>90</v>
      </c>
      <c r="E20">
        <v>40</v>
      </c>
      <c r="F20">
        <v>75</v>
      </c>
      <c r="G20">
        <v>45</v>
      </c>
      <c r="H20">
        <v>80</v>
      </c>
      <c r="I20" t="s">
        <v>25</v>
      </c>
      <c r="J20" t="s">
        <v>31</v>
      </c>
      <c r="L20">
        <f t="shared" si="0"/>
        <v>395</v>
      </c>
    </row>
    <row r="21" spans="1:12" x14ac:dyDescent="0.2">
      <c r="A21">
        <v>15</v>
      </c>
      <c r="B21" t="s">
        <v>335</v>
      </c>
      <c r="C21">
        <v>65</v>
      </c>
      <c r="D21">
        <v>150</v>
      </c>
      <c r="E21">
        <v>40</v>
      </c>
      <c r="F21">
        <v>145</v>
      </c>
      <c r="G21">
        <v>15</v>
      </c>
      <c r="H21">
        <v>80</v>
      </c>
      <c r="I21" t="s">
        <v>25</v>
      </c>
      <c r="J21" t="s">
        <v>31</v>
      </c>
      <c r="L21">
        <f t="shared" si="0"/>
        <v>495</v>
      </c>
    </row>
    <row r="22" spans="1:12" x14ac:dyDescent="0.2">
      <c r="A22">
        <v>16</v>
      </c>
      <c r="B22" t="s">
        <v>336</v>
      </c>
      <c r="C22">
        <v>40</v>
      </c>
      <c r="D22">
        <v>45</v>
      </c>
      <c r="E22">
        <v>40</v>
      </c>
      <c r="F22">
        <v>56</v>
      </c>
      <c r="G22">
        <v>35</v>
      </c>
      <c r="H22">
        <v>35</v>
      </c>
      <c r="I22" t="s">
        <v>15</v>
      </c>
      <c r="J22" t="s">
        <v>19</v>
      </c>
      <c r="L22">
        <f t="shared" si="0"/>
        <v>251</v>
      </c>
    </row>
    <row r="23" spans="1:12" x14ac:dyDescent="0.2">
      <c r="A23">
        <v>17</v>
      </c>
      <c r="B23" t="s">
        <v>337</v>
      </c>
      <c r="C23">
        <v>63</v>
      </c>
      <c r="D23">
        <v>60</v>
      </c>
      <c r="E23">
        <v>55</v>
      </c>
      <c r="F23">
        <v>71</v>
      </c>
      <c r="G23">
        <v>50</v>
      </c>
      <c r="H23">
        <v>50</v>
      </c>
      <c r="I23" t="s">
        <v>15</v>
      </c>
      <c r="J23" t="s">
        <v>19</v>
      </c>
      <c r="L23">
        <f t="shared" si="0"/>
        <v>349</v>
      </c>
    </row>
    <row r="24" spans="1:12" x14ac:dyDescent="0.2">
      <c r="A24">
        <v>18</v>
      </c>
      <c r="B24" t="s">
        <v>338</v>
      </c>
      <c r="C24">
        <v>83</v>
      </c>
      <c r="D24">
        <v>80</v>
      </c>
      <c r="E24">
        <v>75</v>
      </c>
      <c r="F24">
        <v>101</v>
      </c>
      <c r="G24">
        <v>70</v>
      </c>
      <c r="H24">
        <v>70</v>
      </c>
      <c r="I24" t="s">
        <v>15</v>
      </c>
      <c r="J24" t="s">
        <v>19</v>
      </c>
      <c r="L24">
        <f t="shared" si="0"/>
        <v>479</v>
      </c>
    </row>
    <row r="25" spans="1:12" x14ac:dyDescent="0.2">
      <c r="A25">
        <v>18</v>
      </c>
      <c r="B25" t="s">
        <v>339</v>
      </c>
      <c r="C25">
        <v>83</v>
      </c>
      <c r="D25">
        <v>80</v>
      </c>
      <c r="E25">
        <v>80</v>
      </c>
      <c r="F25">
        <v>121</v>
      </c>
      <c r="G25">
        <v>135</v>
      </c>
      <c r="H25">
        <v>80</v>
      </c>
      <c r="I25" t="s">
        <v>15</v>
      </c>
      <c r="J25" t="s">
        <v>19</v>
      </c>
      <c r="L25">
        <f t="shared" si="0"/>
        <v>579</v>
      </c>
    </row>
    <row r="26" spans="1:12" x14ac:dyDescent="0.2">
      <c r="A26">
        <v>19</v>
      </c>
      <c r="B26" t="s">
        <v>340</v>
      </c>
      <c r="C26">
        <v>30</v>
      </c>
      <c r="D26">
        <v>56</v>
      </c>
      <c r="E26">
        <v>35</v>
      </c>
      <c r="F26">
        <v>72</v>
      </c>
      <c r="G26">
        <v>25</v>
      </c>
      <c r="H26">
        <v>35</v>
      </c>
      <c r="I26" t="s">
        <v>33</v>
      </c>
      <c r="J26" t="s">
        <v>15</v>
      </c>
      <c r="L26">
        <f t="shared" si="0"/>
        <v>253</v>
      </c>
    </row>
    <row r="27" spans="1:12" x14ac:dyDescent="0.2">
      <c r="A27">
        <v>19</v>
      </c>
      <c r="B27" t="s">
        <v>341</v>
      </c>
      <c r="C27">
        <v>30</v>
      </c>
      <c r="D27">
        <v>56</v>
      </c>
      <c r="E27">
        <v>35</v>
      </c>
      <c r="F27">
        <v>72</v>
      </c>
      <c r="G27">
        <v>25</v>
      </c>
      <c r="H27">
        <v>35</v>
      </c>
      <c r="I27" t="s">
        <v>15</v>
      </c>
      <c r="L27">
        <f t="shared" si="0"/>
        <v>253</v>
      </c>
    </row>
    <row r="28" spans="1:12" x14ac:dyDescent="0.2">
      <c r="A28">
        <v>20</v>
      </c>
      <c r="B28" t="s">
        <v>342</v>
      </c>
      <c r="C28">
        <v>75</v>
      </c>
      <c r="D28">
        <v>71</v>
      </c>
      <c r="E28">
        <v>70</v>
      </c>
      <c r="F28">
        <v>77</v>
      </c>
      <c r="G28">
        <v>40</v>
      </c>
      <c r="H28">
        <v>80</v>
      </c>
      <c r="I28" t="s">
        <v>33</v>
      </c>
      <c r="J28" t="s">
        <v>15</v>
      </c>
      <c r="L28">
        <f t="shared" si="0"/>
        <v>413</v>
      </c>
    </row>
    <row r="29" spans="1:12" x14ac:dyDescent="0.2">
      <c r="A29">
        <v>20</v>
      </c>
      <c r="B29" t="s">
        <v>343</v>
      </c>
      <c r="C29">
        <v>55</v>
      </c>
      <c r="D29">
        <v>81</v>
      </c>
      <c r="E29">
        <v>60</v>
      </c>
      <c r="F29">
        <v>97</v>
      </c>
      <c r="G29">
        <v>50</v>
      </c>
      <c r="H29">
        <v>70</v>
      </c>
      <c r="I29" t="s">
        <v>15</v>
      </c>
      <c r="L29">
        <f t="shared" si="0"/>
        <v>413</v>
      </c>
    </row>
    <row r="30" spans="1:12" x14ac:dyDescent="0.2">
      <c r="A30">
        <v>21</v>
      </c>
      <c r="B30" t="s">
        <v>344</v>
      </c>
      <c r="C30">
        <v>40</v>
      </c>
      <c r="D30">
        <v>60</v>
      </c>
      <c r="E30">
        <v>30</v>
      </c>
      <c r="F30">
        <v>70</v>
      </c>
      <c r="G30">
        <v>31</v>
      </c>
      <c r="H30">
        <v>31</v>
      </c>
      <c r="I30" t="s">
        <v>15</v>
      </c>
      <c r="J30" t="s">
        <v>19</v>
      </c>
      <c r="L30">
        <f t="shared" si="0"/>
        <v>262</v>
      </c>
    </row>
    <row r="31" spans="1:12" x14ac:dyDescent="0.2">
      <c r="A31">
        <v>22</v>
      </c>
      <c r="B31" t="s">
        <v>345</v>
      </c>
      <c r="C31">
        <v>65</v>
      </c>
      <c r="D31">
        <v>90</v>
      </c>
      <c r="E31">
        <v>65</v>
      </c>
      <c r="F31">
        <v>100</v>
      </c>
      <c r="G31">
        <v>61</v>
      </c>
      <c r="H31">
        <v>61</v>
      </c>
      <c r="I31" t="s">
        <v>15</v>
      </c>
      <c r="J31" t="s">
        <v>19</v>
      </c>
      <c r="L31">
        <f t="shared" si="0"/>
        <v>442</v>
      </c>
    </row>
    <row r="32" spans="1:12" x14ac:dyDescent="0.2">
      <c r="A32">
        <v>23</v>
      </c>
      <c r="B32" t="s">
        <v>346</v>
      </c>
      <c r="C32">
        <v>35</v>
      </c>
      <c r="D32">
        <v>60</v>
      </c>
      <c r="E32">
        <v>44</v>
      </c>
      <c r="F32">
        <v>55</v>
      </c>
      <c r="G32">
        <v>40</v>
      </c>
      <c r="H32">
        <v>54</v>
      </c>
      <c r="I32" t="s">
        <v>31</v>
      </c>
      <c r="L32">
        <f t="shared" si="0"/>
        <v>288</v>
      </c>
    </row>
    <row r="33" spans="1:12" x14ac:dyDescent="0.2">
      <c r="A33">
        <v>24</v>
      </c>
      <c r="B33" t="s">
        <v>347</v>
      </c>
      <c r="C33">
        <v>60</v>
      </c>
      <c r="D33">
        <v>95</v>
      </c>
      <c r="E33">
        <v>69</v>
      </c>
      <c r="F33">
        <v>80</v>
      </c>
      <c r="G33">
        <v>65</v>
      </c>
      <c r="H33">
        <v>79</v>
      </c>
      <c r="I33" t="s">
        <v>31</v>
      </c>
      <c r="L33">
        <f t="shared" si="0"/>
        <v>448</v>
      </c>
    </row>
    <row r="34" spans="1:12" x14ac:dyDescent="0.2">
      <c r="A34">
        <v>25</v>
      </c>
      <c r="B34" t="s">
        <v>348</v>
      </c>
      <c r="C34">
        <v>35</v>
      </c>
      <c r="D34">
        <v>55</v>
      </c>
      <c r="E34">
        <v>40</v>
      </c>
      <c r="F34">
        <v>90</v>
      </c>
      <c r="G34">
        <v>50</v>
      </c>
      <c r="H34">
        <v>50</v>
      </c>
      <c r="I34" t="s">
        <v>36</v>
      </c>
      <c r="L34">
        <f t="shared" si="0"/>
        <v>320</v>
      </c>
    </row>
    <row r="35" spans="1:12" x14ac:dyDescent="0.2">
      <c r="A35">
        <v>26</v>
      </c>
      <c r="B35" t="s">
        <v>349</v>
      </c>
      <c r="C35">
        <v>60</v>
      </c>
      <c r="D35">
        <v>85</v>
      </c>
      <c r="E35">
        <v>50</v>
      </c>
      <c r="F35">
        <v>110</v>
      </c>
      <c r="G35">
        <v>95</v>
      </c>
      <c r="H35">
        <v>85</v>
      </c>
      <c r="I35" t="s">
        <v>36</v>
      </c>
      <c r="J35" t="s">
        <v>23</v>
      </c>
      <c r="L35">
        <f t="shared" si="0"/>
        <v>485</v>
      </c>
    </row>
    <row r="36" spans="1:12" x14ac:dyDescent="0.2">
      <c r="A36">
        <v>26</v>
      </c>
      <c r="B36" t="s">
        <v>350</v>
      </c>
      <c r="C36">
        <v>60</v>
      </c>
      <c r="D36">
        <v>90</v>
      </c>
      <c r="E36">
        <v>55</v>
      </c>
      <c r="F36">
        <v>110</v>
      </c>
      <c r="G36">
        <v>90</v>
      </c>
      <c r="H36">
        <v>80</v>
      </c>
      <c r="I36" t="s">
        <v>36</v>
      </c>
      <c r="L36">
        <f t="shared" si="0"/>
        <v>485</v>
      </c>
    </row>
    <row r="37" spans="1:12" x14ac:dyDescent="0.2">
      <c r="A37">
        <v>27</v>
      </c>
      <c r="B37" t="s">
        <v>351</v>
      </c>
      <c r="C37">
        <v>50</v>
      </c>
      <c r="D37">
        <v>75</v>
      </c>
      <c r="E37">
        <v>85</v>
      </c>
      <c r="F37">
        <v>40</v>
      </c>
      <c r="G37">
        <v>20</v>
      </c>
      <c r="H37">
        <v>30</v>
      </c>
      <c r="I37" t="s">
        <v>39</v>
      </c>
      <c r="L37">
        <f t="shared" si="0"/>
        <v>300</v>
      </c>
    </row>
    <row r="38" spans="1:12" x14ac:dyDescent="0.2">
      <c r="A38">
        <v>27</v>
      </c>
      <c r="B38" t="s">
        <v>352</v>
      </c>
      <c r="C38">
        <v>50</v>
      </c>
      <c r="D38">
        <v>75</v>
      </c>
      <c r="E38">
        <v>90</v>
      </c>
      <c r="F38">
        <v>40</v>
      </c>
      <c r="G38">
        <v>10</v>
      </c>
      <c r="H38">
        <v>35</v>
      </c>
      <c r="I38" t="s">
        <v>26</v>
      </c>
      <c r="J38" t="s">
        <v>35</v>
      </c>
      <c r="L38">
        <f t="shared" si="0"/>
        <v>300</v>
      </c>
    </row>
    <row r="39" spans="1:12" x14ac:dyDescent="0.2">
      <c r="A39">
        <v>28</v>
      </c>
      <c r="B39" t="s">
        <v>353</v>
      </c>
      <c r="C39">
        <v>75</v>
      </c>
      <c r="D39">
        <v>100</v>
      </c>
      <c r="E39">
        <v>110</v>
      </c>
      <c r="F39">
        <v>65</v>
      </c>
      <c r="G39">
        <v>45</v>
      </c>
      <c r="H39">
        <v>55</v>
      </c>
      <c r="I39" t="s">
        <v>39</v>
      </c>
      <c r="L39">
        <f t="shared" si="0"/>
        <v>450</v>
      </c>
    </row>
    <row r="40" spans="1:12" x14ac:dyDescent="0.2">
      <c r="A40">
        <v>28</v>
      </c>
      <c r="B40" t="s">
        <v>354</v>
      </c>
      <c r="C40">
        <v>75</v>
      </c>
      <c r="D40">
        <v>100</v>
      </c>
      <c r="E40">
        <v>120</v>
      </c>
      <c r="F40">
        <v>65</v>
      </c>
      <c r="G40">
        <v>25</v>
      </c>
      <c r="H40">
        <v>65</v>
      </c>
      <c r="I40" t="s">
        <v>26</v>
      </c>
      <c r="J40" t="s">
        <v>35</v>
      </c>
      <c r="L40">
        <f t="shared" si="0"/>
        <v>450</v>
      </c>
    </row>
    <row r="41" spans="1:12" x14ac:dyDescent="0.2">
      <c r="A41">
        <v>29</v>
      </c>
      <c r="B41" t="s">
        <v>355</v>
      </c>
      <c r="C41">
        <v>70</v>
      </c>
      <c r="D41">
        <v>62</v>
      </c>
      <c r="E41">
        <v>67</v>
      </c>
      <c r="F41">
        <v>56</v>
      </c>
      <c r="G41">
        <v>55</v>
      </c>
      <c r="H41">
        <v>55</v>
      </c>
      <c r="I41" t="s">
        <v>31</v>
      </c>
      <c r="L41">
        <f t="shared" si="0"/>
        <v>365</v>
      </c>
    </row>
    <row r="42" spans="1:12" x14ac:dyDescent="0.2">
      <c r="A42">
        <v>30</v>
      </c>
      <c r="B42" t="s">
        <v>356</v>
      </c>
      <c r="C42">
        <v>90</v>
      </c>
      <c r="D42">
        <v>92</v>
      </c>
      <c r="E42">
        <v>87</v>
      </c>
      <c r="F42">
        <v>76</v>
      </c>
      <c r="G42">
        <v>75</v>
      </c>
      <c r="H42">
        <v>85</v>
      </c>
      <c r="I42" t="s">
        <v>31</v>
      </c>
      <c r="J42" t="s">
        <v>39</v>
      </c>
      <c r="L42">
        <f t="shared" si="0"/>
        <v>505</v>
      </c>
    </row>
    <row r="43" spans="1:12" x14ac:dyDescent="0.2">
      <c r="A43">
        <v>31</v>
      </c>
      <c r="B43" t="s">
        <v>357</v>
      </c>
      <c r="C43">
        <v>61</v>
      </c>
      <c r="D43">
        <v>72</v>
      </c>
      <c r="E43">
        <v>57</v>
      </c>
      <c r="F43">
        <v>65</v>
      </c>
      <c r="G43">
        <v>55</v>
      </c>
      <c r="H43">
        <v>55</v>
      </c>
      <c r="I43" t="s">
        <v>31</v>
      </c>
      <c r="L43">
        <f t="shared" si="0"/>
        <v>365</v>
      </c>
    </row>
    <row r="44" spans="1:12" x14ac:dyDescent="0.2">
      <c r="A44">
        <v>32</v>
      </c>
      <c r="B44" t="s">
        <v>358</v>
      </c>
      <c r="C44">
        <v>81</v>
      </c>
      <c r="D44">
        <v>102</v>
      </c>
      <c r="E44">
        <v>77</v>
      </c>
      <c r="F44">
        <v>85</v>
      </c>
      <c r="G44">
        <v>85</v>
      </c>
      <c r="H44">
        <v>75</v>
      </c>
      <c r="I44" t="s">
        <v>31</v>
      </c>
      <c r="J44" t="s">
        <v>39</v>
      </c>
      <c r="L44">
        <f t="shared" si="0"/>
        <v>505</v>
      </c>
    </row>
    <row r="45" spans="1:12" x14ac:dyDescent="0.2">
      <c r="A45">
        <v>33</v>
      </c>
      <c r="B45" t="s">
        <v>359</v>
      </c>
      <c r="C45">
        <v>70</v>
      </c>
      <c r="D45">
        <v>45</v>
      </c>
      <c r="E45">
        <v>48</v>
      </c>
      <c r="F45">
        <v>35</v>
      </c>
      <c r="G45">
        <v>60</v>
      </c>
      <c r="H45">
        <v>65</v>
      </c>
      <c r="I45" t="s">
        <v>28</v>
      </c>
      <c r="L45">
        <f t="shared" si="0"/>
        <v>323</v>
      </c>
    </row>
    <row r="46" spans="1:12" x14ac:dyDescent="0.2">
      <c r="A46">
        <v>34</v>
      </c>
      <c r="B46" t="s">
        <v>360</v>
      </c>
      <c r="C46">
        <v>95</v>
      </c>
      <c r="D46">
        <v>70</v>
      </c>
      <c r="E46">
        <v>73</v>
      </c>
      <c r="F46">
        <v>60</v>
      </c>
      <c r="G46">
        <v>95</v>
      </c>
      <c r="H46">
        <v>90</v>
      </c>
      <c r="I46" t="s">
        <v>28</v>
      </c>
      <c r="L46">
        <f t="shared" si="0"/>
        <v>483</v>
      </c>
    </row>
    <row r="47" spans="1:12" x14ac:dyDescent="0.2">
      <c r="A47">
        <v>35</v>
      </c>
      <c r="B47" t="s">
        <v>361</v>
      </c>
      <c r="C47">
        <v>38</v>
      </c>
      <c r="D47">
        <v>41</v>
      </c>
      <c r="E47">
        <v>40</v>
      </c>
      <c r="F47">
        <v>65</v>
      </c>
      <c r="G47">
        <v>50</v>
      </c>
      <c r="H47">
        <v>65</v>
      </c>
      <c r="I47" t="s">
        <v>27</v>
      </c>
      <c r="L47">
        <f t="shared" si="0"/>
        <v>299</v>
      </c>
    </row>
    <row r="48" spans="1:12" x14ac:dyDescent="0.2">
      <c r="A48">
        <v>35</v>
      </c>
      <c r="B48" t="s">
        <v>362</v>
      </c>
      <c r="C48">
        <v>38</v>
      </c>
      <c r="D48">
        <v>41</v>
      </c>
      <c r="E48">
        <v>40</v>
      </c>
      <c r="F48">
        <v>65</v>
      </c>
      <c r="G48">
        <v>50</v>
      </c>
      <c r="H48">
        <v>65</v>
      </c>
      <c r="I48" t="s">
        <v>26</v>
      </c>
      <c r="L48">
        <f t="shared" si="0"/>
        <v>299</v>
      </c>
    </row>
    <row r="49" spans="1:12" x14ac:dyDescent="0.2">
      <c r="A49">
        <v>36</v>
      </c>
      <c r="B49" t="s">
        <v>363</v>
      </c>
      <c r="C49">
        <v>73</v>
      </c>
      <c r="D49">
        <v>76</v>
      </c>
      <c r="E49">
        <v>75</v>
      </c>
      <c r="F49">
        <v>100</v>
      </c>
      <c r="G49">
        <v>81</v>
      </c>
      <c r="H49">
        <v>100</v>
      </c>
      <c r="I49" t="s">
        <v>27</v>
      </c>
      <c r="L49">
        <f t="shared" si="0"/>
        <v>505</v>
      </c>
    </row>
    <row r="50" spans="1:12" x14ac:dyDescent="0.2">
      <c r="A50">
        <v>36</v>
      </c>
      <c r="B50" t="s">
        <v>364</v>
      </c>
      <c r="C50">
        <v>73</v>
      </c>
      <c r="D50">
        <v>67</v>
      </c>
      <c r="E50">
        <v>75</v>
      </c>
      <c r="F50">
        <v>109</v>
      </c>
      <c r="G50">
        <v>81</v>
      </c>
      <c r="H50">
        <v>100</v>
      </c>
      <c r="I50" t="s">
        <v>26</v>
      </c>
      <c r="J50" t="s">
        <v>28</v>
      </c>
      <c r="L50">
        <f t="shared" si="0"/>
        <v>505</v>
      </c>
    </row>
    <row r="51" spans="1:12" x14ac:dyDescent="0.2">
      <c r="A51">
        <v>37</v>
      </c>
      <c r="B51" t="s">
        <v>365</v>
      </c>
      <c r="C51">
        <v>115</v>
      </c>
      <c r="D51">
        <v>45</v>
      </c>
      <c r="E51">
        <v>20</v>
      </c>
      <c r="F51">
        <v>20</v>
      </c>
      <c r="G51">
        <v>45</v>
      </c>
      <c r="H51">
        <v>25</v>
      </c>
      <c r="I51" t="s">
        <v>15</v>
      </c>
      <c r="J51" t="s">
        <v>28</v>
      </c>
      <c r="L51">
        <f t="shared" si="0"/>
        <v>270</v>
      </c>
    </row>
    <row r="52" spans="1:12" x14ac:dyDescent="0.2">
      <c r="A52">
        <v>38</v>
      </c>
      <c r="B52" t="s">
        <v>366</v>
      </c>
      <c r="C52">
        <v>140</v>
      </c>
      <c r="D52">
        <v>70</v>
      </c>
      <c r="E52">
        <v>45</v>
      </c>
      <c r="F52">
        <v>45</v>
      </c>
      <c r="G52">
        <v>85</v>
      </c>
      <c r="H52">
        <v>50</v>
      </c>
      <c r="I52" t="s">
        <v>15</v>
      </c>
      <c r="J52" t="s">
        <v>28</v>
      </c>
      <c r="L52">
        <f t="shared" si="0"/>
        <v>435</v>
      </c>
    </row>
    <row r="53" spans="1:12" x14ac:dyDescent="0.2">
      <c r="A53">
        <v>39</v>
      </c>
      <c r="B53" t="s">
        <v>367</v>
      </c>
      <c r="C53">
        <v>40</v>
      </c>
      <c r="D53">
        <v>45</v>
      </c>
      <c r="E53">
        <v>35</v>
      </c>
      <c r="F53">
        <v>55</v>
      </c>
      <c r="G53">
        <v>30</v>
      </c>
      <c r="H53">
        <v>40</v>
      </c>
      <c r="I53" t="s">
        <v>31</v>
      </c>
      <c r="J53" t="s">
        <v>19</v>
      </c>
      <c r="L53">
        <f t="shared" si="0"/>
        <v>245</v>
      </c>
    </row>
    <row r="54" spans="1:12" x14ac:dyDescent="0.2">
      <c r="A54">
        <v>40</v>
      </c>
      <c r="B54" t="s">
        <v>368</v>
      </c>
      <c r="C54">
        <v>75</v>
      </c>
      <c r="D54">
        <v>80</v>
      </c>
      <c r="E54">
        <v>70</v>
      </c>
      <c r="F54">
        <v>90</v>
      </c>
      <c r="G54">
        <v>65</v>
      </c>
      <c r="H54">
        <v>75</v>
      </c>
      <c r="I54" t="s">
        <v>31</v>
      </c>
      <c r="J54" t="s">
        <v>19</v>
      </c>
      <c r="L54">
        <f t="shared" si="0"/>
        <v>455</v>
      </c>
    </row>
    <row r="55" spans="1:12" x14ac:dyDescent="0.2">
      <c r="A55">
        <v>41</v>
      </c>
      <c r="B55" t="s">
        <v>369</v>
      </c>
      <c r="C55">
        <v>45</v>
      </c>
      <c r="D55">
        <v>50</v>
      </c>
      <c r="E55">
        <v>55</v>
      </c>
      <c r="F55">
        <v>30</v>
      </c>
      <c r="G55">
        <v>75</v>
      </c>
      <c r="H55">
        <v>65</v>
      </c>
      <c r="I55" t="s">
        <v>17</v>
      </c>
      <c r="J55" t="s">
        <v>31</v>
      </c>
      <c r="L55">
        <f t="shared" si="0"/>
        <v>320</v>
      </c>
    </row>
    <row r="56" spans="1:12" x14ac:dyDescent="0.2">
      <c r="A56">
        <v>42</v>
      </c>
      <c r="B56" t="s">
        <v>370</v>
      </c>
      <c r="C56">
        <v>60</v>
      </c>
      <c r="D56">
        <v>65</v>
      </c>
      <c r="E56">
        <v>70</v>
      </c>
      <c r="F56">
        <v>40</v>
      </c>
      <c r="G56">
        <v>85</v>
      </c>
      <c r="H56">
        <v>75</v>
      </c>
      <c r="I56" t="s">
        <v>17</v>
      </c>
      <c r="J56" t="s">
        <v>31</v>
      </c>
      <c r="L56">
        <f t="shared" si="0"/>
        <v>395</v>
      </c>
    </row>
    <row r="57" spans="1:12" x14ac:dyDescent="0.2">
      <c r="A57">
        <v>43</v>
      </c>
      <c r="B57" t="s">
        <v>371</v>
      </c>
      <c r="C57">
        <v>75</v>
      </c>
      <c r="D57">
        <v>80</v>
      </c>
      <c r="E57">
        <v>85</v>
      </c>
      <c r="F57">
        <v>50</v>
      </c>
      <c r="G57">
        <v>110</v>
      </c>
      <c r="H57">
        <v>90</v>
      </c>
      <c r="I57" t="s">
        <v>17</v>
      </c>
      <c r="J57" t="s">
        <v>31</v>
      </c>
      <c r="L57">
        <f t="shared" si="0"/>
        <v>490</v>
      </c>
    </row>
    <row r="58" spans="1:12" x14ac:dyDescent="0.2">
      <c r="A58">
        <v>44</v>
      </c>
      <c r="B58" t="s">
        <v>372</v>
      </c>
      <c r="C58">
        <v>35</v>
      </c>
      <c r="D58">
        <v>70</v>
      </c>
      <c r="E58">
        <v>55</v>
      </c>
      <c r="F58">
        <v>25</v>
      </c>
      <c r="G58">
        <v>45</v>
      </c>
      <c r="H58">
        <v>55</v>
      </c>
      <c r="I58" t="s">
        <v>25</v>
      </c>
      <c r="J58" t="s">
        <v>17</v>
      </c>
      <c r="L58">
        <f t="shared" si="0"/>
        <v>285</v>
      </c>
    </row>
    <row r="59" spans="1:12" x14ac:dyDescent="0.2">
      <c r="A59">
        <v>45</v>
      </c>
      <c r="B59" t="s">
        <v>373</v>
      </c>
      <c r="C59">
        <v>60</v>
      </c>
      <c r="D59">
        <v>95</v>
      </c>
      <c r="E59">
        <v>80</v>
      </c>
      <c r="F59">
        <v>30</v>
      </c>
      <c r="G59">
        <v>60</v>
      </c>
      <c r="H59">
        <v>80</v>
      </c>
      <c r="I59" t="s">
        <v>25</v>
      </c>
      <c r="J59" t="s">
        <v>17</v>
      </c>
      <c r="L59">
        <f t="shared" si="0"/>
        <v>405</v>
      </c>
    </row>
    <row r="60" spans="1:12" x14ac:dyDescent="0.2">
      <c r="A60">
        <v>46</v>
      </c>
      <c r="B60" t="s">
        <v>374</v>
      </c>
      <c r="C60">
        <v>60</v>
      </c>
      <c r="D60">
        <v>55</v>
      </c>
      <c r="E60">
        <v>50</v>
      </c>
      <c r="F60">
        <v>45</v>
      </c>
      <c r="G60">
        <v>40</v>
      </c>
      <c r="H60">
        <v>55</v>
      </c>
      <c r="I60" t="s">
        <v>25</v>
      </c>
      <c r="J60" t="s">
        <v>31</v>
      </c>
      <c r="L60">
        <f t="shared" si="0"/>
        <v>305</v>
      </c>
    </row>
    <row r="61" spans="1:12" x14ac:dyDescent="0.2">
      <c r="A61">
        <v>47</v>
      </c>
      <c r="B61" t="s">
        <v>375</v>
      </c>
      <c r="C61">
        <v>70</v>
      </c>
      <c r="D61">
        <v>65</v>
      </c>
      <c r="E61">
        <v>60</v>
      </c>
      <c r="F61">
        <v>90</v>
      </c>
      <c r="G61">
        <v>90</v>
      </c>
      <c r="H61">
        <v>75</v>
      </c>
      <c r="I61" t="s">
        <v>25</v>
      </c>
      <c r="J61" t="s">
        <v>31</v>
      </c>
      <c r="L61">
        <f t="shared" si="0"/>
        <v>450</v>
      </c>
    </row>
    <row r="62" spans="1:12" x14ac:dyDescent="0.2">
      <c r="A62">
        <v>48</v>
      </c>
      <c r="B62" t="s">
        <v>376</v>
      </c>
      <c r="C62">
        <v>10</v>
      </c>
      <c r="D62">
        <v>55</v>
      </c>
      <c r="E62">
        <v>30</v>
      </c>
      <c r="F62">
        <v>90</v>
      </c>
      <c r="G62">
        <v>35</v>
      </c>
      <c r="H62">
        <v>45</v>
      </c>
      <c r="I62" t="s">
        <v>39</v>
      </c>
      <c r="J62" t="s">
        <v>35</v>
      </c>
      <c r="L62">
        <f t="shared" si="0"/>
        <v>265</v>
      </c>
    </row>
    <row r="63" spans="1:12" x14ac:dyDescent="0.2">
      <c r="A63">
        <v>48</v>
      </c>
      <c r="B63" t="s">
        <v>377</v>
      </c>
      <c r="C63">
        <v>10</v>
      </c>
      <c r="D63">
        <v>55</v>
      </c>
      <c r="E63">
        <v>25</v>
      </c>
      <c r="F63">
        <v>95</v>
      </c>
      <c r="G63">
        <v>35</v>
      </c>
      <c r="H63">
        <v>45</v>
      </c>
      <c r="I63" t="s">
        <v>39</v>
      </c>
      <c r="L63">
        <f t="shared" si="0"/>
        <v>265</v>
      </c>
    </row>
    <row r="64" spans="1:12" x14ac:dyDescent="0.2">
      <c r="A64">
        <v>49</v>
      </c>
      <c r="B64" t="s">
        <v>378</v>
      </c>
      <c r="C64">
        <v>35</v>
      </c>
      <c r="D64">
        <v>100</v>
      </c>
      <c r="E64">
        <v>60</v>
      </c>
      <c r="F64">
        <v>110</v>
      </c>
      <c r="G64">
        <v>50</v>
      </c>
      <c r="H64">
        <v>70</v>
      </c>
      <c r="I64" t="s">
        <v>39</v>
      </c>
      <c r="J64" t="s">
        <v>35</v>
      </c>
      <c r="L64">
        <f t="shared" si="0"/>
        <v>425</v>
      </c>
    </row>
    <row r="65" spans="1:12" x14ac:dyDescent="0.2">
      <c r="A65">
        <v>49</v>
      </c>
      <c r="B65" t="s">
        <v>379</v>
      </c>
      <c r="C65">
        <v>35</v>
      </c>
      <c r="D65">
        <v>100</v>
      </c>
      <c r="E65">
        <v>50</v>
      </c>
      <c r="F65">
        <v>120</v>
      </c>
      <c r="G65">
        <v>50</v>
      </c>
      <c r="H65">
        <v>70</v>
      </c>
      <c r="I65" t="s">
        <v>39</v>
      </c>
      <c r="L65">
        <f t="shared" si="0"/>
        <v>425</v>
      </c>
    </row>
    <row r="66" spans="1:12" x14ac:dyDescent="0.2">
      <c r="A66">
        <v>50</v>
      </c>
      <c r="B66" t="s">
        <v>380</v>
      </c>
      <c r="C66">
        <v>40</v>
      </c>
      <c r="D66">
        <v>35</v>
      </c>
      <c r="E66">
        <v>35</v>
      </c>
      <c r="F66">
        <v>90</v>
      </c>
      <c r="G66">
        <v>50</v>
      </c>
      <c r="H66">
        <v>40</v>
      </c>
      <c r="I66" t="s">
        <v>33</v>
      </c>
      <c r="L66">
        <f t="shared" ref="L66:L129" si="1">SUM(C66:H66)</f>
        <v>290</v>
      </c>
    </row>
    <row r="67" spans="1:12" x14ac:dyDescent="0.2">
      <c r="A67">
        <v>50</v>
      </c>
      <c r="B67" t="s">
        <v>381</v>
      </c>
      <c r="C67">
        <v>40</v>
      </c>
      <c r="D67">
        <v>45</v>
      </c>
      <c r="E67">
        <v>35</v>
      </c>
      <c r="F67">
        <v>90</v>
      </c>
      <c r="G67">
        <v>40</v>
      </c>
      <c r="H67">
        <v>40</v>
      </c>
      <c r="I67" t="s">
        <v>15</v>
      </c>
      <c r="L67">
        <f t="shared" si="1"/>
        <v>290</v>
      </c>
    </row>
    <row r="68" spans="1:12" x14ac:dyDescent="0.2">
      <c r="A68">
        <v>50</v>
      </c>
      <c r="B68" t="s">
        <v>382</v>
      </c>
      <c r="C68">
        <v>50</v>
      </c>
      <c r="D68">
        <v>65</v>
      </c>
      <c r="E68">
        <v>55</v>
      </c>
      <c r="F68">
        <v>40</v>
      </c>
      <c r="G68">
        <v>40</v>
      </c>
      <c r="H68">
        <v>40</v>
      </c>
      <c r="I68" t="s">
        <v>35</v>
      </c>
      <c r="L68">
        <f t="shared" si="1"/>
        <v>290</v>
      </c>
    </row>
    <row r="69" spans="1:12" x14ac:dyDescent="0.2">
      <c r="A69">
        <v>51</v>
      </c>
      <c r="B69" t="s">
        <v>383</v>
      </c>
      <c r="C69">
        <v>65</v>
      </c>
      <c r="D69">
        <v>60</v>
      </c>
      <c r="E69">
        <v>60</v>
      </c>
      <c r="F69">
        <v>115</v>
      </c>
      <c r="G69">
        <v>75</v>
      </c>
      <c r="H69">
        <v>65</v>
      </c>
      <c r="I69" t="s">
        <v>33</v>
      </c>
      <c r="L69">
        <f t="shared" si="1"/>
        <v>440</v>
      </c>
    </row>
    <row r="70" spans="1:12" x14ac:dyDescent="0.2">
      <c r="A70">
        <v>51</v>
      </c>
      <c r="B70" t="s">
        <v>384</v>
      </c>
      <c r="C70">
        <v>65</v>
      </c>
      <c r="D70">
        <v>70</v>
      </c>
      <c r="E70">
        <v>60</v>
      </c>
      <c r="F70">
        <v>115</v>
      </c>
      <c r="G70">
        <v>65</v>
      </c>
      <c r="H70">
        <v>65</v>
      </c>
      <c r="I70" t="s">
        <v>15</v>
      </c>
      <c r="L70">
        <f t="shared" si="1"/>
        <v>440</v>
      </c>
    </row>
    <row r="71" spans="1:12" x14ac:dyDescent="0.2">
      <c r="A71">
        <v>52</v>
      </c>
      <c r="B71" t="s">
        <v>385</v>
      </c>
      <c r="C71">
        <v>50</v>
      </c>
      <c r="D71">
        <v>52</v>
      </c>
      <c r="E71">
        <v>48</v>
      </c>
      <c r="F71">
        <v>55</v>
      </c>
      <c r="G71">
        <v>65</v>
      </c>
      <c r="H71">
        <v>50</v>
      </c>
      <c r="I71" t="s">
        <v>16</v>
      </c>
      <c r="L71">
        <f t="shared" si="1"/>
        <v>320</v>
      </c>
    </row>
    <row r="72" spans="1:12" x14ac:dyDescent="0.2">
      <c r="A72">
        <v>53</v>
      </c>
      <c r="B72" t="s">
        <v>386</v>
      </c>
      <c r="C72">
        <v>80</v>
      </c>
      <c r="D72">
        <v>82</v>
      </c>
      <c r="E72">
        <v>78</v>
      </c>
      <c r="F72">
        <v>85</v>
      </c>
      <c r="G72">
        <v>95</v>
      </c>
      <c r="H72">
        <v>80</v>
      </c>
      <c r="I72" t="s">
        <v>16</v>
      </c>
      <c r="L72">
        <f t="shared" si="1"/>
        <v>500</v>
      </c>
    </row>
    <row r="73" spans="1:12" x14ac:dyDescent="0.2">
      <c r="A73">
        <v>54</v>
      </c>
      <c r="B73" t="s">
        <v>387</v>
      </c>
      <c r="C73">
        <v>40</v>
      </c>
      <c r="D73">
        <v>80</v>
      </c>
      <c r="E73">
        <v>35</v>
      </c>
      <c r="F73">
        <v>70</v>
      </c>
      <c r="G73">
        <v>35</v>
      </c>
      <c r="H73">
        <v>45</v>
      </c>
      <c r="I73" t="s">
        <v>37</v>
      </c>
      <c r="L73">
        <f t="shared" si="1"/>
        <v>305</v>
      </c>
    </row>
    <row r="74" spans="1:12" x14ac:dyDescent="0.2">
      <c r="A74">
        <v>55</v>
      </c>
      <c r="B74" t="s">
        <v>388</v>
      </c>
      <c r="C74">
        <v>65</v>
      </c>
      <c r="D74">
        <v>105</v>
      </c>
      <c r="E74">
        <v>60</v>
      </c>
      <c r="F74">
        <v>95</v>
      </c>
      <c r="G74">
        <v>60</v>
      </c>
      <c r="H74">
        <v>70</v>
      </c>
      <c r="I74" t="s">
        <v>37</v>
      </c>
      <c r="L74">
        <f t="shared" si="1"/>
        <v>455</v>
      </c>
    </row>
    <row r="75" spans="1:12" x14ac:dyDescent="0.2">
      <c r="A75">
        <v>56</v>
      </c>
      <c r="B75" t="s">
        <v>389</v>
      </c>
      <c r="C75">
        <v>55</v>
      </c>
      <c r="D75">
        <v>70</v>
      </c>
      <c r="E75">
        <v>45</v>
      </c>
      <c r="F75">
        <v>60</v>
      </c>
      <c r="G75">
        <v>70</v>
      </c>
      <c r="H75">
        <v>50</v>
      </c>
      <c r="I75" t="s">
        <v>27</v>
      </c>
      <c r="L75">
        <f t="shared" si="1"/>
        <v>350</v>
      </c>
    </row>
    <row r="76" spans="1:12" x14ac:dyDescent="0.2">
      <c r="A76">
        <v>57</v>
      </c>
      <c r="B76" t="s">
        <v>390</v>
      </c>
      <c r="C76">
        <v>90</v>
      </c>
      <c r="D76">
        <v>110</v>
      </c>
      <c r="E76">
        <v>80</v>
      </c>
      <c r="F76">
        <v>95</v>
      </c>
      <c r="G76">
        <v>100</v>
      </c>
      <c r="H76">
        <v>80</v>
      </c>
      <c r="I76" t="s">
        <v>27</v>
      </c>
      <c r="L76">
        <f t="shared" si="1"/>
        <v>555</v>
      </c>
    </row>
    <row r="77" spans="1:12" x14ac:dyDescent="0.2">
      <c r="A77">
        <v>58</v>
      </c>
      <c r="B77" t="s">
        <v>391</v>
      </c>
      <c r="C77">
        <v>40</v>
      </c>
      <c r="D77">
        <v>50</v>
      </c>
      <c r="E77">
        <v>40</v>
      </c>
      <c r="F77">
        <v>90</v>
      </c>
      <c r="G77">
        <v>40</v>
      </c>
      <c r="H77">
        <v>40</v>
      </c>
      <c r="I77" t="s">
        <v>16</v>
      </c>
      <c r="L77">
        <f t="shared" si="1"/>
        <v>300</v>
      </c>
    </row>
    <row r="78" spans="1:12" x14ac:dyDescent="0.2">
      <c r="A78">
        <v>59</v>
      </c>
      <c r="B78" t="s">
        <v>392</v>
      </c>
      <c r="C78">
        <v>65</v>
      </c>
      <c r="D78">
        <v>65</v>
      </c>
      <c r="E78">
        <v>65</v>
      </c>
      <c r="F78">
        <v>90</v>
      </c>
      <c r="G78">
        <v>50</v>
      </c>
      <c r="H78">
        <v>50</v>
      </c>
      <c r="I78" t="s">
        <v>16</v>
      </c>
      <c r="L78">
        <f t="shared" si="1"/>
        <v>385</v>
      </c>
    </row>
    <row r="79" spans="1:12" x14ac:dyDescent="0.2">
      <c r="A79">
        <v>60</v>
      </c>
      <c r="B79" t="s">
        <v>393</v>
      </c>
      <c r="C79">
        <v>90</v>
      </c>
      <c r="D79">
        <v>95</v>
      </c>
      <c r="E79">
        <v>95</v>
      </c>
      <c r="F79">
        <v>70</v>
      </c>
      <c r="G79">
        <v>70</v>
      </c>
      <c r="H79">
        <v>90</v>
      </c>
      <c r="I79" t="s">
        <v>16</v>
      </c>
      <c r="J79" t="s">
        <v>37</v>
      </c>
      <c r="L79">
        <f t="shared" si="1"/>
        <v>510</v>
      </c>
    </row>
    <row r="80" spans="1:12" x14ac:dyDescent="0.2">
      <c r="A80">
        <v>61</v>
      </c>
      <c r="B80" t="s">
        <v>394</v>
      </c>
      <c r="C80">
        <v>25</v>
      </c>
      <c r="D80">
        <v>20</v>
      </c>
      <c r="E80">
        <v>15</v>
      </c>
      <c r="F80">
        <v>90</v>
      </c>
      <c r="G80">
        <v>105</v>
      </c>
      <c r="H80">
        <v>55</v>
      </c>
      <c r="I80" t="s">
        <v>23</v>
      </c>
      <c r="L80">
        <f t="shared" si="1"/>
        <v>310</v>
      </c>
    </row>
    <row r="81" spans="1:12" x14ac:dyDescent="0.2">
      <c r="A81">
        <v>62</v>
      </c>
      <c r="B81" t="s">
        <v>395</v>
      </c>
      <c r="C81">
        <v>40</v>
      </c>
      <c r="D81">
        <v>35</v>
      </c>
      <c r="E81">
        <v>30</v>
      </c>
      <c r="F81">
        <v>105</v>
      </c>
      <c r="G81">
        <v>120</v>
      </c>
      <c r="H81">
        <v>70</v>
      </c>
      <c r="I81" t="s">
        <v>23</v>
      </c>
      <c r="L81">
        <f t="shared" si="1"/>
        <v>400</v>
      </c>
    </row>
    <row r="82" spans="1:12" x14ac:dyDescent="0.2">
      <c r="A82">
        <v>63</v>
      </c>
      <c r="B82" t="s">
        <v>396</v>
      </c>
      <c r="C82">
        <v>55</v>
      </c>
      <c r="D82">
        <v>50</v>
      </c>
      <c r="E82">
        <v>45</v>
      </c>
      <c r="F82">
        <v>120</v>
      </c>
      <c r="G82">
        <v>135</v>
      </c>
      <c r="H82">
        <v>95</v>
      </c>
      <c r="I82" t="s">
        <v>23</v>
      </c>
      <c r="L82">
        <f t="shared" si="1"/>
        <v>500</v>
      </c>
    </row>
    <row r="83" spans="1:12" x14ac:dyDescent="0.2">
      <c r="A83">
        <v>63</v>
      </c>
      <c r="B83" t="s">
        <v>397</v>
      </c>
      <c r="C83">
        <v>55</v>
      </c>
      <c r="D83">
        <v>50</v>
      </c>
      <c r="E83">
        <v>65</v>
      </c>
      <c r="F83">
        <v>150</v>
      </c>
      <c r="G83">
        <v>175</v>
      </c>
      <c r="H83">
        <v>105</v>
      </c>
      <c r="I83" t="s">
        <v>23</v>
      </c>
      <c r="L83">
        <f t="shared" si="1"/>
        <v>600</v>
      </c>
    </row>
    <row r="84" spans="1:12" x14ac:dyDescent="0.2">
      <c r="A84">
        <v>64</v>
      </c>
      <c r="B84" t="s">
        <v>398</v>
      </c>
      <c r="C84">
        <v>70</v>
      </c>
      <c r="D84">
        <v>80</v>
      </c>
      <c r="E84">
        <v>50</v>
      </c>
      <c r="F84">
        <v>35</v>
      </c>
      <c r="G84">
        <v>35</v>
      </c>
      <c r="H84">
        <v>35</v>
      </c>
      <c r="I84" t="s">
        <v>37</v>
      </c>
      <c r="L84">
        <f t="shared" si="1"/>
        <v>305</v>
      </c>
    </row>
    <row r="85" spans="1:12" x14ac:dyDescent="0.2">
      <c r="A85">
        <v>65</v>
      </c>
      <c r="B85" t="s">
        <v>399</v>
      </c>
      <c r="C85">
        <v>80</v>
      </c>
      <c r="D85">
        <v>100</v>
      </c>
      <c r="E85">
        <v>70</v>
      </c>
      <c r="F85">
        <v>45</v>
      </c>
      <c r="G85">
        <v>50</v>
      </c>
      <c r="H85">
        <v>60</v>
      </c>
      <c r="I85" t="s">
        <v>37</v>
      </c>
      <c r="L85">
        <f t="shared" si="1"/>
        <v>405</v>
      </c>
    </row>
    <row r="86" spans="1:12" x14ac:dyDescent="0.2">
      <c r="A86">
        <v>66</v>
      </c>
      <c r="B86" t="s">
        <v>400</v>
      </c>
      <c r="C86">
        <v>90</v>
      </c>
      <c r="D86">
        <v>130</v>
      </c>
      <c r="E86">
        <v>80</v>
      </c>
      <c r="F86">
        <v>55</v>
      </c>
      <c r="G86">
        <v>65</v>
      </c>
      <c r="H86">
        <v>85</v>
      </c>
      <c r="I86" t="s">
        <v>37</v>
      </c>
      <c r="L86">
        <f t="shared" si="1"/>
        <v>505</v>
      </c>
    </row>
    <row r="87" spans="1:12" x14ac:dyDescent="0.2">
      <c r="A87">
        <v>67</v>
      </c>
      <c r="B87" t="s">
        <v>401</v>
      </c>
      <c r="C87">
        <v>50</v>
      </c>
      <c r="D87">
        <v>75</v>
      </c>
      <c r="E87">
        <v>35</v>
      </c>
      <c r="F87">
        <v>40</v>
      </c>
      <c r="G87">
        <v>70</v>
      </c>
      <c r="H87">
        <v>30</v>
      </c>
      <c r="I87" t="s">
        <v>17</v>
      </c>
      <c r="J87" t="s">
        <v>31</v>
      </c>
      <c r="L87">
        <f t="shared" si="1"/>
        <v>300</v>
      </c>
    </row>
    <row r="88" spans="1:12" x14ac:dyDescent="0.2">
      <c r="A88">
        <v>68</v>
      </c>
      <c r="B88" t="s">
        <v>402</v>
      </c>
      <c r="C88">
        <v>65</v>
      </c>
      <c r="D88">
        <v>90</v>
      </c>
      <c r="E88">
        <v>50</v>
      </c>
      <c r="F88">
        <v>55</v>
      </c>
      <c r="G88">
        <v>85</v>
      </c>
      <c r="H88">
        <v>45</v>
      </c>
      <c r="I88" t="s">
        <v>17</v>
      </c>
      <c r="J88" t="s">
        <v>31</v>
      </c>
      <c r="L88">
        <f t="shared" si="1"/>
        <v>390</v>
      </c>
    </row>
    <row r="89" spans="1:12" x14ac:dyDescent="0.2">
      <c r="A89">
        <v>69</v>
      </c>
      <c r="B89" t="s">
        <v>403</v>
      </c>
      <c r="C89">
        <v>80</v>
      </c>
      <c r="D89">
        <v>105</v>
      </c>
      <c r="E89">
        <v>65</v>
      </c>
      <c r="F89">
        <v>70</v>
      </c>
      <c r="G89">
        <v>100</v>
      </c>
      <c r="H89">
        <v>70</v>
      </c>
      <c r="I89" t="s">
        <v>17</v>
      </c>
      <c r="J89" t="s">
        <v>31</v>
      </c>
      <c r="L89">
        <f t="shared" si="1"/>
        <v>490</v>
      </c>
    </row>
    <row r="90" spans="1:12" x14ac:dyDescent="0.2">
      <c r="A90">
        <v>70</v>
      </c>
      <c r="B90" t="s">
        <v>404</v>
      </c>
      <c r="C90">
        <v>40</v>
      </c>
      <c r="D90">
        <v>40</v>
      </c>
      <c r="E90">
        <v>35</v>
      </c>
      <c r="F90">
        <v>70</v>
      </c>
      <c r="G90">
        <v>50</v>
      </c>
      <c r="H90">
        <v>100</v>
      </c>
      <c r="I90" t="s">
        <v>16</v>
      </c>
      <c r="J90" t="s">
        <v>31</v>
      </c>
      <c r="L90">
        <f t="shared" si="1"/>
        <v>335</v>
      </c>
    </row>
    <row r="91" spans="1:12" x14ac:dyDescent="0.2">
      <c r="A91">
        <v>71</v>
      </c>
      <c r="B91" t="s">
        <v>405</v>
      </c>
      <c r="C91">
        <v>80</v>
      </c>
      <c r="D91">
        <v>70</v>
      </c>
      <c r="E91">
        <v>65</v>
      </c>
      <c r="F91">
        <v>100</v>
      </c>
      <c r="G91">
        <v>80</v>
      </c>
      <c r="H91">
        <v>120</v>
      </c>
      <c r="I91" t="s">
        <v>16</v>
      </c>
      <c r="J91" t="s">
        <v>31</v>
      </c>
      <c r="L91">
        <f t="shared" si="1"/>
        <v>515</v>
      </c>
    </row>
    <row r="92" spans="1:12" x14ac:dyDescent="0.2">
      <c r="A92">
        <v>72</v>
      </c>
      <c r="B92" t="s">
        <v>406</v>
      </c>
      <c r="C92">
        <v>40</v>
      </c>
      <c r="D92">
        <v>80</v>
      </c>
      <c r="E92">
        <v>100</v>
      </c>
      <c r="F92">
        <v>20</v>
      </c>
      <c r="G92">
        <v>30</v>
      </c>
      <c r="H92">
        <v>30</v>
      </c>
      <c r="I92" t="s">
        <v>24</v>
      </c>
      <c r="J92" t="s">
        <v>36</v>
      </c>
      <c r="L92">
        <f t="shared" si="1"/>
        <v>300</v>
      </c>
    </row>
    <row r="93" spans="1:12" x14ac:dyDescent="0.2">
      <c r="A93">
        <v>72</v>
      </c>
      <c r="B93" t="s">
        <v>407</v>
      </c>
      <c r="C93">
        <v>40</v>
      </c>
      <c r="D93">
        <v>80</v>
      </c>
      <c r="E93">
        <v>100</v>
      </c>
      <c r="F93">
        <v>20</v>
      </c>
      <c r="G93">
        <v>30</v>
      </c>
      <c r="H93">
        <v>30</v>
      </c>
      <c r="I93" t="s">
        <v>24</v>
      </c>
      <c r="J93" t="s">
        <v>39</v>
      </c>
      <c r="L93">
        <f t="shared" si="1"/>
        <v>300</v>
      </c>
    </row>
    <row r="94" spans="1:12" x14ac:dyDescent="0.2">
      <c r="A94">
        <v>73</v>
      </c>
      <c r="B94" t="s">
        <v>408</v>
      </c>
      <c r="C94">
        <v>55</v>
      </c>
      <c r="D94">
        <v>95</v>
      </c>
      <c r="E94">
        <v>115</v>
      </c>
      <c r="F94">
        <v>35</v>
      </c>
      <c r="G94">
        <v>45</v>
      </c>
      <c r="H94">
        <v>45</v>
      </c>
      <c r="I94" t="s">
        <v>24</v>
      </c>
      <c r="J94" t="s">
        <v>36</v>
      </c>
      <c r="L94">
        <f t="shared" si="1"/>
        <v>390</v>
      </c>
    </row>
    <row r="95" spans="1:12" x14ac:dyDescent="0.2">
      <c r="A95">
        <v>73</v>
      </c>
      <c r="B95" t="s">
        <v>409</v>
      </c>
      <c r="C95">
        <v>55</v>
      </c>
      <c r="D95">
        <v>95</v>
      </c>
      <c r="E95">
        <v>115</v>
      </c>
      <c r="F95">
        <v>35</v>
      </c>
      <c r="G95">
        <v>45</v>
      </c>
      <c r="H95">
        <v>45</v>
      </c>
      <c r="I95" t="s">
        <v>24</v>
      </c>
      <c r="J95" t="s">
        <v>39</v>
      </c>
      <c r="L95">
        <f t="shared" si="1"/>
        <v>390</v>
      </c>
    </row>
    <row r="96" spans="1:12" x14ac:dyDescent="0.2">
      <c r="A96">
        <v>74</v>
      </c>
      <c r="B96" t="s">
        <v>410</v>
      </c>
      <c r="C96">
        <v>80</v>
      </c>
      <c r="D96">
        <v>120</v>
      </c>
      <c r="E96">
        <v>130</v>
      </c>
      <c r="F96">
        <v>45</v>
      </c>
      <c r="G96">
        <v>55</v>
      </c>
      <c r="H96">
        <v>65</v>
      </c>
      <c r="I96" t="s">
        <v>24</v>
      </c>
      <c r="J96" t="s">
        <v>36</v>
      </c>
      <c r="L96">
        <f t="shared" si="1"/>
        <v>495</v>
      </c>
    </row>
    <row r="97" spans="1:12" x14ac:dyDescent="0.2">
      <c r="A97">
        <v>74</v>
      </c>
      <c r="B97" t="s">
        <v>411</v>
      </c>
      <c r="C97">
        <v>80</v>
      </c>
      <c r="D97">
        <v>120</v>
      </c>
      <c r="E97">
        <v>130</v>
      </c>
      <c r="F97">
        <v>45</v>
      </c>
      <c r="G97">
        <v>55</v>
      </c>
      <c r="H97">
        <v>65</v>
      </c>
      <c r="I97" t="s">
        <v>24</v>
      </c>
      <c r="J97" t="s">
        <v>39</v>
      </c>
      <c r="L97">
        <f t="shared" si="1"/>
        <v>495</v>
      </c>
    </row>
    <row r="98" spans="1:12" x14ac:dyDescent="0.2">
      <c r="A98">
        <v>75</v>
      </c>
      <c r="B98" t="s">
        <v>412</v>
      </c>
      <c r="C98">
        <v>50</v>
      </c>
      <c r="D98">
        <v>85</v>
      </c>
      <c r="E98">
        <v>55</v>
      </c>
      <c r="F98">
        <v>90</v>
      </c>
      <c r="G98">
        <v>65</v>
      </c>
      <c r="H98">
        <v>65</v>
      </c>
      <c r="I98" t="s">
        <v>27</v>
      </c>
      <c r="L98">
        <f t="shared" si="1"/>
        <v>410</v>
      </c>
    </row>
    <row r="99" spans="1:12" x14ac:dyDescent="0.2">
      <c r="A99">
        <v>75</v>
      </c>
      <c r="B99" t="s">
        <v>413</v>
      </c>
      <c r="C99">
        <v>50</v>
      </c>
      <c r="D99">
        <v>85</v>
      </c>
      <c r="E99">
        <v>55</v>
      </c>
      <c r="F99">
        <v>90</v>
      </c>
      <c r="G99">
        <v>65</v>
      </c>
      <c r="H99">
        <v>65</v>
      </c>
      <c r="I99" t="s">
        <v>23</v>
      </c>
      <c r="L99">
        <f t="shared" si="1"/>
        <v>410</v>
      </c>
    </row>
    <row r="100" spans="1:12" x14ac:dyDescent="0.2">
      <c r="A100">
        <v>76</v>
      </c>
      <c r="B100" t="s">
        <v>414</v>
      </c>
      <c r="C100">
        <v>65</v>
      </c>
      <c r="D100">
        <v>100</v>
      </c>
      <c r="E100">
        <v>70</v>
      </c>
      <c r="F100">
        <v>105</v>
      </c>
      <c r="G100">
        <v>80</v>
      </c>
      <c r="H100">
        <v>80</v>
      </c>
      <c r="I100" t="s">
        <v>27</v>
      </c>
      <c r="L100">
        <f t="shared" si="1"/>
        <v>500</v>
      </c>
    </row>
    <row r="101" spans="1:12" x14ac:dyDescent="0.2">
      <c r="A101">
        <v>76</v>
      </c>
      <c r="B101" t="s">
        <v>415</v>
      </c>
      <c r="C101">
        <v>65</v>
      </c>
      <c r="D101">
        <v>100</v>
      </c>
      <c r="E101">
        <v>70</v>
      </c>
      <c r="F101">
        <v>105</v>
      </c>
      <c r="G101">
        <v>80</v>
      </c>
      <c r="H101">
        <v>80</v>
      </c>
      <c r="I101" t="s">
        <v>23</v>
      </c>
      <c r="J101" t="s">
        <v>28</v>
      </c>
      <c r="L101">
        <f t="shared" si="1"/>
        <v>500</v>
      </c>
    </row>
    <row r="102" spans="1:12" x14ac:dyDescent="0.2">
      <c r="A102">
        <v>77</v>
      </c>
      <c r="B102" t="s">
        <v>416</v>
      </c>
      <c r="C102">
        <v>90</v>
      </c>
      <c r="D102">
        <v>65</v>
      </c>
      <c r="E102">
        <v>65</v>
      </c>
      <c r="F102">
        <v>15</v>
      </c>
      <c r="G102">
        <v>40</v>
      </c>
      <c r="H102">
        <v>40</v>
      </c>
      <c r="I102" t="s">
        <v>23</v>
      </c>
      <c r="L102">
        <f t="shared" si="1"/>
        <v>315</v>
      </c>
    </row>
    <row r="103" spans="1:12" x14ac:dyDescent="0.2">
      <c r="A103">
        <v>77</v>
      </c>
      <c r="B103" t="s">
        <v>417</v>
      </c>
      <c r="C103">
        <v>90</v>
      </c>
      <c r="D103">
        <v>65</v>
      </c>
      <c r="E103">
        <v>65</v>
      </c>
      <c r="F103">
        <v>15</v>
      </c>
      <c r="G103">
        <v>40</v>
      </c>
      <c r="H103">
        <v>40</v>
      </c>
      <c r="I103" t="s">
        <v>16</v>
      </c>
      <c r="J103" t="s">
        <v>23</v>
      </c>
      <c r="L103">
        <f t="shared" si="1"/>
        <v>315</v>
      </c>
    </row>
    <row r="104" spans="1:12" x14ac:dyDescent="0.2">
      <c r="A104">
        <v>78</v>
      </c>
      <c r="B104" t="s">
        <v>418</v>
      </c>
      <c r="C104">
        <v>95</v>
      </c>
      <c r="D104">
        <v>100</v>
      </c>
      <c r="E104">
        <v>95</v>
      </c>
      <c r="F104">
        <v>30</v>
      </c>
      <c r="G104">
        <v>100</v>
      </c>
      <c r="H104">
        <v>70</v>
      </c>
      <c r="I104" t="s">
        <v>31</v>
      </c>
      <c r="J104" t="s">
        <v>23</v>
      </c>
      <c r="L104">
        <f t="shared" si="1"/>
        <v>490</v>
      </c>
    </row>
    <row r="105" spans="1:12" x14ac:dyDescent="0.2">
      <c r="A105">
        <v>78</v>
      </c>
      <c r="B105" t="s">
        <v>419</v>
      </c>
      <c r="C105">
        <v>95</v>
      </c>
      <c r="D105">
        <v>75</v>
      </c>
      <c r="E105">
        <v>110</v>
      </c>
      <c r="F105">
        <v>30</v>
      </c>
      <c r="G105">
        <v>100</v>
      </c>
      <c r="H105">
        <v>80</v>
      </c>
      <c r="I105" t="s">
        <v>16</v>
      </c>
      <c r="J105" t="s">
        <v>23</v>
      </c>
      <c r="L105">
        <f t="shared" si="1"/>
        <v>490</v>
      </c>
    </row>
    <row r="106" spans="1:12" x14ac:dyDescent="0.2">
      <c r="A106">
        <v>78</v>
      </c>
      <c r="B106" t="s">
        <v>420</v>
      </c>
      <c r="C106">
        <v>95</v>
      </c>
      <c r="D106">
        <v>75</v>
      </c>
      <c r="E106">
        <v>180</v>
      </c>
      <c r="F106">
        <v>30</v>
      </c>
      <c r="G106">
        <v>130</v>
      </c>
      <c r="H106">
        <v>80</v>
      </c>
      <c r="I106" t="s">
        <v>16</v>
      </c>
      <c r="J106" t="s">
        <v>23</v>
      </c>
      <c r="L106">
        <f t="shared" si="1"/>
        <v>590</v>
      </c>
    </row>
    <row r="107" spans="1:12" x14ac:dyDescent="0.2">
      <c r="A107">
        <v>79</v>
      </c>
      <c r="B107" t="s">
        <v>421</v>
      </c>
      <c r="C107">
        <v>25</v>
      </c>
      <c r="D107">
        <v>35</v>
      </c>
      <c r="E107">
        <v>70</v>
      </c>
      <c r="F107">
        <v>45</v>
      </c>
      <c r="G107">
        <v>95</v>
      </c>
      <c r="H107">
        <v>55</v>
      </c>
      <c r="I107" t="s">
        <v>36</v>
      </c>
      <c r="J107" t="s">
        <v>35</v>
      </c>
      <c r="L107">
        <f t="shared" si="1"/>
        <v>325</v>
      </c>
    </row>
    <row r="108" spans="1:12" x14ac:dyDescent="0.2">
      <c r="A108">
        <v>80</v>
      </c>
      <c r="B108" t="s">
        <v>422</v>
      </c>
      <c r="C108">
        <v>50</v>
      </c>
      <c r="D108">
        <v>60</v>
      </c>
      <c r="E108">
        <v>95</v>
      </c>
      <c r="F108">
        <v>70</v>
      </c>
      <c r="G108">
        <v>120</v>
      </c>
      <c r="H108">
        <v>70</v>
      </c>
      <c r="I108" t="s">
        <v>36</v>
      </c>
      <c r="J108" t="s">
        <v>35</v>
      </c>
      <c r="L108">
        <f t="shared" si="1"/>
        <v>465</v>
      </c>
    </row>
    <row r="109" spans="1:12" x14ac:dyDescent="0.2">
      <c r="A109">
        <v>81</v>
      </c>
      <c r="B109" t="s">
        <v>423</v>
      </c>
      <c r="C109">
        <v>52</v>
      </c>
      <c r="D109">
        <v>95</v>
      </c>
      <c r="E109">
        <v>55</v>
      </c>
      <c r="F109">
        <v>55</v>
      </c>
      <c r="G109">
        <v>58</v>
      </c>
      <c r="H109">
        <v>62</v>
      </c>
      <c r="I109" t="s">
        <v>37</v>
      </c>
      <c r="L109">
        <f t="shared" si="1"/>
        <v>377</v>
      </c>
    </row>
    <row r="110" spans="1:12" x14ac:dyDescent="0.2">
      <c r="A110">
        <v>81</v>
      </c>
      <c r="B110" t="s">
        <v>424</v>
      </c>
      <c r="C110">
        <v>52</v>
      </c>
      <c r="D110">
        <v>90</v>
      </c>
      <c r="E110">
        <v>55</v>
      </c>
      <c r="F110">
        <v>60</v>
      </c>
      <c r="G110">
        <v>58</v>
      </c>
      <c r="H110">
        <v>62</v>
      </c>
      <c r="I110" t="s">
        <v>15</v>
      </c>
      <c r="J110" t="s">
        <v>19</v>
      </c>
      <c r="L110">
        <f t="shared" si="1"/>
        <v>377</v>
      </c>
    </row>
    <row r="111" spans="1:12" x14ac:dyDescent="0.2">
      <c r="A111">
        <v>82</v>
      </c>
      <c r="B111" t="s">
        <v>425</v>
      </c>
      <c r="C111">
        <v>35</v>
      </c>
      <c r="D111">
        <v>85</v>
      </c>
      <c r="E111">
        <v>45</v>
      </c>
      <c r="F111">
        <v>75</v>
      </c>
      <c r="G111">
        <v>35</v>
      </c>
      <c r="H111">
        <v>35</v>
      </c>
      <c r="I111" t="s">
        <v>15</v>
      </c>
      <c r="J111" t="s">
        <v>19</v>
      </c>
      <c r="L111">
        <f t="shared" si="1"/>
        <v>310</v>
      </c>
    </row>
    <row r="112" spans="1:12" x14ac:dyDescent="0.2">
      <c r="A112">
        <v>83</v>
      </c>
      <c r="B112" t="s">
        <v>426</v>
      </c>
      <c r="C112">
        <v>60</v>
      </c>
      <c r="D112">
        <v>110</v>
      </c>
      <c r="E112">
        <v>70</v>
      </c>
      <c r="F112">
        <v>110</v>
      </c>
      <c r="G112">
        <v>60</v>
      </c>
      <c r="H112">
        <v>60</v>
      </c>
      <c r="I112" t="s">
        <v>15</v>
      </c>
      <c r="J112" t="s">
        <v>19</v>
      </c>
      <c r="L112">
        <f t="shared" si="1"/>
        <v>470</v>
      </c>
    </row>
    <row r="113" spans="1:12" x14ac:dyDescent="0.2">
      <c r="A113">
        <v>84</v>
      </c>
      <c r="B113" t="s">
        <v>427</v>
      </c>
      <c r="C113">
        <v>65</v>
      </c>
      <c r="D113">
        <v>45</v>
      </c>
      <c r="E113">
        <v>55</v>
      </c>
      <c r="F113">
        <v>45</v>
      </c>
      <c r="G113">
        <v>45</v>
      </c>
      <c r="H113">
        <v>70</v>
      </c>
      <c r="I113" t="s">
        <v>16</v>
      </c>
      <c r="L113">
        <f t="shared" si="1"/>
        <v>325</v>
      </c>
    </row>
    <row r="114" spans="1:12" x14ac:dyDescent="0.2">
      <c r="A114">
        <v>85</v>
      </c>
      <c r="B114" t="s">
        <v>428</v>
      </c>
      <c r="C114">
        <v>90</v>
      </c>
      <c r="D114">
        <v>70</v>
      </c>
      <c r="E114">
        <v>80</v>
      </c>
      <c r="F114">
        <v>70</v>
      </c>
      <c r="G114">
        <v>70</v>
      </c>
      <c r="H114">
        <v>95</v>
      </c>
      <c r="I114" t="s">
        <v>16</v>
      </c>
      <c r="J114" t="s">
        <v>26</v>
      </c>
      <c r="L114">
        <f t="shared" si="1"/>
        <v>475</v>
      </c>
    </row>
    <row r="115" spans="1:12" x14ac:dyDescent="0.2">
      <c r="A115">
        <v>86</v>
      </c>
      <c r="B115" t="s">
        <v>429</v>
      </c>
      <c r="C115">
        <v>80</v>
      </c>
      <c r="D115">
        <v>80</v>
      </c>
      <c r="E115">
        <v>50</v>
      </c>
      <c r="F115">
        <v>25</v>
      </c>
      <c r="G115">
        <v>40</v>
      </c>
      <c r="H115">
        <v>50</v>
      </c>
      <c r="I115" t="s">
        <v>31</v>
      </c>
      <c r="J115" t="s">
        <v>33</v>
      </c>
      <c r="L115">
        <f t="shared" si="1"/>
        <v>325</v>
      </c>
    </row>
    <row r="116" spans="1:12" x14ac:dyDescent="0.2">
      <c r="A116">
        <v>86</v>
      </c>
      <c r="B116" t="s">
        <v>430</v>
      </c>
      <c r="C116">
        <v>80</v>
      </c>
      <c r="D116">
        <v>80</v>
      </c>
      <c r="E116">
        <v>50</v>
      </c>
      <c r="F116">
        <v>25</v>
      </c>
      <c r="G116">
        <v>40</v>
      </c>
      <c r="H116">
        <v>50</v>
      </c>
      <c r="I116" t="s">
        <v>31</v>
      </c>
      <c r="L116">
        <f t="shared" si="1"/>
        <v>325</v>
      </c>
    </row>
    <row r="117" spans="1:12" x14ac:dyDescent="0.2">
      <c r="A117">
        <v>87</v>
      </c>
      <c r="B117" t="s">
        <v>431</v>
      </c>
      <c r="C117">
        <v>105</v>
      </c>
      <c r="D117">
        <v>105</v>
      </c>
      <c r="E117">
        <v>75</v>
      </c>
      <c r="F117">
        <v>50</v>
      </c>
      <c r="G117">
        <v>65</v>
      </c>
      <c r="H117">
        <v>100</v>
      </c>
      <c r="I117" t="s">
        <v>31</v>
      </c>
      <c r="J117" t="s">
        <v>33</v>
      </c>
      <c r="L117">
        <f t="shared" si="1"/>
        <v>500</v>
      </c>
    </row>
    <row r="118" spans="1:12" x14ac:dyDescent="0.2">
      <c r="A118">
        <v>87</v>
      </c>
      <c r="B118" t="s">
        <v>432</v>
      </c>
      <c r="C118">
        <v>105</v>
      </c>
      <c r="D118">
        <v>105</v>
      </c>
      <c r="E118">
        <v>75</v>
      </c>
      <c r="F118">
        <v>50</v>
      </c>
      <c r="G118">
        <v>65</v>
      </c>
      <c r="H118">
        <v>100</v>
      </c>
      <c r="I118" t="s">
        <v>31</v>
      </c>
      <c r="L118">
        <f t="shared" si="1"/>
        <v>500</v>
      </c>
    </row>
    <row r="119" spans="1:12" x14ac:dyDescent="0.2">
      <c r="A119">
        <v>88</v>
      </c>
      <c r="B119" t="s">
        <v>433</v>
      </c>
      <c r="C119">
        <v>30</v>
      </c>
      <c r="D119">
        <v>65</v>
      </c>
      <c r="E119">
        <v>100</v>
      </c>
      <c r="F119">
        <v>40</v>
      </c>
      <c r="G119">
        <v>45</v>
      </c>
      <c r="H119">
        <v>25</v>
      </c>
      <c r="I119" t="s">
        <v>16</v>
      </c>
      <c r="L119">
        <f t="shared" si="1"/>
        <v>305</v>
      </c>
    </row>
    <row r="120" spans="1:12" x14ac:dyDescent="0.2">
      <c r="A120">
        <v>89</v>
      </c>
      <c r="B120" t="s">
        <v>434</v>
      </c>
      <c r="C120">
        <v>50</v>
      </c>
      <c r="D120">
        <v>95</v>
      </c>
      <c r="E120">
        <v>180</v>
      </c>
      <c r="F120">
        <v>70</v>
      </c>
      <c r="G120">
        <v>85</v>
      </c>
      <c r="H120">
        <v>45</v>
      </c>
      <c r="I120" t="s">
        <v>16</v>
      </c>
      <c r="J120" t="s">
        <v>26</v>
      </c>
      <c r="L120">
        <f t="shared" si="1"/>
        <v>525</v>
      </c>
    </row>
    <row r="121" spans="1:12" x14ac:dyDescent="0.2">
      <c r="A121">
        <v>90</v>
      </c>
      <c r="B121" t="s">
        <v>435</v>
      </c>
      <c r="C121">
        <v>30</v>
      </c>
      <c r="D121">
        <v>35</v>
      </c>
      <c r="E121">
        <v>30</v>
      </c>
      <c r="F121">
        <v>80</v>
      </c>
      <c r="G121">
        <v>100</v>
      </c>
      <c r="H121">
        <v>35</v>
      </c>
      <c r="I121" t="s">
        <v>21</v>
      </c>
      <c r="J121" t="s">
        <v>31</v>
      </c>
      <c r="L121">
        <f t="shared" si="1"/>
        <v>310</v>
      </c>
    </row>
    <row r="122" spans="1:12" x14ac:dyDescent="0.2">
      <c r="A122">
        <v>91</v>
      </c>
      <c r="B122" t="s">
        <v>436</v>
      </c>
      <c r="C122">
        <v>45</v>
      </c>
      <c r="D122">
        <v>50</v>
      </c>
      <c r="E122">
        <v>45</v>
      </c>
      <c r="F122">
        <v>95</v>
      </c>
      <c r="G122">
        <v>115</v>
      </c>
      <c r="H122">
        <v>55</v>
      </c>
      <c r="I122" t="s">
        <v>21</v>
      </c>
      <c r="J122" t="s">
        <v>31</v>
      </c>
      <c r="L122">
        <f t="shared" si="1"/>
        <v>405</v>
      </c>
    </row>
    <row r="123" spans="1:12" x14ac:dyDescent="0.2">
      <c r="A123">
        <v>92</v>
      </c>
      <c r="B123" t="s">
        <v>437</v>
      </c>
      <c r="C123">
        <v>60</v>
      </c>
      <c r="D123">
        <v>65</v>
      </c>
      <c r="E123">
        <v>60</v>
      </c>
      <c r="F123">
        <v>110</v>
      </c>
      <c r="G123">
        <v>130</v>
      </c>
      <c r="H123">
        <v>75</v>
      </c>
      <c r="I123" t="s">
        <v>21</v>
      </c>
      <c r="J123" t="s">
        <v>31</v>
      </c>
      <c r="L123">
        <f t="shared" si="1"/>
        <v>500</v>
      </c>
    </row>
    <row r="124" spans="1:12" x14ac:dyDescent="0.2">
      <c r="A124">
        <v>92</v>
      </c>
      <c r="B124" t="s">
        <v>438</v>
      </c>
      <c r="C124">
        <v>60</v>
      </c>
      <c r="D124">
        <v>65</v>
      </c>
      <c r="E124">
        <v>80</v>
      </c>
      <c r="F124">
        <v>130</v>
      </c>
      <c r="G124">
        <v>170</v>
      </c>
      <c r="H124">
        <v>95</v>
      </c>
      <c r="I124" t="s">
        <v>21</v>
      </c>
      <c r="J124" t="s">
        <v>31</v>
      </c>
      <c r="L124">
        <f t="shared" si="1"/>
        <v>600</v>
      </c>
    </row>
    <row r="125" spans="1:12" x14ac:dyDescent="0.2">
      <c r="A125">
        <v>93</v>
      </c>
      <c r="B125" t="s">
        <v>439</v>
      </c>
      <c r="C125">
        <v>35</v>
      </c>
      <c r="D125">
        <v>45</v>
      </c>
      <c r="E125">
        <v>160</v>
      </c>
      <c r="F125">
        <v>70</v>
      </c>
      <c r="G125">
        <v>30</v>
      </c>
      <c r="H125">
        <v>45</v>
      </c>
      <c r="I125" t="s">
        <v>24</v>
      </c>
      <c r="J125" t="s">
        <v>39</v>
      </c>
      <c r="L125">
        <f t="shared" si="1"/>
        <v>385</v>
      </c>
    </row>
    <row r="126" spans="1:12" x14ac:dyDescent="0.2">
      <c r="A126">
        <v>94</v>
      </c>
      <c r="B126" t="s">
        <v>440</v>
      </c>
      <c r="C126">
        <v>60</v>
      </c>
      <c r="D126">
        <v>48</v>
      </c>
      <c r="E126">
        <v>45</v>
      </c>
      <c r="F126">
        <v>42</v>
      </c>
      <c r="G126">
        <v>43</v>
      </c>
      <c r="H126">
        <v>90</v>
      </c>
      <c r="I126" t="s">
        <v>23</v>
      </c>
      <c r="L126">
        <f t="shared" si="1"/>
        <v>328</v>
      </c>
    </row>
    <row r="127" spans="1:12" x14ac:dyDescent="0.2">
      <c r="A127">
        <v>95</v>
      </c>
      <c r="B127" t="s">
        <v>441</v>
      </c>
      <c r="C127">
        <v>85</v>
      </c>
      <c r="D127">
        <v>73</v>
      </c>
      <c r="E127">
        <v>70</v>
      </c>
      <c r="F127">
        <v>67</v>
      </c>
      <c r="G127">
        <v>73</v>
      </c>
      <c r="H127">
        <v>115</v>
      </c>
      <c r="I127" t="s">
        <v>23</v>
      </c>
      <c r="L127">
        <f t="shared" si="1"/>
        <v>483</v>
      </c>
    </row>
    <row r="128" spans="1:12" x14ac:dyDescent="0.2">
      <c r="A128">
        <v>96</v>
      </c>
      <c r="B128" t="s">
        <v>442</v>
      </c>
      <c r="C128">
        <v>30</v>
      </c>
      <c r="D128">
        <v>105</v>
      </c>
      <c r="E128">
        <v>90</v>
      </c>
      <c r="F128">
        <v>50</v>
      </c>
      <c r="G128">
        <v>25</v>
      </c>
      <c r="H128">
        <v>25</v>
      </c>
      <c r="I128" t="s">
        <v>16</v>
      </c>
      <c r="L128">
        <f t="shared" si="1"/>
        <v>325</v>
      </c>
    </row>
    <row r="129" spans="1:12" x14ac:dyDescent="0.2">
      <c r="A129">
        <v>97</v>
      </c>
      <c r="B129" t="s">
        <v>443</v>
      </c>
      <c r="C129">
        <v>55</v>
      </c>
      <c r="D129">
        <v>130</v>
      </c>
      <c r="E129">
        <v>115</v>
      </c>
      <c r="F129">
        <v>75</v>
      </c>
      <c r="G129">
        <v>50</v>
      </c>
      <c r="H129">
        <v>50</v>
      </c>
      <c r="I129" t="s">
        <v>16</v>
      </c>
      <c r="L129">
        <f t="shared" si="1"/>
        <v>475</v>
      </c>
    </row>
    <row r="130" spans="1:12" x14ac:dyDescent="0.2">
      <c r="A130">
        <v>98</v>
      </c>
      <c r="B130" t="s">
        <v>444</v>
      </c>
      <c r="C130">
        <v>40</v>
      </c>
      <c r="D130">
        <v>30</v>
      </c>
      <c r="E130">
        <v>50</v>
      </c>
      <c r="F130">
        <v>100</v>
      </c>
      <c r="G130">
        <v>55</v>
      </c>
      <c r="H130">
        <v>55</v>
      </c>
      <c r="I130" t="s">
        <v>36</v>
      </c>
      <c r="L130">
        <f t="shared" ref="L130:L193" si="2">SUM(C130:H130)</f>
        <v>330</v>
      </c>
    </row>
    <row r="131" spans="1:12" x14ac:dyDescent="0.2">
      <c r="A131">
        <v>99</v>
      </c>
      <c r="B131" t="s">
        <v>445</v>
      </c>
      <c r="C131">
        <v>60</v>
      </c>
      <c r="D131">
        <v>50</v>
      </c>
      <c r="E131">
        <v>70</v>
      </c>
      <c r="F131">
        <v>150</v>
      </c>
      <c r="G131">
        <v>80</v>
      </c>
      <c r="H131">
        <v>80</v>
      </c>
      <c r="I131" t="s">
        <v>36</v>
      </c>
      <c r="L131">
        <f t="shared" si="2"/>
        <v>490</v>
      </c>
    </row>
    <row r="132" spans="1:12" x14ac:dyDescent="0.2">
      <c r="A132">
        <v>100</v>
      </c>
      <c r="B132" t="s">
        <v>446</v>
      </c>
      <c r="C132">
        <v>60</v>
      </c>
      <c r="D132">
        <v>40</v>
      </c>
      <c r="E132">
        <v>80</v>
      </c>
      <c r="F132">
        <v>40</v>
      </c>
      <c r="G132">
        <v>60</v>
      </c>
      <c r="H132">
        <v>45</v>
      </c>
      <c r="I132" t="s">
        <v>17</v>
      </c>
      <c r="J132" t="s">
        <v>23</v>
      </c>
      <c r="L132">
        <f t="shared" si="2"/>
        <v>325</v>
      </c>
    </row>
    <row r="133" spans="1:12" x14ac:dyDescent="0.2">
      <c r="A133">
        <v>101</v>
      </c>
      <c r="B133" t="s">
        <v>447</v>
      </c>
      <c r="C133">
        <v>95</v>
      </c>
      <c r="D133">
        <v>105</v>
      </c>
      <c r="E133">
        <v>85</v>
      </c>
      <c r="F133">
        <v>45</v>
      </c>
      <c r="G133">
        <v>125</v>
      </c>
      <c r="H133">
        <v>75</v>
      </c>
      <c r="I133" t="s">
        <v>17</v>
      </c>
      <c r="J133" t="s">
        <v>40</v>
      </c>
      <c r="L133">
        <f t="shared" si="2"/>
        <v>530</v>
      </c>
    </row>
    <row r="134" spans="1:12" x14ac:dyDescent="0.2">
      <c r="A134">
        <v>101</v>
      </c>
      <c r="B134" t="s">
        <v>448</v>
      </c>
      <c r="C134">
        <v>95</v>
      </c>
      <c r="D134">
        <v>95</v>
      </c>
      <c r="E134">
        <v>85</v>
      </c>
      <c r="F134">
        <v>55</v>
      </c>
      <c r="G134">
        <v>125</v>
      </c>
      <c r="H134">
        <v>75</v>
      </c>
      <c r="I134" t="s">
        <v>17</v>
      </c>
      <c r="J134" t="s">
        <v>23</v>
      </c>
      <c r="L134">
        <f t="shared" si="2"/>
        <v>530</v>
      </c>
    </row>
    <row r="135" spans="1:12" x14ac:dyDescent="0.2">
      <c r="A135">
        <v>102</v>
      </c>
      <c r="B135" t="s">
        <v>449</v>
      </c>
      <c r="C135">
        <v>50</v>
      </c>
      <c r="D135">
        <v>50</v>
      </c>
      <c r="E135">
        <v>95</v>
      </c>
      <c r="F135">
        <v>35</v>
      </c>
      <c r="G135">
        <v>40</v>
      </c>
      <c r="H135">
        <v>50</v>
      </c>
      <c r="I135" t="s">
        <v>39</v>
      </c>
      <c r="L135">
        <f t="shared" si="2"/>
        <v>320</v>
      </c>
    </row>
    <row r="136" spans="1:12" x14ac:dyDescent="0.2">
      <c r="A136">
        <v>103</v>
      </c>
      <c r="B136" t="s">
        <v>450</v>
      </c>
      <c r="C136">
        <v>60</v>
      </c>
      <c r="D136">
        <v>80</v>
      </c>
      <c r="E136">
        <v>110</v>
      </c>
      <c r="F136">
        <v>45</v>
      </c>
      <c r="G136">
        <v>50</v>
      </c>
      <c r="H136">
        <v>80</v>
      </c>
      <c r="I136" t="s">
        <v>27</v>
      </c>
      <c r="J136" t="s">
        <v>21</v>
      </c>
      <c r="L136">
        <f t="shared" si="2"/>
        <v>425</v>
      </c>
    </row>
    <row r="137" spans="1:12" x14ac:dyDescent="0.2">
      <c r="A137">
        <v>103</v>
      </c>
      <c r="B137" t="s">
        <v>451</v>
      </c>
      <c r="C137">
        <v>60</v>
      </c>
      <c r="D137">
        <v>80</v>
      </c>
      <c r="E137">
        <v>110</v>
      </c>
      <c r="F137">
        <v>45</v>
      </c>
      <c r="G137">
        <v>50</v>
      </c>
      <c r="H137">
        <v>80</v>
      </c>
      <c r="I137" t="s">
        <v>39</v>
      </c>
      <c r="L137">
        <f t="shared" si="2"/>
        <v>425</v>
      </c>
    </row>
    <row r="138" spans="1:12" x14ac:dyDescent="0.2">
      <c r="A138">
        <v>104</v>
      </c>
      <c r="B138" t="s">
        <v>452</v>
      </c>
      <c r="C138">
        <v>50</v>
      </c>
      <c r="D138">
        <v>120</v>
      </c>
      <c r="E138">
        <v>53</v>
      </c>
      <c r="F138">
        <v>87</v>
      </c>
      <c r="G138">
        <v>35</v>
      </c>
      <c r="H138">
        <v>110</v>
      </c>
      <c r="I138" t="s">
        <v>37</v>
      </c>
      <c r="L138">
        <f t="shared" si="2"/>
        <v>455</v>
      </c>
    </row>
    <row r="139" spans="1:12" x14ac:dyDescent="0.2">
      <c r="A139">
        <v>105</v>
      </c>
      <c r="B139" t="s">
        <v>453</v>
      </c>
      <c r="C139">
        <v>50</v>
      </c>
      <c r="D139">
        <v>105</v>
      </c>
      <c r="E139">
        <v>79</v>
      </c>
      <c r="F139">
        <v>76</v>
      </c>
      <c r="G139">
        <v>35</v>
      </c>
      <c r="H139">
        <v>110</v>
      </c>
      <c r="I139" t="s">
        <v>37</v>
      </c>
      <c r="L139">
        <f t="shared" si="2"/>
        <v>455</v>
      </c>
    </row>
    <row r="140" spans="1:12" x14ac:dyDescent="0.2">
      <c r="A140">
        <v>106</v>
      </c>
      <c r="B140" t="s">
        <v>454</v>
      </c>
      <c r="C140">
        <v>90</v>
      </c>
      <c r="D140">
        <v>55</v>
      </c>
      <c r="E140">
        <v>75</v>
      </c>
      <c r="F140">
        <v>30</v>
      </c>
      <c r="G140">
        <v>60</v>
      </c>
      <c r="H140">
        <v>75</v>
      </c>
      <c r="I140" t="s">
        <v>15</v>
      </c>
      <c r="L140">
        <f t="shared" si="2"/>
        <v>385</v>
      </c>
    </row>
    <row r="141" spans="1:12" x14ac:dyDescent="0.2">
      <c r="A141">
        <v>107</v>
      </c>
      <c r="B141" t="s">
        <v>455</v>
      </c>
      <c r="C141">
        <v>40</v>
      </c>
      <c r="D141">
        <v>65</v>
      </c>
      <c r="E141">
        <v>95</v>
      </c>
      <c r="F141">
        <v>35</v>
      </c>
      <c r="G141">
        <v>60</v>
      </c>
      <c r="H141">
        <v>45</v>
      </c>
      <c r="I141" t="s">
        <v>31</v>
      </c>
      <c r="L141">
        <f t="shared" si="2"/>
        <v>340</v>
      </c>
    </row>
    <row r="142" spans="1:12" x14ac:dyDescent="0.2">
      <c r="A142">
        <v>108</v>
      </c>
      <c r="B142" t="s">
        <v>456</v>
      </c>
      <c r="C142">
        <v>65</v>
      </c>
      <c r="D142">
        <v>90</v>
      </c>
      <c r="E142">
        <v>120</v>
      </c>
      <c r="F142">
        <v>60</v>
      </c>
      <c r="G142">
        <v>85</v>
      </c>
      <c r="H142">
        <v>70</v>
      </c>
      <c r="I142" t="s">
        <v>31</v>
      </c>
      <c r="J142" t="s">
        <v>28</v>
      </c>
      <c r="L142">
        <f t="shared" si="2"/>
        <v>490</v>
      </c>
    </row>
    <row r="143" spans="1:12" x14ac:dyDescent="0.2">
      <c r="A143">
        <v>108</v>
      </c>
      <c r="B143" t="s">
        <v>457</v>
      </c>
      <c r="C143">
        <v>65</v>
      </c>
      <c r="D143">
        <v>90</v>
      </c>
      <c r="E143">
        <v>120</v>
      </c>
      <c r="F143">
        <v>60</v>
      </c>
      <c r="G143">
        <v>85</v>
      </c>
      <c r="H143">
        <v>70</v>
      </c>
      <c r="I143" t="s">
        <v>31</v>
      </c>
      <c r="L143">
        <f t="shared" si="2"/>
        <v>490</v>
      </c>
    </row>
    <row r="144" spans="1:12" x14ac:dyDescent="0.2">
      <c r="A144">
        <v>109</v>
      </c>
      <c r="B144" t="s">
        <v>458</v>
      </c>
      <c r="C144">
        <v>80</v>
      </c>
      <c r="D144">
        <v>85</v>
      </c>
      <c r="E144">
        <v>95</v>
      </c>
      <c r="F144">
        <v>25</v>
      </c>
      <c r="G144">
        <v>30</v>
      </c>
      <c r="H144">
        <v>30</v>
      </c>
      <c r="I144" t="s">
        <v>39</v>
      </c>
      <c r="J144" t="s">
        <v>24</v>
      </c>
      <c r="L144">
        <f t="shared" si="2"/>
        <v>345</v>
      </c>
    </row>
    <row r="145" spans="1:12" x14ac:dyDescent="0.2">
      <c r="A145">
        <v>110</v>
      </c>
      <c r="B145" t="s">
        <v>459</v>
      </c>
      <c r="C145">
        <v>105</v>
      </c>
      <c r="D145">
        <v>130</v>
      </c>
      <c r="E145">
        <v>120</v>
      </c>
      <c r="F145">
        <v>40</v>
      </c>
      <c r="G145">
        <v>45</v>
      </c>
      <c r="H145">
        <v>45</v>
      </c>
      <c r="I145" t="s">
        <v>39</v>
      </c>
      <c r="J145" t="s">
        <v>24</v>
      </c>
      <c r="L145">
        <f t="shared" si="2"/>
        <v>485</v>
      </c>
    </row>
    <row r="146" spans="1:12" x14ac:dyDescent="0.2">
      <c r="A146">
        <v>111</v>
      </c>
      <c r="B146" t="s">
        <v>460</v>
      </c>
      <c r="C146">
        <v>250</v>
      </c>
      <c r="D146">
        <v>5</v>
      </c>
      <c r="E146">
        <v>5</v>
      </c>
      <c r="F146">
        <v>50</v>
      </c>
      <c r="G146">
        <v>35</v>
      </c>
      <c r="H146">
        <v>105</v>
      </c>
      <c r="I146" t="s">
        <v>15</v>
      </c>
      <c r="L146">
        <f t="shared" si="2"/>
        <v>450</v>
      </c>
    </row>
    <row r="147" spans="1:12" x14ac:dyDescent="0.2">
      <c r="A147">
        <v>112</v>
      </c>
      <c r="B147" t="s">
        <v>461</v>
      </c>
      <c r="C147">
        <v>65</v>
      </c>
      <c r="D147">
        <v>55</v>
      </c>
      <c r="E147">
        <v>115</v>
      </c>
      <c r="F147">
        <v>60</v>
      </c>
      <c r="G147">
        <v>100</v>
      </c>
      <c r="H147">
        <v>40</v>
      </c>
      <c r="I147" t="s">
        <v>17</v>
      </c>
      <c r="L147">
        <f t="shared" si="2"/>
        <v>435</v>
      </c>
    </row>
    <row r="148" spans="1:12" x14ac:dyDescent="0.2">
      <c r="A148">
        <v>113</v>
      </c>
      <c r="B148" t="s">
        <v>462</v>
      </c>
      <c r="C148">
        <v>105</v>
      </c>
      <c r="D148">
        <v>95</v>
      </c>
      <c r="E148">
        <v>80</v>
      </c>
      <c r="F148">
        <v>90</v>
      </c>
      <c r="G148">
        <v>40</v>
      </c>
      <c r="H148">
        <v>80</v>
      </c>
      <c r="I148" t="s">
        <v>15</v>
      </c>
      <c r="L148">
        <f t="shared" si="2"/>
        <v>490</v>
      </c>
    </row>
    <row r="149" spans="1:12" x14ac:dyDescent="0.2">
      <c r="A149">
        <v>113</v>
      </c>
      <c r="B149" t="s">
        <v>463</v>
      </c>
      <c r="C149">
        <v>105</v>
      </c>
      <c r="D149">
        <v>125</v>
      </c>
      <c r="E149">
        <v>100</v>
      </c>
      <c r="F149">
        <v>100</v>
      </c>
      <c r="G149">
        <v>60</v>
      </c>
      <c r="H149">
        <v>100</v>
      </c>
      <c r="I149" t="s">
        <v>15</v>
      </c>
      <c r="L149">
        <f t="shared" si="2"/>
        <v>590</v>
      </c>
    </row>
    <row r="150" spans="1:12" x14ac:dyDescent="0.2">
      <c r="A150">
        <v>114</v>
      </c>
      <c r="B150" t="s">
        <v>464</v>
      </c>
      <c r="C150">
        <v>30</v>
      </c>
      <c r="D150">
        <v>40</v>
      </c>
      <c r="E150">
        <v>70</v>
      </c>
      <c r="F150">
        <v>60</v>
      </c>
      <c r="G150">
        <v>70</v>
      </c>
      <c r="H150">
        <v>25</v>
      </c>
      <c r="I150" t="s">
        <v>16</v>
      </c>
      <c r="L150">
        <f t="shared" si="2"/>
        <v>295</v>
      </c>
    </row>
    <row r="151" spans="1:12" x14ac:dyDescent="0.2">
      <c r="A151">
        <v>115</v>
      </c>
      <c r="B151" t="s">
        <v>465</v>
      </c>
      <c r="C151">
        <v>55</v>
      </c>
      <c r="D151">
        <v>65</v>
      </c>
      <c r="E151">
        <v>95</v>
      </c>
      <c r="F151">
        <v>85</v>
      </c>
      <c r="G151">
        <v>95</v>
      </c>
      <c r="H151">
        <v>45</v>
      </c>
      <c r="I151" t="s">
        <v>16</v>
      </c>
      <c r="L151">
        <f t="shared" si="2"/>
        <v>440</v>
      </c>
    </row>
    <row r="152" spans="1:12" x14ac:dyDescent="0.2">
      <c r="A152">
        <v>116</v>
      </c>
      <c r="B152" t="s">
        <v>466</v>
      </c>
      <c r="C152">
        <v>45</v>
      </c>
      <c r="D152">
        <v>67</v>
      </c>
      <c r="E152">
        <v>60</v>
      </c>
      <c r="F152">
        <v>63</v>
      </c>
      <c r="G152">
        <v>35</v>
      </c>
      <c r="H152">
        <v>50</v>
      </c>
      <c r="I152" t="s">
        <v>16</v>
      </c>
      <c r="L152">
        <f t="shared" si="2"/>
        <v>320</v>
      </c>
    </row>
    <row r="153" spans="1:12" x14ac:dyDescent="0.2">
      <c r="A153">
        <v>117</v>
      </c>
      <c r="B153" t="s">
        <v>467</v>
      </c>
      <c r="C153">
        <v>80</v>
      </c>
      <c r="D153">
        <v>92</v>
      </c>
      <c r="E153">
        <v>65</v>
      </c>
      <c r="F153">
        <v>68</v>
      </c>
      <c r="G153">
        <v>65</v>
      </c>
      <c r="H153">
        <v>80</v>
      </c>
      <c r="I153" t="s">
        <v>16</v>
      </c>
      <c r="L153">
        <f t="shared" si="2"/>
        <v>450</v>
      </c>
    </row>
    <row r="154" spans="1:12" x14ac:dyDescent="0.2">
      <c r="A154">
        <v>118</v>
      </c>
      <c r="B154" t="s">
        <v>468</v>
      </c>
      <c r="C154">
        <v>30</v>
      </c>
      <c r="D154">
        <v>45</v>
      </c>
      <c r="E154">
        <v>55</v>
      </c>
      <c r="F154">
        <v>85</v>
      </c>
      <c r="G154">
        <v>70</v>
      </c>
      <c r="H154">
        <v>55</v>
      </c>
      <c r="I154" t="s">
        <v>16</v>
      </c>
      <c r="L154">
        <f t="shared" si="2"/>
        <v>340</v>
      </c>
    </row>
    <row r="155" spans="1:12" x14ac:dyDescent="0.2">
      <c r="A155">
        <v>119</v>
      </c>
      <c r="B155" t="s">
        <v>469</v>
      </c>
      <c r="C155">
        <v>60</v>
      </c>
      <c r="D155">
        <v>75</v>
      </c>
      <c r="E155">
        <v>85</v>
      </c>
      <c r="F155">
        <v>115</v>
      </c>
      <c r="G155">
        <v>100</v>
      </c>
      <c r="H155">
        <v>85</v>
      </c>
      <c r="I155" t="s">
        <v>16</v>
      </c>
      <c r="J155" t="s">
        <v>23</v>
      </c>
      <c r="L155">
        <f t="shared" si="2"/>
        <v>520</v>
      </c>
    </row>
    <row r="156" spans="1:12" x14ac:dyDescent="0.2">
      <c r="A156">
        <v>120</v>
      </c>
      <c r="B156" t="s">
        <v>470</v>
      </c>
      <c r="C156">
        <v>50</v>
      </c>
      <c r="D156">
        <v>65</v>
      </c>
      <c r="E156">
        <v>65</v>
      </c>
      <c r="F156">
        <v>100</v>
      </c>
      <c r="G156">
        <v>90</v>
      </c>
      <c r="H156">
        <v>90</v>
      </c>
      <c r="I156" t="s">
        <v>26</v>
      </c>
      <c r="J156" t="s">
        <v>23</v>
      </c>
      <c r="L156">
        <f t="shared" si="2"/>
        <v>460</v>
      </c>
    </row>
    <row r="157" spans="1:12" x14ac:dyDescent="0.2">
      <c r="A157">
        <v>120</v>
      </c>
      <c r="B157" t="s">
        <v>471</v>
      </c>
      <c r="C157">
        <v>40</v>
      </c>
      <c r="D157">
        <v>45</v>
      </c>
      <c r="E157">
        <v>65</v>
      </c>
      <c r="F157">
        <v>90</v>
      </c>
      <c r="G157">
        <v>100</v>
      </c>
      <c r="H157">
        <v>120</v>
      </c>
      <c r="I157" t="s">
        <v>23</v>
      </c>
      <c r="J157" t="s">
        <v>28</v>
      </c>
      <c r="L157">
        <f t="shared" si="2"/>
        <v>460</v>
      </c>
    </row>
    <row r="158" spans="1:12" x14ac:dyDescent="0.2">
      <c r="A158">
        <v>121</v>
      </c>
      <c r="B158" t="s">
        <v>472</v>
      </c>
      <c r="C158">
        <v>70</v>
      </c>
      <c r="D158">
        <v>110</v>
      </c>
      <c r="E158">
        <v>80</v>
      </c>
      <c r="F158">
        <v>105</v>
      </c>
      <c r="G158">
        <v>55</v>
      </c>
      <c r="H158">
        <v>80</v>
      </c>
      <c r="I158" t="s">
        <v>25</v>
      </c>
      <c r="J158" t="s">
        <v>19</v>
      </c>
      <c r="L158">
        <f t="shared" si="2"/>
        <v>500</v>
      </c>
    </row>
    <row r="159" spans="1:12" x14ac:dyDescent="0.2">
      <c r="A159">
        <v>122</v>
      </c>
      <c r="B159" t="s">
        <v>473</v>
      </c>
      <c r="C159">
        <v>65</v>
      </c>
      <c r="D159">
        <v>50</v>
      </c>
      <c r="E159">
        <v>35</v>
      </c>
      <c r="F159">
        <v>95</v>
      </c>
      <c r="G159">
        <v>115</v>
      </c>
      <c r="H159">
        <v>95</v>
      </c>
      <c r="I159" t="s">
        <v>26</v>
      </c>
      <c r="J159" t="s">
        <v>23</v>
      </c>
      <c r="L159">
        <f t="shared" si="2"/>
        <v>455</v>
      </c>
    </row>
    <row r="160" spans="1:12" x14ac:dyDescent="0.2">
      <c r="A160">
        <v>123</v>
      </c>
      <c r="B160" t="s">
        <v>474</v>
      </c>
      <c r="C160">
        <v>65</v>
      </c>
      <c r="D160">
        <v>83</v>
      </c>
      <c r="E160">
        <v>57</v>
      </c>
      <c r="F160">
        <v>105</v>
      </c>
      <c r="G160">
        <v>95</v>
      </c>
      <c r="H160">
        <v>85</v>
      </c>
      <c r="I160" t="s">
        <v>36</v>
      </c>
      <c r="L160">
        <f t="shared" si="2"/>
        <v>490</v>
      </c>
    </row>
    <row r="161" spans="1:12" x14ac:dyDescent="0.2">
      <c r="A161">
        <v>124</v>
      </c>
      <c r="B161" t="s">
        <v>475</v>
      </c>
      <c r="C161">
        <v>65</v>
      </c>
      <c r="D161">
        <v>95</v>
      </c>
      <c r="E161">
        <v>57</v>
      </c>
      <c r="F161">
        <v>93</v>
      </c>
      <c r="G161">
        <v>100</v>
      </c>
      <c r="H161">
        <v>85</v>
      </c>
      <c r="I161" t="s">
        <v>27</v>
      </c>
      <c r="L161">
        <f t="shared" si="2"/>
        <v>495</v>
      </c>
    </row>
    <row r="162" spans="1:12" x14ac:dyDescent="0.2">
      <c r="A162">
        <v>125</v>
      </c>
      <c r="B162" t="s">
        <v>476</v>
      </c>
      <c r="C162">
        <v>65</v>
      </c>
      <c r="D162">
        <v>155</v>
      </c>
      <c r="E162">
        <v>120</v>
      </c>
      <c r="F162">
        <v>105</v>
      </c>
      <c r="G162">
        <v>65</v>
      </c>
      <c r="H162">
        <v>90</v>
      </c>
      <c r="I162" t="s">
        <v>25</v>
      </c>
      <c r="J162" t="s">
        <v>19</v>
      </c>
      <c r="L162">
        <f t="shared" si="2"/>
        <v>600</v>
      </c>
    </row>
    <row r="163" spans="1:12" x14ac:dyDescent="0.2">
      <c r="A163">
        <v>125</v>
      </c>
      <c r="B163" t="s">
        <v>477</v>
      </c>
      <c r="C163">
        <v>65</v>
      </c>
      <c r="D163">
        <v>125</v>
      </c>
      <c r="E163">
        <v>100</v>
      </c>
      <c r="F163">
        <v>85</v>
      </c>
      <c r="G163">
        <v>55</v>
      </c>
      <c r="H163">
        <v>70</v>
      </c>
      <c r="I163" t="s">
        <v>25</v>
      </c>
      <c r="L163">
        <f t="shared" si="2"/>
        <v>500</v>
      </c>
    </row>
    <row r="164" spans="1:12" x14ac:dyDescent="0.2">
      <c r="A164">
        <v>126</v>
      </c>
      <c r="B164" t="s">
        <v>478</v>
      </c>
      <c r="C164">
        <v>75</v>
      </c>
      <c r="D164">
        <v>100</v>
      </c>
      <c r="E164">
        <v>95</v>
      </c>
      <c r="F164">
        <v>110</v>
      </c>
      <c r="G164">
        <v>40</v>
      </c>
      <c r="H164">
        <v>70</v>
      </c>
      <c r="I164" t="s">
        <v>15</v>
      </c>
      <c r="L164">
        <f t="shared" si="2"/>
        <v>490</v>
      </c>
    </row>
    <row r="165" spans="1:12" x14ac:dyDescent="0.2">
      <c r="A165">
        <v>127</v>
      </c>
      <c r="B165" t="s">
        <v>479</v>
      </c>
      <c r="C165">
        <v>20</v>
      </c>
      <c r="D165">
        <v>10</v>
      </c>
      <c r="E165">
        <v>55</v>
      </c>
      <c r="F165">
        <v>80</v>
      </c>
      <c r="G165">
        <v>15</v>
      </c>
      <c r="H165">
        <v>20</v>
      </c>
      <c r="I165" t="s">
        <v>16</v>
      </c>
      <c r="L165">
        <f t="shared" si="2"/>
        <v>200</v>
      </c>
    </row>
    <row r="166" spans="1:12" x14ac:dyDescent="0.2">
      <c r="A166">
        <v>128</v>
      </c>
      <c r="B166" t="s">
        <v>480</v>
      </c>
      <c r="C166">
        <v>95</v>
      </c>
      <c r="D166">
        <v>155</v>
      </c>
      <c r="E166">
        <v>109</v>
      </c>
      <c r="F166">
        <v>81</v>
      </c>
      <c r="G166">
        <v>70</v>
      </c>
      <c r="H166">
        <v>130</v>
      </c>
      <c r="I166" t="s">
        <v>16</v>
      </c>
      <c r="J166" t="s">
        <v>33</v>
      </c>
      <c r="L166">
        <f t="shared" si="2"/>
        <v>640</v>
      </c>
    </row>
    <row r="167" spans="1:12" x14ac:dyDescent="0.2">
      <c r="A167">
        <v>128</v>
      </c>
      <c r="B167" t="s">
        <v>481</v>
      </c>
      <c r="C167">
        <v>95</v>
      </c>
      <c r="D167">
        <v>125</v>
      </c>
      <c r="E167">
        <v>79</v>
      </c>
      <c r="F167">
        <v>81</v>
      </c>
      <c r="G167">
        <v>60</v>
      </c>
      <c r="H167">
        <v>100</v>
      </c>
      <c r="I167" t="s">
        <v>16</v>
      </c>
      <c r="J167" t="s">
        <v>19</v>
      </c>
      <c r="L167">
        <f t="shared" si="2"/>
        <v>540</v>
      </c>
    </row>
    <row r="168" spans="1:12" x14ac:dyDescent="0.2">
      <c r="A168">
        <v>129</v>
      </c>
      <c r="B168" t="s">
        <v>482</v>
      </c>
      <c r="C168">
        <v>130</v>
      </c>
      <c r="D168">
        <v>85</v>
      </c>
      <c r="E168">
        <v>80</v>
      </c>
      <c r="F168">
        <v>60</v>
      </c>
      <c r="G168">
        <v>85</v>
      </c>
      <c r="H168">
        <v>95</v>
      </c>
      <c r="I168" t="s">
        <v>16</v>
      </c>
      <c r="J168" t="s">
        <v>26</v>
      </c>
      <c r="L168">
        <f t="shared" si="2"/>
        <v>535</v>
      </c>
    </row>
    <row r="169" spans="1:12" x14ac:dyDescent="0.2">
      <c r="A169">
        <v>130</v>
      </c>
      <c r="B169" t="s">
        <v>483</v>
      </c>
      <c r="C169">
        <v>48</v>
      </c>
      <c r="D169">
        <v>48</v>
      </c>
      <c r="E169">
        <v>48</v>
      </c>
      <c r="F169">
        <v>48</v>
      </c>
      <c r="G169">
        <v>48</v>
      </c>
      <c r="H169">
        <v>48</v>
      </c>
      <c r="I169" t="s">
        <v>15</v>
      </c>
      <c r="L169">
        <f t="shared" si="2"/>
        <v>288</v>
      </c>
    </row>
    <row r="170" spans="1:12" x14ac:dyDescent="0.2">
      <c r="A170">
        <v>131</v>
      </c>
      <c r="B170" t="s">
        <v>484</v>
      </c>
      <c r="C170">
        <v>55</v>
      </c>
      <c r="D170">
        <v>55</v>
      </c>
      <c r="E170">
        <v>50</v>
      </c>
      <c r="F170">
        <v>55</v>
      </c>
      <c r="G170">
        <v>45</v>
      </c>
      <c r="H170">
        <v>65</v>
      </c>
      <c r="I170" t="s">
        <v>15</v>
      </c>
      <c r="L170">
        <f t="shared" si="2"/>
        <v>325</v>
      </c>
    </row>
    <row r="171" spans="1:12" x14ac:dyDescent="0.2">
      <c r="A171">
        <v>132</v>
      </c>
      <c r="B171" t="s">
        <v>485</v>
      </c>
      <c r="C171">
        <v>130</v>
      </c>
      <c r="D171">
        <v>65</v>
      </c>
      <c r="E171">
        <v>60</v>
      </c>
      <c r="F171">
        <v>65</v>
      </c>
      <c r="G171">
        <v>110</v>
      </c>
      <c r="H171">
        <v>95</v>
      </c>
      <c r="I171" t="s">
        <v>16</v>
      </c>
      <c r="L171">
        <f t="shared" si="2"/>
        <v>525</v>
      </c>
    </row>
    <row r="172" spans="1:12" x14ac:dyDescent="0.2">
      <c r="A172">
        <v>133</v>
      </c>
      <c r="B172" t="s">
        <v>486</v>
      </c>
      <c r="C172">
        <v>65</v>
      </c>
      <c r="D172">
        <v>65</v>
      </c>
      <c r="E172">
        <v>60</v>
      </c>
      <c r="F172">
        <v>130</v>
      </c>
      <c r="G172">
        <v>110</v>
      </c>
      <c r="H172">
        <v>95</v>
      </c>
      <c r="I172" t="s">
        <v>36</v>
      </c>
      <c r="L172">
        <f t="shared" si="2"/>
        <v>525</v>
      </c>
    </row>
    <row r="173" spans="1:12" x14ac:dyDescent="0.2">
      <c r="A173">
        <v>134</v>
      </c>
      <c r="B173" t="s">
        <v>487</v>
      </c>
      <c r="C173">
        <v>65</v>
      </c>
      <c r="D173">
        <v>130</v>
      </c>
      <c r="E173">
        <v>60</v>
      </c>
      <c r="F173">
        <v>65</v>
      </c>
      <c r="G173">
        <v>95</v>
      </c>
      <c r="H173">
        <v>110</v>
      </c>
      <c r="I173" t="s">
        <v>27</v>
      </c>
      <c r="L173">
        <f t="shared" si="2"/>
        <v>525</v>
      </c>
    </row>
    <row r="174" spans="1:12" x14ac:dyDescent="0.2">
      <c r="A174">
        <v>135</v>
      </c>
      <c r="B174" t="s">
        <v>488</v>
      </c>
      <c r="C174">
        <v>65</v>
      </c>
      <c r="D174">
        <v>60</v>
      </c>
      <c r="E174">
        <v>70</v>
      </c>
      <c r="F174">
        <v>40</v>
      </c>
      <c r="G174">
        <v>85</v>
      </c>
      <c r="H174">
        <v>75</v>
      </c>
      <c r="I174" t="s">
        <v>15</v>
      </c>
      <c r="L174">
        <f t="shared" si="2"/>
        <v>395</v>
      </c>
    </row>
    <row r="175" spans="1:12" x14ac:dyDescent="0.2">
      <c r="A175">
        <v>136</v>
      </c>
      <c r="B175" t="s">
        <v>489</v>
      </c>
      <c r="C175">
        <v>35</v>
      </c>
      <c r="D175">
        <v>40</v>
      </c>
      <c r="E175">
        <v>100</v>
      </c>
      <c r="F175">
        <v>35</v>
      </c>
      <c r="G175">
        <v>90</v>
      </c>
      <c r="H175">
        <v>55</v>
      </c>
      <c r="I175" t="s">
        <v>24</v>
      </c>
      <c r="J175" t="s">
        <v>16</v>
      </c>
      <c r="L175">
        <f t="shared" si="2"/>
        <v>355</v>
      </c>
    </row>
    <row r="176" spans="1:12" x14ac:dyDescent="0.2">
      <c r="A176">
        <v>137</v>
      </c>
      <c r="B176" t="s">
        <v>490</v>
      </c>
      <c r="C176">
        <v>70</v>
      </c>
      <c r="D176">
        <v>60</v>
      </c>
      <c r="E176">
        <v>125</v>
      </c>
      <c r="F176">
        <v>55</v>
      </c>
      <c r="G176">
        <v>115</v>
      </c>
      <c r="H176">
        <v>70</v>
      </c>
      <c r="I176" t="s">
        <v>24</v>
      </c>
      <c r="J176" t="s">
        <v>16</v>
      </c>
      <c r="L176">
        <f t="shared" si="2"/>
        <v>495</v>
      </c>
    </row>
    <row r="177" spans="1:12" x14ac:dyDescent="0.2">
      <c r="A177">
        <v>138</v>
      </c>
      <c r="B177" t="s">
        <v>491</v>
      </c>
      <c r="C177">
        <v>30</v>
      </c>
      <c r="D177">
        <v>80</v>
      </c>
      <c r="E177">
        <v>90</v>
      </c>
      <c r="F177">
        <v>55</v>
      </c>
      <c r="G177">
        <v>55</v>
      </c>
      <c r="H177">
        <v>45</v>
      </c>
      <c r="I177" t="s">
        <v>24</v>
      </c>
      <c r="J177" t="s">
        <v>16</v>
      </c>
      <c r="L177">
        <f t="shared" si="2"/>
        <v>355</v>
      </c>
    </row>
    <row r="178" spans="1:12" x14ac:dyDescent="0.2">
      <c r="A178">
        <v>139</v>
      </c>
      <c r="B178" t="s">
        <v>492</v>
      </c>
      <c r="C178">
        <v>60</v>
      </c>
      <c r="D178">
        <v>115</v>
      </c>
      <c r="E178">
        <v>105</v>
      </c>
      <c r="F178">
        <v>80</v>
      </c>
      <c r="G178">
        <v>65</v>
      </c>
      <c r="H178">
        <v>70</v>
      </c>
      <c r="I178" t="s">
        <v>24</v>
      </c>
      <c r="J178" t="s">
        <v>16</v>
      </c>
      <c r="L178">
        <f t="shared" si="2"/>
        <v>495</v>
      </c>
    </row>
    <row r="179" spans="1:12" x14ac:dyDescent="0.2">
      <c r="A179">
        <v>140</v>
      </c>
      <c r="B179" t="s">
        <v>493</v>
      </c>
      <c r="C179">
        <v>80</v>
      </c>
      <c r="D179">
        <v>105</v>
      </c>
      <c r="E179">
        <v>65</v>
      </c>
      <c r="F179">
        <v>130</v>
      </c>
      <c r="G179">
        <v>60</v>
      </c>
      <c r="H179">
        <v>75</v>
      </c>
      <c r="I179" t="s">
        <v>24</v>
      </c>
      <c r="J179" t="s">
        <v>19</v>
      </c>
      <c r="L179">
        <f t="shared" si="2"/>
        <v>515</v>
      </c>
    </row>
    <row r="180" spans="1:12" x14ac:dyDescent="0.2">
      <c r="A180">
        <v>140</v>
      </c>
      <c r="B180" t="s">
        <v>494</v>
      </c>
      <c r="C180">
        <v>80</v>
      </c>
      <c r="D180">
        <v>135</v>
      </c>
      <c r="E180">
        <v>85</v>
      </c>
      <c r="F180">
        <v>150</v>
      </c>
      <c r="G180">
        <v>70</v>
      </c>
      <c r="H180">
        <v>95</v>
      </c>
      <c r="I180" t="s">
        <v>24</v>
      </c>
      <c r="J180" t="s">
        <v>19</v>
      </c>
      <c r="L180">
        <f t="shared" si="2"/>
        <v>615</v>
      </c>
    </row>
    <row r="181" spans="1:12" x14ac:dyDescent="0.2">
      <c r="A181">
        <v>141</v>
      </c>
      <c r="B181" t="s">
        <v>495</v>
      </c>
      <c r="C181">
        <v>160</v>
      </c>
      <c r="D181">
        <v>110</v>
      </c>
      <c r="E181">
        <v>65</v>
      </c>
      <c r="F181">
        <v>30</v>
      </c>
      <c r="G181">
        <v>65</v>
      </c>
      <c r="H181">
        <v>110</v>
      </c>
      <c r="I181" t="s">
        <v>15</v>
      </c>
      <c r="L181">
        <f t="shared" si="2"/>
        <v>540</v>
      </c>
    </row>
    <row r="182" spans="1:12" x14ac:dyDescent="0.2">
      <c r="A182">
        <v>142</v>
      </c>
      <c r="B182" t="s">
        <v>496</v>
      </c>
      <c r="C182">
        <v>90</v>
      </c>
      <c r="D182">
        <v>85</v>
      </c>
      <c r="E182">
        <v>100</v>
      </c>
      <c r="F182">
        <v>85</v>
      </c>
      <c r="G182">
        <v>95</v>
      </c>
      <c r="H182">
        <v>125</v>
      </c>
      <c r="I182" t="s">
        <v>26</v>
      </c>
      <c r="J182" t="s">
        <v>19</v>
      </c>
      <c r="L182">
        <f t="shared" si="2"/>
        <v>580</v>
      </c>
    </row>
    <row r="183" spans="1:12" x14ac:dyDescent="0.2">
      <c r="A183">
        <v>142</v>
      </c>
      <c r="B183" t="s">
        <v>497</v>
      </c>
      <c r="C183">
        <v>90</v>
      </c>
      <c r="D183">
        <v>85</v>
      </c>
      <c r="E183">
        <v>85</v>
      </c>
      <c r="F183">
        <v>95</v>
      </c>
      <c r="G183">
        <v>125</v>
      </c>
      <c r="H183">
        <v>100</v>
      </c>
      <c r="I183" t="s">
        <v>23</v>
      </c>
      <c r="J183" t="s">
        <v>19</v>
      </c>
      <c r="L183">
        <f t="shared" si="2"/>
        <v>580</v>
      </c>
    </row>
    <row r="184" spans="1:12" x14ac:dyDescent="0.2">
      <c r="A184">
        <v>143</v>
      </c>
      <c r="B184" t="s">
        <v>498</v>
      </c>
      <c r="C184">
        <v>90</v>
      </c>
      <c r="D184">
        <v>90</v>
      </c>
      <c r="E184">
        <v>85</v>
      </c>
      <c r="F184">
        <v>100</v>
      </c>
      <c r="G184">
        <v>125</v>
      </c>
      <c r="H184">
        <v>90</v>
      </c>
      <c r="I184" t="s">
        <v>36</v>
      </c>
      <c r="J184" t="s">
        <v>19</v>
      </c>
      <c r="L184">
        <f t="shared" si="2"/>
        <v>580</v>
      </c>
    </row>
    <row r="185" spans="1:12" x14ac:dyDescent="0.2">
      <c r="A185">
        <v>143</v>
      </c>
      <c r="B185" t="s">
        <v>499</v>
      </c>
      <c r="C185">
        <v>90</v>
      </c>
      <c r="D185">
        <v>125</v>
      </c>
      <c r="E185">
        <v>90</v>
      </c>
      <c r="F185">
        <v>100</v>
      </c>
      <c r="G185">
        <v>85</v>
      </c>
      <c r="H185">
        <v>90</v>
      </c>
      <c r="I185" t="s">
        <v>37</v>
      </c>
      <c r="J185" t="s">
        <v>19</v>
      </c>
      <c r="L185">
        <f t="shared" si="2"/>
        <v>580</v>
      </c>
    </row>
    <row r="186" spans="1:12" x14ac:dyDescent="0.2">
      <c r="A186">
        <v>144</v>
      </c>
      <c r="B186" t="s">
        <v>500</v>
      </c>
      <c r="C186">
        <v>90</v>
      </c>
      <c r="D186">
        <v>85</v>
      </c>
      <c r="E186">
        <v>90</v>
      </c>
      <c r="F186">
        <v>90</v>
      </c>
      <c r="G186">
        <v>100</v>
      </c>
      <c r="H186">
        <v>125</v>
      </c>
      <c r="I186" t="s">
        <v>33</v>
      </c>
      <c r="J186" t="s">
        <v>19</v>
      </c>
      <c r="L186">
        <f t="shared" si="2"/>
        <v>580</v>
      </c>
    </row>
    <row r="187" spans="1:12" x14ac:dyDescent="0.2">
      <c r="A187">
        <v>144</v>
      </c>
      <c r="B187" t="s">
        <v>501</v>
      </c>
      <c r="C187">
        <v>90</v>
      </c>
      <c r="D187">
        <v>100</v>
      </c>
      <c r="E187">
        <v>90</v>
      </c>
      <c r="F187">
        <v>90</v>
      </c>
      <c r="G187">
        <v>125</v>
      </c>
      <c r="H187">
        <v>85</v>
      </c>
      <c r="I187" t="s">
        <v>27</v>
      </c>
      <c r="J187" t="s">
        <v>19</v>
      </c>
      <c r="L187">
        <f t="shared" si="2"/>
        <v>580</v>
      </c>
    </row>
    <row r="188" spans="1:12" x14ac:dyDescent="0.2">
      <c r="A188">
        <v>145</v>
      </c>
      <c r="B188" t="s">
        <v>502</v>
      </c>
      <c r="C188">
        <v>41</v>
      </c>
      <c r="D188">
        <v>64</v>
      </c>
      <c r="E188">
        <v>45</v>
      </c>
      <c r="F188">
        <v>50</v>
      </c>
      <c r="G188">
        <v>50</v>
      </c>
      <c r="H188">
        <v>50</v>
      </c>
      <c r="I188" t="s">
        <v>40</v>
      </c>
      <c r="L188">
        <f t="shared" si="2"/>
        <v>300</v>
      </c>
    </row>
    <row r="189" spans="1:12" x14ac:dyDescent="0.2">
      <c r="A189">
        <v>146</v>
      </c>
      <c r="B189" t="s">
        <v>503</v>
      </c>
      <c r="C189">
        <v>61</v>
      </c>
      <c r="D189">
        <v>84</v>
      </c>
      <c r="E189">
        <v>65</v>
      </c>
      <c r="F189">
        <v>70</v>
      </c>
      <c r="G189">
        <v>70</v>
      </c>
      <c r="H189">
        <v>70</v>
      </c>
      <c r="I189" t="s">
        <v>40</v>
      </c>
      <c r="L189">
        <f t="shared" si="2"/>
        <v>420</v>
      </c>
    </row>
    <row r="190" spans="1:12" x14ac:dyDescent="0.2">
      <c r="A190">
        <v>147</v>
      </c>
      <c r="B190" t="s">
        <v>504</v>
      </c>
      <c r="C190">
        <v>91</v>
      </c>
      <c r="D190">
        <v>134</v>
      </c>
      <c r="E190">
        <v>95</v>
      </c>
      <c r="F190">
        <v>80</v>
      </c>
      <c r="G190">
        <v>100</v>
      </c>
      <c r="H190">
        <v>100</v>
      </c>
      <c r="I190" t="s">
        <v>40</v>
      </c>
      <c r="J190" t="s">
        <v>19</v>
      </c>
      <c r="L190">
        <f t="shared" si="2"/>
        <v>600</v>
      </c>
    </row>
    <row r="191" spans="1:12" x14ac:dyDescent="0.2">
      <c r="A191">
        <v>148</v>
      </c>
      <c r="B191" t="s">
        <v>505</v>
      </c>
      <c r="C191">
        <v>106</v>
      </c>
      <c r="D191">
        <v>190</v>
      </c>
      <c r="E191">
        <v>100</v>
      </c>
      <c r="F191">
        <v>130</v>
      </c>
      <c r="G191">
        <v>154</v>
      </c>
      <c r="H191">
        <v>100</v>
      </c>
      <c r="I191" t="s">
        <v>23</v>
      </c>
      <c r="J191" t="s">
        <v>37</v>
      </c>
      <c r="L191">
        <f t="shared" si="2"/>
        <v>780</v>
      </c>
    </row>
    <row r="192" spans="1:12" x14ac:dyDescent="0.2">
      <c r="A192">
        <v>148</v>
      </c>
      <c r="B192" t="s">
        <v>506</v>
      </c>
      <c r="C192">
        <v>106</v>
      </c>
      <c r="D192">
        <v>110</v>
      </c>
      <c r="E192">
        <v>90</v>
      </c>
      <c r="F192">
        <v>130</v>
      </c>
      <c r="G192">
        <v>154</v>
      </c>
      <c r="H192">
        <v>90</v>
      </c>
      <c r="I192" t="s">
        <v>23</v>
      </c>
      <c r="L192">
        <f t="shared" si="2"/>
        <v>680</v>
      </c>
    </row>
    <row r="193" spans="1:12" x14ac:dyDescent="0.2">
      <c r="A193">
        <v>148</v>
      </c>
      <c r="B193" t="s">
        <v>507</v>
      </c>
      <c r="C193">
        <v>106</v>
      </c>
      <c r="D193">
        <v>150</v>
      </c>
      <c r="E193">
        <v>70</v>
      </c>
      <c r="F193">
        <v>140</v>
      </c>
      <c r="G193">
        <v>194</v>
      </c>
      <c r="H193">
        <v>120</v>
      </c>
      <c r="I193" t="s">
        <v>23</v>
      </c>
      <c r="L193">
        <f t="shared" si="2"/>
        <v>780</v>
      </c>
    </row>
    <row r="194" spans="1:12" x14ac:dyDescent="0.2">
      <c r="A194">
        <v>149</v>
      </c>
      <c r="B194" t="s">
        <v>508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 t="s">
        <v>23</v>
      </c>
      <c r="L194">
        <f t="shared" ref="L194:L257" si="3">SUM(C194:H194)</f>
        <v>600</v>
      </c>
    </row>
    <row r="195" spans="1:12" x14ac:dyDescent="0.2">
      <c r="A195">
        <v>150</v>
      </c>
      <c r="B195" t="s">
        <v>509</v>
      </c>
      <c r="C195">
        <v>45</v>
      </c>
      <c r="D195">
        <v>49</v>
      </c>
      <c r="E195">
        <v>65</v>
      </c>
      <c r="F195">
        <v>45</v>
      </c>
      <c r="G195">
        <v>49</v>
      </c>
      <c r="H195">
        <v>65</v>
      </c>
      <c r="I195" t="s">
        <v>17</v>
      </c>
      <c r="L195">
        <f t="shared" si="3"/>
        <v>318</v>
      </c>
    </row>
    <row r="196" spans="1:12" x14ac:dyDescent="0.2">
      <c r="A196">
        <v>151</v>
      </c>
      <c r="B196" t="s">
        <v>510</v>
      </c>
      <c r="C196">
        <v>60</v>
      </c>
      <c r="D196">
        <v>62</v>
      </c>
      <c r="E196">
        <v>80</v>
      </c>
      <c r="F196">
        <v>60</v>
      </c>
      <c r="G196">
        <v>63</v>
      </c>
      <c r="H196">
        <v>80</v>
      </c>
      <c r="I196" t="s">
        <v>17</v>
      </c>
      <c r="L196">
        <f t="shared" si="3"/>
        <v>405</v>
      </c>
    </row>
    <row r="197" spans="1:12" x14ac:dyDescent="0.2">
      <c r="A197">
        <v>152</v>
      </c>
      <c r="B197" t="s">
        <v>511</v>
      </c>
      <c r="C197">
        <v>80</v>
      </c>
      <c r="D197">
        <v>82</v>
      </c>
      <c r="E197">
        <v>100</v>
      </c>
      <c r="F197">
        <v>80</v>
      </c>
      <c r="G197">
        <v>83</v>
      </c>
      <c r="H197">
        <v>100</v>
      </c>
      <c r="I197" t="s">
        <v>17</v>
      </c>
      <c r="L197">
        <f t="shared" si="3"/>
        <v>525</v>
      </c>
    </row>
    <row r="198" spans="1:12" x14ac:dyDescent="0.2">
      <c r="A198">
        <v>153</v>
      </c>
      <c r="B198" t="s">
        <v>512</v>
      </c>
      <c r="C198">
        <v>39</v>
      </c>
      <c r="D198">
        <v>52</v>
      </c>
      <c r="E198">
        <v>43</v>
      </c>
      <c r="F198">
        <v>65</v>
      </c>
      <c r="G198">
        <v>60</v>
      </c>
      <c r="H198">
        <v>50</v>
      </c>
      <c r="I198" t="s">
        <v>27</v>
      </c>
      <c r="L198">
        <f t="shared" si="3"/>
        <v>309</v>
      </c>
    </row>
    <row r="199" spans="1:12" x14ac:dyDescent="0.2">
      <c r="A199">
        <v>154</v>
      </c>
      <c r="B199" t="s">
        <v>513</v>
      </c>
      <c r="C199">
        <v>58</v>
      </c>
      <c r="D199">
        <v>64</v>
      </c>
      <c r="E199">
        <v>58</v>
      </c>
      <c r="F199">
        <v>80</v>
      </c>
      <c r="G199">
        <v>80</v>
      </c>
      <c r="H199">
        <v>65</v>
      </c>
      <c r="I199" t="s">
        <v>27</v>
      </c>
      <c r="L199">
        <f t="shared" si="3"/>
        <v>405</v>
      </c>
    </row>
    <row r="200" spans="1:12" x14ac:dyDescent="0.2">
      <c r="A200">
        <v>155</v>
      </c>
      <c r="B200" t="s">
        <v>514</v>
      </c>
      <c r="C200">
        <v>78</v>
      </c>
      <c r="D200">
        <v>84</v>
      </c>
      <c r="E200">
        <v>78</v>
      </c>
      <c r="F200">
        <v>100</v>
      </c>
      <c r="G200">
        <v>109</v>
      </c>
      <c r="H200">
        <v>85</v>
      </c>
      <c r="I200" t="s">
        <v>27</v>
      </c>
      <c r="L200">
        <f t="shared" si="3"/>
        <v>534</v>
      </c>
    </row>
    <row r="201" spans="1:12" x14ac:dyDescent="0.2">
      <c r="A201">
        <v>156</v>
      </c>
      <c r="B201" t="s">
        <v>515</v>
      </c>
      <c r="C201">
        <v>50</v>
      </c>
      <c r="D201">
        <v>65</v>
      </c>
      <c r="E201">
        <v>64</v>
      </c>
      <c r="F201">
        <v>43</v>
      </c>
      <c r="G201">
        <v>44</v>
      </c>
      <c r="H201">
        <v>48</v>
      </c>
      <c r="I201" t="s">
        <v>16</v>
      </c>
      <c r="L201">
        <f t="shared" si="3"/>
        <v>314</v>
      </c>
    </row>
    <row r="202" spans="1:12" x14ac:dyDescent="0.2">
      <c r="A202">
        <v>157</v>
      </c>
      <c r="B202" t="s">
        <v>516</v>
      </c>
      <c r="C202">
        <v>65</v>
      </c>
      <c r="D202">
        <v>80</v>
      </c>
      <c r="E202">
        <v>80</v>
      </c>
      <c r="F202">
        <v>58</v>
      </c>
      <c r="G202">
        <v>59</v>
      </c>
      <c r="H202">
        <v>63</v>
      </c>
      <c r="I202" t="s">
        <v>16</v>
      </c>
      <c r="L202">
        <f t="shared" si="3"/>
        <v>405</v>
      </c>
    </row>
    <row r="203" spans="1:12" x14ac:dyDescent="0.2">
      <c r="A203">
        <v>158</v>
      </c>
      <c r="B203" t="s">
        <v>517</v>
      </c>
      <c r="C203">
        <v>85</v>
      </c>
      <c r="D203">
        <v>105</v>
      </c>
      <c r="E203">
        <v>100</v>
      </c>
      <c r="F203">
        <v>78</v>
      </c>
      <c r="G203">
        <v>79</v>
      </c>
      <c r="H203">
        <v>83</v>
      </c>
      <c r="I203" t="s">
        <v>16</v>
      </c>
      <c r="L203">
        <f t="shared" si="3"/>
        <v>530</v>
      </c>
    </row>
    <row r="204" spans="1:12" x14ac:dyDescent="0.2">
      <c r="A204">
        <v>159</v>
      </c>
      <c r="B204" t="s">
        <v>518</v>
      </c>
      <c r="C204">
        <v>35</v>
      </c>
      <c r="D204">
        <v>46</v>
      </c>
      <c r="E204">
        <v>34</v>
      </c>
      <c r="F204">
        <v>20</v>
      </c>
      <c r="G204">
        <v>35</v>
      </c>
      <c r="H204">
        <v>45</v>
      </c>
      <c r="I204" t="s">
        <v>15</v>
      </c>
      <c r="L204">
        <f t="shared" si="3"/>
        <v>215</v>
      </c>
    </row>
    <row r="205" spans="1:12" x14ac:dyDescent="0.2">
      <c r="A205">
        <v>160</v>
      </c>
      <c r="B205" t="s">
        <v>519</v>
      </c>
      <c r="C205">
        <v>85</v>
      </c>
      <c r="D205">
        <v>76</v>
      </c>
      <c r="E205">
        <v>64</v>
      </c>
      <c r="F205">
        <v>90</v>
      </c>
      <c r="G205">
        <v>45</v>
      </c>
      <c r="H205">
        <v>55</v>
      </c>
      <c r="I205" t="s">
        <v>15</v>
      </c>
      <c r="L205">
        <f t="shared" si="3"/>
        <v>415</v>
      </c>
    </row>
    <row r="206" spans="1:12" x14ac:dyDescent="0.2">
      <c r="A206">
        <v>161</v>
      </c>
      <c r="B206" t="s">
        <v>520</v>
      </c>
      <c r="C206">
        <v>60</v>
      </c>
      <c r="D206">
        <v>30</v>
      </c>
      <c r="E206">
        <v>30</v>
      </c>
      <c r="F206">
        <v>50</v>
      </c>
      <c r="G206">
        <v>36</v>
      </c>
      <c r="H206">
        <v>56</v>
      </c>
      <c r="I206" t="s">
        <v>15</v>
      </c>
      <c r="J206" t="s">
        <v>19</v>
      </c>
      <c r="L206">
        <f t="shared" si="3"/>
        <v>262</v>
      </c>
    </row>
    <row r="207" spans="1:12" x14ac:dyDescent="0.2">
      <c r="A207">
        <v>162</v>
      </c>
      <c r="B207" t="s">
        <v>521</v>
      </c>
      <c r="C207">
        <v>100</v>
      </c>
      <c r="D207">
        <v>50</v>
      </c>
      <c r="E207">
        <v>50</v>
      </c>
      <c r="F207">
        <v>70</v>
      </c>
      <c r="G207">
        <v>86</v>
      </c>
      <c r="H207">
        <v>96</v>
      </c>
      <c r="I207" t="s">
        <v>15</v>
      </c>
      <c r="J207" t="s">
        <v>19</v>
      </c>
      <c r="L207">
        <f t="shared" si="3"/>
        <v>452</v>
      </c>
    </row>
    <row r="208" spans="1:12" x14ac:dyDescent="0.2">
      <c r="A208">
        <v>163</v>
      </c>
      <c r="B208" t="s">
        <v>522</v>
      </c>
      <c r="C208">
        <v>40</v>
      </c>
      <c r="D208">
        <v>20</v>
      </c>
      <c r="E208">
        <v>30</v>
      </c>
      <c r="F208">
        <v>55</v>
      </c>
      <c r="G208">
        <v>40</v>
      </c>
      <c r="H208">
        <v>80</v>
      </c>
      <c r="I208" t="s">
        <v>25</v>
      </c>
      <c r="J208" t="s">
        <v>19</v>
      </c>
      <c r="L208">
        <f t="shared" si="3"/>
        <v>265</v>
      </c>
    </row>
    <row r="209" spans="1:12" x14ac:dyDescent="0.2">
      <c r="A209">
        <v>164</v>
      </c>
      <c r="B209" t="s">
        <v>523</v>
      </c>
      <c r="C209">
        <v>55</v>
      </c>
      <c r="D209">
        <v>35</v>
      </c>
      <c r="E209">
        <v>50</v>
      </c>
      <c r="F209">
        <v>85</v>
      </c>
      <c r="G209">
        <v>55</v>
      </c>
      <c r="H209">
        <v>110</v>
      </c>
      <c r="I209" t="s">
        <v>25</v>
      </c>
      <c r="J209" t="s">
        <v>19</v>
      </c>
      <c r="L209">
        <f t="shared" si="3"/>
        <v>390</v>
      </c>
    </row>
    <row r="210" spans="1:12" x14ac:dyDescent="0.2">
      <c r="A210">
        <v>165</v>
      </c>
      <c r="B210" t="s">
        <v>524</v>
      </c>
      <c r="C210">
        <v>40</v>
      </c>
      <c r="D210">
        <v>60</v>
      </c>
      <c r="E210">
        <v>40</v>
      </c>
      <c r="F210">
        <v>30</v>
      </c>
      <c r="G210">
        <v>40</v>
      </c>
      <c r="H210">
        <v>40</v>
      </c>
      <c r="I210" t="s">
        <v>25</v>
      </c>
      <c r="J210" t="s">
        <v>31</v>
      </c>
      <c r="L210">
        <f t="shared" si="3"/>
        <v>250</v>
      </c>
    </row>
    <row r="211" spans="1:12" x14ac:dyDescent="0.2">
      <c r="A211">
        <v>166</v>
      </c>
      <c r="B211" t="s">
        <v>525</v>
      </c>
      <c r="C211">
        <v>70</v>
      </c>
      <c r="D211">
        <v>90</v>
      </c>
      <c r="E211">
        <v>70</v>
      </c>
      <c r="F211">
        <v>40</v>
      </c>
      <c r="G211">
        <v>60</v>
      </c>
      <c r="H211">
        <v>70</v>
      </c>
      <c r="I211" t="s">
        <v>25</v>
      </c>
      <c r="J211" t="s">
        <v>31</v>
      </c>
      <c r="L211">
        <f t="shared" si="3"/>
        <v>400</v>
      </c>
    </row>
    <row r="212" spans="1:12" x14ac:dyDescent="0.2">
      <c r="A212">
        <v>167</v>
      </c>
      <c r="B212" t="s">
        <v>526</v>
      </c>
      <c r="C212">
        <v>85</v>
      </c>
      <c r="D212">
        <v>90</v>
      </c>
      <c r="E212">
        <v>80</v>
      </c>
      <c r="F212">
        <v>130</v>
      </c>
      <c r="G212">
        <v>70</v>
      </c>
      <c r="H212">
        <v>80</v>
      </c>
      <c r="I212" t="s">
        <v>31</v>
      </c>
      <c r="J212" t="s">
        <v>19</v>
      </c>
      <c r="L212">
        <f t="shared" si="3"/>
        <v>535</v>
      </c>
    </row>
    <row r="213" spans="1:12" x14ac:dyDescent="0.2">
      <c r="A213">
        <v>168</v>
      </c>
      <c r="B213" t="s">
        <v>527</v>
      </c>
      <c r="C213">
        <v>75</v>
      </c>
      <c r="D213">
        <v>38</v>
      </c>
      <c r="E213">
        <v>38</v>
      </c>
      <c r="F213">
        <v>67</v>
      </c>
      <c r="G213">
        <v>56</v>
      </c>
      <c r="H213">
        <v>56</v>
      </c>
      <c r="I213" t="s">
        <v>16</v>
      </c>
      <c r="J213" t="s">
        <v>36</v>
      </c>
      <c r="L213">
        <f t="shared" si="3"/>
        <v>330</v>
      </c>
    </row>
    <row r="214" spans="1:12" x14ac:dyDescent="0.2">
      <c r="A214">
        <v>169</v>
      </c>
      <c r="B214" t="s">
        <v>528</v>
      </c>
      <c r="C214">
        <v>125</v>
      </c>
      <c r="D214">
        <v>58</v>
      </c>
      <c r="E214">
        <v>58</v>
      </c>
      <c r="F214">
        <v>67</v>
      </c>
      <c r="G214">
        <v>76</v>
      </c>
      <c r="H214">
        <v>76</v>
      </c>
      <c r="I214" t="s">
        <v>16</v>
      </c>
      <c r="J214" t="s">
        <v>36</v>
      </c>
      <c r="L214">
        <f t="shared" si="3"/>
        <v>460</v>
      </c>
    </row>
    <row r="215" spans="1:12" x14ac:dyDescent="0.2">
      <c r="A215">
        <v>170</v>
      </c>
      <c r="B215" t="s">
        <v>529</v>
      </c>
      <c r="C215">
        <v>20</v>
      </c>
      <c r="D215">
        <v>40</v>
      </c>
      <c r="E215">
        <v>15</v>
      </c>
      <c r="F215">
        <v>60</v>
      </c>
      <c r="G215">
        <v>35</v>
      </c>
      <c r="H215">
        <v>35</v>
      </c>
      <c r="I215" t="s">
        <v>36</v>
      </c>
      <c r="L215">
        <f t="shared" si="3"/>
        <v>205</v>
      </c>
    </row>
    <row r="216" spans="1:12" x14ac:dyDescent="0.2">
      <c r="A216">
        <v>171</v>
      </c>
      <c r="B216" t="s">
        <v>530</v>
      </c>
      <c r="C216">
        <v>50</v>
      </c>
      <c r="D216">
        <v>25</v>
      </c>
      <c r="E216">
        <v>28</v>
      </c>
      <c r="F216">
        <v>15</v>
      </c>
      <c r="G216">
        <v>45</v>
      </c>
      <c r="H216">
        <v>55</v>
      </c>
      <c r="I216" t="s">
        <v>28</v>
      </c>
      <c r="L216">
        <f t="shared" si="3"/>
        <v>218</v>
      </c>
    </row>
    <row r="217" spans="1:12" x14ac:dyDescent="0.2">
      <c r="A217">
        <v>172</v>
      </c>
      <c r="B217" t="s">
        <v>531</v>
      </c>
      <c r="C217">
        <v>90</v>
      </c>
      <c r="D217">
        <v>30</v>
      </c>
      <c r="E217">
        <v>15</v>
      </c>
      <c r="F217">
        <v>15</v>
      </c>
      <c r="G217">
        <v>40</v>
      </c>
      <c r="H217">
        <v>20</v>
      </c>
      <c r="I217" t="s">
        <v>15</v>
      </c>
      <c r="J217" t="s">
        <v>28</v>
      </c>
      <c r="L217">
        <f t="shared" si="3"/>
        <v>210</v>
      </c>
    </row>
    <row r="218" spans="1:12" x14ac:dyDescent="0.2">
      <c r="A218">
        <v>173</v>
      </c>
      <c r="B218" t="s">
        <v>532</v>
      </c>
      <c r="C218">
        <v>35</v>
      </c>
      <c r="D218">
        <v>20</v>
      </c>
      <c r="E218">
        <v>65</v>
      </c>
      <c r="F218">
        <v>20</v>
      </c>
      <c r="G218">
        <v>40</v>
      </c>
      <c r="H218">
        <v>65</v>
      </c>
      <c r="I218" t="s">
        <v>28</v>
      </c>
      <c r="L218">
        <f t="shared" si="3"/>
        <v>245</v>
      </c>
    </row>
    <row r="219" spans="1:12" x14ac:dyDescent="0.2">
      <c r="A219">
        <v>174</v>
      </c>
      <c r="B219" t="s">
        <v>533</v>
      </c>
      <c r="C219">
        <v>55</v>
      </c>
      <c r="D219">
        <v>40</v>
      </c>
      <c r="E219">
        <v>85</v>
      </c>
      <c r="F219">
        <v>40</v>
      </c>
      <c r="G219">
        <v>80</v>
      </c>
      <c r="H219">
        <v>105</v>
      </c>
      <c r="I219" t="s">
        <v>28</v>
      </c>
      <c r="J219" t="s">
        <v>19</v>
      </c>
      <c r="L219">
        <f t="shared" si="3"/>
        <v>405</v>
      </c>
    </row>
    <row r="220" spans="1:12" x14ac:dyDescent="0.2">
      <c r="A220">
        <v>175</v>
      </c>
      <c r="B220" t="s">
        <v>534</v>
      </c>
      <c r="C220">
        <v>40</v>
      </c>
      <c r="D220">
        <v>50</v>
      </c>
      <c r="E220">
        <v>45</v>
      </c>
      <c r="F220">
        <v>70</v>
      </c>
      <c r="G220">
        <v>70</v>
      </c>
      <c r="H220">
        <v>45</v>
      </c>
      <c r="I220" t="s">
        <v>23</v>
      </c>
      <c r="J220" t="s">
        <v>19</v>
      </c>
      <c r="L220">
        <f t="shared" si="3"/>
        <v>320</v>
      </c>
    </row>
    <row r="221" spans="1:12" x14ac:dyDescent="0.2">
      <c r="A221">
        <v>176</v>
      </c>
      <c r="B221" t="s">
        <v>535</v>
      </c>
      <c r="C221">
        <v>65</v>
      </c>
      <c r="D221">
        <v>75</v>
      </c>
      <c r="E221">
        <v>70</v>
      </c>
      <c r="F221">
        <v>95</v>
      </c>
      <c r="G221">
        <v>95</v>
      </c>
      <c r="H221">
        <v>70</v>
      </c>
      <c r="I221" t="s">
        <v>23</v>
      </c>
      <c r="J221" t="s">
        <v>19</v>
      </c>
      <c r="L221">
        <f t="shared" si="3"/>
        <v>470</v>
      </c>
    </row>
    <row r="222" spans="1:12" x14ac:dyDescent="0.2">
      <c r="A222">
        <v>177</v>
      </c>
      <c r="B222" t="s">
        <v>536</v>
      </c>
      <c r="C222">
        <v>55</v>
      </c>
      <c r="D222">
        <v>40</v>
      </c>
      <c r="E222">
        <v>40</v>
      </c>
      <c r="F222">
        <v>35</v>
      </c>
      <c r="G222">
        <v>65</v>
      </c>
      <c r="H222">
        <v>45</v>
      </c>
      <c r="I222" t="s">
        <v>36</v>
      </c>
      <c r="L222">
        <f t="shared" si="3"/>
        <v>280</v>
      </c>
    </row>
    <row r="223" spans="1:12" x14ac:dyDescent="0.2">
      <c r="A223">
        <v>178</v>
      </c>
      <c r="B223" t="s">
        <v>537</v>
      </c>
      <c r="C223">
        <v>70</v>
      </c>
      <c r="D223">
        <v>55</v>
      </c>
      <c r="E223">
        <v>55</v>
      </c>
      <c r="F223">
        <v>45</v>
      </c>
      <c r="G223">
        <v>80</v>
      </c>
      <c r="H223">
        <v>60</v>
      </c>
      <c r="I223" t="s">
        <v>36</v>
      </c>
      <c r="L223">
        <f t="shared" si="3"/>
        <v>365</v>
      </c>
    </row>
    <row r="224" spans="1:12" x14ac:dyDescent="0.2">
      <c r="A224">
        <v>179</v>
      </c>
      <c r="B224" t="s">
        <v>538</v>
      </c>
      <c r="C224">
        <v>90</v>
      </c>
      <c r="D224">
        <v>95</v>
      </c>
      <c r="E224">
        <v>105</v>
      </c>
      <c r="F224">
        <v>45</v>
      </c>
      <c r="G224">
        <v>165</v>
      </c>
      <c r="H224">
        <v>110</v>
      </c>
      <c r="I224" t="s">
        <v>36</v>
      </c>
      <c r="J224" t="s">
        <v>40</v>
      </c>
      <c r="L224">
        <f t="shared" si="3"/>
        <v>610</v>
      </c>
    </row>
    <row r="225" spans="1:12" x14ac:dyDescent="0.2">
      <c r="A225">
        <v>179</v>
      </c>
      <c r="B225" t="s">
        <v>539</v>
      </c>
      <c r="C225">
        <v>90</v>
      </c>
      <c r="D225">
        <v>75</v>
      </c>
      <c r="E225">
        <v>85</v>
      </c>
      <c r="F225">
        <v>55</v>
      </c>
      <c r="G225">
        <v>115</v>
      </c>
      <c r="H225">
        <v>90</v>
      </c>
      <c r="I225" t="s">
        <v>36</v>
      </c>
      <c r="L225">
        <f t="shared" si="3"/>
        <v>510</v>
      </c>
    </row>
    <row r="226" spans="1:12" x14ac:dyDescent="0.2">
      <c r="A226">
        <v>180</v>
      </c>
      <c r="B226" t="s">
        <v>540</v>
      </c>
      <c r="C226">
        <v>75</v>
      </c>
      <c r="D226">
        <v>80</v>
      </c>
      <c r="E226">
        <v>95</v>
      </c>
      <c r="F226">
        <v>50</v>
      </c>
      <c r="G226">
        <v>90</v>
      </c>
      <c r="H226">
        <v>100</v>
      </c>
      <c r="I226" t="s">
        <v>17</v>
      </c>
      <c r="L226">
        <f t="shared" si="3"/>
        <v>490</v>
      </c>
    </row>
    <row r="227" spans="1:12" x14ac:dyDescent="0.2">
      <c r="A227">
        <v>181</v>
      </c>
      <c r="B227" t="s">
        <v>541</v>
      </c>
      <c r="C227">
        <v>70</v>
      </c>
      <c r="D227">
        <v>20</v>
      </c>
      <c r="E227">
        <v>50</v>
      </c>
      <c r="F227">
        <v>40</v>
      </c>
      <c r="G227">
        <v>20</v>
      </c>
      <c r="H227">
        <v>50</v>
      </c>
      <c r="I227" t="s">
        <v>16</v>
      </c>
      <c r="J227" t="s">
        <v>28</v>
      </c>
      <c r="L227">
        <f t="shared" si="3"/>
        <v>250</v>
      </c>
    </row>
    <row r="228" spans="1:12" x14ac:dyDescent="0.2">
      <c r="A228">
        <v>182</v>
      </c>
      <c r="B228" t="s">
        <v>542</v>
      </c>
      <c r="C228">
        <v>100</v>
      </c>
      <c r="D228">
        <v>50</v>
      </c>
      <c r="E228">
        <v>80</v>
      </c>
      <c r="F228">
        <v>50</v>
      </c>
      <c r="G228">
        <v>60</v>
      </c>
      <c r="H228">
        <v>80</v>
      </c>
      <c r="I228" t="s">
        <v>16</v>
      </c>
      <c r="J228" t="s">
        <v>28</v>
      </c>
      <c r="L228">
        <f t="shared" si="3"/>
        <v>420</v>
      </c>
    </row>
    <row r="229" spans="1:12" x14ac:dyDescent="0.2">
      <c r="A229">
        <v>183</v>
      </c>
      <c r="B229" t="s">
        <v>543</v>
      </c>
      <c r="C229">
        <v>70</v>
      </c>
      <c r="D229">
        <v>100</v>
      </c>
      <c r="E229">
        <v>115</v>
      </c>
      <c r="F229">
        <v>30</v>
      </c>
      <c r="G229">
        <v>30</v>
      </c>
      <c r="H229">
        <v>65</v>
      </c>
      <c r="I229" t="s">
        <v>24</v>
      </c>
      <c r="L229">
        <f t="shared" si="3"/>
        <v>410</v>
      </c>
    </row>
    <row r="230" spans="1:12" x14ac:dyDescent="0.2">
      <c r="A230">
        <v>184</v>
      </c>
      <c r="B230" t="s">
        <v>544</v>
      </c>
      <c r="C230">
        <v>90</v>
      </c>
      <c r="D230">
        <v>75</v>
      </c>
      <c r="E230">
        <v>75</v>
      </c>
      <c r="F230">
        <v>70</v>
      </c>
      <c r="G230">
        <v>90</v>
      </c>
      <c r="H230">
        <v>100</v>
      </c>
      <c r="I230" t="s">
        <v>16</v>
      </c>
      <c r="L230">
        <f t="shared" si="3"/>
        <v>500</v>
      </c>
    </row>
    <row r="231" spans="1:12" x14ac:dyDescent="0.2">
      <c r="A231">
        <v>185</v>
      </c>
      <c r="B231" t="s">
        <v>545</v>
      </c>
      <c r="C231">
        <v>35</v>
      </c>
      <c r="D231">
        <v>35</v>
      </c>
      <c r="E231">
        <v>40</v>
      </c>
      <c r="F231">
        <v>50</v>
      </c>
      <c r="G231">
        <v>35</v>
      </c>
      <c r="H231">
        <v>55</v>
      </c>
      <c r="I231" t="s">
        <v>17</v>
      </c>
      <c r="J231" t="s">
        <v>19</v>
      </c>
      <c r="L231">
        <f t="shared" si="3"/>
        <v>250</v>
      </c>
    </row>
    <row r="232" spans="1:12" x14ac:dyDescent="0.2">
      <c r="A232">
        <v>186</v>
      </c>
      <c r="B232" t="s">
        <v>546</v>
      </c>
      <c r="C232">
        <v>55</v>
      </c>
      <c r="D232">
        <v>45</v>
      </c>
      <c r="E232">
        <v>50</v>
      </c>
      <c r="F232">
        <v>80</v>
      </c>
      <c r="G232">
        <v>45</v>
      </c>
      <c r="H232">
        <v>65</v>
      </c>
      <c r="I232" t="s">
        <v>17</v>
      </c>
      <c r="J232" t="s">
        <v>19</v>
      </c>
      <c r="L232">
        <f t="shared" si="3"/>
        <v>340</v>
      </c>
    </row>
    <row r="233" spans="1:12" x14ac:dyDescent="0.2">
      <c r="A233">
        <v>187</v>
      </c>
      <c r="B233" t="s">
        <v>547</v>
      </c>
      <c r="C233">
        <v>75</v>
      </c>
      <c r="D233">
        <v>55</v>
      </c>
      <c r="E233">
        <v>70</v>
      </c>
      <c r="F233">
        <v>110</v>
      </c>
      <c r="G233">
        <v>55</v>
      </c>
      <c r="H233">
        <v>95</v>
      </c>
      <c r="I233" t="s">
        <v>17</v>
      </c>
      <c r="J233" t="s">
        <v>19</v>
      </c>
      <c r="L233">
        <f t="shared" si="3"/>
        <v>460</v>
      </c>
    </row>
    <row r="234" spans="1:12" x14ac:dyDescent="0.2">
      <c r="A234">
        <v>188</v>
      </c>
      <c r="B234" t="s">
        <v>548</v>
      </c>
      <c r="C234">
        <v>55</v>
      </c>
      <c r="D234">
        <v>70</v>
      </c>
      <c r="E234">
        <v>55</v>
      </c>
      <c r="F234">
        <v>85</v>
      </c>
      <c r="G234">
        <v>40</v>
      </c>
      <c r="H234">
        <v>55</v>
      </c>
      <c r="I234" t="s">
        <v>15</v>
      </c>
      <c r="L234">
        <f t="shared" si="3"/>
        <v>360</v>
      </c>
    </row>
    <row r="235" spans="1:12" x14ac:dyDescent="0.2">
      <c r="A235">
        <v>189</v>
      </c>
      <c r="B235" t="s">
        <v>549</v>
      </c>
      <c r="C235">
        <v>30</v>
      </c>
      <c r="D235">
        <v>30</v>
      </c>
      <c r="E235">
        <v>30</v>
      </c>
      <c r="F235">
        <v>30</v>
      </c>
      <c r="G235">
        <v>30</v>
      </c>
      <c r="H235">
        <v>30</v>
      </c>
      <c r="I235" t="s">
        <v>17</v>
      </c>
      <c r="L235">
        <f t="shared" si="3"/>
        <v>180</v>
      </c>
    </row>
    <row r="236" spans="1:12" x14ac:dyDescent="0.2">
      <c r="A236">
        <v>190</v>
      </c>
      <c r="B236" t="s">
        <v>550</v>
      </c>
      <c r="C236">
        <v>75</v>
      </c>
      <c r="D236">
        <v>75</v>
      </c>
      <c r="E236">
        <v>55</v>
      </c>
      <c r="F236">
        <v>30</v>
      </c>
      <c r="G236">
        <v>105</v>
      </c>
      <c r="H236">
        <v>85</v>
      </c>
      <c r="I236" t="s">
        <v>17</v>
      </c>
      <c r="L236">
        <f t="shared" si="3"/>
        <v>425</v>
      </c>
    </row>
    <row r="237" spans="1:12" x14ac:dyDescent="0.2">
      <c r="A237">
        <v>191</v>
      </c>
      <c r="B237" t="s">
        <v>551</v>
      </c>
      <c r="C237">
        <v>65</v>
      </c>
      <c r="D237">
        <v>65</v>
      </c>
      <c r="E237">
        <v>45</v>
      </c>
      <c r="F237">
        <v>95</v>
      </c>
      <c r="G237">
        <v>75</v>
      </c>
      <c r="H237">
        <v>45</v>
      </c>
      <c r="I237" t="s">
        <v>25</v>
      </c>
      <c r="J237" t="s">
        <v>19</v>
      </c>
      <c r="L237">
        <f t="shared" si="3"/>
        <v>390</v>
      </c>
    </row>
    <row r="238" spans="1:12" x14ac:dyDescent="0.2">
      <c r="A238">
        <v>192</v>
      </c>
      <c r="B238" t="s">
        <v>552</v>
      </c>
      <c r="C238">
        <v>55</v>
      </c>
      <c r="D238">
        <v>45</v>
      </c>
      <c r="E238">
        <v>45</v>
      </c>
      <c r="F238">
        <v>15</v>
      </c>
      <c r="G238">
        <v>25</v>
      </c>
      <c r="H238">
        <v>25</v>
      </c>
      <c r="I238" t="s">
        <v>16</v>
      </c>
      <c r="J238" t="s">
        <v>39</v>
      </c>
      <c r="L238">
        <f t="shared" si="3"/>
        <v>210</v>
      </c>
    </row>
    <row r="239" spans="1:12" x14ac:dyDescent="0.2">
      <c r="A239">
        <v>193</v>
      </c>
      <c r="B239" t="s">
        <v>553</v>
      </c>
      <c r="C239">
        <v>95</v>
      </c>
      <c r="D239">
        <v>85</v>
      </c>
      <c r="E239">
        <v>85</v>
      </c>
      <c r="F239">
        <v>35</v>
      </c>
      <c r="G239">
        <v>65</v>
      </c>
      <c r="H239">
        <v>65</v>
      </c>
      <c r="I239" t="s">
        <v>16</v>
      </c>
      <c r="J239" t="s">
        <v>39</v>
      </c>
      <c r="L239">
        <f t="shared" si="3"/>
        <v>430</v>
      </c>
    </row>
    <row r="240" spans="1:12" x14ac:dyDescent="0.2">
      <c r="A240">
        <v>194</v>
      </c>
      <c r="B240" t="s">
        <v>554</v>
      </c>
      <c r="C240">
        <v>65</v>
      </c>
      <c r="D240">
        <v>65</v>
      </c>
      <c r="E240">
        <v>60</v>
      </c>
      <c r="F240">
        <v>110</v>
      </c>
      <c r="G240">
        <v>130</v>
      </c>
      <c r="H240">
        <v>95</v>
      </c>
      <c r="I240" t="s">
        <v>23</v>
      </c>
      <c r="L240">
        <f t="shared" si="3"/>
        <v>525</v>
      </c>
    </row>
    <row r="241" spans="1:12" x14ac:dyDescent="0.2">
      <c r="A241">
        <v>195</v>
      </c>
      <c r="B241" t="s">
        <v>555</v>
      </c>
      <c r="C241">
        <v>95</v>
      </c>
      <c r="D241">
        <v>65</v>
      </c>
      <c r="E241">
        <v>110</v>
      </c>
      <c r="F241">
        <v>65</v>
      </c>
      <c r="G241">
        <v>60</v>
      </c>
      <c r="H241">
        <v>130</v>
      </c>
      <c r="I241" t="s">
        <v>33</v>
      </c>
      <c r="L241">
        <f t="shared" si="3"/>
        <v>525</v>
      </c>
    </row>
    <row r="242" spans="1:12" x14ac:dyDescent="0.2">
      <c r="A242">
        <v>196</v>
      </c>
      <c r="B242" t="s">
        <v>556</v>
      </c>
      <c r="C242">
        <v>60</v>
      </c>
      <c r="D242">
        <v>85</v>
      </c>
      <c r="E242">
        <v>42</v>
      </c>
      <c r="F242">
        <v>91</v>
      </c>
      <c r="G242">
        <v>85</v>
      </c>
      <c r="H242">
        <v>42</v>
      </c>
      <c r="I242" t="s">
        <v>33</v>
      </c>
      <c r="J242" t="s">
        <v>19</v>
      </c>
      <c r="L242">
        <f t="shared" si="3"/>
        <v>405</v>
      </c>
    </row>
    <row r="243" spans="1:12" x14ac:dyDescent="0.2">
      <c r="A243">
        <v>197</v>
      </c>
      <c r="B243" t="s">
        <v>557</v>
      </c>
      <c r="C243">
        <v>95</v>
      </c>
      <c r="D243">
        <v>65</v>
      </c>
      <c r="E243">
        <v>80</v>
      </c>
      <c r="F243">
        <v>30</v>
      </c>
      <c r="G243">
        <v>110</v>
      </c>
      <c r="H243">
        <v>110</v>
      </c>
      <c r="I243" t="s">
        <v>31</v>
      </c>
      <c r="J243" t="s">
        <v>23</v>
      </c>
      <c r="L243">
        <f t="shared" si="3"/>
        <v>490</v>
      </c>
    </row>
    <row r="244" spans="1:12" x14ac:dyDescent="0.2">
      <c r="A244">
        <v>197</v>
      </c>
      <c r="B244" t="s">
        <v>558</v>
      </c>
      <c r="C244">
        <v>95</v>
      </c>
      <c r="D244">
        <v>75</v>
      </c>
      <c r="E244">
        <v>80</v>
      </c>
      <c r="F244">
        <v>30</v>
      </c>
      <c r="G244">
        <v>100</v>
      </c>
      <c r="H244">
        <v>110</v>
      </c>
      <c r="I244" t="s">
        <v>16</v>
      </c>
      <c r="J244" t="s">
        <v>23</v>
      </c>
      <c r="L244">
        <f t="shared" si="3"/>
        <v>490</v>
      </c>
    </row>
    <row r="245" spans="1:12" x14ac:dyDescent="0.2">
      <c r="A245">
        <v>198</v>
      </c>
      <c r="B245" t="s">
        <v>559</v>
      </c>
      <c r="C245">
        <v>60</v>
      </c>
      <c r="D245">
        <v>60</v>
      </c>
      <c r="E245">
        <v>60</v>
      </c>
      <c r="F245">
        <v>85</v>
      </c>
      <c r="G245">
        <v>85</v>
      </c>
      <c r="H245">
        <v>85</v>
      </c>
      <c r="I245" t="s">
        <v>21</v>
      </c>
      <c r="L245">
        <f t="shared" si="3"/>
        <v>435</v>
      </c>
    </row>
    <row r="246" spans="1:12" x14ac:dyDescent="0.2">
      <c r="A246">
        <v>199</v>
      </c>
      <c r="B246" t="s">
        <v>560</v>
      </c>
      <c r="C246">
        <v>48</v>
      </c>
      <c r="D246">
        <v>72</v>
      </c>
      <c r="E246">
        <v>48</v>
      </c>
      <c r="F246">
        <v>48</v>
      </c>
      <c r="G246">
        <v>72</v>
      </c>
      <c r="H246">
        <v>48</v>
      </c>
      <c r="I246" t="s">
        <v>23</v>
      </c>
      <c r="L246">
        <f t="shared" si="3"/>
        <v>336</v>
      </c>
    </row>
    <row r="247" spans="1:12" x14ac:dyDescent="0.2">
      <c r="A247">
        <v>200</v>
      </c>
      <c r="B247" t="s">
        <v>561</v>
      </c>
      <c r="C247">
        <v>190</v>
      </c>
      <c r="D247">
        <v>33</v>
      </c>
      <c r="E247">
        <v>58</v>
      </c>
      <c r="F247">
        <v>33</v>
      </c>
      <c r="G247">
        <v>33</v>
      </c>
      <c r="H247">
        <v>58</v>
      </c>
      <c r="I247" t="s">
        <v>23</v>
      </c>
      <c r="L247">
        <f t="shared" si="3"/>
        <v>405</v>
      </c>
    </row>
    <row r="248" spans="1:12" x14ac:dyDescent="0.2">
      <c r="A248">
        <v>201</v>
      </c>
      <c r="B248" t="s">
        <v>562</v>
      </c>
      <c r="C248">
        <v>70</v>
      </c>
      <c r="D248">
        <v>80</v>
      </c>
      <c r="E248">
        <v>65</v>
      </c>
      <c r="F248">
        <v>85</v>
      </c>
      <c r="G248">
        <v>90</v>
      </c>
      <c r="H248">
        <v>65</v>
      </c>
      <c r="I248" t="s">
        <v>15</v>
      </c>
      <c r="J248" t="s">
        <v>23</v>
      </c>
      <c r="L248">
        <f t="shared" si="3"/>
        <v>455</v>
      </c>
    </row>
    <row r="249" spans="1:12" x14ac:dyDescent="0.2">
      <c r="A249">
        <v>202</v>
      </c>
      <c r="B249" t="s">
        <v>563</v>
      </c>
      <c r="C249">
        <v>50</v>
      </c>
      <c r="D249">
        <v>65</v>
      </c>
      <c r="E249">
        <v>90</v>
      </c>
      <c r="F249">
        <v>15</v>
      </c>
      <c r="G249">
        <v>35</v>
      </c>
      <c r="H249">
        <v>35</v>
      </c>
      <c r="I249" t="s">
        <v>25</v>
      </c>
      <c r="L249">
        <f t="shared" si="3"/>
        <v>290</v>
      </c>
    </row>
    <row r="250" spans="1:12" x14ac:dyDescent="0.2">
      <c r="A250">
        <v>203</v>
      </c>
      <c r="B250" t="s">
        <v>564</v>
      </c>
      <c r="C250">
        <v>75</v>
      </c>
      <c r="D250">
        <v>90</v>
      </c>
      <c r="E250">
        <v>140</v>
      </c>
      <c r="F250">
        <v>40</v>
      </c>
      <c r="G250">
        <v>60</v>
      </c>
      <c r="H250">
        <v>60</v>
      </c>
      <c r="I250" t="s">
        <v>25</v>
      </c>
      <c r="J250" t="s">
        <v>35</v>
      </c>
      <c r="L250">
        <f t="shared" si="3"/>
        <v>465</v>
      </c>
    </row>
    <row r="251" spans="1:12" x14ac:dyDescent="0.2">
      <c r="A251">
        <v>204</v>
      </c>
      <c r="B251" t="s">
        <v>565</v>
      </c>
      <c r="C251">
        <v>100</v>
      </c>
      <c r="D251">
        <v>70</v>
      </c>
      <c r="E251">
        <v>70</v>
      </c>
      <c r="F251">
        <v>45</v>
      </c>
      <c r="G251">
        <v>65</v>
      </c>
      <c r="H251">
        <v>65</v>
      </c>
      <c r="I251" t="s">
        <v>15</v>
      </c>
      <c r="L251">
        <f t="shared" si="3"/>
        <v>415</v>
      </c>
    </row>
    <row r="252" spans="1:12" x14ac:dyDescent="0.2">
      <c r="A252">
        <v>205</v>
      </c>
      <c r="B252" t="s">
        <v>566</v>
      </c>
      <c r="C252">
        <v>65</v>
      </c>
      <c r="D252">
        <v>75</v>
      </c>
      <c r="E252">
        <v>105</v>
      </c>
      <c r="F252">
        <v>85</v>
      </c>
      <c r="G252">
        <v>35</v>
      </c>
      <c r="H252">
        <v>65</v>
      </c>
      <c r="I252" t="s">
        <v>39</v>
      </c>
      <c r="J252" t="s">
        <v>19</v>
      </c>
      <c r="L252">
        <f t="shared" si="3"/>
        <v>430</v>
      </c>
    </row>
    <row r="253" spans="1:12" x14ac:dyDescent="0.2">
      <c r="A253">
        <v>206</v>
      </c>
      <c r="B253" t="s">
        <v>567</v>
      </c>
      <c r="C253">
        <v>75</v>
      </c>
      <c r="D253">
        <v>85</v>
      </c>
      <c r="E253">
        <v>200</v>
      </c>
      <c r="F253">
        <v>30</v>
      </c>
      <c r="G253">
        <v>55</v>
      </c>
      <c r="H253">
        <v>65</v>
      </c>
      <c r="I253" t="s">
        <v>35</v>
      </c>
      <c r="J253" t="s">
        <v>39</v>
      </c>
      <c r="L253">
        <f t="shared" si="3"/>
        <v>510</v>
      </c>
    </row>
    <row r="254" spans="1:12" x14ac:dyDescent="0.2">
      <c r="A254">
        <v>206</v>
      </c>
      <c r="B254" t="s">
        <v>568</v>
      </c>
      <c r="C254">
        <v>75</v>
      </c>
      <c r="D254">
        <v>125</v>
      </c>
      <c r="E254">
        <v>230</v>
      </c>
      <c r="F254">
        <v>30</v>
      </c>
      <c r="G254">
        <v>55</v>
      </c>
      <c r="H254">
        <v>95</v>
      </c>
      <c r="I254" t="s">
        <v>35</v>
      </c>
      <c r="J254" t="s">
        <v>39</v>
      </c>
      <c r="L254">
        <f t="shared" si="3"/>
        <v>610</v>
      </c>
    </row>
    <row r="255" spans="1:12" x14ac:dyDescent="0.2">
      <c r="A255">
        <v>207</v>
      </c>
      <c r="B255" t="s">
        <v>569</v>
      </c>
      <c r="C255">
        <v>60</v>
      </c>
      <c r="D255">
        <v>80</v>
      </c>
      <c r="E255">
        <v>50</v>
      </c>
      <c r="F255">
        <v>30</v>
      </c>
      <c r="G255">
        <v>40</v>
      </c>
      <c r="H255">
        <v>40</v>
      </c>
      <c r="I255" t="s">
        <v>28</v>
      </c>
      <c r="L255">
        <f t="shared" si="3"/>
        <v>300</v>
      </c>
    </row>
    <row r="256" spans="1:12" x14ac:dyDescent="0.2">
      <c r="A256">
        <v>208</v>
      </c>
      <c r="B256" t="s">
        <v>570</v>
      </c>
      <c r="C256">
        <v>90</v>
      </c>
      <c r="D256">
        <v>120</v>
      </c>
      <c r="E256">
        <v>75</v>
      </c>
      <c r="F256">
        <v>45</v>
      </c>
      <c r="G256">
        <v>60</v>
      </c>
      <c r="H256">
        <v>60</v>
      </c>
      <c r="I256" t="s">
        <v>28</v>
      </c>
      <c r="L256">
        <f t="shared" si="3"/>
        <v>450</v>
      </c>
    </row>
    <row r="257" spans="1:12" x14ac:dyDescent="0.2">
      <c r="A257">
        <v>209</v>
      </c>
      <c r="B257" t="s">
        <v>571</v>
      </c>
      <c r="C257">
        <v>65</v>
      </c>
      <c r="D257">
        <v>95</v>
      </c>
      <c r="E257">
        <v>85</v>
      </c>
      <c r="F257">
        <v>85</v>
      </c>
      <c r="G257">
        <v>55</v>
      </c>
      <c r="H257">
        <v>55</v>
      </c>
      <c r="I257" t="s">
        <v>16</v>
      </c>
      <c r="J257" t="s">
        <v>31</v>
      </c>
      <c r="L257">
        <f t="shared" si="3"/>
        <v>440</v>
      </c>
    </row>
    <row r="258" spans="1:12" x14ac:dyDescent="0.2">
      <c r="A258">
        <v>210</v>
      </c>
      <c r="B258" t="s">
        <v>572</v>
      </c>
      <c r="C258">
        <v>70</v>
      </c>
      <c r="D258">
        <v>130</v>
      </c>
      <c r="E258">
        <v>100</v>
      </c>
      <c r="F258">
        <v>65</v>
      </c>
      <c r="G258">
        <v>55</v>
      </c>
      <c r="H258">
        <v>80</v>
      </c>
      <c r="I258" t="s">
        <v>25</v>
      </c>
      <c r="J258" t="s">
        <v>35</v>
      </c>
      <c r="L258">
        <f t="shared" ref="L258:L321" si="4">SUM(C258:H258)</f>
        <v>500</v>
      </c>
    </row>
    <row r="259" spans="1:12" x14ac:dyDescent="0.2">
      <c r="A259">
        <v>210</v>
      </c>
      <c r="B259" t="s">
        <v>573</v>
      </c>
      <c r="C259">
        <v>70</v>
      </c>
      <c r="D259">
        <v>150</v>
      </c>
      <c r="E259">
        <v>140</v>
      </c>
      <c r="F259">
        <v>65</v>
      </c>
      <c r="G259">
        <v>100</v>
      </c>
      <c r="H259">
        <v>75</v>
      </c>
      <c r="I259" t="s">
        <v>25</v>
      </c>
      <c r="J259" t="s">
        <v>35</v>
      </c>
      <c r="L259">
        <f t="shared" si="4"/>
        <v>600</v>
      </c>
    </row>
    <row r="260" spans="1:12" x14ac:dyDescent="0.2">
      <c r="A260">
        <v>211</v>
      </c>
      <c r="B260" t="s">
        <v>574</v>
      </c>
      <c r="C260">
        <v>20</v>
      </c>
      <c r="D260">
        <v>10</v>
      </c>
      <c r="E260">
        <v>230</v>
      </c>
      <c r="F260">
        <v>5</v>
      </c>
      <c r="G260">
        <v>10</v>
      </c>
      <c r="H260">
        <v>230</v>
      </c>
      <c r="I260" t="s">
        <v>25</v>
      </c>
      <c r="J260" t="s">
        <v>24</v>
      </c>
      <c r="L260">
        <f t="shared" si="4"/>
        <v>505</v>
      </c>
    </row>
    <row r="261" spans="1:12" x14ac:dyDescent="0.2">
      <c r="A261">
        <v>212</v>
      </c>
      <c r="B261" t="s">
        <v>575</v>
      </c>
      <c r="C261">
        <v>80</v>
      </c>
      <c r="D261">
        <v>125</v>
      </c>
      <c r="E261">
        <v>75</v>
      </c>
      <c r="F261">
        <v>85</v>
      </c>
      <c r="G261">
        <v>40</v>
      </c>
      <c r="H261">
        <v>95</v>
      </c>
      <c r="I261" t="s">
        <v>25</v>
      </c>
      <c r="J261" t="s">
        <v>37</v>
      </c>
      <c r="L261">
        <f t="shared" si="4"/>
        <v>500</v>
      </c>
    </row>
    <row r="262" spans="1:12" x14ac:dyDescent="0.2">
      <c r="A262">
        <v>212</v>
      </c>
      <c r="B262" t="s">
        <v>576</v>
      </c>
      <c r="C262">
        <v>80</v>
      </c>
      <c r="D262">
        <v>185</v>
      </c>
      <c r="E262">
        <v>115</v>
      </c>
      <c r="F262">
        <v>75</v>
      </c>
      <c r="G262">
        <v>40</v>
      </c>
      <c r="H262">
        <v>105</v>
      </c>
      <c r="I262" t="s">
        <v>25</v>
      </c>
      <c r="J262" t="s">
        <v>37</v>
      </c>
      <c r="L262">
        <f t="shared" si="4"/>
        <v>600</v>
      </c>
    </row>
    <row r="263" spans="1:12" x14ac:dyDescent="0.2">
      <c r="A263">
        <v>213</v>
      </c>
      <c r="B263" t="s">
        <v>577</v>
      </c>
      <c r="C263">
        <v>55</v>
      </c>
      <c r="D263">
        <v>95</v>
      </c>
      <c r="E263">
        <v>55</v>
      </c>
      <c r="F263">
        <v>115</v>
      </c>
      <c r="G263">
        <v>35</v>
      </c>
      <c r="H263">
        <v>75</v>
      </c>
      <c r="I263" t="s">
        <v>33</v>
      </c>
      <c r="J263" t="s">
        <v>26</v>
      </c>
      <c r="L263">
        <f t="shared" si="4"/>
        <v>430</v>
      </c>
    </row>
    <row r="264" spans="1:12" x14ac:dyDescent="0.2">
      <c r="A264">
        <v>214</v>
      </c>
      <c r="B264" t="s">
        <v>578</v>
      </c>
      <c r="C264">
        <v>60</v>
      </c>
      <c r="D264">
        <v>80</v>
      </c>
      <c r="E264">
        <v>50</v>
      </c>
      <c r="F264">
        <v>40</v>
      </c>
      <c r="G264">
        <v>50</v>
      </c>
      <c r="H264">
        <v>50</v>
      </c>
      <c r="I264" t="s">
        <v>15</v>
      </c>
      <c r="L264">
        <f t="shared" si="4"/>
        <v>330</v>
      </c>
    </row>
    <row r="265" spans="1:12" x14ac:dyDescent="0.2">
      <c r="A265">
        <v>215</v>
      </c>
      <c r="B265" t="s">
        <v>579</v>
      </c>
      <c r="C265">
        <v>90</v>
      </c>
      <c r="D265">
        <v>130</v>
      </c>
      <c r="E265">
        <v>75</v>
      </c>
      <c r="F265">
        <v>55</v>
      </c>
      <c r="G265">
        <v>75</v>
      </c>
      <c r="H265">
        <v>75</v>
      </c>
      <c r="I265" t="s">
        <v>15</v>
      </c>
      <c r="L265">
        <f t="shared" si="4"/>
        <v>500</v>
      </c>
    </row>
    <row r="266" spans="1:12" x14ac:dyDescent="0.2">
      <c r="A266">
        <v>216</v>
      </c>
      <c r="B266" t="s">
        <v>580</v>
      </c>
      <c r="C266">
        <v>40</v>
      </c>
      <c r="D266">
        <v>40</v>
      </c>
      <c r="E266">
        <v>40</v>
      </c>
      <c r="F266">
        <v>20</v>
      </c>
      <c r="G266">
        <v>70</v>
      </c>
      <c r="H266">
        <v>40</v>
      </c>
      <c r="I266" t="s">
        <v>27</v>
      </c>
      <c r="L266">
        <f t="shared" si="4"/>
        <v>250</v>
      </c>
    </row>
    <row r="267" spans="1:12" x14ac:dyDescent="0.2">
      <c r="A267">
        <v>217</v>
      </c>
      <c r="B267" t="s">
        <v>581</v>
      </c>
      <c r="C267">
        <v>60</v>
      </c>
      <c r="D267">
        <v>50</v>
      </c>
      <c r="E267">
        <v>120</v>
      </c>
      <c r="F267">
        <v>30</v>
      </c>
      <c r="G267">
        <v>90</v>
      </c>
      <c r="H267">
        <v>80</v>
      </c>
      <c r="I267" t="s">
        <v>27</v>
      </c>
      <c r="J267" t="s">
        <v>24</v>
      </c>
      <c r="L267">
        <f t="shared" si="4"/>
        <v>430</v>
      </c>
    </row>
    <row r="268" spans="1:12" x14ac:dyDescent="0.2">
      <c r="A268">
        <v>218</v>
      </c>
      <c r="B268" t="s">
        <v>582</v>
      </c>
      <c r="C268">
        <v>50</v>
      </c>
      <c r="D268">
        <v>50</v>
      </c>
      <c r="E268">
        <v>40</v>
      </c>
      <c r="F268">
        <v>50</v>
      </c>
      <c r="G268">
        <v>30</v>
      </c>
      <c r="H268">
        <v>30</v>
      </c>
      <c r="I268" t="s">
        <v>26</v>
      </c>
      <c r="J268" t="s">
        <v>39</v>
      </c>
      <c r="L268">
        <f t="shared" si="4"/>
        <v>250</v>
      </c>
    </row>
    <row r="269" spans="1:12" x14ac:dyDescent="0.2">
      <c r="A269">
        <v>219</v>
      </c>
      <c r="B269" t="s">
        <v>583</v>
      </c>
      <c r="C269">
        <v>100</v>
      </c>
      <c r="D269">
        <v>100</v>
      </c>
      <c r="E269">
        <v>80</v>
      </c>
      <c r="F269">
        <v>50</v>
      </c>
      <c r="G269">
        <v>60</v>
      </c>
      <c r="H269">
        <v>60</v>
      </c>
      <c r="I269" t="s">
        <v>26</v>
      </c>
      <c r="J269" t="s">
        <v>39</v>
      </c>
      <c r="L269">
        <f t="shared" si="4"/>
        <v>450</v>
      </c>
    </row>
    <row r="270" spans="1:12" x14ac:dyDescent="0.2">
      <c r="A270">
        <v>220</v>
      </c>
      <c r="B270" t="s">
        <v>584</v>
      </c>
      <c r="C270">
        <v>60</v>
      </c>
      <c r="D270">
        <v>55</v>
      </c>
      <c r="E270">
        <v>100</v>
      </c>
      <c r="F270">
        <v>30</v>
      </c>
      <c r="G270">
        <v>65</v>
      </c>
      <c r="H270">
        <v>100</v>
      </c>
      <c r="I270" t="s">
        <v>21</v>
      </c>
      <c r="L270">
        <f t="shared" si="4"/>
        <v>410</v>
      </c>
    </row>
    <row r="271" spans="1:12" x14ac:dyDescent="0.2">
      <c r="A271">
        <v>220</v>
      </c>
      <c r="B271" t="s">
        <v>585</v>
      </c>
      <c r="C271">
        <v>65</v>
      </c>
      <c r="D271">
        <v>55</v>
      </c>
      <c r="E271">
        <v>95</v>
      </c>
      <c r="F271">
        <v>35</v>
      </c>
      <c r="G271">
        <v>65</v>
      </c>
      <c r="H271">
        <v>95</v>
      </c>
      <c r="I271" t="s">
        <v>16</v>
      </c>
      <c r="J271" t="s">
        <v>24</v>
      </c>
      <c r="L271">
        <f t="shared" si="4"/>
        <v>410</v>
      </c>
    </row>
    <row r="272" spans="1:12" x14ac:dyDescent="0.2">
      <c r="A272">
        <v>221</v>
      </c>
      <c r="B272" t="s">
        <v>586</v>
      </c>
      <c r="C272">
        <v>35</v>
      </c>
      <c r="D272">
        <v>65</v>
      </c>
      <c r="E272">
        <v>35</v>
      </c>
      <c r="F272">
        <v>65</v>
      </c>
      <c r="G272">
        <v>65</v>
      </c>
      <c r="H272">
        <v>35</v>
      </c>
      <c r="I272" t="s">
        <v>16</v>
      </c>
      <c r="L272">
        <f t="shared" si="4"/>
        <v>300</v>
      </c>
    </row>
    <row r="273" spans="1:12" x14ac:dyDescent="0.2">
      <c r="A273">
        <v>222</v>
      </c>
      <c r="B273" t="s">
        <v>587</v>
      </c>
      <c r="C273">
        <v>75</v>
      </c>
      <c r="D273">
        <v>105</v>
      </c>
      <c r="E273">
        <v>75</v>
      </c>
      <c r="F273">
        <v>45</v>
      </c>
      <c r="G273">
        <v>105</v>
      </c>
      <c r="H273">
        <v>75</v>
      </c>
      <c r="I273" t="s">
        <v>16</v>
      </c>
      <c r="L273">
        <f t="shared" si="4"/>
        <v>480</v>
      </c>
    </row>
    <row r="274" spans="1:12" x14ac:dyDescent="0.2">
      <c r="A274">
        <v>223</v>
      </c>
      <c r="B274" t="s">
        <v>588</v>
      </c>
      <c r="C274">
        <v>45</v>
      </c>
      <c r="D274">
        <v>55</v>
      </c>
      <c r="E274">
        <v>45</v>
      </c>
      <c r="F274">
        <v>75</v>
      </c>
      <c r="G274">
        <v>65</v>
      </c>
      <c r="H274">
        <v>45</v>
      </c>
      <c r="I274" t="s">
        <v>26</v>
      </c>
      <c r="J274" t="s">
        <v>19</v>
      </c>
      <c r="L274">
        <f t="shared" si="4"/>
        <v>330</v>
      </c>
    </row>
    <row r="275" spans="1:12" x14ac:dyDescent="0.2">
      <c r="A275">
        <v>224</v>
      </c>
      <c r="B275" t="s">
        <v>589</v>
      </c>
      <c r="C275">
        <v>85</v>
      </c>
      <c r="D275">
        <v>40</v>
      </c>
      <c r="E275">
        <v>70</v>
      </c>
      <c r="F275">
        <v>70</v>
      </c>
      <c r="G275">
        <v>80</v>
      </c>
      <c r="H275">
        <v>140</v>
      </c>
      <c r="I275" t="s">
        <v>16</v>
      </c>
      <c r="J275" t="s">
        <v>19</v>
      </c>
      <c r="L275">
        <f t="shared" si="4"/>
        <v>485</v>
      </c>
    </row>
    <row r="276" spans="1:12" x14ac:dyDescent="0.2">
      <c r="A276">
        <v>225</v>
      </c>
      <c r="B276" t="s">
        <v>590</v>
      </c>
      <c r="C276">
        <v>65</v>
      </c>
      <c r="D276">
        <v>80</v>
      </c>
      <c r="E276">
        <v>140</v>
      </c>
      <c r="F276">
        <v>70</v>
      </c>
      <c r="G276">
        <v>40</v>
      </c>
      <c r="H276">
        <v>70</v>
      </c>
      <c r="I276" t="s">
        <v>35</v>
      </c>
      <c r="J276" t="s">
        <v>19</v>
      </c>
      <c r="L276">
        <f t="shared" si="4"/>
        <v>465</v>
      </c>
    </row>
    <row r="277" spans="1:12" x14ac:dyDescent="0.2">
      <c r="A277">
        <v>226</v>
      </c>
      <c r="B277" t="s">
        <v>591</v>
      </c>
      <c r="C277">
        <v>45</v>
      </c>
      <c r="D277">
        <v>60</v>
      </c>
      <c r="E277">
        <v>30</v>
      </c>
      <c r="F277">
        <v>65</v>
      </c>
      <c r="G277">
        <v>80</v>
      </c>
      <c r="H277">
        <v>50</v>
      </c>
      <c r="I277" t="s">
        <v>33</v>
      </c>
      <c r="J277" t="s">
        <v>27</v>
      </c>
      <c r="L277">
        <f t="shared" si="4"/>
        <v>330</v>
      </c>
    </row>
    <row r="278" spans="1:12" x14ac:dyDescent="0.2">
      <c r="A278">
        <v>227</v>
      </c>
      <c r="B278" t="s">
        <v>592</v>
      </c>
      <c r="C278">
        <v>75</v>
      </c>
      <c r="D278">
        <v>90</v>
      </c>
      <c r="E278">
        <v>50</v>
      </c>
      <c r="F278">
        <v>95</v>
      </c>
      <c r="G278">
        <v>110</v>
      </c>
      <c r="H278">
        <v>80</v>
      </c>
      <c r="I278" t="s">
        <v>33</v>
      </c>
      <c r="J278" t="s">
        <v>27</v>
      </c>
      <c r="L278">
        <f t="shared" si="4"/>
        <v>500</v>
      </c>
    </row>
    <row r="279" spans="1:12" x14ac:dyDescent="0.2">
      <c r="A279">
        <v>227</v>
      </c>
      <c r="B279" t="s">
        <v>593</v>
      </c>
      <c r="C279">
        <v>75</v>
      </c>
      <c r="D279">
        <v>90</v>
      </c>
      <c r="E279">
        <v>90</v>
      </c>
      <c r="F279">
        <v>115</v>
      </c>
      <c r="G279">
        <v>140</v>
      </c>
      <c r="H279">
        <v>90</v>
      </c>
      <c r="I279" t="s">
        <v>33</v>
      </c>
      <c r="J279" t="s">
        <v>27</v>
      </c>
      <c r="L279">
        <f t="shared" si="4"/>
        <v>600</v>
      </c>
    </row>
    <row r="280" spans="1:12" x14ac:dyDescent="0.2">
      <c r="A280">
        <v>228</v>
      </c>
      <c r="B280" t="s">
        <v>594</v>
      </c>
      <c r="C280">
        <v>75</v>
      </c>
      <c r="D280">
        <v>95</v>
      </c>
      <c r="E280">
        <v>95</v>
      </c>
      <c r="F280">
        <v>85</v>
      </c>
      <c r="G280">
        <v>95</v>
      </c>
      <c r="H280">
        <v>95</v>
      </c>
      <c r="I280" t="s">
        <v>16</v>
      </c>
      <c r="J280" t="s">
        <v>40</v>
      </c>
      <c r="L280">
        <f t="shared" si="4"/>
        <v>540</v>
      </c>
    </row>
    <row r="281" spans="1:12" x14ac:dyDescent="0.2">
      <c r="A281">
        <v>229</v>
      </c>
      <c r="B281" t="s">
        <v>595</v>
      </c>
      <c r="C281">
        <v>90</v>
      </c>
      <c r="D281">
        <v>60</v>
      </c>
      <c r="E281">
        <v>60</v>
      </c>
      <c r="F281">
        <v>40</v>
      </c>
      <c r="G281">
        <v>40</v>
      </c>
      <c r="H281">
        <v>40</v>
      </c>
      <c r="I281" t="s">
        <v>39</v>
      </c>
      <c r="L281">
        <f t="shared" si="4"/>
        <v>330</v>
      </c>
    </row>
    <row r="282" spans="1:12" x14ac:dyDescent="0.2">
      <c r="A282">
        <v>230</v>
      </c>
      <c r="B282" t="s">
        <v>596</v>
      </c>
      <c r="C282">
        <v>90</v>
      </c>
      <c r="D282">
        <v>120</v>
      </c>
      <c r="E282">
        <v>120</v>
      </c>
      <c r="F282">
        <v>50</v>
      </c>
      <c r="G282">
        <v>60</v>
      </c>
      <c r="H282">
        <v>60</v>
      </c>
      <c r="I282" t="s">
        <v>39</v>
      </c>
      <c r="L282">
        <f t="shared" si="4"/>
        <v>500</v>
      </c>
    </row>
    <row r="283" spans="1:12" x14ac:dyDescent="0.2">
      <c r="A283">
        <v>231</v>
      </c>
      <c r="B283" t="s">
        <v>597</v>
      </c>
      <c r="C283">
        <v>85</v>
      </c>
      <c r="D283">
        <v>80</v>
      </c>
      <c r="E283">
        <v>90</v>
      </c>
      <c r="F283">
        <v>60</v>
      </c>
      <c r="G283">
        <v>105</v>
      </c>
      <c r="H283">
        <v>95</v>
      </c>
      <c r="I283" t="s">
        <v>15</v>
      </c>
      <c r="L283">
        <f t="shared" si="4"/>
        <v>515</v>
      </c>
    </row>
    <row r="284" spans="1:12" x14ac:dyDescent="0.2">
      <c r="A284">
        <v>232</v>
      </c>
      <c r="B284" t="s">
        <v>598</v>
      </c>
      <c r="C284">
        <v>73</v>
      </c>
      <c r="D284">
        <v>95</v>
      </c>
      <c r="E284">
        <v>62</v>
      </c>
      <c r="F284">
        <v>85</v>
      </c>
      <c r="G284">
        <v>85</v>
      </c>
      <c r="H284">
        <v>65</v>
      </c>
      <c r="I284" t="s">
        <v>15</v>
      </c>
      <c r="L284">
        <f t="shared" si="4"/>
        <v>465</v>
      </c>
    </row>
    <row r="285" spans="1:12" x14ac:dyDescent="0.2">
      <c r="A285">
        <v>233</v>
      </c>
      <c r="B285" t="s">
        <v>599</v>
      </c>
      <c r="C285">
        <v>55</v>
      </c>
      <c r="D285">
        <v>20</v>
      </c>
      <c r="E285">
        <v>35</v>
      </c>
      <c r="F285">
        <v>75</v>
      </c>
      <c r="G285">
        <v>20</v>
      </c>
      <c r="H285">
        <v>45</v>
      </c>
      <c r="I285" t="s">
        <v>15</v>
      </c>
      <c r="L285">
        <f t="shared" si="4"/>
        <v>250</v>
      </c>
    </row>
    <row r="286" spans="1:12" x14ac:dyDescent="0.2">
      <c r="A286">
        <v>234</v>
      </c>
      <c r="B286" t="s">
        <v>600</v>
      </c>
      <c r="C286">
        <v>35</v>
      </c>
      <c r="D286">
        <v>35</v>
      </c>
      <c r="E286">
        <v>35</v>
      </c>
      <c r="F286">
        <v>35</v>
      </c>
      <c r="G286">
        <v>35</v>
      </c>
      <c r="H286">
        <v>35</v>
      </c>
      <c r="I286" t="s">
        <v>37</v>
      </c>
      <c r="L286">
        <f t="shared" si="4"/>
        <v>210</v>
      </c>
    </row>
    <row r="287" spans="1:12" x14ac:dyDescent="0.2">
      <c r="A287">
        <v>235</v>
      </c>
      <c r="B287" t="s">
        <v>601</v>
      </c>
      <c r="C287">
        <v>50</v>
      </c>
      <c r="D287">
        <v>95</v>
      </c>
      <c r="E287">
        <v>95</v>
      </c>
      <c r="F287">
        <v>70</v>
      </c>
      <c r="G287">
        <v>35</v>
      </c>
      <c r="H287">
        <v>110</v>
      </c>
      <c r="I287" t="s">
        <v>37</v>
      </c>
      <c r="L287">
        <f t="shared" si="4"/>
        <v>455</v>
      </c>
    </row>
    <row r="288" spans="1:12" x14ac:dyDescent="0.2">
      <c r="A288">
        <v>236</v>
      </c>
      <c r="B288" t="s">
        <v>602</v>
      </c>
      <c r="C288">
        <v>45</v>
      </c>
      <c r="D288">
        <v>30</v>
      </c>
      <c r="E288">
        <v>15</v>
      </c>
      <c r="F288">
        <v>65</v>
      </c>
      <c r="G288">
        <v>85</v>
      </c>
      <c r="H288">
        <v>65</v>
      </c>
      <c r="I288" t="s">
        <v>26</v>
      </c>
      <c r="J288" t="s">
        <v>23</v>
      </c>
      <c r="L288">
        <f t="shared" si="4"/>
        <v>305</v>
      </c>
    </row>
    <row r="289" spans="1:12" x14ac:dyDescent="0.2">
      <c r="A289">
        <v>237</v>
      </c>
      <c r="B289" t="s">
        <v>603</v>
      </c>
      <c r="C289">
        <v>45</v>
      </c>
      <c r="D289">
        <v>63</v>
      </c>
      <c r="E289">
        <v>37</v>
      </c>
      <c r="F289">
        <v>95</v>
      </c>
      <c r="G289">
        <v>65</v>
      </c>
      <c r="H289">
        <v>55</v>
      </c>
      <c r="I289" t="s">
        <v>36</v>
      </c>
      <c r="L289">
        <f t="shared" si="4"/>
        <v>360</v>
      </c>
    </row>
    <row r="290" spans="1:12" x14ac:dyDescent="0.2">
      <c r="A290">
        <v>238</v>
      </c>
      <c r="B290" t="s">
        <v>604</v>
      </c>
      <c r="C290">
        <v>45</v>
      </c>
      <c r="D290">
        <v>75</v>
      </c>
      <c r="E290">
        <v>37</v>
      </c>
      <c r="F290">
        <v>83</v>
      </c>
      <c r="G290">
        <v>70</v>
      </c>
      <c r="H290">
        <v>55</v>
      </c>
      <c r="I290" t="s">
        <v>27</v>
      </c>
      <c r="L290">
        <f t="shared" si="4"/>
        <v>365</v>
      </c>
    </row>
    <row r="291" spans="1:12" x14ac:dyDescent="0.2">
      <c r="A291">
        <v>239</v>
      </c>
      <c r="B291" t="s">
        <v>605</v>
      </c>
      <c r="C291">
        <v>95</v>
      </c>
      <c r="D291">
        <v>80</v>
      </c>
      <c r="E291">
        <v>105</v>
      </c>
      <c r="F291">
        <v>100</v>
      </c>
      <c r="G291">
        <v>40</v>
      </c>
      <c r="H291">
        <v>70</v>
      </c>
      <c r="I291" t="s">
        <v>15</v>
      </c>
      <c r="L291">
        <f t="shared" si="4"/>
        <v>490</v>
      </c>
    </row>
    <row r="292" spans="1:12" x14ac:dyDescent="0.2">
      <c r="A292">
        <v>240</v>
      </c>
      <c r="B292" t="s">
        <v>606</v>
      </c>
      <c r="C292">
        <v>255</v>
      </c>
      <c r="D292">
        <v>10</v>
      </c>
      <c r="E292">
        <v>10</v>
      </c>
      <c r="F292">
        <v>55</v>
      </c>
      <c r="G292">
        <v>75</v>
      </c>
      <c r="H292">
        <v>135</v>
      </c>
      <c r="I292" t="s">
        <v>15</v>
      </c>
      <c r="L292">
        <f t="shared" si="4"/>
        <v>540</v>
      </c>
    </row>
    <row r="293" spans="1:12" x14ac:dyDescent="0.2">
      <c r="A293">
        <v>241</v>
      </c>
      <c r="B293" t="s">
        <v>607</v>
      </c>
      <c r="C293">
        <v>90</v>
      </c>
      <c r="D293">
        <v>85</v>
      </c>
      <c r="E293">
        <v>75</v>
      </c>
      <c r="F293">
        <v>115</v>
      </c>
      <c r="G293">
        <v>115</v>
      </c>
      <c r="H293">
        <v>100</v>
      </c>
      <c r="I293" t="s">
        <v>36</v>
      </c>
      <c r="L293">
        <f t="shared" si="4"/>
        <v>580</v>
      </c>
    </row>
    <row r="294" spans="1:12" x14ac:dyDescent="0.2">
      <c r="A294">
        <v>242</v>
      </c>
      <c r="B294" t="s">
        <v>608</v>
      </c>
      <c r="C294">
        <v>115</v>
      </c>
      <c r="D294">
        <v>115</v>
      </c>
      <c r="E294">
        <v>85</v>
      </c>
      <c r="F294">
        <v>100</v>
      </c>
      <c r="G294">
        <v>90</v>
      </c>
      <c r="H294">
        <v>75</v>
      </c>
      <c r="I294" t="s">
        <v>27</v>
      </c>
      <c r="L294">
        <f t="shared" si="4"/>
        <v>580</v>
      </c>
    </row>
    <row r="295" spans="1:12" x14ac:dyDescent="0.2">
      <c r="A295">
        <v>243</v>
      </c>
      <c r="B295" t="s">
        <v>609</v>
      </c>
      <c r="C295">
        <v>100</v>
      </c>
      <c r="D295">
        <v>75</v>
      </c>
      <c r="E295">
        <v>115</v>
      </c>
      <c r="F295">
        <v>85</v>
      </c>
      <c r="G295">
        <v>90</v>
      </c>
      <c r="H295">
        <v>115</v>
      </c>
      <c r="I295" t="s">
        <v>16</v>
      </c>
      <c r="L295">
        <f t="shared" si="4"/>
        <v>580</v>
      </c>
    </row>
    <row r="296" spans="1:12" x14ac:dyDescent="0.2">
      <c r="A296">
        <v>244</v>
      </c>
      <c r="B296" t="s">
        <v>610</v>
      </c>
      <c r="C296">
        <v>50</v>
      </c>
      <c r="D296">
        <v>64</v>
      </c>
      <c r="E296">
        <v>50</v>
      </c>
      <c r="F296">
        <v>41</v>
      </c>
      <c r="G296">
        <v>45</v>
      </c>
      <c r="H296">
        <v>50</v>
      </c>
      <c r="I296" t="s">
        <v>24</v>
      </c>
      <c r="J296" t="s">
        <v>39</v>
      </c>
      <c r="L296">
        <f t="shared" si="4"/>
        <v>300</v>
      </c>
    </row>
    <row r="297" spans="1:12" x14ac:dyDescent="0.2">
      <c r="A297">
        <v>245</v>
      </c>
      <c r="B297" t="s">
        <v>611</v>
      </c>
      <c r="C297">
        <v>70</v>
      </c>
      <c r="D297">
        <v>84</v>
      </c>
      <c r="E297">
        <v>70</v>
      </c>
      <c r="F297">
        <v>51</v>
      </c>
      <c r="G297">
        <v>65</v>
      </c>
      <c r="H297">
        <v>70</v>
      </c>
      <c r="I297" t="s">
        <v>24</v>
      </c>
      <c r="J297" t="s">
        <v>39</v>
      </c>
      <c r="L297">
        <f t="shared" si="4"/>
        <v>410</v>
      </c>
    </row>
    <row r="298" spans="1:12" x14ac:dyDescent="0.2">
      <c r="A298">
        <v>246</v>
      </c>
      <c r="B298" t="s">
        <v>612</v>
      </c>
      <c r="C298">
        <v>100</v>
      </c>
      <c r="D298">
        <v>134</v>
      </c>
      <c r="E298">
        <v>110</v>
      </c>
      <c r="F298">
        <v>61</v>
      </c>
      <c r="G298">
        <v>95</v>
      </c>
      <c r="H298">
        <v>100</v>
      </c>
      <c r="I298" t="s">
        <v>24</v>
      </c>
      <c r="J298" t="s">
        <v>33</v>
      </c>
      <c r="L298">
        <f t="shared" si="4"/>
        <v>600</v>
      </c>
    </row>
    <row r="299" spans="1:12" x14ac:dyDescent="0.2">
      <c r="A299">
        <v>246</v>
      </c>
      <c r="B299" t="s">
        <v>613</v>
      </c>
      <c r="C299">
        <v>100</v>
      </c>
      <c r="D299">
        <v>164</v>
      </c>
      <c r="E299">
        <v>150</v>
      </c>
      <c r="F299">
        <v>71</v>
      </c>
      <c r="G299">
        <v>95</v>
      </c>
      <c r="H299">
        <v>120</v>
      </c>
      <c r="I299" t="s">
        <v>24</v>
      </c>
      <c r="J299" t="s">
        <v>33</v>
      </c>
      <c r="L299">
        <f t="shared" si="4"/>
        <v>700</v>
      </c>
    </row>
    <row r="300" spans="1:12" x14ac:dyDescent="0.2">
      <c r="A300">
        <v>247</v>
      </c>
      <c r="B300" t="s">
        <v>614</v>
      </c>
      <c r="C300">
        <v>106</v>
      </c>
      <c r="D300">
        <v>90</v>
      </c>
      <c r="E300">
        <v>130</v>
      </c>
      <c r="F300">
        <v>110</v>
      </c>
      <c r="G300">
        <v>90</v>
      </c>
      <c r="H300">
        <v>154</v>
      </c>
      <c r="I300" t="s">
        <v>23</v>
      </c>
      <c r="J300" t="s">
        <v>19</v>
      </c>
      <c r="L300">
        <f t="shared" si="4"/>
        <v>680</v>
      </c>
    </row>
    <row r="301" spans="1:12" x14ac:dyDescent="0.2">
      <c r="A301">
        <v>248</v>
      </c>
      <c r="B301" t="s">
        <v>615</v>
      </c>
      <c r="C301">
        <v>106</v>
      </c>
      <c r="D301">
        <v>130</v>
      </c>
      <c r="E301">
        <v>90</v>
      </c>
      <c r="F301">
        <v>90</v>
      </c>
      <c r="G301">
        <v>110</v>
      </c>
      <c r="H301">
        <v>154</v>
      </c>
      <c r="I301" t="s">
        <v>27</v>
      </c>
      <c r="J301" t="s">
        <v>19</v>
      </c>
      <c r="L301">
        <f t="shared" si="4"/>
        <v>680</v>
      </c>
    </row>
    <row r="302" spans="1:12" x14ac:dyDescent="0.2">
      <c r="A302">
        <v>249</v>
      </c>
      <c r="B302" t="s">
        <v>616</v>
      </c>
      <c r="C302">
        <v>100</v>
      </c>
      <c r="D302">
        <v>100</v>
      </c>
      <c r="E302">
        <v>100</v>
      </c>
      <c r="F302">
        <v>100</v>
      </c>
      <c r="G302">
        <v>100</v>
      </c>
      <c r="H302">
        <v>100</v>
      </c>
      <c r="I302" t="s">
        <v>23</v>
      </c>
      <c r="J302" t="s">
        <v>17</v>
      </c>
      <c r="L302">
        <f t="shared" si="4"/>
        <v>600</v>
      </c>
    </row>
    <row r="303" spans="1:12" x14ac:dyDescent="0.2">
      <c r="A303">
        <v>250</v>
      </c>
      <c r="B303" t="s">
        <v>617</v>
      </c>
      <c r="C303">
        <v>40</v>
      </c>
      <c r="D303">
        <v>45</v>
      </c>
      <c r="E303">
        <v>35</v>
      </c>
      <c r="F303">
        <v>70</v>
      </c>
      <c r="G303">
        <v>65</v>
      </c>
      <c r="H303">
        <v>55</v>
      </c>
      <c r="I303" t="s">
        <v>17</v>
      </c>
      <c r="L303">
        <f t="shared" si="4"/>
        <v>310</v>
      </c>
    </row>
    <row r="304" spans="1:12" x14ac:dyDescent="0.2">
      <c r="A304">
        <v>251</v>
      </c>
      <c r="B304" t="s">
        <v>618</v>
      </c>
      <c r="C304">
        <v>50</v>
      </c>
      <c r="D304">
        <v>65</v>
      </c>
      <c r="E304">
        <v>45</v>
      </c>
      <c r="F304">
        <v>95</v>
      </c>
      <c r="G304">
        <v>85</v>
      </c>
      <c r="H304">
        <v>65</v>
      </c>
      <c r="I304" t="s">
        <v>17</v>
      </c>
      <c r="L304">
        <f t="shared" si="4"/>
        <v>405</v>
      </c>
    </row>
    <row r="305" spans="1:12" x14ac:dyDescent="0.2">
      <c r="A305">
        <v>252</v>
      </c>
      <c r="B305" t="s">
        <v>619</v>
      </c>
      <c r="C305">
        <v>70</v>
      </c>
      <c r="D305">
        <v>110</v>
      </c>
      <c r="E305">
        <v>75</v>
      </c>
      <c r="F305">
        <v>145</v>
      </c>
      <c r="G305">
        <v>145</v>
      </c>
      <c r="H305">
        <v>85</v>
      </c>
      <c r="I305" t="s">
        <v>17</v>
      </c>
      <c r="J305" t="s">
        <v>40</v>
      </c>
      <c r="L305">
        <f t="shared" si="4"/>
        <v>630</v>
      </c>
    </row>
    <row r="306" spans="1:12" x14ac:dyDescent="0.2">
      <c r="A306">
        <v>252</v>
      </c>
      <c r="B306" t="s">
        <v>620</v>
      </c>
      <c r="C306">
        <v>70</v>
      </c>
      <c r="D306">
        <v>85</v>
      </c>
      <c r="E306">
        <v>65</v>
      </c>
      <c r="F306">
        <v>120</v>
      </c>
      <c r="G306">
        <v>105</v>
      </c>
      <c r="H306">
        <v>85</v>
      </c>
      <c r="I306" t="s">
        <v>17</v>
      </c>
      <c r="L306">
        <f t="shared" si="4"/>
        <v>530</v>
      </c>
    </row>
    <row r="307" spans="1:12" x14ac:dyDescent="0.2">
      <c r="A307">
        <v>253</v>
      </c>
      <c r="B307" t="s">
        <v>621</v>
      </c>
      <c r="C307">
        <v>45</v>
      </c>
      <c r="D307">
        <v>60</v>
      </c>
      <c r="E307">
        <v>40</v>
      </c>
      <c r="F307">
        <v>45</v>
      </c>
      <c r="G307">
        <v>70</v>
      </c>
      <c r="H307">
        <v>50</v>
      </c>
      <c r="I307" t="s">
        <v>27</v>
      </c>
      <c r="L307">
        <f t="shared" si="4"/>
        <v>310</v>
      </c>
    </row>
    <row r="308" spans="1:12" x14ac:dyDescent="0.2">
      <c r="A308">
        <v>254</v>
      </c>
      <c r="B308" t="s">
        <v>622</v>
      </c>
      <c r="C308">
        <v>60</v>
      </c>
      <c r="D308">
        <v>85</v>
      </c>
      <c r="E308">
        <v>60</v>
      </c>
      <c r="F308">
        <v>55</v>
      </c>
      <c r="G308">
        <v>85</v>
      </c>
      <c r="H308">
        <v>60</v>
      </c>
      <c r="I308" t="s">
        <v>27</v>
      </c>
      <c r="J308" t="s">
        <v>37</v>
      </c>
      <c r="L308">
        <f t="shared" si="4"/>
        <v>405</v>
      </c>
    </row>
    <row r="309" spans="1:12" x14ac:dyDescent="0.2">
      <c r="A309">
        <v>255</v>
      </c>
      <c r="B309" t="s">
        <v>623</v>
      </c>
      <c r="C309">
        <v>80</v>
      </c>
      <c r="D309">
        <v>120</v>
      </c>
      <c r="E309">
        <v>70</v>
      </c>
      <c r="F309">
        <v>80</v>
      </c>
      <c r="G309">
        <v>110</v>
      </c>
      <c r="H309">
        <v>70</v>
      </c>
      <c r="I309" t="s">
        <v>27</v>
      </c>
      <c r="J309" t="s">
        <v>37</v>
      </c>
      <c r="L309">
        <f t="shared" si="4"/>
        <v>530</v>
      </c>
    </row>
    <row r="310" spans="1:12" x14ac:dyDescent="0.2">
      <c r="A310">
        <v>255</v>
      </c>
      <c r="B310" t="s">
        <v>624</v>
      </c>
      <c r="C310">
        <v>80</v>
      </c>
      <c r="D310">
        <v>160</v>
      </c>
      <c r="E310">
        <v>80</v>
      </c>
      <c r="F310">
        <v>100</v>
      </c>
      <c r="G310">
        <v>130</v>
      </c>
      <c r="H310">
        <v>80</v>
      </c>
      <c r="I310" t="s">
        <v>27</v>
      </c>
      <c r="J310" t="s">
        <v>37</v>
      </c>
      <c r="L310">
        <f t="shared" si="4"/>
        <v>630</v>
      </c>
    </row>
    <row r="311" spans="1:12" x14ac:dyDescent="0.2">
      <c r="A311">
        <v>256</v>
      </c>
      <c r="B311" t="s">
        <v>625</v>
      </c>
      <c r="C311">
        <v>50</v>
      </c>
      <c r="D311">
        <v>70</v>
      </c>
      <c r="E311">
        <v>50</v>
      </c>
      <c r="F311">
        <v>40</v>
      </c>
      <c r="G311">
        <v>50</v>
      </c>
      <c r="H311">
        <v>50</v>
      </c>
      <c r="I311" t="s">
        <v>16</v>
      </c>
      <c r="L311">
        <f t="shared" si="4"/>
        <v>310</v>
      </c>
    </row>
    <row r="312" spans="1:12" x14ac:dyDescent="0.2">
      <c r="A312">
        <v>257</v>
      </c>
      <c r="B312" t="s">
        <v>626</v>
      </c>
      <c r="C312">
        <v>70</v>
      </c>
      <c r="D312">
        <v>85</v>
      </c>
      <c r="E312">
        <v>70</v>
      </c>
      <c r="F312">
        <v>50</v>
      </c>
      <c r="G312">
        <v>60</v>
      </c>
      <c r="H312">
        <v>70</v>
      </c>
      <c r="I312" t="s">
        <v>16</v>
      </c>
      <c r="J312" t="s">
        <v>39</v>
      </c>
      <c r="L312">
        <f t="shared" si="4"/>
        <v>405</v>
      </c>
    </row>
    <row r="313" spans="1:12" x14ac:dyDescent="0.2">
      <c r="A313">
        <v>258</v>
      </c>
      <c r="B313" t="s">
        <v>627</v>
      </c>
      <c r="C313">
        <v>100</v>
      </c>
      <c r="D313">
        <v>110</v>
      </c>
      <c r="E313">
        <v>90</v>
      </c>
      <c r="F313">
        <v>60</v>
      </c>
      <c r="G313">
        <v>85</v>
      </c>
      <c r="H313">
        <v>90</v>
      </c>
      <c r="I313" t="s">
        <v>16</v>
      </c>
      <c r="J313" t="s">
        <v>39</v>
      </c>
      <c r="L313">
        <f t="shared" si="4"/>
        <v>535</v>
      </c>
    </row>
    <row r="314" spans="1:12" x14ac:dyDescent="0.2">
      <c r="A314">
        <v>258</v>
      </c>
      <c r="B314" t="s">
        <v>628</v>
      </c>
      <c r="C314">
        <v>100</v>
      </c>
      <c r="D314">
        <v>150</v>
      </c>
      <c r="E314">
        <v>110</v>
      </c>
      <c r="F314">
        <v>70</v>
      </c>
      <c r="G314">
        <v>95</v>
      </c>
      <c r="H314">
        <v>110</v>
      </c>
      <c r="I314" t="s">
        <v>16</v>
      </c>
      <c r="J314" t="s">
        <v>39</v>
      </c>
      <c r="L314">
        <f t="shared" si="4"/>
        <v>635</v>
      </c>
    </row>
    <row r="315" spans="1:12" x14ac:dyDescent="0.2">
      <c r="A315">
        <v>259</v>
      </c>
      <c r="B315" t="s">
        <v>629</v>
      </c>
      <c r="C315">
        <v>35</v>
      </c>
      <c r="D315">
        <v>55</v>
      </c>
      <c r="E315">
        <v>35</v>
      </c>
      <c r="F315">
        <v>35</v>
      </c>
      <c r="G315">
        <v>30</v>
      </c>
      <c r="H315">
        <v>30</v>
      </c>
      <c r="I315" t="s">
        <v>33</v>
      </c>
      <c r="L315">
        <f t="shared" si="4"/>
        <v>220</v>
      </c>
    </row>
    <row r="316" spans="1:12" x14ac:dyDescent="0.2">
      <c r="A316">
        <v>260</v>
      </c>
      <c r="B316" t="s">
        <v>630</v>
      </c>
      <c r="C316">
        <v>70</v>
      </c>
      <c r="D316">
        <v>90</v>
      </c>
      <c r="E316">
        <v>70</v>
      </c>
      <c r="F316">
        <v>70</v>
      </c>
      <c r="G316">
        <v>60</v>
      </c>
      <c r="H316">
        <v>60</v>
      </c>
      <c r="I316" t="s">
        <v>33</v>
      </c>
      <c r="L316">
        <f t="shared" si="4"/>
        <v>420</v>
      </c>
    </row>
    <row r="317" spans="1:12" x14ac:dyDescent="0.2">
      <c r="A317">
        <v>261</v>
      </c>
      <c r="B317" t="s">
        <v>631</v>
      </c>
      <c r="C317">
        <v>38</v>
      </c>
      <c r="D317">
        <v>30</v>
      </c>
      <c r="E317">
        <v>41</v>
      </c>
      <c r="F317">
        <v>60</v>
      </c>
      <c r="G317">
        <v>30</v>
      </c>
      <c r="H317">
        <v>41</v>
      </c>
      <c r="I317" t="s">
        <v>33</v>
      </c>
      <c r="J317" t="s">
        <v>15</v>
      </c>
      <c r="L317">
        <f t="shared" si="4"/>
        <v>240</v>
      </c>
    </row>
    <row r="318" spans="1:12" x14ac:dyDescent="0.2">
      <c r="A318">
        <v>261</v>
      </c>
      <c r="B318" t="s">
        <v>632</v>
      </c>
      <c r="C318">
        <v>38</v>
      </c>
      <c r="D318">
        <v>30</v>
      </c>
      <c r="E318">
        <v>41</v>
      </c>
      <c r="F318">
        <v>60</v>
      </c>
      <c r="G318">
        <v>30</v>
      </c>
      <c r="H318">
        <v>41</v>
      </c>
      <c r="I318" t="s">
        <v>15</v>
      </c>
      <c r="L318">
        <f t="shared" si="4"/>
        <v>240</v>
      </c>
    </row>
    <row r="319" spans="1:12" x14ac:dyDescent="0.2">
      <c r="A319">
        <v>262</v>
      </c>
      <c r="B319" t="s">
        <v>633</v>
      </c>
      <c r="C319">
        <v>78</v>
      </c>
      <c r="D319">
        <v>70</v>
      </c>
      <c r="E319">
        <v>61</v>
      </c>
      <c r="F319">
        <v>100</v>
      </c>
      <c r="G319">
        <v>50</v>
      </c>
      <c r="H319">
        <v>61</v>
      </c>
      <c r="I319" t="s">
        <v>33</v>
      </c>
      <c r="J319" t="s">
        <v>15</v>
      </c>
      <c r="L319">
        <f t="shared" si="4"/>
        <v>420</v>
      </c>
    </row>
    <row r="320" spans="1:12" x14ac:dyDescent="0.2">
      <c r="A320">
        <v>262</v>
      </c>
      <c r="B320" t="s">
        <v>634</v>
      </c>
      <c r="C320">
        <v>78</v>
      </c>
      <c r="D320">
        <v>70</v>
      </c>
      <c r="E320">
        <v>61</v>
      </c>
      <c r="F320">
        <v>100</v>
      </c>
      <c r="G320">
        <v>50</v>
      </c>
      <c r="H320">
        <v>61</v>
      </c>
      <c r="I320" t="s">
        <v>15</v>
      </c>
      <c r="L320">
        <f t="shared" si="4"/>
        <v>420</v>
      </c>
    </row>
    <row r="321" spans="1:12" x14ac:dyDescent="0.2">
      <c r="A321">
        <v>263</v>
      </c>
      <c r="B321" t="s">
        <v>635</v>
      </c>
      <c r="C321">
        <v>45</v>
      </c>
      <c r="D321">
        <v>45</v>
      </c>
      <c r="E321">
        <v>35</v>
      </c>
      <c r="F321">
        <v>20</v>
      </c>
      <c r="G321">
        <v>20</v>
      </c>
      <c r="H321">
        <v>30</v>
      </c>
      <c r="I321" t="s">
        <v>25</v>
      </c>
      <c r="L321">
        <f t="shared" si="4"/>
        <v>195</v>
      </c>
    </row>
    <row r="322" spans="1:12" x14ac:dyDescent="0.2">
      <c r="A322">
        <v>264</v>
      </c>
      <c r="B322" t="s">
        <v>636</v>
      </c>
      <c r="C322">
        <v>50</v>
      </c>
      <c r="D322">
        <v>35</v>
      </c>
      <c r="E322">
        <v>55</v>
      </c>
      <c r="F322">
        <v>15</v>
      </c>
      <c r="G322">
        <v>25</v>
      </c>
      <c r="H322">
        <v>25</v>
      </c>
      <c r="I322" t="s">
        <v>25</v>
      </c>
      <c r="L322">
        <f t="shared" ref="L322:L385" si="5">SUM(C322:H322)</f>
        <v>205</v>
      </c>
    </row>
    <row r="323" spans="1:12" x14ac:dyDescent="0.2">
      <c r="A323">
        <v>265</v>
      </c>
      <c r="B323" t="s">
        <v>637</v>
      </c>
      <c r="C323">
        <v>60</v>
      </c>
      <c r="D323">
        <v>70</v>
      </c>
      <c r="E323">
        <v>50</v>
      </c>
      <c r="F323">
        <v>65</v>
      </c>
      <c r="G323">
        <v>100</v>
      </c>
      <c r="H323">
        <v>50</v>
      </c>
      <c r="I323" t="s">
        <v>25</v>
      </c>
      <c r="J323" t="s">
        <v>19</v>
      </c>
      <c r="L323">
        <f t="shared" si="5"/>
        <v>395</v>
      </c>
    </row>
    <row r="324" spans="1:12" x14ac:dyDescent="0.2">
      <c r="A324">
        <v>266</v>
      </c>
      <c r="B324" t="s">
        <v>638</v>
      </c>
      <c r="C324">
        <v>50</v>
      </c>
      <c r="D324">
        <v>35</v>
      </c>
      <c r="E324">
        <v>55</v>
      </c>
      <c r="F324">
        <v>15</v>
      </c>
      <c r="G324">
        <v>25</v>
      </c>
      <c r="H324">
        <v>25</v>
      </c>
      <c r="I324" t="s">
        <v>25</v>
      </c>
      <c r="L324">
        <f t="shared" si="5"/>
        <v>205</v>
      </c>
    </row>
    <row r="325" spans="1:12" x14ac:dyDescent="0.2">
      <c r="A325">
        <v>267</v>
      </c>
      <c r="B325" t="s">
        <v>639</v>
      </c>
      <c r="C325">
        <v>60</v>
      </c>
      <c r="D325">
        <v>50</v>
      </c>
      <c r="E325">
        <v>70</v>
      </c>
      <c r="F325">
        <v>65</v>
      </c>
      <c r="G325">
        <v>50</v>
      </c>
      <c r="H325">
        <v>90</v>
      </c>
      <c r="I325" t="s">
        <v>25</v>
      </c>
      <c r="J325" t="s">
        <v>31</v>
      </c>
      <c r="L325">
        <f t="shared" si="5"/>
        <v>385</v>
      </c>
    </row>
    <row r="326" spans="1:12" x14ac:dyDescent="0.2">
      <c r="A326">
        <v>268</v>
      </c>
      <c r="B326" t="s">
        <v>640</v>
      </c>
      <c r="C326">
        <v>40</v>
      </c>
      <c r="D326">
        <v>30</v>
      </c>
      <c r="E326">
        <v>30</v>
      </c>
      <c r="F326">
        <v>30</v>
      </c>
      <c r="G326">
        <v>40</v>
      </c>
      <c r="H326">
        <v>50</v>
      </c>
      <c r="I326" t="s">
        <v>16</v>
      </c>
      <c r="J326" t="s">
        <v>17</v>
      </c>
      <c r="L326">
        <f t="shared" si="5"/>
        <v>220</v>
      </c>
    </row>
    <row r="327" spans="1:12" x14ac:dyDescent="0.2">
      <c r="A327">
        <v>269</v>
      </c>
      <c r="B327" t="s">
        <v>641</v>
      </c>
      <c r="C327">
        <v>60</v>
      </c>
      <c r="D327">
        <v>50</v>
      </c>
      <c r="E327">
        <v>50</v>
      </c>
      <c r="F327">
        <v>50</v>
      </c>
      <c r="G327">
        <v>60</v>
      </c>
      <c r="H327">
        <v>70</v>
      </c>
      <c r="I327" t="s">
        <v>16</v>
      </c>
      <c r="J327" t="s">
        <v>17</v>
      </c>
      <c r="L327">
        <f t="shared" si="5"/>
        <v>340</v>
      </c>
    </row>
    <row r="328" spans="1:12" x14ac:dyDescent="0.2">
      <c r="A328">
        <v>270</v>
      </c>
      <c r="B328" t="s">
        <v>642</v>
      </c>
      <c r="C328">
        <v>80</v>
      </c>
      <c r="D328">
        <v>70</v>
      </c>
      <c r="E328">
        <v>70</v>
      </c>
      <c r="F328">
        <v>70</v>
      </c>
      <c r="G328">
        <v>90</v>
      </c>
      <c r="H328">
        <v>100</v>
      </c>
      <c r="I328" t="s">
        <v>16</v>
      </c>
      <c r="J328" t="s">
        <v>17</v>
      </c>
      <c r="L328">
        <f t="shared" si="5"/>
        <v>480</v>
      </c>
    </row>
    <row r="329" spans="1:12" x14ac:dyDescent="0.2">
      <c r="A329">
        <v>271</v>
      </c>
      <c r="B329" t="s">
        <v>643</v>
      </c>
      <c r="C329">
        <v>40</v>
      </c>
      <c r="D329">
        <v>40</v>
      </c>
      <c r="E329">
        <v>50</v>
      </c>
      <c r="F329">
        <v>30</v>
      </c>
      <c r="G329">
        <v>30</v>
      </c>
      <c r="H329">
        <v>30</v>
      </c>
      <c r="I329" t="s">
        <v>17</v>
      </c>
      <c r="L329">
        <f t="shared" si="5"/>
        <v>220</v>
      </c>
    </row>
    <row r="330" spans="1:12" x14ac:dyDescent="0.2">
      <c r="A330">
        <v>272</v>
      </c>
      <c r="B330" t="s">
        <v>644</v>
      </c>
      <c r="C330">
        <v>70</v>
      </c>
      <c r="D330">
        <v>70</v>
      </c>
      <c r="E330">
        <v>40</v>
      </c>
      <c r="F330">
        <v>60</v>
      </c>
      <c r="G330">
        <v>60</v>
      </c>
      <c r="H330">
        <v>40</v>
      </c>
      <c r="I330" t="s">
        <v>17</v>
      </c>
      <c r="J330" t="s">
        <v>33</v>
      </c>
      <c r="L330">
        <f t="shared" si="5"/>
        <v>340</v>
      </c>
    </row>
    <row r="331" spans="1:12" x14ac:dyDescent="0.2">
      <c r="A331">
        <v>273</v>
      </c>
      <c r="B331" t="s">
        <v>645</v>
      </c>
      <c r="C331">
        <v>90</v>
      </c>
      <c r="D331">
        <v>100</v>
      </c>
      <c r="E331">
        <v>60</v>
      </c>
      <c r="F331">
        <v>80</v>
      </c>
      <c r="G331">
        <v>90</v>
      </c>
      <c r="H331">
        <v>60</v>
      </c>
      <c r="I331" t="s">
        <v>17</v>
      </c>
      <c r="J331" t="s">
        <v>33</v>
      </c>
      <c r="L331">
        <f t="shared" si="5"/>
        <v>480</v>
      </c>
    </row>
    <row r="332" spans="1:12" x14ac:dyDescent="0.2">
      <c r="A332">
        <v>274</v>
      </c>
      <c r="B332" t="s">
        <v>646</v>
      </c>
      <c r="C332">
        <v>40</v>
      </c>
      <c r="D332">
        <v>55</v>
      </c>
      <c r="E332">
        <v>30</v>
      </c>
      <c r="F332">
        <v>85</v>
      </c>
      <c r="G332">
        <v>30</v>
      </c>
      <c r="H332">
        <v>30</v>
      </c>
      <c r="I332" t="s">
        <v>15</v>
      </c>
      <c r="J332" t="s">
        <v>19</v>
      </c>
      <c r="L332">
        <f t="shared" si="5"/>
        <v>270</v>
      </c>
    </row>
    <row r="333" spans="1:12" x14ac:dyDescent="0.2">
      <c r="A333">
        <v>275</v>
      </c>
      <c r="B333" t="s">
        <v>647</v>
      </c>
      <c r="C333">
        <v>60</v>
      </c>
      <c r="D333">
        <v>85</v>
      </c>
      <c r="E333">
        <v>60</v>
      </c>
      <c r="F333">
        <v>125</v>
      </c>
      <c r="G333">
        <v>75</v>
      </c>
      <c r="H333">
        <v>50</v>
      </c>
      <c r="I333" t="s">
        <v>15</v>
      </c>
      <c r="J333" t="s">
        <v>19</v>
      </c>
      <c r="L333">
        <f t="shared" si="5"/>
        <v>455</v>
      </c>
    </row>
    <row r="334" spans="1:12" x14ac:dyDescent="0.2">
      <c r="A334">
        <v>276</v>
      </c>
      <c r="B334" t="s">
        <v>648</v>
      </c>
      <c r="C334">
        <v>40</v>
      </c>
      <c r="D334">
        <v>30</v>
      </c>
      <c r="E334">
        <v>30</v>
      </c>
      <c r="F334">
        <v>85</v>
      </c>
      <c r="G334">
        <v>55</v>
      </c>
      <c r="H334">
        <v>30</v>
      </c>
      <c r="I334" t="s">
        <v>16</v>
      </c>
      <c r="J334" t="s">
        <v>19</v>
      </c>
      <c r="L334">
        <f t="shared" si="5"/>
        <v>270</v>
      </c>
    </row>
    <row r="335" spans="1:12" x14ac:dyDescent="0.2">
      <c r="A335">
        <v>277</v>
      </c>
      <c r="B335" t="s">
        <v>649</v>
      </c>
      <c r="C335">
        <v>60</v>
      </c>
      <c r="D335">
        <v>50</v>
      </c>
      <c r="E335">
        <v>100</v>
      </c>
      <c r="F335">
        <v>65</v>
      </c>
      <c r="G335">
        <v>95</v>
      </c>
      <c r="H335">
        <v>70</v>
      </c>
      <c r="I335" t="s">
        <v>16</v>
      </c>
      <c r="J335" t="s">
        <v>19</v>
      </c>
      <c r="L335">
        <f t="shared" si="5"/>
        <v>440</v>
      </c>
    </row>
    <row r="336" spans="1:12" x14ac:dyDescent="0.2">
      <c r="A336">
        <v>278</v>
      </c>
      <c r="B336" t="s">
        <v>650</v>
      </c>
      <c r="C336">
        <v>28</v>
      </c>
      <c r="D336">
        <v>25</v>
      </c>
      <c r="E336">
        <v>25</v>
      </c>
      <c r="F336">
        <v>40</v>
      </c>
      <c r="G336">
        <v>45</v>
      </c>
      <c r="H336">
        <v>35</v>
      </c>
      <c r="I336" t="s">
        <v>23</v>
      </c>
      <c r="J336" t="s">
        <v>28</v>
      </c>
      <c r="L336">
        <f t="shared" si="5"/>
        <v>198</v>
      </c>
    </row>
    <row r="337" spans="1:12" x14ac:dyDescent="0.2">
      <c r="A337">
        <v>279</v>
      </c>
      <c r="B337" t="s">
        <v>651</v>
      </c>
      <c r="C337">
        <v>38</v>
      </c>
      <c r="D337">
        <v>35</v>
      </c>
      <c r="E337">
        <v>35</v>
      </c>
      <c r="F337">
        <v>50</v>
      </c>
      <c r="G337">
        <v>65</v>
      </c>
      <c r="H337">
        <v>55</v>
      </c>
      <c r="I337" t="s">
        <v>23</v>
      </c>
      <c r="J337" t="s">
        <v>28</v>
      </c>
      <c r="L337">
        <f t="shared" si="5"/>
        <v>278</v>
      </c>
    </row>
    <row r="338" spans="1:12" x14ac:dyDescent="0.2">
      <c r="A338">
        <v>280</v>
      </c>
      <c r="B338" t="s">
        <v>652</v>
      </c>
      <c r="C338">
        <v>68</v>
      </c>
      <c r="D338">
        <v>65</v>
      </c>
      <c r="E338">
        <v>65</v>
      </c>
      <c r="F338">
        <v>80</v>
      </c>
      <c r="G338">
        <v>125</v>
      </c>
      <c r="H338">
        <v>115</v>
      </c>
      <c r="I338" t="s">
        <v>23</v>
      </c>
      <c r="J338" t="s">
        <v>28</v>
      </c>
      <c r="L338">
        <f t="shared" si="5"/>
        <v>518</v>
      </c>
    </row>
    <row r="339" spans="1:12" x14ac:dyDescent="0.2">
      <c r="A339">
        <v>280</v>
      </c>
      <c r="B339" t="s">
        <v>653</v>
      </c>
      <c r="C339">
        <v>68</v>
      </c>
      <c r="D339">
        <v>85</v>
      </c>
      <c r="E339">
        <v>65</v>
      </c>
      <c r="F339">
        <v>100</v>
      </c>
      <c r="G339">
        <v>165</v>
      </c>
      <c r="H339">
        <v>135</v>
      </c>
      <c r="I339" t="s">
        <v>23</v>
      </c>
      <c r="J339" t="s">
        <v>28</v>
      </c>
      <c r="L339">
        <f t="shared" si="5"/>
        <v>618</v>
      </c>
    </row>
    <row r="340" spans="1:12" x14ac:dyDescent="0.2">
      <c r="A340">
        <v>281</v>
      </c>
      <c r="B340" t="s">
        <v>654</v>
      </c>
      <c r="C340">
        <v>40</v>
      </c>
      <c r="D340">
        <v>30</v>
      </c>
      <c r="E340">
        <v>32</v>
      </c>
      <c r="F340">
        <v>65</v>
      </c>
      <c r="G340">
        <v>50</v>
      </c>
      <c r="H340">
        <v>52</v>
      </c>
      <c r="I340" t="s">
        <v>25</v>
      </c>
      <c r="J340" t="s">
        <v>16</v>
      </c>
      <c r="L340">
        <f t="shared" si="5"/>
        <v>269</v>
      </c>
    </row>
    <row r="341" spans="1:12" x14ac:dyDescent="0.2">
      <c r="A341">
        <v>282</v>
      </c>
      <c r="B341" t="s">
        <v>655</v>
      </c>
      <c r="C341">
        <v>70</v>
      </c>
      <c r="D341">
        <v>60</v>
      </c>
      <c r="E341">
        <v>62</v>
      </c>
      <c r="F341">
        <v>80</v>
      </c>
      <c r="G341">
        <v>100</v>
      </c>
      <c r="H341">
        <v>82</v>
      </c>
      <c r="I341" t="s">
        <v>25</v>
      </c>
      <c r="J341" t="s">
        <v>19</v>
      </c>
      <c r="L341">
        <f t="shared" si="5"/>
        <v>454</v>
      </c>
    </row>
    <row r="342" spans="1:12" x14ac:dyDescent="0.2">
      <c r="A342">
        <v>283</v>
      </c>
      <c r="B342" t="s">
        <v>656</v>
      </c>
      <c r="C342">
        <v>60</v>
      </c>
      <c r="D342">
        <v>40</v>
      </c>
      <c r="E342">
        <v>60</v>
      </c>
      <c r="F342">
        <v>35</v>
      </c>
      <c r="G342">
        <v>40</v>
      </c>
      <c r="H342">
        <v>60</v>
      </c>
      <c r="I342" t="s">
        <v>17</v>
      </c>
      <c r="L342">
        <f t="shared" si="5"/>
        <v>295</v>
      </c>
    </row>
    <row r="343" spans="1:12" x14ac:dyDescent="0.2">
      <c r="A343">
        <v>284</v>
      </c>
      <c r="B343" t="s">
        <v>657</v>
      </c>
      <c r="C343">
        <v>60</v>
      </c>
      <c r="D343">
        <v>130</v>
      </c>
      <c r="E343">
        <v>80</v>
      </c>
      <c r="F343">
        <v>70</v>
      </c>
      <c r="G343">
        <v>60</v>
      </c>
      <c r="H343">
        <v>60</v>
      </c>
      <c r="I343" t="s">
        <v>17</v>
      </c>
      <c r="J343" t="s">
        <v>37</v>
      </c>
      <c r="L343">
        <f t="shared" si="5"/>
        <v>460</v>
      </c>
    </row>
    <row r="344" spans="1:12" x14ac:dyDescent="0.2">
      <c r="A344">
        <v>285</v>
      </c>
      <c r="B344" t="s">
        <v>658</v>
      </c>
      <c r="C344">
        <v>60</v>
      </c>
      <c r="D344">
        <v>60</v>
      </c>
      <c r="E344">
        <v>60</v>
      </c>
      <c r="F344">
        <v>30</v>
      </c>
      <c r="G344">
        <v>35</v>
      </c>
      <c r="H344">
        <v>35</v>
      </c>
      <c r="I344" t="s">
        <v>15</v>
      </c>
      <c r="L344">
        <f t="shared" si="5"/>
        <v>280</v>
      </c>
    </row>
    <row r="345" spans="1:12" x14ac:dyDescent="0.2">
      <c r="A345">
        <v>286</v>
      </c>
      <c r="B345" t="s">
        <v>659</v>
      </c>
      <c r="C345">
        <v>80</v>
      </c>
      <c r="D345">
        <v>80</v>
      </c>
      <c r="E345">
        <v>80</v>
      </c>
      <c r="F345">
        <v>90</v>
      </c>
      <c r="G345">
        <v>55</v>
      </c>
      <c r="H345">
        <v>55</v>
      </c>
      <c r="I345" t="s">
        <v>15</v>
      </c>
      <c r="L345">
        <f t="shared" si="5"/>
        <v>440</v>
      </c>
    </row>
    <row r="346" spans="1:12" x14ac:dyDescent="0.2">
      <c r="A346">
        <v>287</v>
      </c>
      <c r="B346" t="s">
        <v>660</v>
      </c>
      <c r="C346">
        <v>150</v>
      </c>
      <c r="D346">
        <v>160</v>
      </c>
      <c r="E346">
        <v>100</v>
      </c>
      <c r="F346">
        <v>100</v>
      </c>
      <c r="G346">
        <v>95</v>
      </c>
      <c r="H346">
        <v>65</v>
      </c>
      <c r="I346" t="s">
        <v>15</v>
      </c>
      <c r="L346">
        <f t="shared" si="5"/>
        <v>670</v>
      </c>
    </row>
    <row r="347" spans="1:12" x14ac:dyDescent="0.2">
      <c r="A347">
        <v>288</v>
      </c>
      <c r="B347" t="s">
        <v>661</v>
      </c>
      <c r="C347">
        <v>31</v>
      </c>
      <c r="D347">
        <v>45</v>
      </c>
      <c r="E347">
        <v>90</v>
      </c>
      <c r="F347">
        <v>40</v>
      </c>
      <c r="G347">
        <v>30</v>
      </c>
      <c r="H347">
        <v>30</v>
      </c>
      <c r="I347" t="s">
        <v>25</v>
      </c>
      <c r="J347" t="s">
        <v>39</v>
      </c>
      <c r="L347">
        <f t="shared" si="5"/>
        <v>266</v>
      </c>
    </row>
    <row r="348" spans="1:12" x14ac:dyDescent="0.2">
      <c r="A348">
        <v>289</v>
      </c>
      <c r="B348" t="s">
        <v>662</v>
      </c>
      <c r="C348">
        <v>61</v>
      </c>
      <c r="D348">
        <v>90</v>
      </c>
      <c r="E348">
        <v>45</v>
      </c>
      <c r="F348">
        <v>160</v>
      </c>
      <c r="G348">
        <v>50</v>
      </c>
      <c r="H348">
        <v>50</v>
      </c>
      <c r="I348" t="s">
        <v>25</v>
      </c>
      <c r="J348" t="s">
        <v>19</v>
      </c>
      <c r="L348">
        <f t="shared" si="5"/>
        <v>456</v>
      </c>
    </row>
    <row r="349" spans="1:12" x14ac:dyDescent="0.2">
      <c r="A349">
        <v>290</v>
      </c>
      <c r="B349" t="s">
        <v>663</v>
      </c>
      <c r="C349">
        <v>1</v>
      </c>
      <c r="D349">
        <v>90</v>
      </c>
      <c r="E349">
        <v>45</v>
      </c>
      <c r="F349">
        <v>40</v>
      </c>
      <c r="G349">
        <v>30</v>
      </c>
      <c r="H349">
        <v>30</v>
      </c>
      <c r="I349" t="s">
        <v>25</v>
      </c>
      <c r="J349" t="s">
        <v>21</v>
      </c>
      <c r="L349">
        <f t="shared" si="5"/>
        <v>236</v>
      </c>
    </row>
    <row r="350" spans="1:12" x14ac:dyDescent="0.2">
      <c r="A350">
        <v>291</v>
      </c>
      <c r="B350" t="s">
        <v>664</v>
      </c>
      <c r="C350">
        <v>64</v>
      </c>
      <c r="D350">
        <v>51</v>
      </c>
      <c r="E350">
        <v>23</v>
      </c>
      <c r="F350">
        <v>28</v>
      </c>
      <c r="G350">
        <v>51</v>
      </c>
      <c r="H350">
        <v>23</v>
      </c>
      <c r="I350" t="s">
        <v>15</v>
      </c>
      <c r="L350">
        <f t="shared" si="5"/>
        <v>240</v>
      </c>
    </row>
    <row r="351" spans="1:12" x14ac:dyDescent="0.2">
      <c r="A351">
        <v>292</v>
      </c>
      <c r="B351" t="s">
        <v>665</v>
      </c>
      <c r="C351">
        <v>84</v>
      </c>
      <c r="D351">
        <v>71</v>
      </c>
      <c r="E351">
        <v>43</v>
      </c>
      <c r="F351">
        <v>48</v>
      </c>
      <c r="G351">
        <v>71</v>
      </c>
      <c r="H351">
        <v>43</v>
      </c>
      <c r="I351" t="s">
        <v>15</v>
      </c>
      <c r="L351">
        <f t="shared" si="5"/>
        <v>360</v>
      </c>
    </row>
    <row r="352" spans="1:12" x14ac:dyDescent="0.2">
      <c r="A352">
        <v>293</v>
      </c>
      <c r="B352" t="s">
        <v>666</v>
      </c>
      <c r="C352">
        <v>104</v>
      </c>
      <c r="D352">
        <v>91</v>
      </c>
      <c r="E352">
        <v>63</v>
      </c>
      <c r="F352">
        <v>68</v>
      </c>
      <c r="G352">
        <v>91</v>
      </c>
      <c r="H352">
        <v>73</v>
      </c>
      <c r="I352" t="s">
        <v>15</v>
      </c>
      <c r="L352">
        <f t="shared" si="5"/>
        <v>490</v>
      </c>
    </row>
    <row r="353" spans="1:12" x14ac:dyDescent="0.2">
      <c r="A353">
        <v>294</v>
      </c>
      <c r="B353" t="s">
        <v>667</v>
      </c>
      <c r="C353">
        <v>72</v>
      </c>
      <c r="D353">
        <v>60</v>
      </c>
      <c r="E353">
        <v>30</v>
      </c>
      <c r="F353">
        <v>25</v>
      </c>
      <c r="G353">
        <v>20</v>
      </c>
      <c r="H353">
        <v>30</v>
      </c>
      <c r="I353" t="s">
        <v>37</v>
      </c>
      <c r="L353">
        <f t="shared" si="5"/>
        <v>237</v>
      </c>
    </row>
    <row r="354" spans="1:12" x14ac:dyDescent="0.2">
      <c r="A354">
        <v>295</v>
      </c>
      <c r="B354" t="s">
        <v>668</v>
      </c>
      <c r="C354">
        <v>144</v>
      </c>
      <c r="D354">
        <v>120</v>
      </c>
      <c r="E354">
        <v>60</v>
      </c>
      <c r="F354">
        <v>50</v>
      </c>
      <c r="G354">
        <v>40</v>
      </c>
      <c r="H354">
        <v>60</v>
      </c>
      <c r="I354" t="s">
        <v>37</v>
      </c>
      <c r="L354">
        <f t="shared" si="5"/>
        <v>474</v>
      </c>
    </row>
    <row r="355" spans="1:12" x14ac:dyDescent="0.2">
      <c r="A355">
        <v>296</v>
      </c>
      <c r="B355" t="s">
        <v>669</v>
      </c>
      <c r="C355">
        <v>50</v>
      </c>
      <c r="D355">
        <v>20</v>
      </c>
      <c r="E355">
        <v>40</v>
      </c>
      <c r="F355">
        <v>20</v>
      </c>
      <c r="G355">
        <v>20</v>
      </c>
      <c r="H355">
        <v>40</v>
      </c>
      <c r="I355" t="s">
        <v>15</v>
      </c>
      <c r="J355" t="s">
        <v>28</v>
      </c>
      <c r="L355">
        <f t="shared" si="5"/>
        <v>190</v>
      </c>
    </row>
    <row r="356" spans="1:12" x14ac:dyDescent="0.2">
      <c r="A356">
        <v>297</v>
      </c>
      <c r="B356" t="s">
        <v>670</v>
      </c>
      <c r="C356">
        <v>30</v>
      </c>
      <c r="D356">
        <v>45</v>
      </c>
      <c r="E356">
        <v>135</v>
      </c>
      <c r="F356">
        <v>30</v>
      </c>
      <c r="G356">
        <v>45</v>
      </c>
      <c r="H356">
        <v>90</v>
      </c>
      <c r="I356" t="s">
        <v>24</v>
      </c>
      <c r="L356">
        <f t="shared" si="5"/>
        <v>375</v>
      </c>
    </row>
    <row r="357" spans="1:12" x14ac:dyDescent="0.2">
      <c r="A357">
        <v>298</v>
      </c>
      <c r="B357" t="s">
        <v>671</v>
      </c>
      <c r="C357">
        <v>50</v>
      </c>
      <c r="D357">
        <v>45</v>
      </c>
      <c r="E357">
        <v>45</v>
      </c>
      <c r="F357">
        <v>50</v>
      </c>
      <c r="G357">
        <v>35</v>
      </c>
      <c r="H357">
        <v>35</v>
      </c>
      <c r="I357" t="s">
        <v>15</v>
      </c>
      <c r="L357">
        <f t="shared" si="5"/>
        <v>260</v>
      </c>
    </row>
    <row r="358" spans="1:12" x14ac:dyDescent="0.2">
      <c r="A358">
        <v>299</v>
      </c>
      <c r="B358" t="s">
        <v>672</v>
      </c>
      <c r="C358">
        <v>70</v>
      </c>
      <c r="D358">
        <v>65</v>
      </c>
      <c r="E358">
        <v>65</v>
      </c>
      <c r="F358">
        <v>90</v>
      </c>
      <c r="G358">
        <v>55</v>
      </c>
      <c r="H358">
        <v>55</v>
      </c>
      <c r="I358" t="s">
        <v>15</v>
      </c>
      <c r="L358">
        <f t="shared" si="5"/>
        <v>400</v>
      </c>
    </row>
    <row r="359" spans="1:12" x14ac:dyDescent="0.2">
      <c r="A359">
        <v>300</v>
      </c>
      <c r="B359" t="s">
        <v>673</v>
      </c>
      <c r="C359">
        <v>50</v>
      </c>
      <c r="D359">
        <v>75</v>
      </c>
      <c r="E359">
        <v>75</v>
      </c>
      <c r="F359">
        <v>50</v>
      </c>
      <c r="G359">
        <v>65</v>
      </c>
      <c r="H359">
        <v>65</v>
      </c>
      <c r="I359" t="s">
        <v>33</v>
      </c>
      <c r="J359" t="s">
        <v>21</v>
      </c>
      <c r="L359">
        <f t="shared" si="5"/>
        <v>380</v>
      </c>
    </row>
    <row r="360" spans="1:12" x14ac:dyDescent="0.2">
      <c r="A360">
        <v>300</v>
      </c>
      <c r="B360" t="s">
        <v>674</v>
      </c>
      <c r="C360">
        <v>50</v>
      </c>
      <c r="D360">
        <v>85</v>
      </c>
      <c r="E360">
        <v>125</v>
      </c>
      <c r="F360">
        <v>20</v>
      </c>
      <c r="G360">
        <v>85</v>
      </c>
      <c r="H360">
        <v>115</v>
      </c>
      <c r="I360" t="s">
        <v>33</v>
      </c>
      <c r="J360" t="s">
        <v>21</v>
      </c>
      <c r="L360">
        <f t="shared" si="5"/>
        <v>480</v>
      </c>
    </row>
    <row r="361" spans="1:12" x14ac:dyDescent="0.2">
      <c r="A361">
        <v>301</v>
      </c>
      <c r="B361" t="s">
        <v>675</v>
      </c>
      <c r="C361">
        <v>50</v>
      </c>
      <c r="D361">
        <v>85</v>
      </c>
      <c r="E361">
        <v>85</v>
      </c>
      <c r="F361">
        <v>50</v>
      </c>
      <c r="G361">
        <v>55</v>
      </c>
      <c r="H361">
        <v>55</v>
      </c>
      <c r="I361" t="s">
        <v>35</v>
      </c>
      <c r="J361" t="s">
        <v>28</v>
      </c>
      <c r="L361">
        <f t="shared" si="5"/>
        <v>380</v>
      </c>
    </row>
    <row r="362" spans="1:12" x14ac:dyDescent="0.2">
      <c r="A362">
        <v>301</v>
      </c>
      <c r="B362" t="s">
        <v>676</v>
      </c>
      <c r="C362">
        <v>50</v>
      </c>
      <c r="D362">
        <v>105</v>
      </c>
      <c r="E362">
        <v>125</v>
      </c>
      <c r="F362">
        <v>50</v>
      </c>
      <c r="G362">
        <v>55</v>
      </c>
      <c r="H362">
        <v>95</v>
      </c>
      <c r="I362" t="s">
        <v>35</v>
      </c>
      <c r="J362" t="s">
        <v>28</v>
      </c>
      <c r="L362">
        <f t="shared" si="5"/>
        <v>480</v>
      </c>
    </row>
    <row r="363" spans="1:12" x14ac:dyDescent="0.2">
      <c r="A363">
        <v>302</v>
      </c>
      <c r="B363" t="s">
        <v>677</v>
      </c>
      <c r="C363">
        <v>50</v>
      </c>
      <c r="D363">
        <v>70</v>
      </c>
      <c r="E363">
        <v>100</v>
      </c>
      <c r="F363">
        <v>30</v>
      </c>
      <c r="G363">
        <v>40</v>
      </c>
      <c r="H363">
        <v>40</v>
      </c>
      <c r="I363" t="s">
        <v>35</v>
      </c>
      <c r="J363" t="s">
        <v>24</v>
      </c>
      <c r="L363">
        <f t="shared" si="5"/>
        <v>330</v>
      </c>
    </row>
    <row r="364" spans="1:12" x14ac:dyDescent="0.2">
      <c r="A364">
        <v>303</v>
      </c>
      <c r="B364" t="s">
        <v>678</v>
      </c>
      <c r="C364">
        <v>60</v>
      </c>
      <c r="D364">
        <v>90</v>
      </c>
      <c r="E364">
        <v>140</v>
      </c>
      <c r="F364">
        <v>40</v>
      </c>
      <c r="G364">
        <v>50</v>
      </c>
      <c r="H364">
        <v>50</v>
      </c>
      <c r="I364" t="s">
        <v>35</v>
      </c>
      <c r="J364" t="s">
        <v>24</v>
      </c>
      <c r="L364">
        <f t="shared" si="5"/>
        <v>430</v>
      </c>
    </row>
    <row r="365" spans="1:12" x14ac:dyDescent="0.2">
      <c r="A365">
        <v>304</v>
      </c>
      <c r="B365" t="s">
        <v>679</v>
      </c>
      <c r="C365">
        <v>70</v>
      </c>
      <c r="D365">
        <v>110</v>
      </c>
      <c r="E365">
        <v>180</v>
      </c>
      <c r="F365">
        <v>50</v>
      </c>
      <c r="G365">
        <v>60</v>
      </c>
      <c r="H365">
        <v>60</v>
      </c>
      <c r="I365" t="s">
        <v>35</v>
      </c>
      <c r="J365" t="s">
        <v>24</v>
      </c>
      <c r="L365">
        <f t="shared" si="5"/>
        <v>530</v>
      </c>
    </row>
    <row r="366" spans="1:12" x14ac:dyDescent="0.2">
      <c r="A366">
        <v>304</v>
      </c>
      <c r="B366" t="s">
        <v>680</v>
      </c>
      <c r="C366">
        <v>70</v>
      </c>
      <c r="D366">
        <v>140</v>
      </c>
      <c r="E366">
        <v>230</v>
      </c>
      <c r="F366">
        <v>50</v>
      </c>
      <c r="G366">
        <v>60</v>
      </c>
      <c r="H366">
        <v>80</v>
      </c>
      <c r="I366" t="s">
        <v>35</v>
      </c>
      <c r="L366">
        <f t="shared" si="5"/>
        <v>630</v>
      </c>
    </row>
    <row r="367" spans="1:12" x14ac:dyDescent="0.2">
      <c r="A367">
        <v>305</v>
      </c>
      <c r="B367" t="s">
        <v>681</v>
      </c>
      <c r="C367">
        <v>30</v>
      </c>
      <c r="D367">
        <v>40</v>
      </c>
      <c r="E367">
        <v>55</v>
      </c>
      <c r="F367">
        <v>60</v>
      </c>
      <c r="G367">
        <v>40</v>
      </c>
      <c r="H367">
        <v>55</v>
      </c>
      <c r="I367" t="s">
        <v>37</v>
      </c>
      <c r="J367" t="s">
        <v>23</v>
      </c>
      <c r="L367">
        <f t="shared" si="5"/>
        <v>280</v>
      </c>
    </row>
    <row r="368" spans="1:12" x14ac:dyDescent="0.2">
      <c r="A368">
        <v>306</v>
      </c>
      <c r="B368" t="s">
        <v>682</v>
      </c>
      <c r="C368">
        <v>60</v>
      </c>
      <c r="D368">
        <v>60</v>
      </c>
      <c r="E368">
        <v>75</v>
      </c>
      <c r="F368">
        <v>80</v>
      </c>
      <c r="G368">
        <v>60</v>
      </c>
      <c r="H368">
        <v>75</v>
      </c>
      <c r="I368" t="s">
        <v>37</v>
      </c>
      <c r="J368" t="s">
        <v>23</v>
      </c>
      <c r="L368">
        <f t="shared" si="5"/>
        <v>410</v>
      </c>
    </row>
    <row r="369" spans="1:12" x14ac:dyDescent="0.2">
      <c r="A369">
        <v>306</v>
      </c>
      <c r="B369" t="s">
        <v>683</v>
      </c>
      <c r="C369">
        <v>60</v>
      </c>
      <c r="D369">
        <v>100</v>
      </c>
      <c r="E369">
        <v>85</v>
      </c>
      <c r="F369">
        <v>100</v>
      </c>
      <c r="G369">
        <v>80</v>
      </c>
      <c r="H369">
        <v>85</v>
      </c>
      <c r="I369" t="s">
        <v>37</v>
      </c>
      <c r="J369" t="s">
        <v>23</v>
      </c>
      <c r="L369">
        <f t="shared" si="5"/>
        <v>510</v>
      </c>
    </row>
    <row r="370" spans="1:12" x14ac:dyDescent="0.2">
      <c r="A370">
        <v>307</v>
      </c>
      <c r="B370" t="s">
        <v>684</v>
      </c>
      <c r="C370">
        <v>40</v>
      </c>
      <c r="D370">
        <v>45</v>
      </c>
      <c r="E370">
        <v>40</v>
      </c>
      <c r="F370">
        <v>65</v>
      </c>
      <c r="G370">
        <v>65</v>
      </c>
      <c r="H370">
        <v>40</v>
      </c>
      <c r="I370" t="s">
        <v>36</v>
      </c>
      <c r="L370">
        <f t="shared" si="5"/>
        <v>295</v>
      </c>
    </row>
    <row r="371" spans="1:12" x14ac:dyDescent="0.2">
      <c r="A371">
        <v>308</v>
      </c>
      <c r="B371" t="s">
        <v>685</v>
      </c>
      <c r="C371">
        <v>70</v>
      </c>
      <c r="D371">
        <v>75</v>
      </c>
      <c r="E371">
        <v>60</v>
      </c>
      <c r="F371">
        <v>105</v>
      </c>
      <c r="G371">
        <v>105</v>
      </c>
      <c r="H371">
        <v>60</v>
      </c>
      <c r="I371" t="s">
        <v>36</v>
      </c>
      <c r="L371">
        <f t="shared" si="5"/>
        <v>475</v>
      </c>
    </row>
    <row r="372" spans="1:12" x14ac:dyDescent="0.2">
      <c r="A372">
        <v>308</v>
      </c>
      <c r="B372" t="s">
        <v>686</v>
      </c>
      <c r="C372">
        <v>70</v>
      </c>
      <c r="D372">
        <v>75</v>
      </c>
      <c r="E372">
        <v>80</v>
      </c>
      <c r="F372">
        <v>135</v>
      </c>
      <c r="G372">
        <v>135</v>
      </c>
      <c r="H372">
        <v>80</v>
      </c>
      <c r="I372" t="s">
        <v>36</v>
      </c>
      <c r="L372">
        <f t="shared" si="5"/>
        <v>575</v>
      </c>
    </row>
    <row r="373" spans="1:12" x14ac:dyDescent="0.2">
      <c r="A373">
        <v>309</v>
      </c>
      <c r="B373" t="s">
        <v>687</v>
      </c>
      <c r="C373">
        <v>60</v>
      </c>
      <c r="D373">
        <v>50</v>
      </c>
      <c r="E373">
        <v>40</v>
      </c>
      <c r="F373">
        <v>95</v>
      </c>
      <c r="G373">
        <v>85</v>
      </c>
      <c r="H373">
        <v>75</v>
      </c>
      <c r="I373" t="s">
        <v>36</v>
      </c>
      <c r="L373">
        <f t="shared" si="5"/>
        <v>405</v>
      </c>
    </row>
    <row r="374" spans="1:12" x14ac:dyDescent="0.2">
      <c r="A374">
        <v>310</v>
      </c>
      <c r="B374" t="s">
        <v>688</v>
      </c>
      <c r="C374">
        <v>60</v>
      </c>
      <c r="D374">
        <v>40</v>
      </c>
      <c r="E374">
        <v>50</v>
      </c>
      <c r="F374">
        <v>95</v>
      </c>
      <c r="G374">
        <v>75</v>
      </c>
      <c r="H374">
        <v>85</v>
      </c>
      <c r="I374" t="s">
        <v>36</v>
      </c>
      <c r="L374">
        <f t="shared" si="5"/>
        <v>405</v>
      </c>
    </row>
    <row r="375" spans="1:12" x14ac:dyDescent="0.2">
      <c r="A375">
        <v>311</v>
      </c>
      <c r="B375" t="s">
        <v>689</v>
      </c>
      <c r="C375">
        <v>65</v>
      </c>
      <c r="D375">
        <v>73</v>
      </c>
      <c r="E375">
        <v>75</v>
      </c>
      <c r="F375">
        <v>85</v>
      </c>
      <c r="G375">
        <v>47</v>
      </c>
      <c r="H375">
        <v>85</v>
      </c>
      <c r="I375" t="s">
        <v>25</v>
      </c>
      <c r="L375">
        <f t="shared" si="5"/>
        <v>430</v>
      </c>
    </row>
    <row r="376" spans="1:12" x14ac:dyDescent="0.2">
      <c r="A376">
        <v>312</v>
      </c>
      <c r="B376" t="s">
        <v>690</v>
      </c>
      <c r="C376">
        <v>65</v>
      </c>
      <c r="D376">
        <v>47</v>
      </c>
      <c r="E376">
        <v>75</v>
      </c>
      <c r="F376">
        <v>85</v>
      </c>
      <c r="G376">
        <v>73</v>
      </c>
      <c r="H376">
        <v>85</v>
      </c>
      <c r="I376" t="s">
        <v>25</v>
      </c>
      <c r="L376">
        <f t="shared" si="5"/>
        <v>430</v>
      </c>
    </row>
    <row r="377" spans="1:12" x14ac:dyDescent="0.2">
      <c r="A377">
        <v>313</v>
      </c>
      <c r="B377" t="s">
        <v>691</v>
      </c>
      <c r="C377">
        <v>50</v>
      </c>
      <c r="D377">
        <v>60</v>
      </c>
      <c r="E377">
        <v>45</v>
      </c>
      <c r="F377">
        <v>65</v>
      </c>
      <c r="G377">
        <v>100</v>
      </c>
      <c r="H377">
        <v>80</v>
      </c>
      <c r="I377" t="s">
        <v>17</v>
      </c>
      <c r="J377" t="s">
        <v>31</v>
      </c>
      <c r="L377">
        <f t="shared" si="5"/>
        <v>400</v>
      </c>
    </row>
    <row r="378" spans="1:12" x14ac:dyDescent="0.2">
      <c r="A378">
        <v>314</v>
      </c>
      <c r="B378" t="s">
        <v>692</v>
      </c>
      <c r="C378">
        <v>70</v>
      </c>
      <c r="D378">
        <v>43</v>
      </c>
      <c r="E378">
        <v>53</v>
      </c>
      <c r="F378">
        <v>40</v>
      </c>
      <c r="G378">
        <v>43</v>
      </c>
      <c r="H378">
        <v>53</v>
      </c>
      <c r="I378" t="s">
        <v>31</v>
      </c>
      <c r="L378">
        <f t="shared" si="5"/>
        <v>302</v>
      </c>
    </row>
    <row r="379" spans="1:12" x14ac:dyDescent="0.2">
      <c r="A379">
        <v>315</v>
      </c>
      <c r="B379" t="s">
        <v>693</v>
      </c>
      <c r="C379">
        <v>100</v>
      </c>
      <c r="D379">
        <v>73</v>
      </c>
      <c r="E379">
        <v>83</v>
      </c>
      <c r="F379">
        <v>55</v>
      </c>
      <c r="G379">
        <v>73</v>
      </c>
      <c r="H379">
        <v>83</v>
      </c>
      <c r="I379" t="s">
        <v>31</v>
      </c>
      <c r="L379">
        <f t="shared" si="5"/>
        <v>467</v>
      </c>
    </row>
    <row r="380" spans="1:12" x14ac:dyDescent="0.2">
      <c r="A380">
        <v>316</v>
      </c>
      <c r="B380" t="s">
        <v>694</v>
      </c>
      <c r="C380">
        <v>45</v>
      </c>
      <c r="D380">
        <v>90</v>
      </c>
      <c r="E380">
        <v>20</v>
      </c>
      <c r="F380">
        <v>65</v>
      </c>
      <c r="G380">
        <v>65</v>
      </c>
      <c r="H380">
        <v>20</v>
      </c>
      <c r="I380" t="s">
        <v>16</v>
      </c>
      <c r="J380" t="s">
        <v>33</v>
      </c>
      <c r="L380">
        <f t="shared" si="5"/>
        <v>305</v>
      </c>
    </row>
    <row r="381" spans="1:12" x14ac:dyDescent="0.2">
      <c r="A381">
        <v>317</v>
      </c>
      <c r="B381" t="s">
        <v>695</v>
      </c>
      <c r="C381">
        <v>70</v>
      </c>
      <c r="D381">
        <v>120</v>
      </c>
      <c r="E381">
        <v>40</v>
      </c>
      <c r="F381">
        <v>95</v>
      </c>
      <c r="G381">
        <v>95</v>
      </c>
      <c r="H381">
        <v>40</v>
      </c>
      <c r="I381" t="s">
        <v>16</v>
      </c>
      <c r="J381" t="s">
        <v>33</v>
      </c>
      <c r="L381">
        <f t="shared" si="5"/>
        <v>460</v>
      </c>
    </row>
    <row r="382" spans="1:12" x14ac:dyDescent="0.2">
      <c r="A382">
        <v>317</v>
      </c>
      <c r="B382" t="s">
        <v>696</v>
      </c>
      <c r="C382">
        <v>70</v>
      </c>
      <c r="D382">
        <v>140</v>
      </c>
      <c r="E382">
        <v>70</v>
      </c>
      <c r="F382">
        <v>105</v>
      </c>
      <c r="G382">
        <v>110</v>
      </c>
      <c r="H382">
        <v>65</v>
      </c>
      <c r="I382" t="s">
        <v>16</v>
      </c>
      <c r="J382" t="s">
        <v>33</v>
      </c>
      <c r="L382">
        <f t="shared" si="5"/>
        <v>560</v>
      </c>
    </row>
    <row r="383" spans="1:12" x14ac:dyDescent="0.2">
      <c r="A383">
        <v>318</v>
      </c>
      <c r="B383" t="s">
        <v>697</v>
      </c>
      <c r="C383">
        <v>130</v>
      </c>
      <c r="D383">
        <v>70</v>
      </c>
      <c r="E383">
        <v>35</v>
      </c>
      <c r="F383">
        <v>60</v>
      </c>
      <c r="G383">
        <v>70</v>
      </c>
      <c r="H383">
        <v>35</v>
      </c>
      <c r="I383" t="s">
        <v>16</v>
      </c>
      <c r="L383">
        <f t="shared" si="5"/>
        <v>400</v>
      </c>
    </row>
    <row r="384" spans="1:12" x14ac:dyDescent="0.2">
      <c r="A384">
        <v>319</v>
      </c>
      <c r="B384" t="s">
        <v>698</v>
      </c>
      <c r="C384">
        <v>170</v>
      </c>
      <c r="D384">
        <v>90</v>
      </c>
      <c r="E384">
        <v>45</v>
      </c>
      <c r="F384">
        <v>60</v>
      </c>
      <c r="G384">
        <v>90</v>
      </c>
      <c r="H384">
        <v>45</v>
      </c>
      <c r="I384" t="s">
        <v>16</v>
      </c>
      <c r="L384">
        <f t="shared" si="5"/>
        <v>500</v>
      </c>
    </row>
    <row r="385" spans="1:12" x14ac:dyDescent="0.2">
      <c r="A385">
        <v>320</v>
      </c>
      <c r="B385" t="s">
        <v>699</v>
      </c>
      <c r="C385">
        <v>60</v>
      </c>
      <c r="D385">
        <v>60</v>
      </c>
      <c r="E385">
        <v>40</v>
      </c>
      <c r="F385">
        <v>35</v>
      </c>
      <c r="G385">
        <v>65</v>
      </c>
      <c r="H385">
        <v>45</v>
      </c>
      <c r="I385" t="s">
        <v>27</v>
      </c>
      <c r="J385" t="s">
        <v>39</v>
      </c>
      <c r="L385">
        <f t="shared" si="5"/>
        <v>305</v>
      </c>
    </row>
    <row r="386" spans="1:12" x14ac:dyDescent="0.2">
      <c r="A386">
        <v>321</v>
      </c>
      <c r="B386" t="s">
        <v>700</v>
      </c>
      <c r="C386">
        <v>70</v>
      </c>
      <c r="D386">
        <v>100</v>
      </c>
      <c r="E386">
        <v>70</v>
      </c>
      <c r="F386">
        <v>40</v>
      </c>
      <c r="G386">
        <v>105</v>
      </c>
      <c r="H386">
        <v>75</v>
      </c>
      <c r="I386" t="s">
        <v>27</v>
      </c>
      <c r="J386" t="s">
        <v>39</v>
      </c>
      <c r="L386">
        <f t="shared" ref="L386:L449" si="6">SUM(C386:H386)</f>
        <v>460</v>
      </c>
    </row>
    <row r="387" spans="1:12" x14ac:dyDescent="0.2">
      <c r="A387">
        <v>321</v>
      </c>
      <c r="B387" t="s">
        <v>701</v>
      </c>
      <c r="C387">
        <v>70</v>
      </c>
      <c r="D387">
        <v>120</v>
      </c>
      <c r="E387">
        <v>100</v>
      </c>
      <c r="F387">
        <v>20</v>
      </c>
      <c r="G387">
        <v>145</v>
      </c>
      <c r="H387">
        <v>105</v>
      </c>
      <c r="I387" t="s">
        <v>27</v>
      </c>
      <c r="J387" t="s">
        <v>39</v>
      </c>
      <c r="L387">
        <f t="shared" si="6"/>
        <v>560</v>
      </c>
    </row>
    <row r="388" spans="1:12" x14ac:dyDescent="0.2">
      <c r="A388">
        <v>322</v>
      </c>
      <c r="B388" t="s">
        <v>702</v>
      </c>
      <c r="C388">
        <v>70</v>
      </c>
      <c r="D388">
        <v>85</v>
      </c>
      <c r="E388">
        <v>140</v>
      </c>
      <c r="F388">
        <v>20</v>
      </c>
      <c r="G388">
        <v>85</v>
      </c>
      <c r="H388">
        <v>70</v>
      </c>
      <c r="I388" t="s">
        <v>27</v>
      </c>
      <c r="L388">
        <f t="shared" si="6"/>
        <v>470</v>
      </c>
    </row>
    <row r="389" spans="1:12" x14ac:dyDescent="0.2">
      <c r="A389">
        <v>323</v>
      </c>
      <c r="B389" t="s">
        <v>703</v>
      </c>
      <c r="C389">
        <v>60</v>
      </c>
      <c r="D389">
        <v>25</v>
      </c>
      <c r="E389">
        <v>35</v>
      </c>
      <c r="F389">
        <v>60</v>
      </c>
      <c r="G389">
        <v>70</v>
      </c>
      <c r="H389">
        <v>80</v>
      </c>
      <c r="I389" t="s">
        <v>23</v>
      </c>
      <c r="L389">
        <f t="shared" si="6"/>
        <v>330</v>
      </c>
    </row>
    <row r="390" spans="1:12" x14ac:dyDescent="0.2">
      <c r="A390">
        <v>324</v>
      </c>
      <c r="B390" t="s">
        <v>704</v>
      </c>
      <c r="C390">
        <v>80</v>
      </c>
      <c r="D390">
        <v>45</v>
      </c>
      <c r="E390">
        <v>65</v>
      </c>
      <c r="F390">
        <v>80</v>
      </c>
      <c r="G390">
        <v>90</v>
      </c>
      <c r="H390">
        <v>110</v>
      </c>
      <c r="I390" t="s">
        <v>23</v>
      </c>
      <c r="L390">
        <f t="shared" si="6"/>
        <v>470</v>
      </c>
    </row>
    <row r="391" spans="1:12" x14ac:dyDescent="0.2">
      <c r="A391">
        <v>325</v>
      </c>
      <c r="B391" t="s">
        <v>705</v>
      </c>
      <c r="C391">
        <v>60</v>
      </c>
      <c r="D391">
        <v>60</v>
      </c>
      <c r="E391">
        <v>60</v>
      </c>
      <c r="F391">
        <v>60</v>
      </c>
      <c r="G391">
        <v>60</v>
      </c>
      <c r="H391">
        <v>60</v>
      </c>
      <c r="I391" t="s">
        <v>15</v>
      </c>
      <c r="L391">
        <f t="shared" si="6"/>
        <v>360</v>
      </c>
    </row>
    <row r="392" spans="1:12" x14ac:dyDescent="0.2">
      <c r="A392">
        <v>326</v>
      </c>
      <c r="B392" t="s">
        <v>706</v>
      </c>
      <c r="C392">
        <v>45</v>
      </c>
      <c r="D392">
        <v>100</v>
      </c>
      <c r="E392">
        <v>45</v>
      </c>
      <c r="F392">
        <v>10</v>
      </c>
      <c r="G392">
        <v>45</v>
      </c>
      <c r="H392">
        <v>45</v>
      </c>
      <c r="I392" t="s">
        <v>39</v>
      </c>
      <c r="L392">
        <f t="shared" si="6"/>
        <v>290</v>
      </c>
    </row>
    <row r="393" spans="1:12" x14ac:dyDescent="0.2">
      <c r="A393">
        <v>327</v>
      </c>
      <c r="B393" t="s">
        <v>707</v>
      </c>
      <c r="C393">
        <v>50</v>
      </c>
      <c r="D393">
        <v>70</v>
      </c>
      <c r="E393">
        <v>50</v>
      </c>
      <c r="F393">
        <v>70</v>
      </c>
      <c r="G393">
        <v>50</v>
      </c>
      <c r="H393">
        <v>50</v>
      </c>
      <c r="I393" t="s">
        <v>39</v>
      </c>
      <c r="J393" t="s">
        <v>40</v>
      </c>
      <c r="L393">
        <f t="shared" si="6"/>
        <v>340</v>
      </c>
    </row>
    <row r="394" spans="1:12" x14ac:dyDescent="0.2">
      <c r="A394">
        <v>328</v>
      </c>
      <c r="B394" t="s">
        <v>708</v>
      </c>
      <c r="C394">
        <v>80</v>
      </c>
      <c r="D394">
        <v>100</v>
      </c>
      <c r="E394">
        <v>80</v>
      </c>
      <c r="F394">
        <v>100</v>
      </c>
      <c r="G394">
        <v>80</v>
      </c>
      <c r="H394">
        <v>80</v>
      </c>
      <c r="I394" t="s">
        <v>39</v>
      </c>
      <c r="J394" t="s">
        <v>40</v>
      </c>
      <c r="L394">
        <f t="shared" si="6"/>
        <v>520</v>
      </c>
    </row>
    <row r="395" spans="1:12" x14ac:dyDescent="0.2">
      <c r="A395">
        <v>329</v>
      </c>
      <c r="B395" t="s">
        <v>709</v>
      </c>
      <c r="C395">
        <v>50</v>
      </c>
      <c r="D395">
        <v>85</v>
      </c>
      <c r="E395">
        <v>40</v>
      </c>
      <c r="F395">
        <v>35</v>
      </c>
      <c r="G395">
        <v>85</v>
      </c>
      <c r="H395">
        <v>40</v>
      </c>
      <c r="I395" t="s">
        <v>17</v>
      </c>
      <c r="L395">
        <f t="shared" si="6"/>
        <v>335</v>
      </c>
    </row>
    <row r="396" spans="1:12" x14ac:dyDescent="0.2">
      <c r="A396">
        <v>330</v>
      </c>
      <c r="B396" t="s">
        <v>710</v>
      </c>
      <c r="C396">
        <v>70</v>
      </c>
      <c r="D396">
        <v>115</v>
      </c>
      <c r="E396">
        <v>60</v>
      </c>
      <c r="F396">
        <v>55</v>
      </c>
      <c r="G396">
        <v>115</v>
      </c>
      <c r="H396">
        <v>60</v>
      </c>
      <c r="I396" t="s">
        <v>17</v>
      </c>
      <c r="J396" t="s">
        <v>33</v>
      </c>
      <c r="L396">
        <f t="shared" si="6"/>
        <v>475</v>
      </c>
    </row>
    <row r="397" spans="1:12" x14ac:dyDescent="0.2">
      <c r="A397">
        <v>331</v>
      </c>
      <c r="B397" t="s">
        <v>711</v>
      </c>
      <c r="C397">
        <v>45</v>
      </c>
      <c r="D397">
        <v>40</v>
      </c>
      <c r="E397">
        <v>60</v>
      </c>
      <c r="F397">
        <v>50</v>
      </c>
      <c r="G397">
        <v>40</v>
      </c>
      <c r="H397">
        <v>75</v>
      </c>
      <c r="I397" t="s">
        <v>15</v>
      </c>
      <c r="J397" t="s">
        <v>19</v>
      </c>
      <c r="L397">
        <f t="shared" si="6"/>
        <v>310</v>
      </c>
    </row>
    <row r="398" spans="1:12" x14ac:dyDescent="0.2">
      <c r="A398">
        <v>332</v>
      </c>
      <c r="B398" t="s">
        <v>712</v>
      </c>
      <c r="C398">
        <v>75</v>
      </c>
      <c r="D398">
        <v>110</v>
      </c>
      <c r="E398">
        <v>110</v>
      </c>
      <c r="F398">
        <v>80</v>
      </c>
      <c r="G398">
        <v>110</v>
      </c>
      <c r="H398">
        <v>105</v>
      </c>
      <c r="I398" t="s">
        <v>40</v>
      </c>
      <c r="J398" t="s">
        <v>28</v>
      </c>
      <c r="L398">
        <f t="shared" si="6"/>
        <v>590</v>
      </c>
    </row>
    <row r="399" spans="1:12" x14ac:dyDescent="0.2">
      <c r="A399">
        <v>332</v>
      </c>
      <c r="B399" t="s">
        <v>713</v>
      </c>
      <c r="C399">
        <v>75</v>
      </c>
      <c r="D399">
        <v>70</v>
      </c>
      <c r="E399">
        <v>90</v>
      </c>
      <c r="F399">
        <v>80</v>
      </c>
      <c r="G399">
        <v>70</v>
      </c>
      <c r="H399">
        <v>105</v>
      </c>
      <c r="I399" t="s">
        <v>40</v>
      </c>
      <c r="J399" t="s">
        <v>19</v>
      </c>
      <c r="L399">
        <f t="shared" si="6"/>
        <v>490</v>
      </c>
    </row>
    <row r="400" spans="1:12" x14ac:dyDescent="0.2">
      <c r="A400">
        <v>333</v>
      </c>
      <c r="B400" t="s">
        <v>714</v>
      </c>
      <c r="C400">
        <v>73</v>
      </c>
      <c r="D400">
        <v>115</v>
      </c>
      <c r="E400">
        <v>60</v>
      </c>
      <c r="F400">
        <v>90</v>
      </c>
      <c r="G400">
        <v>60</v>
      </c>
      <c r="H400">
        <v>60</v>
      </c>
      <c r="I400" t="s">
        <v>15</v>
      </c>
      <c r="L400">
        <f t="shared" si="6"/>
        <v>458</v>
      </c>
    </row>
    <row r="401" spans="1:12" x14ac:dyDescent="0.2">
      <c r="A401">
        <v>334</v>
      </c>
      <c r="B401" t="s">
        <v>715</v>
      </c>
      <c r="C401">
        <v>73</v>
      </c>
      <c r="D401">
        <v>100</v>
      </c>
      <c r="E401">
        <v>60</v>
      </c>
      <c r="F401">
        <v>65</v>
      </c>
      <c r="G401">
        <v>100</v>
      </c>
      <c r="H401">
        <v>60</v>
      </c>
      <c r="I401" t="s">
        <v>31</v>
      </c>
      <c r="L401">
        <f t="shared" si="6"/>
        <v>458</v>
      </c>
    </row>
    <row r="402" spans="1:12" x14ac:dyDescent="0.2">
      <c r="A402">
        <v>335</v>
      </c>
      <c r="B402" t="s">
        <v>716</v>
      </c>
      <c r="C402">
        <v>90</v>
      </c>
      <c r="D402">
        <v>55</v>
      </c>
      <c r="E402">
        <v>65</v>
      </c>
      <c r="F402">
        <v>70</v>
      </c>
      <c r="G402">
        <v>95</v>
      </c>
      <c r="H402">
        <v>85</v>
      </c>
      <c r="I402" t="s">
        <v>24</v>
      </c>
      <c r="J402" t="s">
        <v>23</v>
      </c>
      <c r="L402">
        <f t="shared" si="6"/>
        <v>460</v>
      </c>
    </row>
    <row r="403" spans="1:12" x14ac:dyDescent="0.2">
      <c r="A403">
        <v>336</v>
      </c>
      <c r="B403" t="s">
        <v>717</v>
      </c>
      <c r="C403">
        <v>90</v>
      </c>
      <c r="D403">
        <v>95</v>
      </c>
      <c r="E403">
        <v>85</v>
      </c>
      <c r="F403">
        <v>70</v>
      </c>
      <c r="G403">
        <v>55</v>
      </c>
      <c r="H403">
        <v>65</v>
      </c>
      <c r="I403" t="s">
        <v>24</v>
      </c>
      <c r="J403" t="s">
        <v>23</v>
      </c>
      <c r="L403">
        <f t="shared" si="6"/>
        <v>460</v>
      </c>
    </row>
    <row r="404" spans="1:12" x14ac:dyDescent="0.2">
      <c r="A404">
        <v>337</v>
      </c>
      <c r="B404" t="s">
        <v>718</v>
      </c>
      <c r="C404">
        <v>50</v>
      </c>
      <c r="D404">
        <v>48</v>
      </c>
      <c r="E404">
        <v>43</v>
      </c>
      <c r="F404">
        <v>60</v>
      </c>
      <c r="G404">
        <v>46</v>
      </c>
      <c r="H404">
        <v>41</v>
      </c>
      <c r="I404" t="s">
        <v>16</v>
      </c>
      <c r="J404" t="s">
        <v>39</v>
      </c>
      <c r="L404">
        <f t="shared" si="6"/>
        <v>288</v>
      </c>
    </row>
    <row r="405" spans="1:12" x14ac:dyDescent="0.2">
      <c r="A405">
        <v>338</v>
      </c>
      <c r="B405" t="s">
        <v>719</v>
      </c>
      <c r="C405">
        <v>110</v>
      </c>
      <c r="D405">
        <v>78</v>
      </c>
      <c r="E405">
        <v>73</v>
      </c>
      <c r="F405">
        <v>60</v>
      </c>
      <c r="G405">
        <v>76</v>
      </c>
      <c r="H405">
        <v>71</v>
      </c>
      <c r="I405" t="s">
        <v>16</v>
      </c>
      <c r="J405" t="s">
        <v>39</v>
      </c>
      <c r="L405">
        <f t="shared" si="6"/>
        <v>468</v>
      </c>
    </row>
    <row r="406" spans="1:12" x14ac:dyDescent="0.2">
      <c r="A406">
        <v>339</v>
      </c>
      <c r="B406" t="s">
        <v>720</v>
      </c>
      <c r="C406">
        <v>43</v>
      </c>
      <c r="D406">
        <v>80</v>
      </c>
      <c r="E406">
        <v>65</v>
      </c>
      <c r="F406">
        <v>35</v>
      </c>
      <c r="G406">
        <v>50</v>
      </c>
      <c r="H406">
        <v>35</v>
      </c>
      <c r="I406" t="s">
        <v>16</v>
      </c>
      <c r="L406">
        <f t="shared" si="6"/>
        <v>308</v>
      </c>
    </row>
    <row r="407" spans="1:12" x14ac:dyDescent="0.2">
      <c r="A407">
        <v>340</v>
      </c>
      <c r="B407" t="s">
        <v>721</v>
      </c>
      <c r="C407">
        <v>63</v>
      </c>
      <c r="D407">
        <v>120</v>
      </c>
      <c r="E407">
        <v>85</v>
      </c>
      <c r="F407">
        <v>55</v>
      </c>
      <c r="G407">
        <v>90</v>
      </c>
      <c r="H407">
        <v>55</v>
      </c>
      <c r="I407" t="s">
        <v>16</v>
      </c>
      <c r="J407" t="s">
        <v>33</v>
      </c>
      <c r="L407">
        <f t="shared" si="6"/>
        <v>468</v>
      </c>
    </row>
    <row r="408" spans="1:12" x14ac:dyDescent="0.2">
      <c r="A408">
        <v>341</v>
      </c>
      <c r="B408" t="s">
        <v>722</v>
      </c>
      <c r="C408">
        <v>40</v>
      </c>
      <c r="D408">
        <v>40</v>
      </c>
      <c r="E408">
        <v>55</v>
      </c>
      <c r="F408">
        <v>55</v>
      </c>
      <c r="G408">
        <v>40</v>
      </c>
      <c r="H408">
        <v>70</v>
      </c>
      <c r="I408" t="s">
        <v>39</v>
      </c>
      <c r="J408" t="s">
        <v>23</v>
      </c>
      <c r="L408">
        <f t="shared" si="6"/>
        <v>300</v>
      </c>
    </row>
    <row r="409" spans="1:12" x14ac:dyDescent="0.2">
      <c r="A409">
        <v>342</v>
      </c>
      <c r="B409" t="s">
        <v>723</v>
      </c>
      <c r="C409">
        <v>60</v>
      </c>
      <c r="D409">
        <v>70</v>
      </c>
      <c r="E409">
        <v>105</v>
      </c>
      <c r="F409">
        <v>75</v>
      </c>
      <c r="G409">
        <v>70</v>
      </c>
      <c r="H409">
        <v>120</v>
      </c>
      <c r="I409" t="s">
        <v>39</v>
      </c>
      <c r="J409" t="s">
        <v>23</v>
      </c>
      <c r="L409">
        <f t="shared" si="6"/>
        <v>500</v>
      </c>
    </row>
    <row r="410" spans="1:12" x14ac:dyDescent="0.2">
      <c r="A410">
        <v>343</v>
      </c>
      <c r="B410" t="s">
        <v>724</v>
      </c>
      <c r="C410">
        <v>66</v>
      </c>
      <c r="D410">
        <v>41</v>
      </c>
      <c r="E410">
        <v>77</v>
      </c>
      <c r="F410">
        <v>23</v>
      </c>
      <c r="G410">
        <v>61</v>
      </c>
      <c r="H410">
        <v>87</v>
      </c>
      <c r="I410" t="s">
        <v>24</v>
      </c>
      <c r="J410" t="s">
        <v>17</v>
      </c>
      <c r="L410">
        <f t="shared" si="6"/>
        <v>355</v>
      </c>
    </row>
    <row r="411" spans="1:12" x14ac:dyDescent="0.2">
      <c r="A411">
        <v>344</v>
      </c>
      <c r="B411" t="s">
        <v>725</v>
      </c>
      <c r="C411">
        <v>86</v>
      </c>
      <c r="D411">
        <v>81</v>
      </c>
      <c r="E411">
        <v>97</v>
      </c>
      <c r="F411">
        <v>43</v>
      </c>
      <c r="G411">
        <v>81</v>
      </c>
      <c r="H411">
        <v>107</v>
      </c>
      <c r="I411" t="s">
        <v>24</v>
      </c>
      <c r="J411" t="s">
        <v>17</v>
      </c>
      <c r="L411">
        <f t="shared" si="6"/>
        <v>495</v>
      </c>
    </row>
    <row r="412" spans="1:12" x14ac:dyDescent="0.2">
      <c r="A412">
        <v>345</v>
      </c>
      <c r="B412" t="s">
        <v>726</v>
      </c>
      <c r="C412">
        <v>45</v>
      </c>
      <c r="D412">
        <v>95</v>
      </c>
      <c r="E412">
        <v>50</v>
      </c>
      <c r="F412">
        <v>75</v>
      </c>
      <c r="G412">
        <v>40</v>
      </c>
      <c r="H412">
        <v>50</v>
      </c>
      <c r="I412" t="s">
        <v>24</v>
      </c>
      <c r="J412" t="s">
        <v>25</v>
      </c>
      <c r="L412">
        <f t="shared" si="6"/>
        <v>355</v>
      </c>
    </row>
    <row r="413" spans="1:12" x14ac:dyDescent="0.2">
      <c r="A413">
        <v>346</v>
      </c>
      <c r="B413" t="s">
        <v>727</v>
      </c>
      <c r="C413">
        <v>75</v>
      </c>
      <c r="D413">
        <v>125</v>
      </c>
      <c r="E413">
        <v>100</v>
      </c>
      <c r="F413">
        <v>45</v>
      </c>
      <c r="G413">
        <v>70</v>
      </c>
      <c r="H413">
        <v>80</v>
      </c>
      <c r="I413" t="s">
        <v>24</v>
      </c>
      <c r="J413" t="s">
        <v>25</v>
      </c>
      <c r="L413">
        <f t="shared" si="6"/>
        <v>495</v>
      </c>
    </row>
    <row r="414" spans="1:12" x14ac:dyDescent="0.2">
      <c r="A414">
        <v>347</v>
      </c>
      <c r="B414" t="s">
        <v>728</v>
      </c>
      <c r="C414">
        <v>20</v>
      </c>
      <c r="D414">
        <v>15</v>
      </c>
      <c r="E414">
        <v>20</v>
      </c>
      <c r="F414">
        <v>80</v>
      </c>
      <c r="G414">
        <v>10</v>
      </c>
      <c r="H414">
        <v>55</v>
      </c>
      <c r="I414" t="s">
        <v>16</v>
      </c>
      <c r="L414">
        <f t="shared" si="6"/>
        <v>200</v>
      </c>
    </row>
    <row r="415" spans="1:12" x14ac:dyDescent="0.2">
      <c r="A415">
        <v>348</v>
      </c>
      <c r="B415" t="s">
        <v>729</v>
      </c>
      <c r="C415">
        <v>95</v>
      </c>
      <c r="D415">
        <v>60</v>
      </c>
      <c r="E415">
        <v>79</v>
      </c>
      <c r="F415">
        <v>81</v>
      </c>
      <c r="G415">
        <v>100</v>
      </c>
      <c r="H415">
        <v>125</v>
      </c>
      <c r="I415" t="s">
        <v>16</v>
      </c>
      <c r="L415">
        <f t="shared" si="6"/>
        <v>540</v>
      </c>
    </row>
    <row r="416" spans="1:12" x14ac:dyDescent="0.2">
      <c r="A416">
        <v>349</v>
      </c>
      <c r="B416" t="s">
        <v>730</v>
      </c>
      <c r="C416">
        <v>70</v>
      </c>
      <c r="D416">
        <v>70</v>
      </c>
      <c r="E416">
        <v>70</v>
      </c>
      <c r="F416">
        <v>70</v>
      </c>
      <c r="G416">
        <v>70</v>
      </c>
      <c r="H416">
        <v>70</v>
      </c>
      <c r="I416" t="s">
        <v>27</v>
      </c>
      <c r="L416">
        <f t="shared" si="6"/>
        <v>420</v>
      </c>
    </row>
    <row r="417" spans="1:12" x14ac:dyDescent="0.2">
      <c r="A417">
        <v>349</v>
      </c>
      <c r="B417" t="s">
        <v>731</v>
      </c>
      <c r="C417">
        <v>70</v>
      </c>
      <c r="D417">
        <v>70</v>
      </c>
      <c r="E417">
        <v>70</v>
      </c>
      <c r="F417">
        <v>70</v>
      </c>
      <c r="G417">
        <v>70</v>
      </c>
      <c r="H417">
        <v>70</v>
      </c>
      <c r="I417" t="s">
        <v>26</v>
      </c>
      <c r="L417">
        <f t="shared" si="6"/>
        <v>420</v>
      </c>
    </row>
    <row r="418" spans="1:12" x14ac:dyDescent="0.2">
      <c r="A418">
        <v>349</v>
      </c>
      <c r="B418" t="s">
        <v>732</v>
      </c>
      <c r="C418">
        <v>70</v>
      </c>
      <c r="D418">
        <v>70</v>
      </c>
      <c r="E418">
        <v>70</v>
      </c>
      <c r="F418">
        <v>70</v>
      </c>
      <c r="G418">
        <v>70</v>
      </c>
      <c r="H418">
        <v>70</v>
      </c>
      <c r="I418" t="s">
        <v>15</v>
      </c>
      <c r="L418">
        <f t="shared" si="6"/>
        <v>420</v>
      </c>
    </row>
    <row r="419" spans="1:12" x14ac:dyDescent="0.2">
      <c r="A419">
        <v>349</v>
      </c>
      <c r="B419" t="s">
        <v>733</v>
      </c>
      <c r="C419">
        <v>70</v>
      </c>
      <c r="D419">
        <v>70</v>
      </c>
      <c r="E419">
        <v>70</v>
      </c>
      <c r="F419">
        <v>70</v>
      </c>
      <c r="G419">
        <v>70</v>
      </c>
      <c r="H419">
        <v>70</v>
      </c>
      <c r="I419" t="s">
        <v>16</v>
      </c>
      <c r="L419">
        <f t="shared" si="6"/>
        <v>420</v>
      </c>
    </row>
    <row r="420" spans="1:12" x14ac:dyDescent="0.2">
      <c r="A420">
        <v>350</v>
      </c>
      <c r="B420" t="s">
        <v>734</v>
      </c>
      <c r="C420">
        <v>60</v>
      </c>
      <c r="D420">
        <v>90</v>
      </c>
      <c r="E420">
        <v>70</v>
      </c>
      <c r="F420">
        <v>40</v>
      </c>
      <c r="G420">
        <v>60</v>
      </c>
      <c r="H420">
        <v>120</v>
      </c>
      <c r="I420" t="s">
        <v>15</v>
      </c>
      <c r="L420">
        <f t="shared" si="6"/>
        <v>440</v>
      </c>
    </row>
    <row r="421" spans="1:12" x14ac:dyDescent="0.2">
      <c r="A421">
        <v>351</v>
      </c>
      <c r="B421" t="s">
        <v>735</v>
      </c>
      <c r="C421">
        <v>44</v>
      </c>
      <c r="D421">
        <v>75</v>
      </c>
      <c r="E421">
        <v>35</v>
      </c>
      <c r="F421">
        <v>45</v>
      </c>
      <c r="G421">
        <v>63</v>
      </c>
      <c r="H421">
        <v>33</v>
      </c>
      <c r="I421" t="s">
        <v>21</v>
      </c>
      <c r="L421">
        <f t="shared" si="6"/>
        <v>295</v>
      </c>
    </row>
    <row r="422" spans="1:12" x14ac:dyDescent="0.2">
      <c r="A422">
        <v>352</v>
      </c>
      <c r="B422" t="s">
        <v>736</v>
      </c>
      <c r="C422">
        <v>64</v>
      </c>
      <c r="D422">
        <v>115</v>
      </c>
      <c r="E422">
        <v>65</v>
      </c>
      <c r="F422">
        <v>65</v>
      </c>
      <c r="G422">
        <v>83</v>
      </c>
      <c r="H422">
        <v>63</v>
      </c>
      <c r="I422" t="s">
        <v>21</v>
      </c>
      <c r="L422">
        <f t="shared" si="6"/>
        <v>455</v>
      </c>
    </row>
    <row r="423" spans="1:12" x14ac:dyDescent="0.2">
      <c r="A423">
        <v>352</v>
      </c>
      <c r="B423" t="s">
        <v>737</v>
      </c>
      <c r="C423">
        <v>64</v>
      </c>
      <c r="D423">
        <v>165</v>
      </c>
      <c r="E423">
        <v>75</v>
      </c>
      <c r="F423">
        <v>75</v>
      </c>
      <c r="G423">
        <v>93</v>
      </c>
      <c r="H423">
        <v>83</v>
      </c>
      <c r="I423" t="s">
        <v>21</v>
      </c>
      <c r="L423">
        <f t="shared" si="6"/>
        <v>555</v>
      </c>
    </row>
    <row r="424" spans="1:12" x14ac:dyDescent="0.2">
      <c r="A424">
        <v>353</v>
      </c>
      <c r="B424" t="s">
        <v>738</v>
      </c>
      <c r="C424">
        <v>20</v>
      </c>
      <c r="D424">
        <v>40</v>
      </c>
      <c r="E424">
        <v>90</v>
      </c>
      <c r="F424">
        <v>25</v>
      </c>
      <c r="G424">
        <v>30</v>
      </c>
      <c r="H424">
        <v>90</v>
      </c>
      <c r="I424" t="s">
        <v>21</v>
      </c>
      <c r="L424">
        <f t="shared" si="6"/>
        <v>295</v>
      </c>
    </row>
    <row r="425" spans="1:12" x14ac:dyDescent="0.2">
      <c r="A425">
        <v>354</v>
      </c>
      <c r="B425" t="s">
        <v>739</v>
      </c>
      <c r="C425">
        <v>40</v>
      </c>
      <c r="D425">
        <v>70</v>
      </c>
      <c r="E425">
        <v>130</v>
      </c>
      <c r="F425">
        <v>25</v>
      </c>
      <c r="G425">
        <v>60</v>
      </c>
      <c r="H425">
        <v>130</v>
      </c>
      <c r="I425" t="s">
        <v>21</v>
      </c>
      <c r="L425">
        <f t="shared" si="6"/>
        <v>455</v>
      </c>
    </row>
    <row r="426" spans="1:12" x14ac:dyDescent="0.2">
      <c r="A426">
        <v>355</v>
      </c>
      <c r="B426" t="s">
        <v>740</v>
      </c>
      <c r="C426">
        <v>99</v>
      </c>
      <c r="D426">
        <v>68</v>
      </c>
      <c r="E426">
        <v>83</v>
      </c>
      <c r="F426">
        <v>51</v>
      </c>
      <c r="G426">
        <v>72</v>
      </c>
      <c r="H426">
        <v>87</v>
      </c>
      <c r="I426" t="s">
        <v>17</v>
      </c>
      <c r="J426" t="s">
        <v>19</v>
      </c>
      <c r="L426">
        <f t="shared" si="6"/>
        <v>460</v>
      </c>
    </row>
    <row r="427" spans="1:12" x14ac:dyDescent="0.2">
      <c r="A427">
        <v>356</v>
      </c>
      <c r="B427" t="s">
        <v>741</v>
      </c>
      <c r="C427">
        <v>75</v>
      </c>
      <c r="D427">
        <v>50</v>
      </c>
      <c r="E427">
        <v>80</v>
      </c>
      <c r="F427">
        <v>65</v>
      </c>
      <c r="G427">
        <v>95</v>
      </c>
      <c r="H427">
        <v>90</v>
      </c>
      <c r="I427" t="s">
        <v>23</v>
      </c>
      <c r="L427">
        <f t="shared" si="6"/>
        <v>455</v>
      </c>
    </row>
    <row r="428" spans="1:12" x14ac:dyDescent="0.2">
      <c r="A428">
        <v>357</v>
      </c>
      <c r="B428" t="s">
        <v>742</v>
      </c>
      <c r="C428">
        <v>65</v>
      </c>
      <c r="D428">
        <v>130</v>
      </c>
      <c r="E428">
        <v>60</v>
      </c>
      <c r="F428">
        <v>75</v>
      </c>
      <c r="G428">
        <v>75</v>
      </c>
      <c r="H428">
        <v>60</v>
      </c>
      <c r="I428" t="s">
        <v>33</v>
      </c>
      <c r="L428">
        <f t="shared" si="6"/>
        <v>465</v>
      </c>
    </row>
    <row r="429" spans="1:12" x14ac:dyDescent="0.2">
      <c r="A429">
        <v>357</v>
      </c>
      <c r="B429" t="s">
        <v>743</v>
      </c>
      <c r="C429">
        <v>65</v>
      </c>
      <c r="D429">
        <v>150</v>
      </c>
      <c r="E429">
        <v>60</v>
      </c>
      <c r="F429">
        <v>115</v>
      </c>
      <c r="G429">
        <v>115</v>
      </c>
      <c r="H429">
        <v>60</v>
      </c>
      <c r="I429" t="s">
        <v>33</v>
      </c>
      <c r="L429">
        <f t="shared" si="6"/>
        <v>565</v>
      </c>
    </row>
    <row r="430" spans="1:12" x14ac:dyDescent="0.2">
      <c r="A430">
        <v>358</v>
      </c>
      <c r="B430" t="s">
        <v>744</v>
      </c>
      <c r="C430">
        <v>95</v>
      </c>
      <c r="D430">
        <v>23</v>
      </c>
      <c r="E430">
        <v>48</v>
      </c>
      <c r="F430">
        <v>23</v>
      </c>
      <c r="G430">
        <v>23</v>
      </c>
      <c r="H430">
        <v>48</v>
      </c>
      <c r="I430" t="s">
        <v>23</v>
      </c>
      <c r="L430">
        <f t="shared" si="6"/>
        <v>260</v>
      </c>
    </row>
    <row r="431" spans="1:12" x14ac:dyDescent="0.2">
      <c r="A431">
        <v>359</v>
      </c>
      <c r="B431" t="s">
        <v>745</v>
      </c>
      <c r="C431">
        <v>50</v>
      </c>
      <c r="D431">
        <v>50</v>
      </c>
      <c r="E431">
        <v>50</v>
      </c>
      <c r="F431">
        <v>50</v>
      </c>
      <c r="G431">
        <v>50</v>
      </c>
      <c r="H431">
        <v>50</v>
      </c>
      <c r="I431" t="s">
        <v>26</v>
      </c>
      <c r="L431">
        <f t="shared" si="6"/>
        <v>300</v>
      </c>
    </row>
    <row r="432" spans="1:12" x14ac:dyDescent="0.2">
      <c r="A432">
        <v>360</v>
      </c>
      <c r="B432" t="s">
        <v>746</v>
      </c>
      <c r="C432">
        <v>80</v>
      </c>
      <c r="D432">
        <v>80</v>
      </c>
      <c r="E432">
        <v>80</v>
      </c>
      <c r="F432">
        <v>80</v>
      </c>
      <c r="G432">
        <v>80</v>
      </c>
      <c r="H432">
        <v>80</v>
      </c>
      <c r="I432" t="s">
        <v>26</v>
      </c>
      <c r="L432">
        <f t="shared" si="6"/>
        <v>480</v>
      </c>
    </row>
    <row r="433" spans="1:12" x14ac:dyDescent="0.2">
      <c r="A433">
        <v>360</v>
      </c>
      <c r="B433" t="s">
        <v>747</v>
      </c>
      <c r="C433">
        <v>80</v>
      </c>
      <c r="D433">
        <v>120</v>
      </c>
      <c r="E433">
        <v>80</v>
      </c>
      <c r="F433">
        <v>100</v>
      </c>
      <c r="G433">
        <v>120</v>
      </c>
      <c r="H433">
        <v>80</v>
      </c>
      <c r="I433" t="s">
        <v>26</v>
      </c>
      <c r="L433">
        <f t="shared" si="6"/>
        <v>580</v>
      </c>
    </row>
    <row r="434" spans="1:12" x14ac:dyDescent="0.2">
      <c r="A434">
        <v>361</v>
      </c>
      <c r="B434" t="s">
        <v>748</v>
      </c>
      <c r="C434">
        <v>70</v>
      </c>
      <c r="D434">
        <v>40</v>
      </c>
      <c r="E434">
        <v>50</v>
      </c>
      <c r="F434">
        <v>25</v>
      </c>
      <c r="G434">
        <v>55</v>
      </c>
      <c r="H434">
        <v>50</v>
      </c>
      <c r="I434" t="s">
        <v>26</v>
      </c>
      <c r="J434" t="s">
        <v>16</v>
      </c>
      <c r="L434">
        <f t="shared" si="6"/>
        <v>290</v>
      </c>
    </row>
    <row r="435" spans="1:12" x14ac:dyDescent="0.2">
      <c r="A435">
        <v>362</v>
      </c>
      <c r="B435" t="s">
        <v>749</v>
      </c>
      <c r="C435">
        <v>90</v>
      </c>
      <c r="D435">
        <v>60</v>
      </c>
      <c r="E435">
        <v>70</v>
      </c>
      <c r="F435">
        <v>45</v>
      </c>
      <c r="G435">
        <v>75</v>
      </c>
      <c r="H435">
        <v>70</v>
      </c>
      <c r="I435" t="s">
        <v>26</v>
      </c>
      <c r="J435" t="s">
        <v>16</v>
      </c>
      <c r="L435">
        <f t="shared" si="6"/>
        <v>410</v>
      </c>
    </row>
    <row r="436" spans="1:12" x14ac:dyDescent="0.2">
      <c r="A436">
        <v>363</v>
      </c>
      <c r="B436" t="s">
        <v>750</v>
      </c>
      <c r="C436">
        <v>110</v>
      </c>
      <c r="D436">
        <v>80</v>
      </c>
      <c r="E436">
        <v>90</v>
      </c>
      <c r="F436">
        <v>65</v>
      </c>
      <c r="G436">
        <v>95</v>
      </c>
      <c r="H436">
        <v>90</v>
      </c>
      <c r="I436" t="s">
        <v>26</v>
      </c>
      <c r="J436" t="s">
        <v>16</v>
      </c>
      <c r="L436">
        <f t="shared" si="6"/>
        <v>530</v>
      </c>
    </row>
    <row r="437" spans="1:12" x14ac:dyDescent="0.2">
      <c r="A437">
        <v>364</v>
      </c>
      <c r="B437" t="s">
        <v>751</v>
      </c>
      <c r="C437">
        <v>35</v>
      </c>
      <c r="D437">
        <v>64</v>
      </c>
      <c r="E437">
        <v>85</v>
      </c>
      <c r="F437">
        <v>32</v>
      </c>
      <c r="G437">
        <v>74</v>
      </c>
      <c r="H437">
        <v>55</v>
      </c>
      <c r="I437" t="s">
        <v>16</v>
      </c>
      <c r="L437">
        <f t="shared" si="6"/>
        <v>345</v>
      </c>
    </row>
    <row r="438" spans="1:12" x14ac:dyDescent="0.2">
      <c r="A438">
        <v>365</v>
      </c>
      <c r="B438" t="s">
        <v>752</v>
      </c>
      <c r="C438">
        <v>55</v>
      </c>
      <c r="D438">
        <v>104</v>
      </c>
      <c r="E438">
        <v>105</v>
      </c>
      <c r="F438">
        <v>52</v>
      </c>
      <c r="G438">
        <v>94</v>
      </c>
      <c r="H438">
        <v>75</v>
      </c>
      <c r="I438" t="s">
        <v>16</v>
      </c>
      <c r="L438">
        <f t="shared" si="6"/>
        <v>485</v>
      </c>
    </row>
    <row r="439" spans="1:12" x14ac:dyDescent="0.2">
      <c r="A439">
        <v>366</v>
      </c>
      <c r="B439" t="s">
        <v>753</v>
      </c>
      <c r="C439">
        <v>55</v>
      </c>
      <c r="D439">
        <v>84</v>
      </c>
      <c r="E439">
        <v>105</v>
      </c>
      <c r="F439">
        <v>52</v>
      </c>
      <c r="G439">
        <v>114</v>
      </c>
      <c r="H439">
        <v>75</v>
      </c>
      <c r="I439" t="s">
        <v>16</v>
      </c>
      <c r="L439">
        <f t="shared" si="6"/>
        <v>485</v>
      </c>
    </row>
    <row r="440" spans="1:12" x14ac:dyDescent="0.2">
      <c r="A440">
        <v>367</v>
      </c>
      <c r="B440" t="s">
        <v>754</v>
      </c>
      <c r="C440">
        <v>100</v>
      </c>
      <c r="D440">
        <v>90</v>
      </c>
      <c r="E440">
        <v>130</v>
      </c>
      <c r="F440">
        <v>55</v>
      </c>
      <c r="G440">
        <v>45</v>
      </c>
      <c r="H440">
        <v>65</v>
      </c>
      <c r="I440" t="s">
        <v>16</v>
      </c>
      <c r="J440" t="s">
        <v>24</v>
      </c>
      <c r="L440">
        <f t="shared" si="6"/>
        <v>485</v>
      </c>
    </row>
    <row r="441" spans="1:12" x14ac:dyDescent="0.2">
      <c r="A441">
        <v>368</v>
      </c>
      <c r="B441" t="s">
        <v>755</v>
      </c>
      <c r="C441">
        <v>43</v>
      </c>
      <c r="D441">
        <v>30</v>
      </c>
      <c r="E441">
        <v>55</v>
      </c>
      <c r="F441">
        <v>97</v>
      </c>
      <c r="G441">
        <v>40</v>
      </c>
      <c r="H441">
        <v>65</v>
      </c>
      <c r="I441" t="s">
        <v>16</v>
      </c>
      <c r="L441">
        <f t="shared" si="6"/>
        <v>330</v>
      </c>
    </row>
    <row r="442" spans="1:12" x14ac:dyDescent="0.2">
      <c r="A442">
        <v>369</v>
      </c>
      <c r="B442" t="s">
        <v>756</v>
      </c>
      <c r="C442">
        <v>45</v>
      </c>
      <c r="D442">
        <v>75</v>
      </c>
      <c r="E442">
        <v>60</v>
      </c>
      <c r="F442">
        <v>50</v>
      </c>
      <c r="G442">
        <v>40</v>
      </c>
      <c r="H442">
        <v>30</v>
      </c>
      <c r="I442" t="s">
        <v>40</v>
      </c>
      <c r="L442">
        <f t="shared" si="6"/>
        <v>300</v>
      </c>
    </row>
    <row r="443" spans="1:12" x14ac:dyDescent="0.2">
      <c r="A443">
        <v>370</v>
      </c>
      <c r="B443" t="s">
        <v>757</v>
      </c>
      <c r="C443">
        <v>65</v>
      </c>
      <c r="D443">
        <v>95</v>
      </c>
      <c r="E443">
        <v>100</v>
      </c>
      <c r="F443">
        <v>50</v>
      </c>
      <c r="G443">
        <v>60</v>
      </c>
      <c r="H443">
        <v>50</v>
      </c>
      <c r="I443" t="s">
        <v>40</v>
      </c>
      <c r="L443">
        <f t="shared" si="6"/>
        <v>420</v>
      </c>
    </row>
    <row r="444" spans="1:12" x14ac:dyDescent="0.2">
      <c r="A444">
        <v>371</v>
      </c>
      <c r="B444" t="s">
        <v>758</v>
      </c>
      <c r="C444">
        <v>95</v>
      </c>
      <c r="D444">
        <v>135</v>
      </c>
      <c r="E444">
        <v>80</v>
      </c>
      <c r="F444">
        <v>100</v>
      </c>
      <c r="G444">
        <v>110</v>
      </c>
      <c r="H444">
        <v>80</v>
      </c>
      <c r="I444" t="s">
        <v>40</v>
      </c>
      <c r="J444" t="s">
        <v>19</v>
      </c>
      <c r="L444">
        <f t="shared" si="6"/>
        <v>600</v>
      </c>
    </row>
    <row r="445" spans="1:12" x14ac:dyDescent="0.2">
      <c r="A445">
        <v>371</v>
      </c>
      <c r="B445" t="s">
        <v>759</v>
      </c>
      <c r="C445">
        <v>95</v>
      </c>
      <c r="D445">
        <v>145</v>
      </c>
      <c r="E445">
        <v>130</v>
      </c>
      <c r="F445">
        <v>120</v>
      </c>
      <c r="G445">
        <v>120</v>
      </c>
      <c r="H445">
        <v>90</v>
      </c>
      <c r="I445" t="s">
        <v>40</v>
      </c>
      <c r="J445" t="s">
        <v>19</v>
      </c>
      <c r="L445">
        <f t="shared" si="6"/>
        <v>700</v>
      </c>
    </row>
    <row r="446" spans="1:12" x14ac:dyDescent="0.2">
      <c r="A446">
        <v>372</v>
      </c>
      <c r="B446" t="s">
        <v>760</v>
      </c>
      <c r="C446">
        <v>40</v>
      </c>
      <c r="D446">
        <v>55</v>
      </c>
      <c r="E446">
        <v>80</v>
      </c>
      <c r="F446">
        <v>30</v>
      </c>
      <c r="G446">
        <v>35</v>
      </c>
      <c r="H446">
        <v>60</v>
      </c>
      <c r="I446" t="s">
        <v>35</v>
      </c>
      <c r="J446" t="s">
        <v>23</v>
      </c>
      <c r="L446">
        <f t="shared" si="6"/>
        <v>300</v>
      </c>
    </row>
    <row r="447" spans="1:12" x14ac:dyDescent="0.2">
      <c r="A447">
        <v>373</v>
      </c>
      <c r="B447" t="s">
        <v>761</v>
      </c>
      <c r="C447">
        <v>60</v>
      </c>
      <c r="D447">
        <v>75</v>
      </c>
      <c r="E447">
        <v>100</v>
      </c>
      <c r="F447">
        <v>50</v>
      </c>
      <c r="G447">
        <v>55</v>
      </c>
      <c r="H447">
        <v>80</v>
      </c>
      <c r="I447" t="s">
        <v>35</v>
      </c>
      <c r="J447" t="s">
        <v>23</v>
      </c>
      <c r="L447">
        <f t="shared" si="6"/>
        <v>420</v>
      </c>
    </row>
    <row r="448" spans="1:12" x14ac:dyDescent="0.2">
      <c r="A448">
        <v>374</v>
      </c>
      <c r="B448" t="s">
        <v>762</v>
      </c>
      <c r="C448">
        <v>80</v>
      </c>
      <c r="D448">
        <v>135</v>
      </c>
      <c r="E448">
        <v>130</v>
      </c>
      <c r="F448">
        <v>70</v>
      </c>
      <c r="G448">
        <v>95</v>
      </c>
      <c r="H448">
        <v>90</v>
      </c>
      <c r="I448" t="s">
        <v>35</v>
      </c>
      <c r="J448" t="s">
        <v>23</v>
      </c>
      <c r="L448">
        <f t="shared" si="6"/>
        <v>600</v>
      </c>
    </row>
    <row r="449" spans="1:12" x14ac:dyDescent="0.2">
      <c r="A449">
        <v>374</v>
      </c>
      <c r="B449" t="s">
        <v>763</v>
      </c>
      <c r="C449">
        <v>95</v>
      </c>
      <c r="D449">
        <v>145</v>
      </c>
      <c r="E449">
        <v>130</v>
      </c>
      <c r="F449">
        <v>120</v>
      </c>
      <c r="G449">
        <v>120</v>
      </c>
      <c r="H449">
        <v>90</v>
      </c>
      <c r="I449" t="s">
        <v>35</v>
      </c>
      <c r="J449" t="s">
        <v>23</v>
      </c>
      <c r="L449">
        <f t="shared" si="6"/>
        <v>700</v>
      </c>
    </row>
    <row r="450" spans="1:12" x14ac:dyDescent="0.2">
      <c r="A450">
        <v>375</v>
      </c>
      <c r="B450" t="s">
        <v>764</v>
      </c>
      <c r="C450">
        <v>80</v>
      </c>
      <c r="D450">
        <v>100</v>
      </c>
      <c r="E450">
        <v>200</v>
      </c>
      <c r="F450">
        <v>50</v>
      </c>
      <c r="G450">
        <v>50</v>
      </c>
      <c r="H450">
        <v>100</v>
      </c>
      <c r="I450" t="s">
        <v>24</v>
      </c>
      <c r="L450">
        <f t="shared" ref="L450:L513" si="7">SUM(C450:H450)</f>
        <v>580</v>
      </c>
    </row>
    <row r="451" spans="1:12" x14ac:dyDescent="0.2">
      <c r="A451">
        <v>376</v>
      </c>
      <c r="B451" t="s">
        <v>765</v>
      </c>
      <c r="C451">
        <v>80</v>
      </c>
      <c r="D451">
        <v>50</v>
      </c>
      <c r="E451">
        <v>100</v>
      </c>
      <c r="F451">
        <v>50</v>
      </c>
      <c r="G451">
        <v>100</v>
      </c>
      <c r="H451">
        <v>200</v>
      </c>
      <c r="I451" t="s">
        <v>26</v>
      </c>
      <c r="L451">
        <f t="shared" si="7"/>
        <v>580</v>
      </c>
    </row>
    <row r="452" spans="1:12" x14ac:dyDescent="0.2">
      <c r="A452">
        <v>377</v>
      </c>
      <c r="B452" t="s">
        <v>766</v>
      </c>
      <c r="C452">
        <v>80</v>
      </c>
      <c r="D452">
        <v>75</v>
      </c>
      <c r="E452">
        <v>150</v>
      </c>
      <c r="F452">
        <v>50</v>
      </c>
      <c r="G452">
        <v>75</v>
      </c>
      <c r="H452">
        <v>150</v>
      </c>
      <c r="I452" t="s">
        <v>35</v>
      </c>
      <c r="L452">
        <f t="shared" si="7"/>
        <v>580</v>
      </c>
    </row>
    <row r="453" spans="1:12" x14ac:dyDescent="0.2">
      <c r="A453">
        <v>378</v>
      </c>
      <c r="B453" t="s">
        <v>767</v>
      </c>
      <c r="C453">
        <v>80</v>
      </c>
      <c r="D453">
        <v>80</v>
      </c>
      <c r="E453">
        <v>90</v>
      </c>
      <c r="F453">
        <v>110</v>
      </c>
      <c r="G453">
        <v>110</v>
      </c>
      <c r="H453">
        <v>130</v>
      </c>
      <c r="I453" t="s">
        <v>40</v>
      </c>
      <c r="J453" t="s">
        <v>23</v>
      </c>
      <c r="L453">
        <f t="shared" si="7"/>
        <v>600</v>
      </c>
    </row>
    <row r="454" spans="1:12" x14ac:dyDescent="0.2">
      <c r="A454">
        <v>378</v>
      </c>
      <c r="B454" t="s">
        <v>768</v>
      </c>
      <c r="C454">
        <v>80</v>
      </c>
      <c r="D454">
        <v>100</v>
      </c>
      <c r="E454">
        <v>120</v>
      </c>
      <c r="F454">
        <v>110</v>
      </c>
      <c r="G454">
        <v>140</v>
      </c>
      <c r="H454">
        <v>150</v>
      </c>
      <c r="I454" t="s">
        <v>40</v>
      </c>
      <c r="J454" t="s">
        <v>23</v>
      </c>
      <c r="L454">
        <f t="shared" si="7"/>
        <v>700</v>
      </c>
    </row>
    <row r="455" spans="1:12" x14ac:dyDescent="0.2">
      <c r="A455">
        <v>379</v>
      </c>
      <c r="B455" t="s">
        <v>769</v>
      </c>
      <c r="C455">
        <v>80</v>
      </c>
      <c r="D455">
        <v>90</v>
      </c>
      <c r="E455">
        <v>80</v>
      </c>
      <c r="F455">
        <v>110</v>
      </c>
      <c r="G455">
        <v>130</v>
      </c>
      <c r="H455">
        <v>110</v>
      </c>
      <c r="I455" t="s">
        <v>40</v>
      </c>
      <c r="J455" t="s">
        <v>23</v>
      </c>
      <c r="L455">
        <f t="shared" si="7"/>
        <v>600</v>
      </c>
    </row>
    <row r="456" spans="1:12" x14ac:dyDescent="0.2">
      <c r="A456">
        <v>379</v>
      </c>
      <c r="B456" t="s">
        <v>770</v>
      </c>
      <c r="C456">
        <v>80</v>
      </c>
      <c r="D456">
        <v>130</v>
      </c>
      <c r="E456">
        <v>100</v>
      </c>
      <c r="F456">
        <v>110</v>
      </c>
      <c r="G456">
        <v>160</v>
      </c>
      <c r="H456">
        <v>120</v>
      </c>
      <c r="I456" t="s">
        <v>40</v>
      </c>
      <c r="J456" t="s">
        <v>23</v>
      </c>
      <c r="L456">
        <f t="shared" si="7"/>
        <v>700</v>
      </c>
    </row>
    <row r="457" spans="1:12" x14ac:dyDescent="0.2">
      <c r="A457">
        <v>380</v>
      </c>
      <c r="B457" t="s">
        <v>771</v>
      </c>
      <c r="C457">
        <v>100</v>
      </c>
      <c r="D457">
        <v>100</v>
      </c>
      <c r="E457">
        <v>90</v>
      </c>
      <c r="F457">
        <v>90</v>
      </c>
      <c r="G457">
        <v>150</v>
      </c>
      <c r="H457">
        <v>140</v>
      </c>
      <c r="I457" t="s">
        <v>16</v>
      </c>
      <c r="L457">
        <f t="shared" si="7"/>
        <v>670</v>
      </c>
    </row>
    <row r="458" spans="1:12" x14ac:dyDescent="0.2">
      <c r="A458">
        <v>380</v>
      </c>
      <c r="B458" t="s">
        <v>772</v>
      </c>
      <c r="C458">
        <v>100</v>
      </c>
      <c r="D458">
        <v>150</v>
      </c>
      <c r="E458">
        <v>90</v>
      </c>
      <c r="F458">
        <v>90</v>
      </c>
      <c r="G458">
        <v>180</v>
      </c>
      <c r="H458">
        <v>160</v>
      </c>
      <c r="I458" t="s">
        <v>16</v>
      </c>
      <c r="L458">
        <f t="shared" si="7"/>
        <v>770</v>
      </c>
    </row>
    <row r="459" spans="1:12" x14ac:dyDescent="0.2">
      <c r="A459">
        <v>381</v>
      </c>
      <c r="B459" t="s">
        <v>773</v>
      </c>
      <c r="C459">
        <v>100</v>
      </c>
      <c r="D459">
        <v>180</v>
      </c>
      <c r="E459">
        <v>160</v>
      </c>
      <c r="F459">
        <v>90</v>
      </c>
      <c r="G459">
        <v>150</v>
      </c>
      <c r="H459">
        <v>90</v>
      </c>
      <c r="I459" t="s">
        <v>39</v>
      </c>
      <c r="J459" t="s">
        <v>27</v>
      </c>
      <c r="L459">
        <f t="shared" si="7"/>
        <v>770</v>
      </c>
    </row>
    <row r="460" spans="1:12" x14ac:dyDescent="0.2">
      <c r="A460">
        <v>381</v>
      </c>
      <c r="B460" t="s">
        <v>774</v>
      </c>
      <c r="C460">
        <v>100</v>
      </c>
      <c r="D460">
        <v>150</v>
      </c>
      <c r="E460">
        <v>140</v>
      </c>
      <c r="F460">
        <v>90</v>
      </c>
      <c r="G460">
        <v>100</v>
      </c>
      <c r="H460">
        <v>90</v>
      </c>
      <c r="I460" t="s">
        <v>39</v>
      </c>
      <c r="L460">
        <f t="shared" si="7"/>
        <v>670</v>
      </c>
    </row>
    <row r="461" spans="1:12" x14ac:dyDescent="0.2">
      <c r="A461">
        <v>382</v>
      </c>
      <c r="B461" t="s">
        <v>775</v>
      </c>
      <c r="C461">
        <v>105</v>
      </c>
      <c r="D461">
        <v>150</v>
      </c>
      <c r="E461">
        <v>90</v>
      </c>
      <c r="F461">
        <v>95</v>
      </c>
      <c r="G461">
        <v>150</v>
      </c>
      <c r="H461">
        <v>90</v>
      </c>
      <c r="I461" t="s">
        <v>40</v>
      </c>
      <c r="J461" t="s">
        <v>19</v>
      </c>
      <c r="L461">
        <f t="shared" si="7"/>
        <v>680</v>
      </c>
    </row>
    <row r="462" spans="1:12" x14ac:dyDescent="0.2">
      <c r="A462">
        <v>382</v>
      </c>
      <c r="B462" t="s">
        <v>776</v>
      </c>
      <c r="C462">
        <v>105</v>
      </c>
      <c r="D462">
        <v>180</v>
      </c>
      <c r="E462">
        <v>100</v>
      </c>
      <c r="F462">
        <v>115</v>
      </c>
      <c r="G462">
        <v>180</v>
      </c>
      <c r="H462">
        <v>100</v>
      </c>
      <c r="I462" t="s">
        <v>40</v>
      </c>
      <c r="J462" t="s">
        <v>19</v>
      </c>
      <c r="L462">
        <f t="shared" si="7"/>
        <v>780</v>
      </c>
    </row>
    <row r="463" spans="1:12" x14ac:dyDescent="0.2">
      <c r="A463">
        <v>383</v>
      </c>
      <c r="B463" t="s">
        <v>777</v>
      </c>
      <c r="C463">
        <v>100</v>
      </c>
      <c r="D463">
        <v>100</v>
      </c>
      <c r="E463">
        <v>100</v>
      </c>
      <c r="F463">
        <v>100</v>
      </c>
      <c r="G463">
        <v>100</v>
      </c>
      <c r="H463">
        <v>100</v>
      </c>
      <c r="I463" t="s">
        <v>35</v>
      </c>
      <c r="J463" t="s">
        <v>23</v>
      </c>
      <c r="L463">
        <f t="shared" si="7"/>
        <v>600</v>
      </c>
    </row>
    <row r="464" spans="1:12" x14ac:dyDescent="0.2">
      <c r="A464">
        <v>384</v>
      </c>
      <c r="B464" t="s">
        <v>778</v>
      </c>
      <c r="C464">
        <v>50</v>
      </c>
      <c r="D464">
        <v>150</v>
      </c>
      <c r="E464">
        <v>50</v>
      </c>
      <c r="F464">
        <v>150</v>
      </c>
      <c r="G464">
        <v>150</v>
      </c>
      <c r="H464">
        <v>50</v>
      </c>
      <c r="I464" t="s">
        <v>23</v>
      </c>
      <c r="L464">
        <f t="shared" si="7"/>
        <v>600</v>
      </c>
    </row>
    <row r="465" spans="1:12" x14ac:dyDescent="0.2">
      <c r="A465">
        <v>384</v>
      </c>
      <c r="B465" t="s">
        <v>779</v>
      </c>
      <c r="C465">
        <v>50</v>
      </c>
      <c r="D465">
        <v>180</v>
      </c>
      <c r="E465">
        <v>20</v>
      </c>
      <c r="F465">
        <v>150</v>
      </c>
      <c r="G465">
        <v>180</v>
      </c>
      <c r="H465">
        <v>20</v>
      </c>
      <c r="I465" t="s">
        <v>23</v>
      </c>
      <c r="L465">
        <f t="shared" si="7"/>
        <v>600</v>
      </c>
    </row>
    <row r="466" spans="1:12" x14ac:dyDescent="0.2">
      <c r="A466">
        <v>384</v>
      </c>
      <c r="B466" t="s">
        <v>780</v>
      </c>
      <c r="C466">
        <v>50</v>
      </c>
      <c r="D466">
        <v>70</v>
      </c>
      <c r="E466">
        <v>160</v>
      </c>
      <c r="F466">
        <v>90</v>
      </c>
      <c r="G466">
        <v>70</v>
      </c>
      <c r="H466">
        <v>160</v>
      </c>
      <c r="I466" t="s">
        <v>23</v>
      </c>
      <c r="L466">
        <f t="shared" si="7"/>
        <v>600</v>
      </c>
    </row>
    <row r="467" spans="1:12" x14ac:dyDescent="0.2">
      <c r="A467">
        <v>384</v>
      </c>
      <c r="B467" t="s">
        <v>781</v>
      </c>
      <c r="C467">
        <v>50</v>
      </c>
      <c r="D467">
        <v>95</v>
      </c>
      <c r="E467">
        <v>90</v>
      </c>
      <c r="F467">
        <v>180</v>
      </c>
      <c r="G467">
        <v>95</v>
      </c>
      <c r="H467">
        <v>90</v>
      </c>
      <c r="I467" t="s">
        <v>23</v>
      </c>
      <c r="L467">
        <f t="shared" si="7"/>
        <v>600</v>
      </c>
    </row>
    <row r="468" spans="1:12" x14ac:dyDescent="0.2">
      <c r="A468">
        <v>385</v>
      </c>
      <c r="B468" t="s">
        <v>782</v>
      </c>
      <c r="C468">
        <v>55</v>
      </c>
      <c r="D468">
        <v>68</v>
      </c>
      <c r="E468">
        <v>64</v>
      </c>
      <c r="F468">
        <v>31</v>
      </c>
      <c r="G468">
        <v>45</v>
      </c>
      <c r="H468">
        <v>55</v>
      </c>
      <c r="I468" t="s">
        <v>17</v>
      </c>
      <c r="L468">
        <f t="shared" si="7"/>
        <v>318</v>
      </c>
    </row>
    <row r="469" spans="1:12" x14ac:dyDescent="0.2">
      <c r="A469">
        <v>386</v>
      </c>
      <c r="B469" t="s">
        <v>783</v>
      </c>
      <c r="C469">
        <v>75</v>
      </c>
      <c r="D469">
        <v>89</v>
      </c>
      <c r="E469">
        <v>85</v>
      </c>
      <c r="F469">
        <v>36</v>
      </c>
      <c r="G469">
        <v>55</v>
      </c>
      <c r="H469">
        <v>65</v>
      </c>
      <c r="I469" t="s">
        <v>17</v>
      </c>
      <c r="L469">
        <f t="shared" si="7"/>
        <v>405</v>
      </c>
    </row>
    <row r="470" spans="1:12" x14ac:dyDescent="0.2">
      <c r="A470">
        <v>387</v>
      </c>
      <c r="B470" t="s">
        <v>784</v>
      </c>
      <c r="C470">
        <v>95</v>
      </c>
      <c r="D470">
        <v>109</v>
      </c>
      <c r="E470">
        <v>105</v>
      </c>
      <c r="F470">
        <v>56</v>
      </c>
      <c r="G470">
        <v>75</v>
      </c>
      <c r="H470">
        <v>85</v>
      </c>
      <c r="I470" t="s">
        <v>17</v>
      </c>
      <c r="J470" t="s">
        <v>39</v>
      </c>
      <c r="L470">
        <f t="shared" si="7"/>
        <v>525</v>
      </c>
    </row>
    <row r="471" spans="1:12" x14ac:dyDescent="0.2">
      <c r="A471">
        <v>388</v>
      </c>
      <c r="B471" t="s">
        <v>785</v>
      </c>
      <c r="C471">
        <v>44</v>
      </c>
      <c r="D471">
        <v>58</v>
      </c>
      <c r="E471">
        <v>44</v>
      </c>
      <c r="F471">
        <v>61</v>
      </c>
      <c r="G471">
        <v>58</v>
      </c>
      <c r="H471">
        <v>44</v>
      </c>
      <c r="I471" t="s">
        <v>27</v>
      </c>
      <c r="L471">
        <f t="shared" si="7"/>
        <v>309</v>
      </c>
    </row>
    <row r="472" spans="1:12" x14ac:dyDescent="0.2">
      <c r="A472">
        <v>389</v>
      </c>
      <c r="B472" t="s">
        <v>786</v>
      </c>
      <c r="C472">
        <v>64</v>
      </c>
      <c r="D472">
        <v>78</v>
      </c>
      <c r="E472">
        <v>52</v>
      </c>
      <c r="F472">
        <v>81</v>
      </c>
      <c r="G472">
        <v>78</v>
      </c>
      <c r="H472">
        <v>52</v>
      </c>
      <c r="I472" t="s">
        <v>27</v>
      </c>
      <c r="J472" t="s">
        <v>37</v>
      </c>
      <c r="L472">
        <f t="shared" si="7"/>
        <v>405</v>
      </c>
    </row>
    <row r="473" spans="1:12" x14ac:dyDescent="0.2">
      <c r="A473">
        <v>390</v>
      </c>
      <c r="B473" t="s">
        <v>787</v>
      </c>
      <c r="C473">
        <v>76</v>
      </c>
      <c r="D473">
        <v>104</v>
      </c>
      <c r="E473">
        <v>71</v>
      </c>
      <c r="F473">
        <v>108</v>
      </c>
      <c r="G473">
        <v>104</v>
      </c>
      <c r="H473">
        <v>71</v>
      </c>
      <c r="I473" t="s">
        <v>27</v>
      </c>
      <c r="J473" t="s">
        <v>37</v>
      </c>
      <c r="L473">
        <f t="shared" si="7"/>
        <v>534</v>
      </c>
    </row>
    <row r="474" spans="1:12" x14ac:dyDescent="0.2">
      <c r="A474">
        <v>391</v>
      </c>
      <c r="B474" t="s">
        <v>788</v>
      </c>
      <c r="C474">
        <v>53</v>
      </c>
      <c r="D474">
        <v>51</v>
      </c>
      <c r="E474">
        <v>53</v>
      </c>
      <c r="F474">
        <v>40</v>
      </c>
      <c r="G474">
        <v>61</v>
      </c>
      <c r="H474">
        <v>56</v>
      </c>
      <c r="I474" t="s">
        <v>16</v>
      </c>
      <c r="L474">
        <f t="shared" si="7"/>
        <v>314</v>
      </c>
    </row>
    <row r="475" spans="1:12" x14ac:dyDescent="0.2">
      <c r="A475">
        <v>392</v>
      </c>
      <c r="B475" t="s">
        <v>789</v>
      </c>
      <c r="C475">
        <v>64</v>
      </c>
      <c r="D475">
        <v>66</v>
      </c>
      <c r="E475">
        <v>68</v>
      </c>
      <c r="F475">
        <v>50</v>
      </c>
      <c r="G475">
        <v>81</v>
      </c>
      <c r="H475">
        <v>76</v>
      </c>
      <c r="I475" t="s">
        <v>16</v>
      </c>
      <c r="L475">
        <f t="shared" si="7"/>
        <v>405</v>
      </c>
    </row>
    <row r="476" spans="1:12" x14ac:dyDescent="0.2">
      <c r="A476">
        <v>393</v>
      </c>
      <c r="B476" t="s">
        <v>790</v>
      </c>
      <c r="C476">
        <v>84</v>
      </c>
      <c r="D476">
        <v>86</v>
      </c>
      <c r="E476">
        <v>88</v>
      </c>
      <c r="F476">
        <v>60</v>
      </c>
      <c r="G476">
        <v>111</v>
      </c>
      <c r="H476">
        <v>101</v>
      </c>
      <c r="I476" t="s">
        <v>16</v>
      </c>
      <c r="J476" t="s">
        <v>35</v>
      </c>
      <c r="L476">
        <f t="shared" si="7"/>
        <v>530</v>
      </c>
    </row>
    <row r="477" spans="1:12" x14ac:dyDescent="0.2">
      <c r="A477">
        <v>394</v>
      </c>
      <c r="B477" t="s">
        <v>791</v>
      </c>
      <c r="C477">
        <v>40</v>
      </c>
      <c r="D477">
        <v>55</v>
      </c>
      <c r="E477">
        <v>30</v>
      </c>
      <c r="F477">
        <v>60</v>
      </c>
      <c r="G477">
        <v>30</v>
      </c>
      <c r="H477">
        <v>30</v>
      </c>
      <c r="I477" t="s">
        <v>15</v>
      </c>
      <c r="J477" t="s">
        <v>19</v>
      </c>
      <c r="L477">
        <f t="shared" si="7"/>
        <v>245</v>
      </c>
    </row>
    <row r="478" spans="1:12" x14ac:dyDescent="0.2">
      <c r="A478">
        <v>395</v>
      </c>
      <c r="B478" t="s">
        <v>792</v>
      </c>
      <c r="C478">
        <v>55</v>
      </c>
      <c r="D478">
        <v>75</v>
      </c>
      <c r="E478">
        <v>50</v>
      </c>
      <c r="F478">
        <v>80</v>
      </c>
      <c r="G478">
        <v>40</v>
      </c>
      <c r="H478">
        <v>40</v>
      </c>
      <c r="I478" t="s">
        <v>15</v>
      </c>
      <c r="J478" t="s">
        <v>19</v>
      </c>
      <c r="L478">
        <f t="shared" si="7"/>
        <v>340</v>
      </c>
    </row>
    <row r="479" spans="1:12" x14ac:dyDescent="0.2">
      <c r="A479">
        <v>396</v>
      </c>
      <c r="B479" t="s">
        <v>793</v>
      </c>
      <c r="C479">
        <v>85</v>
      </c>
      <c r="D479">
        <v>120</v>
      </c>
      <c r="E479">
        <v>70</v>
      </c>
      <c r="F479">
        <v>100</v>
      </c>
      <c r="G479">
        <v>50</v>
      </c>
      <c r="H479">
        <v>60</v>
      </c>
      <c r="I479" t="s">
        <v>15</v>
      </c>
      <c r="J479" t="s">
        <v>19</v>
      </c>
      <c r="L479">
        <f t="shared" si="7"/>
        <v>485</v>
      </c>
    </row>
    <row r="480" spans="1:12" x14ac:dyDescent="0.2">
      <c r="A480">
        <v>397</v>
      </c>
      <c r="B480" t="s">
        <v>794</v>
      </c>
      <c r="C480">
        <v>59</v>
      </c>
      <c r="D480">
        <v>45</v>
      </c>
      <c r="E480">
        <v>40</v>
      </c>
      <c r="F480">
        <v>31</v>
      </c>
      <c r="G480">
        <v>35</v>
      </c>
      <c r="H480">
        <v>40</v>
      </c>
      <c r="I480" t="s">
        <v>15</v>
      </c>
      <c r="L480">
        <f t="shared" si="7"/>
        <v>250</v>
      </c>
    </row>
    <row r="481" spans="1:12" x14ac:dyDescent="0.2">
      <c r="A481">
        <v>398</v>
      </c>
      <c r="B481" t="s">
        <v>795</v>
      </c>
      <c r="C481">
        <v>79</v>
      </c>
      <c r="D481">
        <v>85</v>
      </c>
      <c r="E481">
        <v>60</v>
      </c>
      <c r="F481">
        <v>71</v>
      </c>
      <c r="G481">
        <v>55</v>
      </c>
      <c r="H481">
        <v>60</v>
      </c>
      <c r="I481" t="s">
        <v>15</v>
      </c>
      <c r="J481" t="s">
        <v>16</v>
      </c>
      <c r="L481">
        <f t="shared" si="7"/>
        <v>410</v>
      </c>
    </row>
    <row r="482" spans="1:12" x14ac:dyDescent="0.2">
      <c r="A482">
        <v>399</v>
      </c>
      <c r="B482" t="s">
        <v>796</v>
      </c>
      <c r="C482">
        <v>37</v>
      </c>
      <c r="D482">
        <v>25</v>
      </c>
      <c r="E482">
        <v>41</v>
      </c>
      <c r="F482">
        <v>25</v>
      </c>
      <c r="G482">
        <v>25</v>
      </c>
      <c r="H482">
        <v>41</v>
      </c>
      <c r="I482" t="s">
        <v>25</v>
      </c>
      <c r="L482">
        <f t="shared" si="7"/>
        <v>194</v>
      </c>
    </row>
    <row r="483" spans="1:12" x14ac:dyDescent="0.2">
      <c r="A483">
        <v>400</v>
      </c>
      <c r="B483" t="s">
        <v>797</v>
      </c>
      <c r="C483">
        <v>77</v>
      </c>
      <c r="D483">
        <v>85</v>
      </c>
      <c r="E483">
        <v>51</v>
      </c>
      <c r="F483">
        <v>65</v>
      </c>
      <c r="G483">
        <v>55</v>
      </c>
      <c r="H483">
        <v>51</v>
      </c>
      <c r="I483" t="s">
        <v>25</v>
      </c>
      <c r="L483">
        <f t="shared" si="7"/>
        <v>384</v>
      </c>
    </row>
    <row r="484" spans="1:12" x14ac:dyDescent="0.2">
      <c r="A484">
        <v>401</v>
      </c>
      <c r="B484" t="s">
        <v>798</v>
      </c>
      <c r="C484">
        <v>45</v>
      </c>
      <c r="D484">
        <v>65</v>
      </c>
      <c r="E484">
        <v>34</v>
      </c>
      <c r="F484">
        <v>45</v>
      </c>
      <c r="G484">
        <v>40</v>
      </c>
      <c r="H484">
        <v>34</v>
      </c>
      <c r="I484" t="s">
        <v>36</v>
      </c>
      <c r="L484">
        <f t="shared" si="7"/>
        <v>263</v>
      </c>
    </row>
    <row r="485" spans="1:12" x14ac:dyDescent="0.2">
      <c r="A485">
        <v>402</v>
      </c>
      <c r="B485" t="s">
        <v>799</v>
      </c>
      <c r="C485">
        <v>60</v>
      </c>
      <c r="D485">
        <v>85</v>
      </c>
      <c r="E485">
        <v>49</v>
      </c>
      <c r="F485">
        <v>60</v>
      </c>
      <c r="G485">
        <v>60</v>
      </c>
      <c r="H485">
        <v>49</v>
      </c>
      <c r="I485" t="s">
        <v>36</v>
      </c>
      <c r="L485">
        <f t="shared" si="7"/>
        <v>363</v>
      </c>
    </row>
    <row r="486" spans="1:12" x14ac:dyDescent="0.2">
      <c r="A486">
        <v>403</v>
      </c>
      <c r="B486" t="s">
        <v>800</v>
      </c>
      <c r="C486">
        <v>80</v>
      </c>
      <c r="D486">
        <v>120</v>
      </c>
      <c r="E486">
        <v>79</v>
      </c>
      <c r="F486">
        <v>70</v>
      </c>
      <c r="G486">
        <v>95</v>
      </c>
      <c r="H486">
        <v>79</v>
      </c>
      <c r="I486" t="s">
        <v>36</v>
      </c>
      <c r="L486">
        <f t="shared" si="7"/>
        <v>523</v>
      </c>
    </row>
    <row r="487" spans="1:12" x14ac:dyDescent="0.2">
      <c r="A487">
        <v>404</v>
      </c>
      <c r="B487" t="s">
        <v>801</v>
      </c>
      <c r="C487">
        <v>40</v>
      </c>
      <c r="D487">
        <v>30</v>
      </c>
      <c r="E487">
        <v>35</v>
      </c>
      <c r="F487">
        <v>55</v>
      </c>
      <c r="G487">
        <v>50</v>
      </c>
      <c r="H487">
        <v>70</v>
      </c>
      <c r="I487" t="s">
        <v>17</v>
      </c>
      <c r="J487" t="s">
        <v>31</v>
      </c>
      <c r="L487">
        <f t="shared" si="7"/>
        <v>280</v>
      </c>
    </row>
    <row r="488" spans="1:12" x14ac:dyDescent="0.2">
      <c r="A488">
        <v>405</v>
      </c>
      <c r="B488" t="s">
        <v>802</v>
      </c>
      <c r="C488">
        <v>60</v>
      </c>
      <c r="D488">
        <v>70</v>
      </c>
      <c r="E488">
        <v>65</v>
      </c>
      <c r="F488">
        <v>90</v>
      </c>
      <c r="G488">
        <v>125</v>
      </c>
      <c r="H488">
        <v>105</v>
      </c>
      <c r="I488" t="s">
        <v>17</v>
      </c>
      <c r="J488" t="s">
        <v>31</v>
      </c>
      <c r="L488">
        <f t="shared" si="7"/>
        <v>515</v>
      </c>
    </row>
    <row r="489" spans="1:12" x14ac:dyDescent="0.2">
      <c r="A489">
        <v>406</v>
      </c>
      <c r="B489" t="s">
        <v>803</v>
      </c>
      <c r="C489">
        <v>67</v>
      </c>
      <c r="D489">
        <v>125</v>
      </c>
      <c r="E489">
        <v>40</v>
      </c>
      <c r="F489">
        <v>58</v>
      </c>
      <c r="G489">
        <v>30</v>
      </c>
      <c r="H489">
        <v>30</v>
      </c>
      <c r="I489" t="s">
        <v>24</v>
      </c>
      <c r="L489">
        <f t="shared" si="7"/>
        <v>350</v>
      </c>
    </row>
    <row r="490" spans="1:12" x14ac:dyDescent="0.2">
      <c r="A490">
        <v>407</v>
      </c>
      <c r="B490" t="s">
        <v>804</v>
      </c>
      <c r="C490">
        <v>97</v>
      </c>
      <c r="D490">
        <v>165</v>
      </c>
      <c r="E490">
        <v>60</v>
      </c>
      <c r="F490">
        <v>58</v>
      </c>
      <c r="G490">
        <v>65</v>
      </c>
      <c r="H490">
        <v>50</v>
      </c>
      <c r="I490" t="s">
        <v>24</v>
      </c>
      <c r="L490">
        <f t="shared" si="7"/>
        <v>495</v>
      </c>
    </row>
    <row r="491" spans="1:12" x14ac:dyDescent="0.2">
      <c r="A491">
        <v>408</v>
      </c>
      <c r="B491" t="s">
        <v>805</v>
      </c>
      <c r="C491">
        <v>30</v>
      </c>
      <c r="D491">
        <v>42</v>
      </c>
      <c r="E491">
        <v>118</v>
      </c>
      <c r="F491">
        <v>30</v>
      </c>
      <c r="G491">
        <v>42</v>
      </c>
      <c r="H491">
        <v>88</v>
      </c>
      <c r="I491" t="s">
        <v>24</v>
      </c>
      <c r="J491" t="s">
        <v>35</v>
      </c>
      <c r="L491">
        <f t="shared" si="7"/>
        <v>350</v>
      </c>
    </row>
    <row r="492" spans="1:12" x14ac:dyDescent="0.2">
      <c r="A492">
        <v>409</v>
      </c>
      <c r="B492" t="s">
        <v>806</v>
      </c>
      <c r="C492">
        <v>60</v>
      </c>
      <c r="D492">
        <v>52</v>
      </c>
      <c r="E492">
        <v>168</v>
      </c>
      <c r="F492">
        <v>30</v>
      </c>
      <c r="G492">
        <v>47</v>
      </c>
      <c r="H492">
        <v>138</v>
      </c>
      <c r="I492" t="s">
        <v>24</v>
      </c>
      <c r="J492" t="s">
        <v>35</v>
      </c>
      <c r="L492">
        <f t="shared" si="7"/>
        <v>495</v>
      </c>
    </row>
    <row r="493" spans="1:12" x14ac:dyDescent="0.2">
      <c r="A493">
        <v>410</v>
      </c>
      <c r="B493" t="s">
        <v>807</v>
      </c>
      <c r="C493">
        <v>40</v>
      </c>
      <c r="D493">
        <v>29</v>
      </c>
      <c r="E493">
        <v>45</v>
      </c>
      <c r="F493">
        <v>36</v>
      </c>
      <c r="G493">
        <v>29</v>
      </c>
      <c r="H493">
        <v>45</v>
      </c>
      <c r="I493" t="s">
        <v>25</v>
      </c>
      <c r="L493">
        <f t="shared" si="7"/>
        <v>224</v>
      </c>
    </row>
    <row r="494" spans="1:12" x14ac:dyDescent="0.2">
      <c r="A494">
        <v>411</v>
      </c>
      <c r="B494" t="s">
        <v>808</v>
      </c>
      <c r="C494">
        <v>60</v>
      </c>
      <c r="D494">
        <v>59</v>
      </c>
      <c r="E494">
        <v>85</v>
      </c>
      <c r="F494">
        <v>36</v>
      </c>
      <c r="G494">
        <v>79</v>
      </c>
      <c r="H494">
        <v>105</v>
      </c>
      <c r="I494" t="s">
        <v>25</v>
      </c>
      <c r="J494" t="s">
        <v>17</v>
      </c>
      <c r="L494">
        <f t="shared" si="7"/>
        <v>424</v>
      </c>
    </row>
    <row r="495" spans="1:12" x14ac:dyDescent="0.2">
      <c r="A495">
        <v>411</v>
      </c>
      <c r="B495" t="s">
        <v>809</v>
      </c>
      <c r="C495">
        <v>60</v>
      </c>
      <c r="D495">
        <v>79</v>
      </c>
      <c r="E495">
        <v>105</v>
      </c>
      <c r="F495">
        <v>36</v>
      </c>
      <c r="G495">
        <v>59</v>
      </c>
      <c r="H495">
        <v>85</v>
      </c>
      <c r="I495" t="s">
        <v>25</v>
      </c>
      <c r="J495" t="s">
        <v>39</v>
      </c>
      <c r="L495">
        <f t="shared" si="7"/>
        <v>424</v>
      </c>
    </row>
    <row r="496" spans="1:12" x14ac:dyDescent="0.2">
      <c r="A496">
        <v>411</v>
      </c>
      <c r="B496" t="s">
        <v>810</v>
      </c>
      <c r="C496">
        <v>60</v>
      </c>
      <c r="D496">
        <v>69</v>
      </c>
      <c r="E496">
        <v>95</v>
      </c>
      <c r="F496">
        <v>36</v>
      </c>
      <c r="G496">
        <v>69</v>
      </c>
      <c r="H496">
        <v>95</v>
      </c>
      <c r="I496" t="s">
        <v>25</v>
      </c>
      <c r="J496" t="s">
        <v>35</v>
      </c>
      <c r="L496">
        <f t="shared" si="7"/>
        <v>424</v>
      </c>
    </row>
    <row r="497" spans="1:12" x14ac:dyDescent="0.2">
      <c r="A497">
        <v>412</v>
      </c>
      <c r="B497" t="s">
        <v>811</v>
      </c>
      <c r="C497">
        <v>70</v>
      </c>
      <c r="D497">
        <v>94</v>
      </c>
      <c r="E497">
        <v>50</v>
      </c>
      <c r="F497">
        <v>66</v>
      </c>
      <c r="G497">
        <v>94</v>
      </c>
      <c r="H497">
        <v>50</v>
      </c>
      <c r="I497" t="s">
        <v>25</v>
      </c>
      <c r="J497" t="s">
        <v>19</v>
      </c>
      <c r="L497">
        <f t="shared" si="7"/>
        <v>424</v>
      </c>
    </row>
    <row r="498" spans="1:12" x14ac:dyDescent="0.2">
      <c r="A498">
        <v>413</v>
      </c>
      <c r="B498" t="s">
        <v>812</v>
      </c>
      <c r="C498">
        <v>30</v>
      </c>
      <c r="D498">
        <v>30</v>
      </c>
      <c r="E498">
        <v>42</v>
      </c>
      <c r="F498">
        <v>70</v>
      </c>
      <c r="G498">
        <v>30</v>
      </c>
      <c r="H498">
        <v>42</v>
      </c>
      <c r="I498" t="s">
        <v>25</v>
      </c>
      <c r="J498" t="s">
        <v>19</v>
      </c>
      <c r="L498">
        <f t="shared" si="7"/>
        <v>244</v>
      </c>
    </row>
    <row r="499" spans="1:12" x14ac:dyDescent="0.2">
      <c r="A499">
        <v>414</v>
      </c>
      <c r="B499" t="s">
        <v>813</v>
      </c>
      <c r="C499">
        <v>70</v>
      </c>
      <c r="D499">
        <v>80</v>
      </c>
      <c r="E499">
        <v>102</v>
      </c>
      <c r="F499">
        <v>40</v>
      </c>
      <c r="G499">
        <v>80</v>
      </c>
      <c r="H499">
        <v>102</v>
      </c>
      <c r="I499" t="s">
        <v>25</v>
      </c>
      <c r="J499" t="s">
        <v>19</v>
      </c>
      <c r="L499">
        <f t="shared" si="7"/>
        <v>474</v>
      </c>
    </row>
    <row r="500" spans="1:12" x14ac:dyDescent="0.2">
      <c r="A500">
        <v>415</v>
      </c>
      <c r="B500" t="s">
        <v>814</v>
      </c>
      <c r="C500">
        <v>60</v>
      </c>
      <c r="D500">
        <v>45</v>
      </c>
      <c r="E500">
        <v>70</v>
      </c>
      <c r="F500">
        <v>95</v>
      </c>
      <c r="G500">
        <v>45</v>
      </c>
      <c r="H500">
        <v>90</v>
      </c>
      <c r="I500" t="s">
        <v>36</v>
      </c>
      <c r="L500">
        <f t="shared" si="7"/>
        <v>405</v>
      </c>
    </row>
    <row r="501" spans="1:12" x14ac:dyDescent="0.2">
      <c r="A501">
        <v>416</v>
      </c>
      <c r="B501" t="s">
        <v>815</v>
      </c>
      <c r="C501">
        <v>55</v>
      </c>
      <c r="D501">
        <v>65</v>
      </c>
      <c r="E501">
        <v>35</v>
      </c>
      <c r="F501">
        <v>85</v>
      </c>
      <c r="G501">
        <v>60</v>
      </c>
      <c r="H501">
        <v>30</v>
      </c>
      <c r="I501" t="s">
        <v>16</v>
      </c>
      <c r="L501">
        <f t="shared" si="7"/>
        <v>330</v>
      </c>
    </row>
    <row r="502" spans="1:12" x14ac:dyDescent="0.2">
      <c r="A502">
        <v>417</v>
      </c>
      <c r="B502" t="s">
        <v>816</v>
      </c>
      <c r="C502">
        <v>85</v>
      </c>
      <c r="D502">
        <v>105</v>
      </c>
      <c r="E502">
        <v>55</v>
      </c>
      <c r="F502">
        <v>115</v>
      </c>
      <c r="G502">
        <v>85</v>
      </c>
      <c r="H502">
        <v>50</v>
      </c>
      <c r="I502" t="s">
        <v>16</v>
      </c>
      <c r="L502">
        <f t="shared" si="7"/>
        <v>495</v>
      </c>
    </row>
    <row r="503" spans="1:12" x14ac:dyDescent="0.2">
      <c r="A503">
        <v>418</v>
      </c>
      <c r="B503" t="s">
        <v>817</v>
      </c>
      <c r="C503">
        <v>45</v>
      </c>
      <c r="D503">
        <v>35</v>
      </c>
      <c r="E503">
        <v>45</v>
      </c>
      <c r="F503">
        <v>35</v>
      </c>
      <c r="G503">
        <v>62</v>
      </c>
      <c r="H503">
        <v>53</v>
      </c>
      <c r="I503" t="s">
        <v>17</v>
      </c>
      <c r="L503">
        <f t="shared" si="7"/>
        <v>275</v>
      </c>
    </row>
    <row r="504" spans="1:12" x14ac:dyDescent="0.2">
      <c r="A504">
        <v>419</v>
      </c>
      <c r="B504" t="s">
        <v>818</v>
      </c>
      <c r="C504">
        <v>70</v>
      </c>
      <c r="D504">
        <v>60</v>
      </c>
      <c r="E504">
        <v>70</v>
      </c>
      <c r="F504">
        <v>85</v>
      </c>
      <c r="G504">
        <v>87</v>
      </c>
      <c r="H504">
        <v>78</v>
      </c>
      <c r="I504" t="s">
        <v>17</v>
      </c>
      <c r="L504">
        <f t="shared" si="7"/>
        <v>450</v>
      </c>
    </row>
    <row r="505" spans="1:12" x14ac:dyDescent="0.2">
      <c r="A505">
        <v>420</v>
      </c>
      <c r="B505" t="s">
        <v>819</v>
      </c>
      <c r="C505">
        <v>76</v>
      </c>
      <c r="D505">
        <v>48</v>
      </c>
      <c r="E505">
        <v>48</v>
      </c>
      <c r="F505">
        <v>34</v>
      </c>
      <c r="G505">
        <v>57</v>
      </c>
      <c r="H505">
        <v>62</v>
      </c>
      <c r="I505" t="s">
        <v>16</v>
      </c>
      <c r="L505">
        <f t="shared" si="7"/>
        <v>325</v>
      </c>
    </row>
    <row r="506" spans="1:12" x14ac:dyDescent="0.2">
      <c r="A506">
        <v>421</v>
      </c>
      <c r="B506" t="s">
        <v>820</v>
      </c>
      <c r="C506">
        <v>111</v>
      </c>
      <c r="D506">
        <v>83</v>
      </c>
      <c r="E506">
        <v>68</v>
      </c>
      <c r="F506">
        <v>39</v>
      </c>
      <c r="G506">
        <v>92</v>
      </c>
      <c r="H506">
        <v>82</v>
      </c>
      <c r="I506" t="s">
        <v>16</v>
      </c>
      <c r="J506" t="s">
        <v>39</v>
      </c>
      <c r="L506">
        <f t="shared" si="7"/>
        <v>475</v>
      </c>
    </row>
    <row r="507" spans="1:12" x14ac:dyDescent="0.2">
      <c r="A507">
        <v>422</v>
      </c>
      <c r="B507" t="s">
        <v>821</v>
      </c>
      <c r="C507">
        <v>75</v>
      </c>
      <c r="D507">
        <v>100</v>
      </c>
      <c r="E507">
        <v>66</v>
      </c>
      <c r="F507">
        <v>115</v>
      </c>
      <c r="G507">
        <v>60</v>
      </c>
      <c r="H507">
        <v>66</v>
      </c>
      <c r="I507" t="s">
        <v>15</v>
      </c>
      <c r="L507">
        <f t="shared" si="7"/>
        <v>482</v>
      </c>
    </row>
    <row r="508" spans="1:12" x14ac:dyDescent="0.2">
      <c r="A508">
        <v>423</v>
      </c>
      <c r="B508" t="s">
        <v>822</v>
      </c>
      <c r="C508">
        <v>90</v>
      </c>
      <c r="D508">
        <v>50</v>
      </c>
      <c r="E508">
        <v>34</v>
      </c>
      <c r="F508">
        <v>70</v>
      </c>
      <c r="G508">
        <v>60</v>
      </c>
      <c r="H508">
        <v>44</v>
      </c>
      <c r="I508" t="s">
        <v>21</v>
      </c>
      <c r="J508" t="s">
        <v>19</v>
      </c>
      <c r="L508">
        <f t="shared" si="7"/>
        <v>348</v>
      </c>
    </row>
    <row r="509" spans="1:12" x14ac:dyDescent="0.2">
      <c r="A509">
        <v>424</v>
      </c>
      <c r="B509" t="s">
        <v>823</v>
      </c>
      <c r="C509">
        <v>150</v>
      </c>
      <c r="D509">
        <v>80</v>
      </c>
      <c r="E509">
        <v>44</v>
      </c>
      <c r="F509">
        <v>80</v>
      </c>
      <c r="G509">
        <v>90</v>
      </c>
      <c r="H509">
        <v>54</v>
      </c>
      <c r="I509" t="s">
        <v>21</v>
      </c>
      <c r="J509" t="s">
        <v>19</v>
      </c>
      <c r="L509">
        <f t="shared" si="7"/>
        <v>498</v>
      </c>
    </row>
    <row r="510" spans="1:12" x14ac:dyDescent="0.2">
      <c r="A510">
        <v>425</v>
      </c>
      <c r="B510" t="s">
        <v>824</v>
      </c>
      <c r="C510">
        <v>55</v>
      </c>
      <c r="D510">
        <v>66</v>
      </c>
      <c r="E510">
        <v>44</v>
      </c>
      <c r="F510">
        <v>85</v>
      </c>
      <c r="G510">
        <v>44</v>
      </c>
      <c r="H510">
        <v>56</v>
      </c>
      <c r="I510" t="s">
        <v>15</v>
      </c>
      <c r="L510">
        <f t="shared" si="7"/>
        <v>350</v>
      </c>
    </row>
    <row r="511" spans="1:12" x14ac:dyDescent="0.2">
      <c r="A511">
        <v>426</v>
      </c>
      <c r="B511" t="s">
        <v>825</v>
      </c>
      <c r="C511">
        <v>65</v>
      </c>
      <c r="D511">
        <v>136</v>
      </c>
      <c r="E511">
        <v>94</v>
      </c>
      <c r="F511">
        <v>135</v>
      </c>
      <c r="G511">
        <v>54</v>
      </c>
      <c r="H511">
        <v>96</v>
      </c>
      <c r="I511" t="s">
        <v>15</v>
      </c>
      <c r="J511" t="s">
        <v>37</v>
      </c>
      <c r="L511">
        <f t="shared" si="7"/>
        <v>580</v>
      </c>
    </row>
    <row r="512" spans="1:12" x14ac:dyDescent="0.2">
      <c r="A512">
        <v>426</v>
      </c>
      <c r="B512" t="s">
        <v>826</v>
      </c>
      <c r="C512">
        <v>65</v>
      </c>
      <c r="D512">
        <v>76</v>
      </c>
      <c r="E512">
        <v>84</v>
      </c>
      <c r="F512">
        <v>105</v>
      </c>
      <c r="G512">
        <v>54</v>
      </c>
      <c r="H512">
        <v>96</v>
      </c>
      <c r="I512" t="s">
        <v>15</v>
      </c>
      <c r="L512">
        <f t="shared" si="7"/>
        <v>480</v>
      </c>
    </row>
    <row r="513" spans="1:12" x14ac:dyDescent="0.2">
      <c r="A513">
        <v>427</v>
      </c>
      <c r="B513" t="s">
        <v>827</v>
      </c>
      <c r="C513">
        <v>60</v>
      </c>
      <c r="D513">
        <v>60</v>
      </c>
      <c r="E513">
        <v>60</v>
      </c>
      <c r="F513">
        <v>105</v>
      </c>
      <c r="G513">
        <v>105</v>
      </c>
      <c r="H513">
        <v>105</v>
      </c>
      <c r="I513" t="s">
        <v>21</v>
      </c>
      <c r="L513">
        <f t="shared" si="7"/>
        <v>495</v>
      </c>
    </row>
    <row r="514" spans="1:12" x14ac:dyDescent="0.2">
      <c r="A514">
        <v>428</v>
      </c>
      <c r="B514" t="s">
        <v>828</v>
      </c>
      <c r="C514">
        <v>100</v>
      </c>
      <c r="D514">
        <v>125</v>
      </c>
      <c r="E514">
        <v>52</v>
      </c>
      <c r="F514">
        <v>71</v>
      </c>
      <c r="G514">
        <v>105</v>
      </c>
      <c r="H514">
        <v>52</v>
      </c>
      <c r="I514" t="s">
        <v>33</v>
      </c>
      <c r="J514" t="s">
        <v>19</v>
      </c>
      <c r="L514">
        <f t="shared" ref="L514:L577" si="8">SUM(C514:H514)</f>
        <v>505</v>
      </c>
    </row>
    <row r="515" spans="1:12" x14ac:dyDescent="0.2">
      <c r="A515">
        <v>429</v>
      </c>
      <c r="B515" t="s">
        <v>829</v>
      </c>
      <c r="C515">
        <v>49</v>
      </c>
      <c r="D515">
        <v>55</v>
      </c>
      <c r="E515">
        <v>42</v>
      </c>
      <c r="F515">
        <v>85</v>
      </c>
      <c r="G515">
        <v>42</v>
      </c>
      <c r="H515">
        <v>37</v>
      </c>
      <c r="I515" t="s">
        <v>15</v>
      </c>
      <c r="L515">
        <f t="shared" si="8"/>
        <v>310</v>
      </c>
    </row>
    <row r="516" spans="1:12" x14ac:dyDescent="0.2">
      <c r="A516">
        <v>430</v>
      </c>
      <c r="B516" t="s">
        <v>830</v>
      </c>
      <c r="C516">
        <v>71</v>
      </c>
      <c r="D516">
        <v>82</v>
      </c>
      <c r="E516">
        <v>64</v>
      </c>
      <c r="F516">
        <v>112</v>
      </c>
      <c r="G516">
        <v>64</v>
      </c>
      <c r="H516">
        <v>59</v>
      </c>
      <c r="I516" t="s">
        <v>15</v>
      </c>
      <c r="L516">
        <f t="shared" si="8"/>
        <v>452</v>
      </c>
    </row>
    <row r="517" spans="1:12" x14ac:dyDescent="0.2">
      <c r="A517">
        <v>431</v>
      </c>
      <c r="B517" t="s">
        <v>831</v>
      </c>
      <c r="C517">
        <v>45</v>
      </c>
      <c r="D517">
        <v>30</v>
      </c>
      <c r="E517">
        <v>50</v>
      </c>
      <c r="F517">
        <v>45</v>
      </c>
      <c r="G517">
        <v>65</v>
      </c>
      <c r="H517">
        <v>50</v>
      </c>
      <c r="I517" t="s">
        <v>23</v>
      </c>
      <c r="L517">
        <f t="shared" si="8"/>
        <v>285</v>
      </c>
    </row>
    <row r="518" spans="1:12" x14ac:dyDescent="0.2">
      <c r="A518">
        <v>432</v>
      </c>
      <c r="B518" t="s">
        <v>832</v>
      </c>
      <c r="C518">
        <v>63</v>
      </c>
      <c r="D518">
        <v>63</v>
      </c>
      <c r="E518">
        <v>47</v>
      </c>
      <c r="F518">
        <v>74</v>
      </c>
      <c r="G518">
        <v>41</v>
      </c>
      <c r="H518">
        <v>41</v>
      </c>
      <c r="I518" t="s">
        <v>31</v>
      </c>
      <c r="J518" t="s">
        <v>33</v>
      </c>
      <c r="L518">
        <f t="shared" si="8"/>
        <v>329</v>
      </c>
    </row>
    <row r="519" spans="1:12" x14ac:dyDescent="0.2">
      <c r="A519">
        <v>433</v>
      </c>
      <c r="B519" t="s">
        <v>833</v>
      </c>
      <c r="C519">
        <v>103</v>
      </c>
      <c r="D519">
        <v>93</v>
      </c>
      <c r="E519">
        <v>67</v>
      </c>
      <c r="F519">
        <v>84</v>
      </c>
      <c r="G519">
        <v>71</v>
      </c>
      <c r="H519">
        <v>61</v>
      </c>
      <c r="I519" t="s">
        <v>31</v>
      </c>
      <c r="J519" t="s">
        <v>33</v>
      </c>
      <c r="L519">
        <f t="shared" si="8"/>
        <v>479</v>
      </c>
    </row>
    <row r="520" spans="1:12" x14ac:dyDescent="0.2">
      <c r="A520">
        <v>434</v>
      </c>
      <c r="B520" t="s">
        <v>834</v>
      </c>
      <c r="C520">
        <v>57</v>
      </c>
      <c r="D520">
        <v>24</v>
      </c>
      <c r="E520">
        <v>86</v>
      </c>
      <c r="F520">
        <v>23</v>
      </c>
      <c r="G520">
        <v>24</v>
      </c>
      <c r="H520">
        <v>86</v>
      </c>
      <c r="I520" t="s">
        <v>35</v>
      </c>
      <c r="J520" t="s">
        <v>23</v>
      </c>
      <c r="L520">
        <f t="shared" si="8"/>
        <v>300</v>
      </c>
    </row>
    <row r="521" spans="1:12" x14ac:dyDescent="0.2">
      <c r="A521">
        <v>435</v>
      </c>
      <c r="B521" t="s">
        <v>835</v>
      </c>
      <c r="C521">
        <v>67</v>
      </c>
      <c r="D521">
        <v>89</v>
      </c>
      <c r="E521">
        <v>116</v>
      </c>
      <c r="F521">
        <v>33</v>
      </c>
      <c r="G521">
        <v>79</v>
      </c>
      <c r="H521">
        <v>116</v>
      </c>
      <c r="I521" t="s">
        <v>35</v>
      </c>
      <c r="J521" t="s">
        <v>23</v>
      </c>
      <c r="L521">
        <f t="shared" si="8"/>
        <v>500</v>
      </c>
    </row>
    <row r="522" spans="1:12" x14ac:dyDescent="0.2">
      <c r="A522">
        <v>436</v>
      </c>
      <c r="B522" t="s">
        <v>836</v>
      </c>
      <c r="C522">
        <v>50</v>
      </c>
      <c r="D522">
        <v>80</v>
      </c>
      <c r="E522">
        <v>95</v>
      </c>
      <c r="F522">
        <v>10</v>
      </c>
      <c r="G522">
        <v>10</v>
      </c>
      <c r="H522">
        <v>45</v>
      </c>
      <c r="I522" t="s">
        <v>24</v>
      </c>
      <c r="L522">
        <f t="shared" si="8"/>
        <v>290</v>
      </c>
    </row>
    <row r="523" spans="1:12" x14ac:dyDescent="0.2">
      <c r="A523">
        <v>437</v>
      </c>
      <c r="B523" t="s">
        <v>837</v>
      </c>
      <c r="C523">
        <v>20</v>
      </c>
      <c r="D523">
        <v>25</v>
      </c>
      <c r="E523">
        <v>45</v>
      </c>
      <c r="F523">
        <v>60</v>
      </c>
      <c r="G523">
        <v>70</v>
      </c>
      <c r="H523">
        <v>90</v>
      </c>
      <c r="I523" t="s">
        <v>23</v>
      </c>
      <c r="J523" t="s">
        <v>28</v>
      </c>
      <c r="L523">
        <f t="shared" si="8"/>
        <v>310</v>
      </c>
    </row>
    <row r="524" spans="1:12" x14ac:dyDescent="0.2">
      <c r="A524">
        <v>438</v>
      </c>
      <c r="B524" t="s">
        <v>838</v>
      </c>
      <c r="C524">
        <v>100</v>
      </c>
      <c r="D524">
        <v>5</v>
      </c>
      <c r="E524">
        <v>5</v>
      </c>
      <c r="F524">
        <v>30</v>
      </c>
      <c r="G524">
        <v>15</v>
      </c>
      <c r="H524">
        <v>65</v>
      </c>
      <c r="I524" t="s">
        <v>15</v>
      </c>
      <c r="L524">
        <f t="shared" si="8"/>
        <v>220</v>
      </c>
    </row>
    <row r="525" spans="1:12" x14ac:dyDescent="0.2">
      <c r="A525">
        <v>439</v>
      </c>
      <c r="B525" t="s">
        <v>839</v>
      </c>
      <c r="C525">
        <v>76</v>
      </c>
      <c r="D525">
        <v>65</v>
      </c>
      <c r="E525">
        <v>45</v>
      </c>
      <c r="F525">
        <v>91</v>
      </c>
      <c r="G525">
        <v>92</v>
      </c>
      <c r="H525">
        <v>42</v>
      </c>
      <c r="I525" t="s">
        <v>15</v>
      </c>
      <c r="J525" t="s">
        <v>19</v>
      </c>
      <c r="L525">
        <f t="shared" si="8"/>
        <v>411</v>
      </c>
    </row>
    <row r="526" spans="1:12" x14ac:dyDescent="0.2">
      <c r="A526">
        <v>440</v>
      </c>
      <c r="B526" t="s">
        <v>840</v>
      </c>
      <c r="C526">
        <v>50</v>
      </c>
      <c r="D526">
        <v>92</v>
      </c>
      <c r="E526">
        <v>108</v>
      </c>
      <c r="F526">
        <v>35</v>
      </c>
      <c r="G526">
        <v>92</v>
      </c>
      <c r="H526">
        <v>108</v>
      </c>
      <c r="I526" t="s">
        <v>21</v>
      </c>
      <c r="J526" t="s">
        <v>33</v>
      </c>
      <c r="L526">
        <f t="shared" si="8"/>
        <v>485</v>
      </c>
    </row>
    <row r="527" spans="1:12" x14ac:dyDescent="0.2">
      <c r="A527">
        <v>441</v>
      </c>
      <c r="B527" t="s">
        <v>841</v>
      </c>
      <c r="C527">
        <v>58</v>
      </c>
      <c r="D527">
        <v>70</v>
      </c>
      <c r="E527">
        <v>45</v>
      </c>
      <c r="F527">
        <v>42</v>
      </c>
      <c r="G527">
        <v>40</v>
      </c>
      <c r="H527">
        <v>45</v>
      </c>
      <c r="I527" t="s">
        <v>40</v>
      </c>
      <c r="J527" t="s">
        <v>39</v>
      </c>
      <c r="L527">
        <f t="shared" si="8"/>
        <v>300</v>
      </c>
    </row>
    <row r="528" spans="1:12" x14ac:dyDescent="0.2">
      <c r="A528">
        <v>442</v>
      </c>
      <c r="B528" t="s">
        <v>842</v>
      </c>
      <c r="C528">
        <v>68</v>
      </c>
      <c r="D528">
        <v>90</v>
      </c>
      <c r="E528">
        <v>65</v>
      </c>
      <c r="F528">
        <v>82</v>
      </c>
      <c r="G528">
        <v>50</v>
      </c>
      <c r="H528">
        <v>55</v>
      </c>
      <c r="I528" t="s">
        <v>40</v>
      </c>
      <c r="J528" t="s">
        <v>39</v>
      </c>
      <c r="L528">
        <f t="shared" si="8"/>
        <v>410</v>
      </c>
    </row>
    <row r="529" spans="1:12" x14ac:dyDescent="0.2">
      <c r="A529">
        <v>443</v>
      </c>
      <c r="B529" t="s">
        <v>843</v>
      </c>
      <c r="C529">
        <v>108</v>
      </c>
      <c r="D529">
        <v>130</v>
      </c>
      <c r="E529">
        <v>95</v>
      </c>
      <c r="F529">
        <v>102</v>
      </c>
      <c r="G529">
        <v>80</v>
      </c>
      <c r="H529">
        <v>85</v>
      </c>
      <c r="I529" t="s">
        <v>40</v>
      </c>
      <c r="J529" t="s">
        <v>39</v>
      </c>
      <c r="L529">
        <f t="shared" si="8"/>
        <v>600</v>
      </c>
    </row>
    <row r="530" spans="1:12" x14ac:dyDescent="0.2">
      <c r="A530">
        <v>443</v>
      </c>
      <c r="B530" t="s">
        <v>844</v>
      </c>
      <c r="C530">
        <v>108</v>
      </c>
      <c r="D530">
        <v>170</v>
      </c>
      <c r="E530">
        <v>115</v>
      </c>
      <c r="F530">
        <v>92</v>
      </c>
      <c r="G530">
        <v>120</v>
      </c>
      <c r="H530">
        <v>95</v>
      </c>
      <c r="I530" t="s">
        <v>40</v>
      </c>
      <c r="J530" t="s">
        <v>39</v>
      </c>
      <c r="L530">
        <f t="shared" si="8"/>
        <v>700</v>
      </c>
    </row>
    <row r="531" spans="1:12" x14ac:dyDescent="0.2">
      <c r="A531">
        <v>444</v>
      </c>
      <c r="B531" t="s">
        <v>845</v>
      </c>
      <c r="C531">
        <v>135</v>
      </c>
      <c r="D531">
        <v>85</v>
      </c>
      <c r="E531">
        <v>40</v>
      </c>
      <c r="F531">
        <v>5</v>
      </c>
      <c r="G531">
        <v>40</v>
      </c>
      <c r="H531">
        <v>85</v>
      </c>
      <c r="I531" t="s">
        <v>15</v>
      </c>
      <c r="L531">
        <f t="shared" si="8"/>
        <v>390</v>
      </c>
    </row>
    <row r="532" spans="1:12" x14ac:dyDescent="0.2">
      <c r="A532">
        <v>445</v>
      </c>
      <c r="B532" t="s">
        <v>846</v>
      </c>
      <c r="C532">
        <v>40</v>
      </c>
      <c r="D532">
        <v>70</v>
      </c>
      <c r="E532">
        <v>40</v>
      </c>
      <c r="F532">
        <v>60</v>
      </c>
      <c r="G532">
        <v>35</v>
      </c>
      <c r="H532">
        <v>40</v>
      </c>
      <c r="I532" t="s">
        <v>37</v>
      </c>
      <c r="L532">
        <f t="shared" si="8"/>
        <v>285</v>
      </c>
    </row>
    <row r="533" spans="1:12" x14ac:dyDescent="0.2">
      <c r="A533">
        <v>446</v>
      </c>
      <c r="B533" t="s">
        <v>847</v>
      </c>
      <c r="C533">
        <v>70</v>
      </c>
      <c r="D533">
        <v>110</v>
      </c>
      <c r="E533">
        <v>70</v>
      </c>
      <c r="F533">
        <v>90</v>
      </c>
      <c r="G533">
        <v>115</v>
      </c>
      <c r="H533">
        <v>70</v>
      </c>
      <c r="I533" t="s">
        <v>37</v>
      </c>
      <c r="J533" t="s">
        <v>35</v>
      </c>
      <c r="L533">
        <f t="shared" si="8"/>
        <v>525</v>
      </c>
    </row>
    <row r="534" spans="1:12" x14ac:dyDescent="0.2">
      <c r="A534">
        <v>446</v>
      </c>
      <c r="B534" t="s">
        <v>848</v>
      </c>
      <c r="C534">
        <v>70</v>
      </c>
      <c r="D534">
        <v>145</v>
      </c>
      <c r="E534">
        <v>88</v>
      </c>
      <c r="F534">
        <v>112</v>
      </c>
      <c r="G534">
        <v>140</v>
      </c>
      <c r="H534">
        <v>70</v>
      </c>
      <c r="I534" t="s">
        <v>37</v>
      </c>
      <c r="J534" t="s">
        <v>35</v>
      </c>
      <c r="L534">
        <f t="shared" si="8"/>
        <v>625</v>
      </c>
    </row>
    <row r="535" spans="1:12" x14ac:dyDescent="0.2">
      <c r="A535">
        <v>447</v>
      </c>
      <c r="B535" t="s">
        <v>849</v>
      </c>
      <c r="C535">
        <v>68</v>
      </c>
      <c r="D535">
        <v>72</v>
      </c>
      <c r="E535">
        <v>78</v>
      </c>
      <c r="F535">
        <v>32</v>
      </c>
      <c r="G535">
        <v>38</v>
      </c>
      <c r="H535">
        <v>42</v>
      </c>
      <c r="I535" t="s">
        <v>39</v>
      </c>
      <c r="L535">
        <f t="shared" si="8"/>
        <v>330</v>
      </c>
    </row>
    <row r="536" spans="1:12" x14ac:dyDescent="0.2">
      <c r="A536">
        <v>448</v>
      </c>
      <c r="B536" t="s">
        <v>850</v>
      </c>
      <c r="C536">
        <v>108</v>
      </c>
      <c r="D536">
        <v>112</v>
      </c>
      <c r="E536">
        <v>118</v>
      </c>
      <c r="F536">
        <v>47</v>
      </c>
      <c r="G536">
        <v>68</v>
      </c>
      <c r="H536">
        <v>72</v>
      </c>
      <c r="I536" t="s">
        <v>39</v>
      </c>
      <c r="L536">
        <f t="shared" si="8"/>
        <v>525</v>
      </c>
    </row>
    <row r="537" spans="1:12" x14ac:dyDescent="0.2">
      <c r="A537">
        <v>449</v>
      </c>
      <c r="B537" t="s">
        <v>851</v>
      </c>
      <c r="C537">
        <v>40</v>
      </c>
      <c r="D537">
        <v>50</v>
      </c>
      <c r="E537">
        <v>90</v>
      </c>
      <c r="F537">
        <v>65</v>
      </c>
      <c r="G537">
        <v>30</v>
      </c>
      <c r="H537">
        <v>55</v>
      </c>
      <c r="I537" t="s">
        <v>31</v>
      </c>
      <c r="J537" t="s">
        <v>25</v>
      </c>
      <c r="L537">
        <f t="shared" si="8"/>
        <v>330</v>
      </c>
    </row>
    <row r="538" spans="1:12" x14ac:dyDescent="0.2">
      <c r="A538">
        <v>450</v>
      </c>
      <c r="B538" t="s">
        <v>852</v>
      </c>
      <c r="C538">
        <v>70</v>
      </c>
      <c r="D538">
        <v>90</v>
      </c>
      <c r="E538">
        <v>110</v>
      </c>
      <c r="F538">
        <v>95</v>
      </c>
      <c r="G538">
        <v>60</v>
      </c>
      <c r="H538">
        <v>75</v>
      </c>
      <c r="I538" t="s">
        <v>31</v>
      </c>
      <c r="J538" t="s">
        <v>33</v>
      </c>
      <c r="L538">
        <f t="shared" si="8"/>
        <v>500</v>
      </c>
    </row>
    <row r="539" spans="1:12" x14ac:dyDescent="0.2">
      <c r="A539">
        <v>451</v>
      </c>
      <c r="B539" t="s">
        <v>853</v>
      </c>
      <c r="C539">
        <v>48</v>
      </c>
      <c r="D539">
        <v>61</v>
      </c>
      <c r="E539">
        <v>40</v>
      </c>
      <c r="F539">
        <v>50</v>
      </c>
      <c r="G539">
        <v>61</v>
      </c>
      <c r="H539">
        <v>40</v>
      </c>
      <c r="I539" t="s">
        <v>31</v>
      </c>
      <c r="J539" t="s">
        <v>37</v>
      </c>
      <c r="L539">
        <f t="shared" si="8"/>
        <v>300</v>
      </c>
    </row>
    <row r="540" spans="1:12" x14ac:dyDescent="0.2">
      <c r="A540">
        <v>452</v>
      </c>
      <c r="B540" t="s">
        <v>854</v>
      </c>
      <c r="C540">
        <v>83</v>
      </c>
      <c r="D540">
        <v>106</v>
      </c>
      <c r="E540">
        <v>65</v>
      </c>
      <c r="F540">
        <v>85</v>
      </c>
      <c r="G540">
        <v>86</v>
      </c>
      <c r="H540">
        <v>65</v>
      </c>
      <c r="I540" t="s">
        <v>31</v>
      </c>
      <c r="J540" t="s">
        <v>37</v>
      </c>
      <c r="L540">
        <f t="shared" si="8"/>
        <v>490</v>
      </c>
    </row>
    <row r="541" spans="1:12" x14ac:dyDescent="0.2">
      <c r="A541">
        <v>453</v>
      </c>
      <c r="B541" t="s">
        <v>855</v>
      </c>
      <c r="C541">
        <v>74</v>
      </c>
      <c r="D541">
        <v>100</v>
      </c>
      <c r="E541">
        <v>72</v>
      </c>
      <c r="F541">
        <v>46</v>
      </c>
      <c r="G541">
        <v>90</v>
      </c>
      <c r="H541">
        <v>72</v>
      </c>
      <c r="I541" t="s">
        <v>17</v>
      </c>
      <c r="L541">
        <f t="shared" si="8"/>
        <v>454</v>
      </c>
    </row>
    <row r="542" spans="1:12" x14ac:dyDescent="0.2">
      <c r="A542">
        <v>454</v>
      </c>
      <c r="B542" t="s">
        <v>856</v>
      </c>
      <c r="C542">
        <v>49</v>
      </c>
      <c r="D542">
        <v>49</v>
      </c>
      <c r="E542">
        <v>56</v>
      </c>
      <c r="F542">
        <v>66</v>
      </c>
      <c r="G542">
        <v>49</v>
      </c>
      <c r="H542">
        <v>61</v>
      </c>
      <c r="I542" t="s">
        <v>16</v>
      </c>
      <c r="L542">
        <f t="shared" si="8"/>
        <v>330</v>
      </c>
    </row>
    <row r="543" spans="1:12" x14ac:dyDescent="0.2">
      <c r="A543">
        <v>455</v>
      </c>
      <c r="B543" t="s">
        <v>857</v>
      </c>
      <c r="C543">
        <v>69</v>
      </c>
      <c r="D543">
        <v>69</v>
      </c>
      <c r="E543">
        <v>76</v>
      </c>
      <c r="F543">
        <v>91</v>
      </c>
      <c r="G543">
        <v>69</v>
      </c>
      <c r="H543">
        <v>86</v>
      </c>
      <c r="I543" t="s">
        <v>16</v>
      </c>
      <c r="L543">
        <f t="shared" si="8"/>
        <v>460</v>
      </c>
    </row>
    <row r="544" spans="1:12" x14ac:dyDescent="0.2">
      <c r="A544">
        <v>456</v>
      </c>
      <c r="B544" t="s">
        <v>858</v>
      </c>
      <c r="C544">
        <v>45</v>
      </c>
      <c r="D544">
        <v>20</v>
      </c>
      <c r="E544">
        <v>50</v>
      </c>
      <c r="F544">
        <v>50</v>
      </c>
      <c r="G544">
        <v>60</v>
      </c>
      <c r="H544">
        <v>120</v>
      </c>
      <c r="I544" t="s">
        <v>16</v>
      </c>
      <c r="J544" t="s">
        <v>19</v>
      </c>
      <c r="L544">
        <f t="shared" si="8"/>
        <v>345</v>
      </c>
    </row>
    <row r="545" spans="1:12" x14ac:dyDescent="0.2">
      <c r="A545">
        <v>457</v>
      </c>
      <c r="B545" t="s">
        <v>859</v>
      </c>
      <c r="C545">
        <v>60</v>
      </c>
      <c r="D545">
        <v>62</v>
      </c>
      <c r="E545">
        <v>50</v>
      </c>
      <c r="F545">
        <v>40</v>
      </c>
      <c r="G545">
        <v>62</v>
      </c>
      <c r="H545">
        <v>60</v>
      </c>
      <c r="I545" t="s">
        <v>17</v>
      </c>
      <c r="J545" t="s">
        <v>26</v>
      </c>
      <c r="L545">
        <f t="shared" si="8"/>
        <v>334</v>
      </c>
    </row>
    <row r="546" spans="1:12" x14ac:dyDescent="0.2">
      <c r="A546">
        <v>458</v>
      </c>
      <c r="B546" t="s">
        <v>860</v>
      </c>
      <c r="C546">
        <v>90</v>
      </c>
      <c r="D546">
        <v>92</v>
      </c>
      <c r="E546">
        <v>75</v>
      </c>
      <c r="F546">
        <v>60</v>
      </c>
      <c r="G546">
        <v>92</v>
      </c>
      <c r="H546">
        <v>85</v>
      </c>
      <c r="I546" t="s">
        <v>17</v>
      </c>
      <c r="J546" t="s">
        <v>26</v>
      </c>
      <c r="L546">
        <f t="shared" si="8"/>
        <v>494</v>
      </c>
    </row>
    <row r="547" spans="1:12" x14ac:dyDescent="0.2">
      <c r="A547">
        <v>458</v>
      </c>
      <c r="B547" t="s">
        <v>861</v>
      </c>
      <c r="C547">
        <v>90</v>
      </c>
      <c r="D547">
        <v>132</v>
      </c>
      <c r="E547">
        <v>105</v>
      </c>
      <c r="F547">
        <v>30</v>
      </c>
      <c r="G547">
        <v>132</v>
      </c>
      <c r="H547">
        <v>105</v>
      </c>
      <c r="I547" t="s">
        <v>17</v>
      </c>
      <c r="J547" t="s">
        <v>26</v>
      </c>
      <c r="L547">
        <f t="shared" si="8"/>
        <v>594</v>
      </c>
    </row>
    <row r="548" spans="1:12" x14ac:dyDescent="0.2">
      <c r="A548">
        <v>459</v>
      </c>
      <c r="B548" t="s">
        <v>862</v>
      </c>
      <c r="C548">
        <v>70</v>
      </c>
      <c r="D548">
        <v>120</v>
      </c>
      <c r="E548">
        <v>65</v>
      </c>
      <c r="F548">
        <v>125</v>
      </c>
      <c r="G548">
        <v>45</v>
      </c>
      <c r="H548">
        <v>85</v>
      </c>
      <c r="I548" t="s">
        <v>33</v>
      </c>
      <c r="J548" t="s">
        <v>26</v>
      </c>
      <c r="L548">
        <f t="shared" si="8"/>
        <v>510</v>
      </c>
    </row>
    <row r="549" spans="1:12" x14ac:dyDescent="0.2">
      <c r="A549">
        <v>460</v>
      </c>
      <c r="B549" t="s">
        <v>863</v>
      </c>
      <c r="C549">
        <v>70</v>
      </c>
      <c r="D549">
        <v>70</v>
      </c>
      <c r="E549">
        <v>115</v>
      </c>
      <c r="F549">
        <v>60</v>
      </c>
      <c r="G549">
        <v>130</v>
      </c>
      <c r="H549">
        <v>90</v>
      </c>
      <c r="I549" t="s">
        <v>36</v>
      </c>
      <c r="J549" t="s">
        <v>35</v>
      </c>
      <c r="L549">
        <f t="shared" si="8"/>
        <v>535</v>
      </c>
    </row>
    <row r="550" spans="1:12" x14ac:dyDescent="0.2">
      <c r="A550">
        <v>461</v>
      </c>
      <c r="B550" t="s">
        <v>864</v>
      </c>
      <c r="C550">
        <v>110</v>
      </c>
      <c r="D550">
        <v>85</v>
      </c>
      <c r="E550">
        <v>95</v>
      </c>
      <c r="F550">
        <v>50</v>
      </c>
      <c r="G550">
        <v>80</v>
      </c>
      <c r="H550">
        <v>95</v>
      </c>
      <c r="I550" t="s">
        <v>15</v>
      </c>
      <c r="L550">
        <f t="shared" si="8"/>
        <v>515</v>
      </c>
    </row>
    <row r="551" spans="1:12" x14ac:dyDescent="0.2">
      <c r="A551">
        <v>462</v>
      </c>
      <c r="B551" t="s">
        <v>865</v>
      </c>
      <c r="C551">
        <v>115</v>
      </c>
      <c r="D551">
        <v>140</v>
      </c>
      <c r="E551">
        <v>130</v>
      </c>
      <c r="F551">
        <v>40</v>
      </c>
      <c r="G551">
        <v>55</v>
      </c>
      <c r="H551">
        <v>55</v>
      </c>
      <c r="I551" t="s">
        <v>39</v>
      </c>
      <c r="J551" t="s">
        <v>24</v>
      </c>
      <c r="L551">
        <f t="shared" si="8"/>
        <v>535</v>
      </c>
    </row>
    <row r="552" spans="1:12" x14ac:dyDescent="0.2">
      <c r="A552">
        <v>463</v>
      </c>
      <c r="B552" t="s">
        <v>866</v>
      </c>
      <c r="C552">
        <v>100</v>
      </c>
      <c r="D552">
        <v>100</v>
      </c>
      <c r="E552">
        <v>125</v>
      </c>
      <c r="F552">
        <v>50</v>
      </c>
      <c r="G552">
        <v>110</v>
      </c>
      <c r="H552">
        <v>50</v>
      </c>
      <c r="I552" t="s">
        <v>17</v>
      </c>
      <c r="L552">
        <f t="shared" si="8"/>
        <v>535</v>
      </c>
    </row>
    <row r="553" spans="1:12" x14ac:dyDescent="0.2">
      <c r="A553">
        <v>464</v>
      </c>
      <c r="B553" t="s">
        <v>867</v>
      </c>
      <c r="C553">
        <v>75</v>
      </c>
      <c r="D553">
        <v>123</v>
      </c>
      <c r="E553">
        <v>67</v>
      </c>
      <c r="F553">
        <v>95</v>
      </c>
      <c r="G553">
        <v>95</v>
      </c>
      <c r="H553">
        <v>85</v>
      </c>
      <c r="I553" t="s">
        <v>36</v>
      </c>
      <c r="L553">
        <f t="shared" si="8"/>
        <v>540</v>
      </c>
    </row>
    <row r="554" spans="1:12" x14ac:dyDescent="0.2">
      <c r="A554">
        <v>465</v>
      </c>
      <c r="B554" t="s">
        <v>868</v>
      </c>
      <c r="C554">
        <v>75</v>
      </c>
      <c r="D554">
        <v>95</v>
      </c>
      <c r="E554">
        <v>67</v>
      </c>
      <c r="F554">
        <v>83</v>
      </c>
      <c r="G554">
        <v>125</v>
      </c>
      <c r="H554">
        <v>95</v>
      </c>
      <c r="I554" t="s">
        <v>27</v>
      </c>
      <c r="L554">
        <f t="shared" si="8"/>
        <v>540</v>
      </c>
    </row>
    <row r="555" spans="1:12" x14ac:dyDescent="0.2">
      <c r="A555">
        <v>466</v>
      </c>
      <c r="B555" t="s">
        <v>869</v>
      </c>
      <c r="C555">
        <v>85</v>
      </c>
      <c r="D555">
        <v>50</v>
      </c>
      <c r="E555">
        <v>95</v>
      </c>
      <c r="F555">
        <v>80</v>
      </c>
      <c r="G555">
        <v>120</v>
      </c>
      <c r="H555">
        <v>115</v>
      </c>
      <c r="I555" t="s">
        <v>28</v>
      </c>
      <c r="J555" t="s">
        <v>19</v>
      </c>
      <c r="L555">
        <f t="shared" si="8"/>
        <v>545</v>
      </c>
    </row>
    <row r="556" spans="1:12" x14ac:dyDescent="0.2">
      <c r="A556">
        <v>467</v>
      </c>
      <c r="B556" t="s">
        <v>870</v>
      </c>
      <c r="C556">
        <v>86</v>
      </c>
      <c r="D556">
        <v>76</v>
      </c>
      <c r="E556">
        <v>86</v>
      </c>
      <c r="F556">
        <v>95</v>
      </c>
      <c r="G556">
        <v>116</v>
      </c>
      <c r="H556">
        <v>56</v>
      </c>
      <c r="I556" t="s">
        <v>25</v>
      </c>
      <c r="J556" t="s">
        <v>19</v>
      </c>
      <c r="L556">
        <f t="shared" si="8"/>
        <v>515</v>
      </c>
    </row>
    <row r="557" spans="1:12" x14ac:dyDescent="0.2">
      <c r="A557">
        <v>468</v>
      </c>
      <c r="B557" t="s">
        <v>871</v>
      </c>
      <c r="C557">
        <v>65</v>
      </c>
      <c r="D557">
        <v>110</v>
      </c>
      <c r="E557">
        <v>130</v>
      </c>
      <c r="F557">
        <v>95</v>
      </c>
      <c r="G557">
        <v>60</v>
      </c>
      <c r="H557">
        <v>65</v>
      </c>
      <c r="I557" t="s">
        <v>17</v>
      </c>
      <c r="L557">
        <f t="shared" si="8"/>
        <v>525</v>
      </c>
    </row>
    <row r="558" spans="1:12" x14ac:dyDescent="0.2">
      <c r="A558">
        <v>469</v>
      </c>
      <c r="B558" t="s">
        <v>872</v>
      </c>
      <c r="C558">
        <v>65</v>
      </c>
      <c r="D558">
        <v>60</v>
      </c>
      <c r="E558">
        <v>110</v>
      </c>
      <c r="F558">
        <v>65</v>
      </c>
      <c r="G558">
        <v>130</v>
      </c>
      <c r="H558">
        <v>95</v>
      </c>
      <c r="I558" t="s">
        <v>26</v>
      </c>
      <c r="L558">
        <f t="shared" si="8"/>
        <v>525</v>
      </c>
    </row>
    <row r="559" spans="1:12" x14ac:dyDescent="0.2">
      <c r="A559">
        <v>470</v>
      </c>
      <c r="B559" t="s">
        <v>873</v>
      </c>
      <c r="C559">
        <v>75</v>
      </c>
      <c r="D559">
        <v>95</v>
      </c>
      <c r="E559">
        <v>125</v>
      </c>
      <c r="F559">
        <v>95</v>
      </c>
      <c r="G559">
        <v>45</v>
      </c>
      <c r="H559">
        <v>75</v>
      </c>
      <c r="I559" t="s">
        <v>39</v>
      </c>
      <c r="J559" t="s">
        <v>19</v>
      </c>
      <c r="L559">
        <f t="shared" si="8"/>
        <v>510</v>
      </c>
    </row>
    <row r="560" spans="1:12" x14ac:dyDescent="0.2">
      <c r="A560">
        <v>471</v>
      </c>
      <c r="B560" t="s">
        <v>874</v>
      </c>
      <c r="C560">
        <v>110</v>
      </c>
      <c r="D560">
        <v>130</v>
      </c>
      <c r="E560">
        <v>80</v>
      </c>
      <c r="F560">
        <v>80</v>
      </c>
      <c r="G560">
        <v>70</v>
      </c>
      <c r="H560">
        <v>60</v>
      </c>
      <c r="I560" t="s">
        <v>26</v>
      </c>
      <c r="J560" t="s">
        <v>39</v>
      </c>
      <c r="L560">
        <f t="shared" si="8"/>
        <v>530</v>
      </c>
    </row>
    <row r="561" spans="1:12" x14ac:dyDescent="0.2">
      <c r="A561">
        <v>472</v>
      </c>
      <c r="B561" t="s">
        <v>875</v>
      </c>
      <c r="C561">
        <v>85</v>
      </c>
      <c r="D561">
        <v>80</v>
      </c>
      <c r="E561">
        <v>70</v>
      </c>
      <c r="F561">
        <v>90</v>
      </c>
      <c r="G561">
        <v>135</v>
      </c>
      <c r="H561">
        <v>75</v>
      </c>
      <c r="I561" t="s">
        <v>15</v>
      </c>
      <c r="L561">
        <f t="shared" si="8"/>
        <v>535</v>
      </c>
    </row>
    <row r="562" spans="1:12" x14ac:dyDescent="0.2">
      <c r="A562">
        <v>473</v>
      </c>
      <c r="B562" t="s">
        <v>876</v>
      </c>
      <c r="C562">
        <v>68</v>
      </c>
      <c r="D562">
        <v>125</v>
      </c>
      <c r="E562">
        <v>65</v>
      </c>
      <c r="F562">
        <v>80</v>
      </c>
      <c r="G562">
        <v>65</v>
      </c>
      <c r="H562">
        <v>115</v>
      </c>
      <c r="I562" t="s">
        <v>23</v>
      </c>
      <c r="J562" t="s">
        <v>37</v>
      </c>
      <c r="L562">
        <f t="shared" si="8"/>
        <v>518</v>
      </c>
    </row>
    <row r="563" spans="1:12" x14ac:dyDescent="0.2">
      <c r="A563">
        <v>473</v>
      </c>
      <c r="B563" t="s">
        <v>877</v>
      </c>
      <c r="C563">
        <v>68</v>
      </c>
      <c r="D563">
        <v>165</v>
      </c>
      <c r="E563">
        <v>95</v>
      </c>
      <c r="F563">
        <v>110</v>
      </c>
      <c r="G563">
        <v>65</v>
      </c>
      <c r="H563">
        <v>115</v>
      </c>
      <c r="I563" t="s">
        <v>23</v>
      </c>
      <c r="J563" t="s">
        <v>37</v>
      </c>
      <c r="L563">
        <f t="shared" si="8"/>
        <v>618</v>
      </c>
    </row>
    <row r="564" spans="1:12" x14ac:dyDescent="0.2">
      <c r="A564">
        <v>474</v>
      </c>
      <c r="B564" t="s">
        <v>878</v>
      </c>
      <c r="C564">
        <v>60</v>
      </c>
      <c r="D564">
        <v>55</v>
      </c>
      <c r="E564">
        <v>145</v>
      </c>
      <c r="F564">
        <v>40</v>
      </c>
      <c r="G564">
        <v>75</v>
      </c>
      <c r="H564">
        <v>150</v>
      </c>
      <c r="I564" t="s">
        <v>24</v>
      </c>
      <c r="J564" t="s">
        <v>35</v>
      </c>
      <c r="L564">
        <f t="shared" si="8"/>
        <v>525</v>
      </c>
    </row>
    <row r="565" spans="1:12" x14ac:dyDescent="0.2">
      <c r="A565">
        <v>475</v>
      </c>
      <c r="B565" t="s">
        <v>879</v>
      </c>
      <c r="C565">
        <v>45</v>
      </c>
      <c r="D565">
        <v>100</v>
      </c>
      <c r="E565">
        <v>135</v>
      </c>
      <c r="F565">
        <v>45</v>
      </c>
      <c r="G565">
        <v>65</v>
      </c>
      <c r="H565">
        <v>135</v>
      </c>
      <c r="I565" t="s">
        <v>21</v>
      </c>
      <c r="L565">
        <f t="shared" si="8"/>
        <v>525</v>
      </c>
    </row>
    <row r="566" spans="1:12" x14ac:dyDescent="0.2">
      <c r="A566">
        <v>476</v>
      </c>
      <c r="B566" t="s">
        <v>880</v>
      </c>
      <c r="C566">
        <v>70</v>
      </c>
      <c r="D566">
        <v>80</v>
      </c>
      <c r="E566">
        <v>70</v>
      </c>
      <c r="F566">
        <v>110</v>
      </c>
      <c r="G566">
        <v>80</v>
      </c>
      <c r="H566">
        <v>70</v>
      </c>
      <c r="I566" t="s">
        <v>26</v>
      </c>
      <c r="J566" t="s">
        <v>21</v>
      </c>
      <c r="L566">
        <f t="shared" si="8"/>
        <v>480</v>
      </c>
    </row>
    <row r="567" spans="1:12" x14ac:dyDescent="0.2">
      <c r="A567">
        <v>477</v>
      </c>
      <c r="B567" t="s">
        <v>881</v>
      </c>
      <c r="C567">
        <v>50</v>
      </c>
      <c r="D567">
        <v>65</v>
      </c>
      <c r="E567">
        <v>107</v>
      </c>
      <c r="F567">
        <v>86</v>
      </c>
      <c r="G567">
        <v>105</v>
      </c>
      <c r="H567">
        <v>107</v>
      </c>
      <c r="I567" t="s">
        <v>36</v>
      </c>
      <c r="J567" t="s">
        <v>27</v>
      </c>
      <c r="L567">
        <f t="shared" si="8"/>
        <v>520</v>
      </c>
    </row>
    <row r="568" spans="1:12" x14ac:dyDescent="0.2">
      <c r="A568">
        <v>477</v>
      </c>
      <c r="B568" t="s">
        <v>882</v>
      </c>
      <c r="C568">
        <v>50</v>
      </c>
      <c r="D568">
        <v>65</v>
      </c>
      <c r="E568">
        <v>107</v>
      </c>
      <c r="F568">
        <v>86</v>
      </c>
      <c r="G568">
        <v>105</v>
      </c>
      <c r="H568">
        <v>107</v>
      </c>
      <c r="I568" t="s">
        <v>36</v>
      </c>
      <c r="J568" t="s">
        <v>19</v>
      </c>
      <c r="L568">
        <f t="shared" si="8"/>
        <v>520</v>
      </c>
    </row>
    <row r="569" spans="1:12" x14ac:dyDescent="0.2">
      <c r="A569">
        <v>477</v>
      </c>
      <c r="B569" t="s">
        <v>883</v>
      </c>
      <c r="C569">
        <v>50</v>
      </c>
      <c r="D569">
        <v>50</v>
      </c>
      <c r="E569">
        <v>77</v>
      </c>
      <c r="F569">
        <v>91</v>
      </c>
      <c r="G569">
        <v>95</v>
      </c>
      <c r="H569">
        <v>77</v>
      </c>
      <c r="I569" t="s">
        <v>36</v>
      </c>
      <c r="J569" t="s">
        <v>21</v>
      </c>
      <c r="L569">
        <f t="shared" si="8"/>
        <v>440</v>
      </c>
    </row>
    <row r="570" spans="1:12" x14ac:dyDescent="0.2">
      <c r="A570">
        <v>477</v>
      </c>
      <c r="B570" t="s">
        <v>884</v>
      </c>
      <c r="C570">
        <v>50</v>
      </c>
      <c r="D570">
        <v>65</v>
      </c>
      <c r="E570">
        <v>107</v>
      </c>
      <c r="F570">
        <v>86</v>
      </c>
      <c r="G570">
        <v>105</v>
      </c>
      <c r="H570">
        <v>107</v>
      </c>
      <c r="I570" t="s">
        <v>36</v>
      </c>
      <c r="J570" t="s">
        <v>17</v>
      </c>
      <c r="L570">
        <f t="shared" si="8"/>
        <v>520</v>
      </c>
    </row>
    <row r="571" spans="1:12" x14ac:dyDescent="0.2">
      <c r="A571">
        <v>477</v>
      </c>
      <c r="B571" t="s">
        <v>885</v>
      </c>
      <c r="C571">
        <v>50</v>
      </c>
      <c r="D571">
        <v>65</v>
      </c>
      <c r="E571">
        <v>107</v>
      </c>
      <c r="F571">
        <v>86</v>
      </c>
      <c r="G571">
        <v>105</v>
      </c>
      <c r="H571">
        <v>107</v>
      </c>
      <c r="I571" t="s">
        <v>36</v>
      </c>
      <c r="J571" t="s">
        <v>26</v>
      </c>
      <c r="L571">
        <f t="shared" si="8"/>
        <v>520</v>
      </c>
    </row>
    <row r="572" spans="1:12" x14ac:dyDescent="0.2">
      <c r="A572">
        <v>477</v>
      </c>
      <c r="B572" t="s">
        <v>886</v>
      </c>
      <c r="C572">
        <v>50</v>
      </c>
      <c r="D572">
        <v>65</v>
      </c>
      <c r="E572">
        <v>107</v>
      </c>
      <c r="F572">
        <v>86</v>
      </c>
      <c r="G572">
        <v>105</v>
      </c>
      <c r="H572">
        <v>107</v>
      </c>
      <c r="I572" t="s">
        <v>36</v>
      </c>
      <c r="J572" t="s">
        <v>16</v>
      </c>
      <c r="L572">
        <f t="shared" si="8"/>
        <v>520</v>
      </c>
    </row>
    <row r="573" spans="1:12" x14ac:dyDescent="0.2">
      <c r="A573">
        <v>478</v>
      </c>
      <c r="B573" t="s">
        <v>887</v>
      </c>
      <c r="C573">
        <v>75</v>
      </c>
      <c r="D573">
        <v>75</v>
      </c>
      <c r="E573">
        <v>130</v>
      </c>
      <c r="F573">
        <v>95</v>
      </c>
      <c r="G573">
        <v>75</v>
      </c>
      <c r="H573">
        <v>130</v>
      </c>
      <c r="I573" t="s">
        <v>23</v>
      </c>
      <c r="L573">
        <f t="shared" si="8"/>
        <v>580</v>
      </c>
    </row>
    <row r="574" spans="1:12" x14ac:dyDescent="0.2">
      <c r="A574">
        <v>479</v>
      </c>
      <c r="B574" t="s">
        <v>888</v>
      </c>
      <c r="C574">
        <v>80</v>
      </c>
      <c r="D574">
        <v>105</v>
      </c>
      <c r="E574">
        <v>105</v>
      </c>
      <c r="F574">
        <v>80</v>
      </c>
      <c r="G574">
        <v>105</v>
      </c>
      <c r="H574">
        <v>105</v>
      </c>
      <c r="I574" t="s">
        <v>23</v>
      </c>
      <c r="L574">
        <f t="shared" si="8"/>
        <v>580</v>
      </c>
    </row>
    <row r="575" spans="1:12" x14ac:dyDescent="0.2">
      <c r="A575">
        <v>480</v>
      </c>
      <c r="B575" t="s">
        <v>889</v>
      </c>
      <c r="C575">
        <v>75</v>
      </c>
      <c r="D575">
        <v>125</v>
      </c>
      <c r="E575">
        <v>70</v>
      </c>
      <c r="F575">
        <v>115</v>
      </c>
      <c r="G575">
        <v>125</v>
      </c>
      <c r="H575">
        <v>70</v>
      </c>
      <c r="I575" t="s">
        <v>23</v>
      </c>
      <c r="L575">
        <f t="shared" si="8"/>
        <v>580</v>
      </c>
    </row>
    <row r="576" spans="1:12" x14ac:dyDescent="0.2">
      <c r="A576">
        <v>481</v>
      </c>
      <c r="B576" t="s">
        <v>890</v>
      </c>
      <c r="C576">
        <v>100</v>
      </c>
      <c r="D576">
        <v>120</v>
      </c>
      <c r="E576">
        <v>120</v>
      </c>
      <c r="F576">
        <v>90</v>
      </c>
      <c r="G576">
        <v>150</v>
      </c>
      <c r="H576">
        <v>100</v>
      </c>
      <c r="I576" t="s">
        <v>35</v>
      </c>
      <c r="J576" t="s">
        <v>40</v>
      </c>
      <c r="L576">
        <f t="shared" si="8"/>
        <v>680</v>
      </c>
    </row>
    <row r="577" spans="1:12" x14ac:dyDescent="0.2">
      <c r="A577">
        <v>482</v>
      </c>
      <c r="B577" t="s">
        <v>891</v>
      </c>
      <c r="C577">
        <v>90</v>
      </c>
      <c r="D577">
        <v>120</v>
      </c>
      <c r="E577">
        <v>100</v>
      </c>
      <c r="F577">
        <v>100</v>
      </c>
      <c r="G577">
        <v>150</v>
      </c>
      <c r="H577">
        <v>120</v>
      </c>
      <c r="I577" t="s">
        <v>16</v>
      </c>
      <c r="J577" t="s">
        <v>40</v>
      </c>
      <c r="L577">
        <f t="shared" si="8"/>
        <v>680</v>
      </c>
    </row>
    <row r="578" spans="1:12" x14ac:dyDescent="0.2">
      <c r="A578">
        <v>483</v>
      </c>
      <c r="B578" t="s">
        <v>892</v>
      </c>
      <c r="C578">
        <v>91</v>
      </c>
      <c r="D578">
        <v>90</v>
      </c>
      <c r="E578">
        <v>106</v>
      </c>
      <c r="F578">
        <v>77</v>
      </c>
      <c r="G578">
        <v>130</v>
      </c>
      <c r="H578">
        <v>106</v>
      </c>
      <c r="I578" t="s">
        <v>27</v>
      </c>
      <c r="J578" t="s">
        <v>35</v>
      </c>
      <c r="L578">
        <f t="shared" ref="L578:L641" si="9">SUM(C578:H578)</f>
        <v>600</v>
      </c>
    </row>
    <row r="579" spans="1:12" x14ac:dyDescent="0.2">
      <c r="A579">
        <v>484</v>
      </c>
      <c r="B579" t="s">
        <v>893</v>
      </c>
      <c r="C579">
        <v>110</v>
      </c>
      <c r="D579">
        <v>160</v>
      </c>
      <c r="E579">
        <v>110</v>
      </c>
      <c r="F579">
        <v>100</v>
      </c>
      <c r="G579">
        <v>80</v>
      </c>
      <c r="H579">
        <v>110</v>
      </c>
      <c r="I579" t="s">
        <v>15</v>
      </c>
      <c r="L579">
        <f t="shared" si="9"/>
        <v>670</v>
      </c>
    </row>
    <row r="580" spans="1:12" x14ac:dyDescent="0.2">
      <c r="A580">
        <v>485</v>
      </c>
      <c r="B580" t="s">
        <v>894</v>
      </c>
      <c r="C580">
        <v>150</v>
      </c>
      <c r="D580">
        <v>100</v>
      </c>
      <c r="E580">
        <v>120</v>
      </c>
      <c r="F580">
        <v>90</v>
      </c>
      <c r="G580">
        <v>100</v>
      </c>
      <c r="H580">
        <v>120</v>
      </c>
      <c r="I580" t="s">
        <v>21</v>
      </c>
      <c r="J580" t="s">
        <v>40</v>
      </c>
      <c r="L580">
        <f t="shared" si="9"/>
        <v>680</v>
      </c>
    </row>
    <row r="581" spans="1:12" x14ac:dyDescent="0.2">
      <c r="A581">
        <v>485</v>
      </c>
      <c r="B581" t="s">
        <v>895</v>
      </c>
      <c r="C581">
        <v>150</v>
      </c>
      <c r="D581">
        <v>120</v>
      </c>
      <c r="E581">
        <v>100</v>
      </c>
      <c r="F581">
        <v>90</v>
      </c>
      <c r="G581">
        <v>120</v>
      </c>
      <c r="H581">
        <v>100</v>
      </c>
      <c r="I581" t="s">
        <v>21</v>
      </c>
      <c r="J581" t="s">
        <v>40</v>
      </c>
      <c r="L581">
        <f t="shared" si="9"/>
        <v>680</v>
      </c>
    </row>
    <row r="582" spans="1:12" x14ac:dyDescent="0.2">
      <c r="A582">
        <v>486</v>
      </c>
      <c r="B582" t="s">
        <v>896</v>
      </c>
      <c r="C582">
        <v>120</v>
      </c>
      <c r="D582">
        <v>70</v>
      </c>
      <c r="E582">
        <v>120</v>
      </c>
      <c r="F582">
        <v>85</v>
      </c>
      <c r="G582">
        <v>75</v>
      </c>
      <c r="H582">
        <v>130</v>
      </c>
      <c r="I582" t="s">
        <v>23</v>
      </c>
      <c r="L582">
        <f t="shared" si="9"/>
        <v>600</v>
      </c>
    </row>
    <row r="583" spans="1:12" x14ac:dyDescent="0.2">
      <c r="A583">
        <v>487</v>
      </c>
      <c r="B583" t="s">
        <v>897</v>
      </c>
      <c r="C583">
        <v>80</v>
      </c>
      <c r="D583">
        <v>80</v>
      </c>
      <c r="E583">
        <v>80</v>
      </c>
      <c r="F583">
        <v>80</v>
      </c>
      <c r="G583">
        <v>80</v>
      </c>
      <c r="H583">
        <v>80</v>
      </c>
      <c r="I583" t="s">
        <v>16</v>
      </c>
      <c r="L583">
        <f t="shared" si="9"/>
        <v>480</v>
      </c>
    </row>
    <row r="584" spans="1:12" x14ac:dyDescent="0.2">
      <c r="A584">
        <v>488</v>
      </c>
      <c r="B584" t="s">
        <v>898</v>
      </c>
      <c r="C584">
        <v>100</v>
      </c>
      <c r="D584">
        <v>100</v>
      </c>
      <c r="E584">
        <v>100</v>
      </c>
      <c r="F584">
        <v>100</v>
      </c>
      <c r="G584">
        <v>100</v>
      </c>
      <c r="H584">
        <v>100</v>
      </c>
      <c r="I584" t="s">
        <v>16</v>
      </c>
      <c r="L584">
        <f t="shared" si="9"/>
        <v>600</v>
      </c>
    </row>
    <row r="585" spans="1:12" x14ac:dyDescent="0.2">
      <c r="A585">
        <v>489</v>
      </c>
      <c r="B585" t="s">
        <v>899</v>
      </c>
      <c r="C585">
        <v>70</v>
      </c>
      <c r="D585">
        <v>90</v>
      </c>
      <c r="E585">
        <v>90</v>
      </c>
      <c r="F585">
        <v>125</v>
      </c>
      <c r="G585">
        <v>135</v>
      </c>
      <c r="H585">
        <v>90</v>
      </c>
      <c r="I585" t="s">
        <v>33</v>
      </c>
      <c r="L585">
        <f t="shared" si="9"/>
        <v>600</v>
      </c>
    </row>
    <row r="586" spans="1:12" x14ac:dyDescent="0.2">
      <c r="A586">
        <v>490</v>
      </c>
      <c r="B586" t="s">
        <v>900</v>
      </c>
      <c r="C586">
        <v>100</v>
      </c>
      <c r="D586">
        <v>103</v>
      </c>
      <c r="E586">
        <v>75</v>
      </c>
      <c r="F586">
        <v>127</v>
      </c>
      <c r="G586">
        <v>120</v>
      </c>
      <c r="H586">
        <v>75</v>
      </c>
      <c r="I586" t="s">
        <v>17</v>
      </c>
      <c r="J586" t="s">
        <v>19</v>
      </c>
      <c r="L586">
        <f t="shared" si="9"/>
        <v>600</v>
      </c>
    </row>
    <row r="587" spans="1:12" x14ac:dyDescent="0.2">
      <c r="A587">
        <v>490</v>
      </c>
      <c r="B587" t="s">
        <v>901</v>
      </c>
      <c r="C587">
        <v>100</v>
      </c>
      <c r="D587">
        <v>100</v>
      </c>
      <c r="E587">
        <v>100</v>
      </c>
      <c r="F587">
        <v>100</v>
      </c>
      <c r="G587">
        <v>100</v>
      </c>
      <c r="H587">
        <v>100</v>
      </c>
      <c r="I587" t="s">
        <v>17</v>
      </c>
      <c r="L587">
        <f t="shared" si="9"/>
        <v>600</v>
      </c>
    </row>
    <row r="588" spans="1:12" x14ac:dyDescent="0.2">
      <c r="A588">
        <v>491</v>
      </c>
      <c r="B588" t="s">
        <v>902</v>
      </c>
      <c r="C588">
        <v>120</v>
      </c>
      <c r="D588">
        <v>120</v>
      </c>
      <c r="E588">
        <v>120</v>
      </c>
      <c r="F588">
        <v>120</v>
      </c>
      <c r="G588">
        <v>120</v>
      </c>
      <c r="H588">
        <v>120</v>
      </c>
      <c r="I588" t="s">
        <v>25</v>
      </c>
      <c r="L588">
        <f t="shared" si="9"/>
        <v>720</v>
      </c>
    </row>
    <row r="589" spans="1:12" x14ac:dyDescent="0.2">
      <c r="A589">
        <v>491</v>
      </c>
      <c r="B589" t="s">
        <v>903</v>
      </c>
      <c r="C589">
        <v>120</v>
      </c>
      <c r="D589">
        <v>120</v>
      </c>
      <c r="E589">
        <v>120</v>
      </c>
      <c r="F589">
        <v>120</v>
      </c>
      <c r="G589">
        <v>120</v>
      </c>
      <c r="H589">
        <v>120</v>
      </c>
      <c r="I589" t="s">
        <v>33</v>
      </c>
      <c r="L589">
        <f t="shared" si="9"/>
        <v>720</v>
      </c>
    </row>
    <row r="590" spans="1:12" x14ac:dyDescent="0.2">
      <c r="A590">
        <v>491</v>
      </c>
      <c r="B590" t="s">
        <v>904</v>
      </c>
      <c r="C590">
        <v>120</v>
      </c>
      <c r="D590">
        <v>120</v>
      </c>
      <c r="E590">
        <v>120</v>
      </c>
      <c r="F590">
        <v>120</v>
      </c>
      <c r="G590">
        <v>120</v>
      </c>
      <c r="H590">
        <v>120</v>
      </c>
      <c r="I590" t="s">
        <v>40</v>
      </c>
      <c r="L590">
        <f t="shared" si="9"/>
        <v>720</v>
      </c>
    </row>
    <row r="591" spans="1:12" x14ac:dyDescent="0.2">
      <c r="A591">
        <v>491</v>
      </c>
      <c r="B591" t="s">
        <v>905</v>
      </c>
      <c r="C591">
        <v>120</v>
      </c>
      <c r="D591">
        <v>120</v>
      </c>
      <c r="E591">
        <v>120</v>
      </c>
      <c r="F591">
        <v>120</v>
      </c>
      <c r="G591">
        <v>120</v>
      </c>
      <c r="H591">
        <v>120</v>
      </c>
      <c r="I591" t="s">
        <v>36</v>
      </c>
      <c r="L591">
        <f t="shared" si="9"/>
        <v>720</v>
      </c>
    </row>
    <row r="592" spans="1:12" x14ac:dyDescent="0.2">
      <c r="A592">
        <v>491</v>
      </c>
      <c r="B592" t="s">
        <v>906</v>
      </c>
      <c r="C592">
        <v>120</v>
      </c>
      <c r="D592">
        <v>120</v>
      </c>
      <c r="E592">
        <v>120</v>
      </c>
      <c r="F592">
        <v>120</v>
      </c>
      <c r="G592">
        <v>120</v>
      </c>
      <c r="H592">
        <v>120</v>
      </c>
      <c r="I592" t="s">
        <v>28</v>
      </c>
      <c r="L592">
        <f t="shared" si="9"/>
        <v>720</v>
      </c>
    </row>
    <row r="593" spans="1:12" x14ac:dyDescent="0.2">
      <c r="A593">
        <v>491</v>
      </c>
      <c r="B593" t="s">
        <v>907</v>
      </c>
      <c r="C593">
        <v>120</v>
      </c>
      <c r="D593">
        <v>120</v>
      </c>
      <c r="E593">
        <v>120</v>
      </c>
      <c r="F593">
        <v>120</v>
      </c>
      <c r="G593">
        <v>120</v>
      </c>
      <c r="H593">
        <v>120</v>
      </c>
      <c r="I593" t="s">
        <v>37</v>
      </c>
      <c r="L593">
        <f t="shared" si="9"/>
        <v>720</v>
      </c>
    </row>
    <row r="594" spans="1:12" x14ac:dyDescent="0.2">
      <c r="A594">
        <v>491</v>
      </c>
      <c r="B594" t="s">
        <v>908</v>
      </c>
      <c r="C594">
        <v>120</v>
      </c>
      <c r="D594">
        <v>120</v>
      </c>
      <c r="E594">
        <v>120</v>
      </c>
      <c r="F594">
        <v>120</v>
      </c>
      <c r="G594">
        <v>120</v>
      </c>
      <c r="H594">
        <v>120</v>
      </c>
      <c r="I594" t="s">
        <v>27</v>
      </c>
      <c r="L594">
        <f t="shared" si="9"/>
        <v>720</v>
      </c>
    </row>
    <row r="595" spans="1:12" x14ac:dyDescent="0.2">
      <c r="A595">
        <v>491</v>
      </c>
      <c r="B595" t="s">
        <v>909</v>
      </c>
      <c r="C595">
        <v>120</v>
      </c>
      <c r="D595">
        <v>120</v>
      </c>
      <c r="E595">
        <v>120</v>
      </c>
      <c r="F595">
        <v>120</v>
      </c>
      <c r="G595">
        <v>120</v>
      </c>
      <c r="H595">
        <v>120</v>
      </c>
      <c r="I595" t="s">
        <v>19</v>
      </c>
      <c r="L595">
        <f t="shared" si="9"/>
        <v>720</v>
      </c>
    </row>
    <row r="596" spans="1:12" x14ac:dyDescent="0.2">
      <c r="A596">
        <v>491</v>
      </c>
      <c r="B596" t="s">
        <v>910</v>
      </c>
      <c r="C596">
        <v>120</v>
      </c>
      <c r="D596">
        <v>120</v>
      </c>
      <c r="E596">
        <v>120</v>
      </c>
      <c r="F596">
        <v>120</v>
      </c>
      <c r="G596">
        <v>120</v>
      </c>
      <c r="H596">
        <v>120</v>
      </c>
      <c r="I596" t="s">
        <v>21</v>
      </c>
      <c r="L596">
        <f t="shared" si="9"/>
        <v>720</v>
      </c>
    </row>
    <row r="597" spans="1:12" x14ac:dyDescent="0.2">
      <c r="A597">
        <v>491</v>
      </c>
      <c r="B597" t="s">
        <v>911</v>
      </c>
      <c r="C597">
        <v>120</v>
      </c>
      <c r="D597">
        <v>120</v>
      </c>
      <c r="E597">
        <v>120</v>
      </c>
      <c r="F597">
        <v>120</v>
      </c>
      <c r="G597">
        <v>120</v>
      </c>
      <c r="H597">
        <v>120</v>
      </c>
      <c r="I597" t="s">
        <v>17</v>
      </c>
      <c r="L597">
        <f t="shared" si="9"/>
        <v>720</v>
      </c>
    </row>
    <row r="598" spans="1:12" x14ac:dyDescent="0.2">
      <c r="A598">
        <v>491</v>
      </c>
      <c r="B598" t="s">
        <v>912</v>
      </c>
      <c r="C598">
        <v>120</v>
      </c>
      <c r="D598">
        <v>120</v>
      </c>
      <c r="E598">
        <v>120</v>
      </c>
      <c r="F598">
        <v>120</v>
      </c>
      <c r="G598">
        <v>120</v>
      </c>
      <c r="H598">
        <v>120</v>
      </c>
      <c r="I598" t="s">
        <v>39</v>
      </c>
      <c r="L598">
        <f t="shared" si="9"/>
        <v>720</v>
      </c>
    </row>
    <row r="599" spans="1:12" x14ac:dyDescent="0.2">
      <c r="A599">
        <v>491</v>
      </c>
      <c r="B599" t="s">
        <v>913</v>
      </c>
      <c r="C599">
        <v>120</v>
      </c>
      <c r="D599">
        <v>120</v>
      </c>
      <c r="E599">
        <v>120</v>
      </c>
      <c r="F599">
        <v>120</v>
      </c>
      <c r="G599">
        <v>120</v>
      </c>
      <c r="H599">
        <v>120</v>
      </c>
      <c r="I599" t="s">
        <v>26</v>
      </c>
      <c r="L599">
        <f t="shared" si="9"/>
        <v>720</v>
      </c>
    </row>
    <row r="600" spans="1:12" x14ac:dyDescent="0.2">
      <c r="A600">
        <v>491</v>
      </c>
      <c r="B600" t="s">
        <v>914</v>
      </c>
      <c r="C600">
        <v>120</v>
      </c>
      <c r="D600">
        <v>120</v>
      </c>
      <c r="E600">
        <v>120</v>
      </c>
      <c r="F600">
        <v>120</v>
      </c>
      <c r="G600">
        <v>120</v>
      </c>
      <c r="H600">
        <v>120</v>
      </c>
      <c r="I600" t="s">
        <v>15</v>
      </c>
      <c r="L600">
        <f t="shared" si="9"/>
        <v>720</v>
      </c>
    </row>
    <row r="601" spans="1:12" x14ac:dyDescent="0.2">
      <c r="A601">
        <v>491</v>
      </c>
      <c r="B601" t="s">
        <v>915</v>
      </c>
      <c r="C601">
        <v>120</v>
      </c>
      <c r="D601">
        <v>120</v>
      </c>
      <c r="E601">
        <v>120</v>
      </c>
      <c r="F601">
        <v>120</v>
      </c>
      <c r="G601">
        <v>120</v>
      </c>
      <c r="H601">
        <v>120</v>
      </c>
      <c r="I601" t="s">
        <v>31</v>
      </c>
      <c r="L601">
        <f t="shared" si="9"/>
        <v>720</v>
      </c>
    </row>
    <row r="602" spans="1:12" x14ac:dyDescent="0.2">
      <c r="A602">
        <v>491</v>
      </c>
      <c r="B602" t="s">
        <v>916</v>
      </c>
      <c r="C602">
        <v>120</v>
      </c>
      <c r="D602">
        <v>120</v>
      </c>
      <c r="E602">
        <v>120</v>
      </c>
      <c r="F602">
        <v>120</v>
      </c>
      <c r="G602">
        <v>120</v>
      </c>
      <c r="H602">
        <v>120</v>
      </c>
      <c r="I602" t="s">
        <v>23</v>
      </c>
      <c r="L602">
        <f t="shared" si="9"/>
        <v>720</v>
      </c>
    </row>
    <row r="603" spans="1:12" x14ac:dyDescent="0.2">
      <c r="A603">
        <v>491</v>
      </c>
      <c r="B603" t="s">
        <v>917</v>
      </c>
      <c r="C603">
        <v>120</v>
      </c>
      <c r="D603">
        <v>120</v>
      </c>
      <c r="E603">
        <v>120</v>
      </c>
      <c r="F603">
        <v>120</v>
      </c>
      <c r="G603">
        <v>120</v>
      </c>
      <c r="H603">
        <v>120</v>
      </c>
      <c r="I603" t="s">
        <v>41</v>
      </c>
      <c r="L603">
        <f t="shared" si="9"/>
        <v>720</v>
      </c>
    </row>
    <row r="604" spans="1:12" x14ac:dyDescent="0.2">
      <c r="A604">
        <v>491</v>
      </c>
      <c r="B604" t="s">
        <v>918</v>
      </c>
      <c r="C604">
        <v>120</v>
      </c>
      <c r="D604">
        <v>120</v>
      </c>
      <c r="E604">
        <v>120</v>
      </c>
      <c r="F604">
        <v>120</v>
      </c>
      <c r="G604">
        <v>120</v>
      </c>
      <c r="H604">
        <v>120</v>
      </c>
      <c r="I604" t="s">
        <v>24</v>
      </c>
      <c r="L604">
        <f t="shared" si="9"/>
        <v>720</v>
      </c>
    </row>
    <row r="605" spans="1:12" x14ac:dyDescent="0.2">
      <c r="A605">
        <v>491</v>
      </c>
      <c r="B605" t="s">
        <v>919</v>
      </c>
      <c r="C605">
        <v>120</v>
      </c>
      <c r="D605">
        <v>120</v>
      </c>
      <c r="E605">
        <v>120</v>
      </c>
      <c r="F605">
        <v>120</v>
      </c>
      <c r="G605">
        <v>120</v>
      </c>
      <c r="H605">
        <v>120</v>
      </c>
      <c r="I605" t="s">
        <v>35</v>
      </c>
      <c r="L605">
        <f t="shared" si="9"/>
        <v>720</v>
      </c>
    </row>
    <row r="606" spans="1:12" x14ac:dyDescent="0.2">
      <c r="A606">
        <v>491</v>
      </c>
      <c r="B606" t="s">
        <v>920</v>
      </c>
      <c r="C606">
        <v>120</v>
      </c>
      <c r="D606">
        <v>120</v>
      </c>
      <c r="E606">
        <v>120</v>
      </c>
      <c r="F606">
        <v>120</v>
      </c>
      <c r="G606">
        <v>120</v>
      </c>
      <c r="H606">
        <v>120</v>
      </c>
      <c r="I606" t="s">
        <v>16</v>
      </c>
      <c r="L606">
        <f t="shared" si="9"/>
        <v>720</v>
      </c>
    </row>
    <row r="607" spans="1:12" x14ac:dyDescent="0.2">
      <c r="A607">
        <v>492</v>
      </c>
      <c r="B607" t="s">
        <v>921</v>
      </c>
      <c r="C607">
        <v>100</v>
      </c>
      <c r="D607">
        <v>100</v>
      </c>
      <c r="E607">
        <v>100</v>
      </c>
      <c r="F607">
        <v>100</v>
      </c>
      <c r="G607">
        <v>100</v>
      </c>
      <c r="H607">
        <v>100</v>
      </c>
      <c r="I607" t="s">
        <v>23</v>
      </c>
      <c r="J607" t="s">
        <v>27</v>
      </c>
      <c r="L607">
        <f t="shared" si="9"/>
        <v>600</v>
      </c>
    </row>
    <row r="608" spans="1:12" x14ac:dyDescent="0.2">
      <c r="A608">
        <v>493</v>
      </c>
      <c r="B608" t="s">
        <v>922</v>
      </c>
      <c r="C608">
        <v>45</v>
      </c>
      <c r="D608">
        <v>45</v>
      </c>
      <c r="E608">
        <v>55</v>
      </c>
      <c r="F608">
        <v>63</v>
      </c>
      <c r="G608">
        <v>45</v>
      </c>
      <c r="H608">
        <v>55</v>
      </c>
      <c r="I608" t="s">
        <v>17</v>
      </c>
      <c r="L608">
        <f t="shared" si="9"/>
        <v>308</v>
      </c>
    </row>
    <row r="609" spans="1:12" x14ac:dyDescent="0.2">
      <c r="A609">
        <v>494</v>
      </c>
      <c r="B609" t="s">
        <v>923</v>
      </c>
      <c r="C609">
        <v>60</v>
      </c>
      <c r="D609">
        <v>60</v>
      </c>
      <c r="E609">
        <v>75</v>
      </c>
      <c r="F609">
        <v>83</v>
      </c>
      <c r="G609">
        <v>60</v>
      </c>
      <c r="H609">
        <v>75</v>
      </c>
      <c r="I609" t="s">
        <v>17</v>
      </c>
      <c r="L609">
        <f t="shared" si="9"/>
        <v>413</v>
      </c>
    </row>
    <row r="610" spans="1:12" x14ac:dyDescent="0.2">
      <c r="A610">
        <v>495</v>
      </c>
      <c r="B610" t="s">
        <v>924</v>
      </c>
      <c r="C610">
        <v>75</v>
      </c>
      <c r="D610">
        <v>75</v>
      </c>
      <c r="E610">
        <v>95</v>
      </c>
      <c r="F610">
        <v>113</v>
      </c>
      <c r="G610">
        <v>75</v>
      </c>
      <c r="H610">
        <v>95</v>
      </c>
      <c r="I610" t="s">
        <v>17</v>
      </c>
      <c r="L610">
        <f t="shared" si="9"/>
        <v>528</v>
      </c>
    </row>
    <row r="611" spans="1:12" x14ac:dyDescent="0.2">
      <c r="A611">
        <v>496</v>
      </c>
      <c r="B611" t="s">
        <v>925</v>
      </c>
      <c r="C611">
        <v>65</v>
      </c>
      <c r="D611">
        <v>63</v>
      </c>
      <c r="E611">
        <v>45</v>
      </c>
      <c r="F611">
        <v>45</v>
      </c>
      <c r="G611">
        <v>45</v>
      </c>
      <c r="H611">
        <v>45</v>
      </c>
      <c r="I611" t="s">
        <v>27</v>
      </c>
      <c r="L611">
        <f t="shared" si="9"/>
        <v>308</v>
      </c>
    </row>
    <row r="612" spans="1:12" x14ac:dyDescent="0.2">
      <c r="A612">
        <v>497</v>
      </c>
      <c r="B612" t="s">
        <v>926</v>
      </c>
      <c r="C612">
        <v>90</v>
      </c>
      <c r="D612">
        <v>93</v>
      </c>
      <c r="E612">
        <v>55</v>
      </c>
      <c r="F612">
        <v>55</v>
      </c>
      <c r="G612">
        <v>70</v>
      </c>
      <c r="H612">
        <v>55</v>
      </c>
      <c r="I612" t="s">
        <v>27</v>
      </c>
      <c r="J612" t="s">
        <v>37</v>
      </c>
      <c r="L612">
        <f t="shared" si="9"/>
        <v>418</v>
      </c>
    </row>
    <row r="613" spans="1:12" x14ac:dyDescent="0.2">
      <c r="A613">
        <v>498</v>
      </c>
      <c r="B613" t="s">
        <v>927</v>
      </c>
      <c r="C613">
        <v>110</v>
      </c>
      <c r="D613">
        <v>123</v>
      </c>
      <c r="E613">
        <v>65</v>
      </c>
      <c r="F613">
        <v>65</v>
      </c>
      <c r="G613">
        <v>100</v>
      </c>
      <c r="H613">
        <v>65</v>
      </c>
      <c r="I613" t="s">
        <v>27</v>
      </c>
      <c r="J613" t="s">
        <v>37</v>
      </c>
      <c r="L613">
        <f t="shared" si="9"/>
        <v>528</v>
      </c>
    </row>
    <row r="614" spans="1:12" x14ac:dyDescent="0.2">
      <c r="A614">
        <v>499</v>
      </c>
      <c r="B614" t="s">
        <v>928</v>
      </c>
      <c r="C614">
        <v>55</v>
      </c>
      <c r="D614">
        <v>55</v>
      </c>
      <c r="E614">
        <v>45</v>
      </c>
      <c r="F614">
        <v>45</v>
      </c>
      <c r="G614">
        <v>63</v>
      </c>
      <c r="H614">
        <v>45</v>
      </c>
      <c r="I614" t="s">
        <v>16</v>
      </c>
      <c r="L614">
        <f t="shared" si="9"/>
        <v>308</v>
      </c>
    </row>
    <row r="615" spans="1:12" x14ac:dyDescent="0.2">
      <c r="A615">
        <v>500</v>
      </c>
      <c r="B615" t="s">
        <v>929</v>
      </c>
      <c r="C615">
        <v>75</v>
      </c>
      <c r="D615">
        <v>75</v>
      </c>
      <c r="E615">
        <v>60</v>
      </c>
      <c r="F615">
        <v>60</v>
      </c>
      <c r="G615">
        <v>83</v>
      </c>
      <c r="H615">
        <v>60</v>
      </c>
      <c r="I615" t="s">
        <v>16</v>
      </c>
      <c r="L615">
        <f t="shared" si="9"/>
        <v>413</v>
      </c>
    </row>
    <row r="616" spans="1:12" x14ac:dyDescent="0.2">
      <c r="A616">
        <v>501</v>
      </c>
      <c r="B616" t="s">
        <v>930</v>
      </c>
      <c r="C616">
        <v>95</v>
      </c>
      <c r="D616">
        <v>100</v>
      </c>
      <c r="E616">
        <v>85</v>
      </c>
      <c r="F616">
        <v>70</v>
      </c>
      <c r="G616">
        <v>108</v>
      </c>
      <c r="H616">
        <v>70</v>
      </c>
      <c r="I616" t="s">
        <v>16</v>
      </c>
      <c r="L616">
        <f t="shared" si="9"/>
        <v>528</v>
      </c>
    </row>
    <row r="617" spans="1:12" x14ac:dyDescent="0.2">
      <c r="A617">
        <v>502</v>
      </c>
      <c r="B617" t="s">
        <v>931</v>
      </c>
      <c r="C617">
        <v>45</v>
      </c>
      <c r="D617">
        <v>55</v>
      </c>
      <c r="E617">
        <v>39</v>
      </c>
      <c r="F617">
        <v>42</v>
      </c>
      <c r="G617">
        <v>35</v>
      </c>
      <c r="H617">
        <v>39</v>
      </c>
      <c r="I617" t="s">
        <v>15</v>
      </c>
      <c r="L617">
        <f t="shared" si="9"/>
        <v>255</v>
      </c>
    </row>
    <row r="618" spans="1:12" x14ac:dyDescent="0.2">
      <c r="A618">
        <v>503</v>
      </c>
      <c r="B618" t="s">
        <v>932</v>
      </c>
      <c r="C618">
        <v>60</v>
      </c>
      <c r="D618">
        <v>85</v>
      </c>
      <c r="E618">
        <v>69</v>
      </c>
      <c r="F618">
        <v>77</v>
      </c>
      <c r="G618">
        <v>60</v>
      </c>
      <c r="H618">
        <v>69</v>
      </c>
      <c r="I618" t="s">
        <v>15</v>
      </c>
      <c r="L618">
        <f t="shared" si="9"/>
        <v>420</v>
      </c>
    </row>
    <row r="619" spans="1:12" x14ac:dyDescent="0.2">
      <c r="A619">
        <v>504</v>
      </c>
      <c r="B619" t="s">
        <v>933</v>
      </c>
      <c r="C619">
        <v>45</v>
      </c>
      <c r="D619">
        <v>60</v>
      </c>
      <c r="E619">
        <v>45</v>
      </c>
      <c r="F619">
        <v>55</v>
      </c>
      <c r="G619">
        <v>25</v>
      </c>
      <c r="H619">
        <v>45</v>
      </c>
      <c r="I619" t="s">
        <v>15</v>
      </c>
      <c r="L619">
        <f t="shared" si="9"/>
        <v>275</v>
      </c>
    </row>
    <row r="620" spans="1:12" x14ac:dyDescent="0.2">
      <c r="A620">
        <v>505</v>
      </c>
      <c r="B620" t="s">
        <v>934</v>
      </c>
      <c r="C620">
        <v>65</v>
      </c>
      <c r="D620">
        <v>80</v>
      </c>
      <c r="E620">
        <v>65</v>
      </c>
      <c r="F620">
        <v>60</v>
      </c>
      <c r="G620">
        <v>35</v>
      </c>
      <c r="H620">
        <v>65</v>
      </c>
      <c r="I620" t="s">
        <v>15</v>
      </c>
      <c r="L620">
        <f t="shared" si="9"/>
        <v>370</v>
      </c>
    </row>
    <row r="621" spans="1:12" x14ac:dyDescent="0.2">
      <c r="A621">
        <v>506</v>
      </c>
      <c r="B621" t="s">
        <v>935</v>
      </c>
      <c r="C621">
        <v>85</v>
      </c>
      <c r="D621">
        <v>110</v>
      </c>
      <c r="E621">
        <v>90</v>
      </c>
      <c r="F621">
        <v>80</v>
      </c>
      <c r="G621">
        <v>45</v>
      </c>
      <c r="H621">
        <v>90</v>
      </c>
      <c r="I621" t="s">
        <v>15</v>
      </c>
      <c r="L621">
        <f t="shared" si="9"/>
        <v>500</v>
      </c>
    </row>
    <row r="622" spans="1:12" x14ac:dyDescent="0.2">
      <c r="A622">
        <v>507</v>
      </c>
      <c r="B622" t="s">
        <v>936</v>
      </c>
      <c r="C622">
        <v>41</v>
      </c>
      <c r="D622">
        <v>50</v>
      </c>
      <c r="E622">
        <v>37</v>
      </c>
      <c r="F622">
        <v>66</v>
      </c>
      <c r="G622">
        <v>50</v>
      </c>
      <c r="H622">
        <v>37</v>
      </c>
      <c r="I622" t="s">
        <v>33</v>
      </c>
      <c r="L622">
        <f t="shared" si="9"/>
        <v>281</v>
      </c>
    </row>
    <row r="623" spans="1:12" x14ac:dyDescent="0.2">
      <c r="A623">
        <v>508</v>
      </c>
      <c r="B623" t="s">
        <v>937</v>
      </c>
      <c r="C623">
        <v>64</v>
      </c>
      <c r="D623">
        <v>88</v>
      </c>
      <c r="E623">
        <v>50</v>
      </c>
      <c r="F623">
        <v>106</v>
      </c>
      <c r="G623">
        <v>88</v>
      </c>
      <c r="H623">
        <v>50</v>
      </c>
      <c r="I623" t="s">
        <v>33</v>
      </c>
      <c r="L623">
        <f t="shared" si="9"/>
        <v>446</v>
      </c>
    </row>
    <row r="624" spans="1:12" x14ac:dyDescent="0.2">
      <c r="A624">
        <v>509</v>
      </c>
      <c r="B624" t="s">
        <v>938</v>
      </c>
      <c r="C624">
        <v>50</v>
      </c>
      <c r="D624">
        <v>53</v>
      </c>
      <c r="E624">
        <v>48</v>
      </c>
      <c r="F624">
        <v>64</v>
      </c>
      <c r="G624">
        <v>53</v>
      </c>
      <c r="H624">
        <v>48</v>
      </c>
      <c r="I624" t="s">
        <v>17</v>
      </c>
      <c r="L624">
        <f t="shared" si="9"/>
        <v>316</v>
      </c>
    </row>
    <row r="625" spans="1:12" x14ac:dyDescent="0.2">
      <c r="A625">
        <v>510</v>
      </c>
      <c r="B625" t="s">
        <v>939</v>
      </c>
      <c r="C625">
        <v>75</v>
      </c>
      <c r="D625">
        <v>98</v>
      </c>
      <c r="E625">
        <v>63</v>
      </c>
      <c r="F625">
        <v>101</v>
      </c>
      <c r="G625">
        <v>98</v>
      </c>
      <c r="H625">
        <v>63</v>
      </c>
      <c r="I625" t="s">
        <v>17</v>
      </c>
      <c r="L625">
        <f t="shared" si="9"/>
        <v>498</v>
      </c>
    </row>
    <row r="626" spans="1:12" x14ac:dyDescent="0.2">
      <c r="A626">
        <v>511</v>
      </c>
      <c r="B626" t="s">
        <v>940</v>
      </c>
      <c r="C626">
        <v>50</v>
      </c>
      <c r="D626">
        <v>53</v>
      </c>
      <c r="E626">
        <v>48</v>
      </c>
      <c r="F626">
        <v>64</v>
      </c>
      <c r="G626">
        <v>53</v>
      </c>
      <c r="H626">
        <v>48</v>
      </c>
      <c r="I626" t="s">
        <v>27</v>
      </c>
      <c r="L626">
        <f t="shared" si="9"/>
        <v>316</v>
      </c>
    </row>
    <row r="627" spans="1:12" x14ac:dyDescent="0.2">
      <c r="A627">
        <v>512</v>
      </c>
      <c r="B627" t="s">
        <v>941</v>
      </c>
      <c r="C627">
        <v>75</v>
      </c>
      <c r="D627">
        <v>98</v>
      </c>
      <c r="E627">
        <v>63</v>
      </c>
      <c r="F627">
        <v>101</v>
      </c>
      <c r="G627">
        <v>98</v>
      </c>
      <c r="H627">
        <v>63</v>
      </c>
      <c r="I627" t="s">
        <v>27</v>
      </c>
      <c r="L627">
        <f t="shared" si="9"/>
        <v>498</v>
      </c>
    </row>
    <row r="628" spans="1:12" x14ac:dyDescent="0.2">
      <c r="A628">
        <v>513</v>
      </c>
      <c r="B628" t="s">
        <v>942</v>
      </c>
      <c r="C628">
        <v>50</v>
      </c>
      <c r="D628">
        <v>53</v>
      </c>
      <c r="E628">
        <v>48</v>
      </c>
      <c r="F628">
        <v>64</v>
      </c>
      <c r="G628">
        <v>53</v>
      </c>
      <c r="H628">
        <v>48</v>
      </c>
      <c r="I628" t="s">
        <v>16</v>
      </c>
      <c r="L628">
        <f t="shared" si="9"/>
        <v>316</v>
      </c>
    </row>
    <row r="629" spans="1:12" x14ac:dyDescent="0.2">
      <c r="A629">
        <v>514</v>
      </c>
      <c r="B629" t="s">
        <v>943</v>
      </c>
      <c r="C629">
        <v>75</v>
      </c>
      <c r="D629">
        <v>98</v>
      </c>
      <c r="E629">
        <v>63</v>
      </c>
      <c r="F629">
        <v>101</v>
      </c>
      <c r="G629">
        <v>98</v>
      </c>
      <c r="H629">
        <v>63</v>
      </c>
      <c r="I629" t="s">
        <v>16</v>
      </c>
      <c r="L629">
        <f t="shared" si="9"/>
        <v>498</v>
      </c>
    </row>
    <row r="630" spans="1:12" x14ac:dyDescent="0.2">
      <c r="A630">
        <v>515</v>
      </c>
      <c r="B630" t="s">
        <v>944</v>
      </c>
      <c r="C630">
        <v>76</v>
      </c>
      <c r="D630">
        <v>25</v>
      </c>
      <c r="E630">
        <v>45</v>
      </c>
      <c r="F630">
        <v>24</v>
      </c>
      <c r="G630">
        <v>67</v>
      </c>
      <c r="H630">
        <v>55</v>
      </c>
      <c r="I630" t="s">
        <v>23</v>
      </c>
      <c r="L630">
        <f t="shared" si="9"/>
        <v>292</v>
      </c>
    </row>
    <row r="631" spans="1:12" x14ac:dyDescent="0.2">
      <c r="A631">
        <v>516</v>
      </c>
      <c r="B631" t="s">
        <v>945</v>
      </c>
      <c r="C631">
        <v>116</v>
      </c>
      <c r="D631">
        <v>55</v>
      </c>
      <c r="E631">
        <v>85</v>
      </c>
      <c r="F631">
        <v>29</v>
      </c>
      <c r="G631">
        <v>107</v>
      </c>
      <c r="H631">
        <v>95</v>
      </c>
      <c r="I631" t="s">
        <v>23</v>
      </c>
      <c r="L631">
        <f t="shared" si="9"/>
        <v>487</v>
      </c>
    </row>
    <row r="632" spans="1:12" x14ac:dyDescent="0.2">
      <c r="A632">
        <v>517</v>
      </c>
      <c r="B632" t="s">
        <v>946</v>
      </c>
      <c r="C632">
        <v>50</v>
      </c>
      <c r="D632">
        <v>55</v>
      </c>
      <c r="E632">
        <v>50</v>
      </c>
      <c r="F632">
        <v>43</v>
      </c>
      <c r="G632">
        <v>36</v>
      </c>
      <c r="H632">
        <v>30</v>
      </c>
      <c r="I632" t="s">
        <v>15</v>
      </c>
      <c r="J632" t="s">
        <v>19</v>
      </c>
      <c r="L632">
        <f t="shared" si="9"/>
        <v>264</v>
      </c>
    </row>
    <row r="633" spans="1:12" x14ac:dyDescent="0.2">
      <c r="A633">
        <v>518</v>
      </c>
      <c r="B633" t="s">
        <v>947</v>
      </c>
      <c r="C633">
        <v>62</v>
      </c>
      <c r="D633">
        <v>77</v>
      </c>
      <c r="E633">
        <v>62</v>
      </c>
      <c r="F633">
        <v>65</v>
      </c>
      <c r="G633">
        <v>50</v>
      </c>
      <c r="H633">
        <v>42</v>
      </c>
      <c r="I633" t="s">
        <v>15</v>
      </c>
      <c r="J633" t="s">
        <v>19</v>
      </c>
      <c r="L633">
        <f t="shared" si="9"/>
        <v>358</v>
      </c>
    </row>
    <row r="634" spans="1:12" x14ac:dyDescent="0.2">
      <c r="A634">
        <v>519</v>
      </c>
      <c r="B634" t="s">
        <v>948</v>
      </c>
      <c r="C634">
        <v>80</v>
      </c>
      <c r="D634">
        <v>115</v>
      </c>
      <c r="E634">
        <v>80</v>
      </c>
      <c r="F634">
        <v>93</v>
      </c>
      <c r="G634">
        <v>65</v>
      </c>
      <c r="H634">
        <v>55</v>
      </c>
      <c r="I634" t="s">
        <v>15</v>
      </c>
      <c r="J634" t="s">
        <v>19</v>
      </c>
      <c r="L634">
        <f t="shared" si="9"/>
        <v>488</v>
      </c>
    </row>
    <row r="635" spans="1:12" x14ac:dyDescent="0.2">
      <c r="A635">
        <v>520</v>
      </c>
      <c r="B635" t="s">
        <v>949</v>
      </c>
      <c r="C635">
        <v>45</v>
      </c>
      <c r="D635">
        <v>60</v>
      </c>
      <c r="E635">
        <v>32</v>
      </c>
      <c r="F635">
        <v>76</v>
      </c>
      <c r="G635">
        <v>50</v>
      </c>
      <c r="H635">
        <v>32</v>
      </c>
      <c r="I635" t="s">
        <v>36</v>
      </c>
      <c r="L635">
        <f t="shared" si="9"/>
        <v>295</v>
      </c>
    </row>
    <row r="636" spans="1:12" x14ac:dyDescent="0.2">
      <c r="A636">
        <v>521</v>
      </c>
      <c r="B636" t="s">
        <v>950</v>
      </c>
      <c r="C636">
        <v>75</v>
      </c>
      <c r="D636">
        <v>100</v>
      </c>
      <c r="E636">
        <v>63</v>
      </c>
      <c r="F636">
        <v>116</v>
      </c>
      <c r="G636">
        <v>80</v>
      </c>
      <c r="H636">
        <v>63</v>
      </c>
      <c r="I636" t="s">
        <v>36</v>
      </c>
      <c r="L636">
        <f t="shared" si="9"/>
        <v>497</v>
      </c>
    </row>
    <row r="637" spans="1:12" x14ac:dyDescent="0.2">
      <c r="A637">
        <v>522</v>
      </c>
      <c r="B637" t="s">
        <v>951</v>
      </c>
      <c r="C637">
        <v>55</v>
      </c>
      <c r="D637">
        <v>75</v>
      </c>
      <c r="E637">
        <v>85</v>
      </c>
      <c r="F637">
        <v>15</v>
      </c>
      <c r="G637">
        <v>25</v>
      </c>
      <c r="H637">
        <v>25</v>
      </c>
      <c r="I637" t="s">
        <v>24</v>
      </c>
      <c r="L637">
        <f t="shared" si="9"/>
        <v>280</v>
      </c>
    </row>
    <row r="638" spans="1:12" x14ac:dyDescent="0.2">
      <c r="A638">
        <v>523</v>
      </c>
      <c r="B638" t="s">
        <v>952</v>
      </c>
      <c r="C638">
        <v>70</v>
      </c>
      <c r="D638">
        <v>105</v>
      </c>
      <c r="E638">
        <v>105</v>
      </c>
      <c r="F638">
        <v>20</v>
      </c>
      <c r="G638">
        <v>50</v>
      </c>
      <c r="H638">
        <v>40</v>
      </c>
      <c r="I638" t="s">
        <v>24</v>
      </c>
      <c r="L638">
        <f t="shared" si="9"/>
        <v>390</v>
      </c>
    </row>
    <row r="639" spans="1:12" x14ac:dyDescent="0.2">
      <c r="A639">
        <v>524</v>
      </c>
      <c r="B639" t="s">
        <v>953</v>
      </c>
      <c r="C639">
        <v>85</v>
      </c>
      <c r="D639">
        <v>135</v>
      </c>
      <c r="E639">
        <v>130</v>
      </c>
      <c r="F639">
        <v>25</v>
      </c>
      <c r="G639">
        <v>60</v>
      </c>
      <c r="H639">
        <v>80</v>
      </c>
      <c r="I639" t="s">
        <v>24</v>
      </c>
      <c r="L639">
        <f t="shared" si="9"/>
        <v>515</v>
      </c>
    </row>
    <row r="640" spans="1:12" x14ac:dyDescent="0.2">
      <c r="A640">
        <v>525</v>
      </c>
      <c r="B640" t="s">
        <v>954</v>
      </c>
      <c r="C640">
        <v>65</v>
      </c>
      <c r="D640">
        <v>45</v>
      </c>
      <c r="E640">
        <v>43</v>
      </c>
      <c r="F640">
        <v>72</v>
      </c>
      <c r="G640">
        <v>55</v>
      </c>
      <c r="H640">
        <v>43</v>
      </c>
      <c r="I640" t="s">
        <v>23</v>
      </c>
      <c r="J640" t="s">
        <v>19</v>
      </c>
      <c r="L640">
        <f t="shared" si="9"/>
        <v>323</v>
      </c>
    </row>
    <row r="641" spans="1:12" x14ac:dyDescent="0.2">
      <c r="A641">
        <v>526</v>
      </c>
      <c r="B641" t="s">
        <v>955</v>
      </c>
      <c r="C641">
        <v>67</v>
      </c>
      <c r="D641">
        <v>57</v>
      </c>
      <c r="E641">
        <v>55</v>
      </c>
      <c r="F641">
        <v>114</v>
      </c>
      <c r="G641">
        <v>77</v>
      </c>
      <c r="H641">
        <v>55</v>
      </c>
      <c r="I641" t="s">
        <v>23</v>
      </c>
      <c r="J641" t="s">
        <v>19</v>
      </c>
      <c r="L641">
        <f t="shared" si="9"/>
        <v>425</v>
      </c>
    </row>
    <row r="642" spans="1:12" x14ac:dyDescent="0.2">
      <c r="A642">
        <v>527</v>
      </c>
      <c r="B642" t="s">
        <v>956</v>
      </c>
      <c r="C642">
        <v>60</v>
      </c>
      <c r="D642">
        <v>85</v>
      </c>
      <c r="E642">
        <v>40</v>
      </c>
      <c r="F642">
        <v>68</v>
      </c>
      <c r="G642">
        <v>30</v>
      </c>
      <c r="H642">
        <v>45</v>
      </c>
      <c r="I642" t="s">
        <v>39</v>
      </c>
      <c r="L642">
        <f t="shared" ref="L642:L705" si="10">SUM(C642:H642)</f>
        <v>328</v>
      </c>
    </row>
    <row r="643" spans="1:12" x14ac:dyDescent="0.2">
      <c r="A643">
        <v>528</v>
      </c>
      <c r="B643" t="s">
        <v>957</v>
      </c>
      <c r="C643">
        <v>110</v>
      </c>
      <c r="D643">
        <v>135</v>
      </c>
      <c r="E643">
        <v>60</v>
      </c>
      <c r="F643">
        <v>88</v>
      </c>
      <c r="G643">
        <v>50</v>
      </c>
      <c r="H643">
        <v>65</v>
      </c>
      <c r="I643" t="s">
        <v>39</v>
      </c>
      <c r="J643" t="s">
        <v>35</v>
      </c>
      <c r="L643">
        <f t="shared" si="10"/>
        <v>508</v>
      </c>
    </row>
    <row r="644" spans="1:12" x14ac:dyDescent="0.2">
      <c r="A644">
        <v>529</v>
      </c>
      <c r="B644" t="s">
        <v>958</v>
      </c>
      <c r="C644">
        <v>103</v>
      </c>
      <c r="D644">
        <v>60</v>
      </c>
      <c r="E644">
        <v>126</v>
      </c>
      <c r="F644">
        <v>50</v>
      </c>
      <c r="G644">
        <v>80</v>
      </c>
      <c r="H644">
        <v>126</v>
      </c>
      <c r="I644" t="s">
        <v>15</v>
      </c>
      <c r="J644" t="s">
        <v>28</v>
      </c>
      <c r="L644">
        <f t="shared" si="10"/>
        <v>545</v>
      </c>
    </row>
    <row r="645" spans="1:12" x14ac:dyDescent="0.2">
      <c r="A645">
        <v>529</v>
      </c>
      <c r="B645" t="s">
        <v>959</v>
      </c>
      <c r="C645">
        <v>103</v>
      </c>
      <c r="D645">
        <v>60</v>
      </c>
      <c r="E645">
        <v>86</v>
      </c>
      <c r="F645">
        <v>50</v>
      </c>
      <c r="G645">
        <v>60</v>
      </c>
      <c r="H645">
        <v>86</v>
      </c>
      <c r="I645" t="s">
        <v>15</v>
      </c>
      <c r="L645">
        <f t="shared" si="10"/>
        <v>445</v>
      </c>
    </row>
    <row r="646" spans="1:12" x14ac:dyDescent="0.2">
      <c r="A646">
        <v>530</v>
      </c>
      <c r="B646" t="s">
        <v>960</v>
      </c>
      <c r="C646">
        <v>75</v>
      </c>
      <c r="D646">
        <v>80</v>
      </c>
      <c r="E646">
        <v>55</v>
      </c>
      <c r="F646">
        <v>35</v>
      </c>
      <c r="G646">
        <v>25</v>
      </c>
      <c r="H646">
        <v>35</v>
      </c>
      <c r="I646" t="s">
        <v>37</v>
      </c>
      <c r="L646">
        <f t="shared" si="10"/>
        <v>305</v>
      </c>
    </row>
    <row r="647" spans="1:12" x14ac:dyDescent="0.2">
      <c r="A647">
        <v>531</v>
      </c>
      <c r="B647" t="s">
        <v>961</v>
      </c>
      <c r="C647">
        <v>85</v>
      </c>
      <c r="D647">
        <v>105</v>
      </c>
      <c r="E647">
        <v>85</v>
      </c>
      <c r="F647">
        <v>40</v>
      </c>
      <c r="G647">
        <v>40</v>
      </c>
      <c r="H647">
        <v>50</v>
      </c>
      <c r="I647" t="s">
        <v>37</v>
      </c>
      <c r="L647">
        <f t="shared" si="10"/>
        <v>405</v>
      </c>
    </row>
    <row r="648" spans="1:12" x14ac:dyDescent="0.2">
      <c r="A648">
        <v>532</v>
      </c>
      <c r="B648" t="s">
        <v>962</v>
      </c>
      <c r="C648">
        <v>105</v>
      </c>
      <c r="D648">
        <v>140</v>
      </c>
      <c r="E648">
        <v>95</v>
      </c>
      <c r="F648">
        <v>45</v>
      </c>
      <c r="G648">
        <v>55</v>
      </c>
      <c r="H648">
        <v>65</v>
      </c>
      <c r="I648" t="s">
        <v>37</v>
      </c>
      <c r="L648">
        <f t="shared" si="10"/>
        <v>505</v>
      </c>
    </row>
    <row r="649" spans="1:12" x14ac:dyDescent="0.2">
      <c r="A649">
        <v>533</v>
      </c>
      <c r="B649" t="s">
        <v>963</v>
      </c>
      <c r="C649">
        <v>50</v>
      </c>
      <c r="D649">
        <v>50</v>
      </c>
      <c r="E649">
        <v>40</v>
      </c>
      <c r="F649">
        <v>64</v>
      </c>
      <c r="G649">
        <v>50</v>
      </c>
      <c r="H649">
        <v>40</v>
      </c>
      <c r="I649" t="s">
        <v>16</v>
      </c>
      <c r="L649">
        <f t="shared" si="10"/>
        <v>294</v>
      </c>
    </row>
    <row r="650" spans="1:12" x14ac:dyDescent="0.2">
      <c r="A650">
        <v>534</v>
      </c>
      <c r="B650" t="s">
        <v>964</v>
      </c>
      <c r="C650">
        <v>75</v>
      </c>
      <c r="D650">
        <v>65</v>
      </c>
      <c r="E650">
        <v>55</v>
      </c>
      <c r="F650">
        <v>69</v>
      </c>
      <c r="G650">
        <v>65</v>
      </c>
      <c r="H650">
        <v>55</v>
      </c>
      <c r="I650" t="s">
        <v>16</v>
      </c>
      <c r="J650" t="s">
        <v>39</v>
      </c>
      <c r="L650">
        <f t="shared" si="10"/>
        <v>384</v>
      </c>
    </row>
    <row r="651" spans="1:12" x14ac:dyDescent="0.2">
      <c r="A651">
        <v>535</v>
      </c>
      <c r="B651" t="s">
        <v>965</v>
      </c>
      <c r="C651">
        <v>105</v>
      </c>
      <c r="D651">
        <v>95</v>
      </c>
      <c r="E651">
        <v>75</v>
      </c>
      <c r="F651">
        <v>74</v>
      </c>
      <c r="G651">
        <v>85</v>
      </c>
      <c r="H651">
        <v>75</v>
      </c>
      <c r="I651" t="s">
        <v>16</v>
      </c>
      <c r="J651" t="s">
        <v>39</v>
      </c>
      <c r="L651">
        <f t="shared" si="10"/>
        <v>509</v>
      </c>
    </row>
    <row r="652" spans="1:12" x14ac:dyDescent="0.2">
      <c r="A652">
        <v>536</v>
      </c>
      <c r="B652" t="s">
        <v>966</v>
      </c>
      <c r="C652">
        <v>120</v>
      </c>
      <c r="D652">
        <v>100</v>
      </c>
      <c r="E652">
        <v>85</v>
      </c>
      <c r="F652">
        <v>45</v>
      </c>
      <c r="G652">
        <v>30</v>
      </c>
      <c r="H652">
        <v>85</v>
      </c>
      <c r="I652" t="s">
        <v>37</v>
      </c>
      <c r="L652">
        <f t="shared" si="10"/>
        <v>465</v>
      </c>
    </row>
    <row r="653" spans="1:12" x14ac:dyDescent="0.2">
      <c r="A653">
        <v>537</v>
      </c>
      <c r="B653" t="s">
        <v>967</v>
      </c>
      <c r="C653">
        <v>75</v>
      </c>
      <c r="D653">
        <v>125</v>
      </c>
      <c r="E653">
        <v>75</v>
      </c>
      <c r="F653">
        <v>85</v>
      </c>
      <c r="G653">
        <v>30</v>
      </c>
      <c r="H653">
        <v>75</v>
      </c>
      <c r="I653" t="s">
        <v>37</v>
      </c>
      <c r="L653">
        <f t="shared" si="10"/>
        <v>465</v>
      </c>
    </row>
    <row r="654" spans="1:12" x14ac:dyDescent="0.2">
      <c r="A654">
        <v>538</v>
      </c>
      <c r="B654" t="s">
        <v>968</v>
      </c>
      <c r="C654">
        <v>45</v>
      </c>
      <c r="D654">
        <v>53</v>
      </c>
      <c r="E654">
        <v>70</v>
      </c>
      <c r="F654">
        <v>42</v>
      </c>
      <c r="G654">
        <v>40</v>
      </c>
      <c r="H654">
        <v>60</v>
      </c>
      <c r="I654" t="s">
        <v>25</v>
      </c>
      <c r="J654" t="s">
        <v>17</v>
      </c>
      <c r="L654">
        <f t="shared" si="10"/>
        <v>310</v>
      </c>
    </row>
    <row r="655" spans="1:12" x14ac:dyDescent="0.2">
      <c r="A655">
        <v>539</v>
      </c>
      <c r="B655" t="s">
        <v>969</v>
      </c>
      <c r="C655">
        <v>55</v>
      </c>
      <c r="D655">
        <v>63</v>
      </c>
      <c r="E655">
        <v>90</v>
      </c>
      <c r="F655">
        <v>42</v>
      </c>
      <c r="G655">
        <v>50</v>
      </c>
      <c r="H655">
        <v>80</v>
      </c>
      <c r="I655" t="s">
        <v>25</v>
      </c>
      <c r="J655" t="s">
        <v>17</v>
      </c>
      <c r="L655">
        <f t="shared" si="10"/>
        <v>380</v>
      </c>
    </row>
    <row r="656" spans="1:12" x14ac:dyDescent="0.2">
      <c r="A656">
        <v>540</v>
      </c>
      <c r="B656" t="s">
        <v>970</v>
      </c>
      <c r="C656">
        <v>75</v>
      </c>
      <c r="D656">
        <v>103</v>
      </c>
      <c r="E656">
        <v>80</v>
      </c>
      <c r="F656">
        <v>92</v>
      </c>
      <c r="G656">
        <v>70</v>
      </c>
      <c r="H656">
        <v>80</v>
      </c>
      <c r="I656" t="s">
        <v>25</v>
      </c>
      <c r="J656" t="s">
        <v>17</v>
      </c>
      <c r="L656">
        <f t="shared" si="10"/>
        <v>500</v>
      </c>
    </row>
    <row r="657" spans="1:12" x14ac:dyDescent="0.2">
      <c r="A657">
        <v>541</v>
      </c>
      <c r="B657" t="s">
        <v>971</v>
      </c>
      <c r="C657">
        <v>30</v>
      </c>
      <c r="D657">
        <v>45</v>
      </c>
      <c r="E657">
        <v>59</v>
      </c>
      <c r="F657">
        <v>57</v>
      </c>
      <c r="G657">
        <v>30</v>
      </c>
      <c r="H657">
        <v>39</v>
      </c>
      <c r="I657" t="s">
        <v>25</v>
      </c>
      <c r="J657" t="s">
        <v>31</v>
      </c>
      <c r="L657">
        <f t="shared" si="10"/>
        <v>260</v>
      </c>
    </row>
    <row r="658" spans="1:12" x14ac:dyDescent="0.2">
      <c r="A658">
        <v>542</v>
      </c>
      <c r="B658" t="s">
        <v>972</v>
      </c>
      <c r="C658">
        <v>40</v>
      </c>
      <c r="D658">
        <v>55</v>
      </c>
      <c r="E658">
        <v>99</v>
      </c>
      <c r="F658">
        <v>47</v>
      </c>
      <c r="G658">
        <v>40</v>
      </c>
      <c r="H658">
        <v>79</v>
      </c>
      <c r="I658" t="s">
        <v>25</v>
      </c>
      <c r="J658" t="s">
        <v>31</v>
      </c>
      <c r="L658">
        <f t="shared" si="10"/>
        <v>360</v>
      </c>
    </row>
    <row r="659" spans="1:12" x14ac:dyDescent="0.2">
      <c r="A659">
        <v>543</v>
      </c>
      <c r="B659" t="s">
        <v>973</v>
      </c>
      <c r="C659">
        <v>60</v>
      </c>
      <c r="D659">
        <v>100</v>
      </c>
      <c r="E659">
        <v>89</v>
      </c>
      <c r="F659">
        <v>112</v>
      </c>
      <c r="G659">
        <v>55</v>
      </c>
      <c r="H659">
        <v>69</v>
      </c>
      <c r="I659" t="s">
        <v>25</v>
      </c>
      <c r="J659" t="s">
        <v>31</v>
      </c>
      <c r="L659">
        <f t="shared" si="10"/>
        <v>485</v>
      </c>
    </row>
    <row r="660" spans="1:12" x14ac:dyDescent="0.2">
      <c r="A660">
        <v>544</v>
      </c>
      <c r="B660" t="s">
        <v>974</v>
      </c>
      <c r="C660">
        <v>40</v>
      </c>
      <c r="D660">
        <v>27</v>
      </c>
      <c r="E660">
        <v>60</v>
      </c>
      <c r="F660">
        <v>66</v>
      </c>
      <c r="G660">
        <v>37</v>
      </c>
      <c r="H660">
        <v>50</v>
      </c>
      <c r="I660" t="s">
        <v>17</v>
      </c>
      <c r="J660" t="s">
        <v>28</v>
      </c>
      <c r="L660">
        <f t="shared" si="10"/>
        <v>280</v>
      </c>
    </row>
    <row r="661" spans="1:12" x14ac:dyDescent="0.2">
      <c r="A661">
        <v>545</v>
      </c>
      <c r="B661" t="s">
        <v>975</v>
      </c>
      <c r="C661">
        <v>60</v>
      </c>
      <c r="D661">
        <v>67</v>
      </c>
      <c r="E661">
        <v>85</v>
      </c>
      <c r="F661">
        <v>116</v>
      </c>
      <c r="G661">
        <v>77</v>
      </c>
      <c r="H661">
        <v>75</v>
      </c>
      <c r="I661" t="s">
        <v>17</v>
      </c>
      <c r="J661" t="s">
        <v>28</v>
      </c>
      <c r="L661">
        <f t="shared" si="10"/>
        <v>480</v>
      </c>
    </row>
    <row r="662" spans="1:12" x14ac:dyDescent="0.2">
      <c r="A662">
        <v>546</v>
      </c>
      <c r="B662" t="s">
        <v>976</v>
      </c>
      <c r="C662">
        <v>45</v>
      </c>
      <c r="D662">
        <v>35</v>
      </c>
      <c r="E662">
        <v>50</v>
      </c>
      <c r="F662">
        <v>30</v>
      </c>
      <c r="G662">
        <v>70</v>
      </c>
      <c r="H662">
        <v>50</v>
      </c>
      <c r="I662" t="s">
        <v>17</v>
      </c>
      <c r="L662">
        <f t="shared" si="10"/>
        <v>280</v>
      </c>
    </row>
    <row r="663" spans="1:12" x14ac:dyDescent="0.2">
      <c r="A663">
        <v>547</v>
      </c>
      <c r="B663" t="s">
        <v>977</v>
      </c>
      <c r="C663">
        <v>70</v>
      </c>
      <c r="D663">
        <v>60</v>
      </c>
      <c r="E663">
        <v>75</v>
      </c>
      <c r="F663">
        <v>90</v>
      </c>
      <c r="G663">
        <v>110</v>
      </c>
      <c r="H663">
        <v>75</v>
      </c>
      <c r="I663" t="s">
        <v>17</v>
      </c>
      <c r="L663">
        <f t="shared" si="10"/>
        <v>480</v>
      </c>
    </row>
    <row r="664" spans="1:12" x14ac:dyDescent="0.2">
      <c r="A664">
        <v>548</v>
      </c>
      <c r="B664" t="s">
        <v>978</v>
      </c>
      <c r="C664">
        <v>70</v>
      </c>
      <c r="D664">
        <v>92</v>
      </c>
      <c r="E664">
        <v>65</v>
      </c>
      <c r="F664">
        <v>98</v>
      </c>
      <c r="G664">
        <v>80</v>
      </c>
      <c r="H664">
        <v>55</v>
      </c>
      <c r="I664" t="s">
        <v>16</v>
      </c>
      <c r="L664">
        <f t="shared" si="10"/>
        <v>460</v>
      </c>
    </row>
    <row r="665" spans="1:12" x14ac:dyDescent="0.2">
      <c r="A665">
        <v>549</v>
      </c>
      <c r="B665" t="s">
        <v>979</v>
      </c>
      <c r="C665">
        <v>50</v>
      </c>
      <c r="D665">
        <v>72</v>
      </c>
      <c r="E665">
        <v>35</v>
      </c>
      <c r="F665">
        <v>65</v>
      </c>
      <c r="G665">
        <v>35</v>
      </c>
      <c r="H665">
        <v>35</v>
      </c>
      <c r="I665" t="s">
        <v>39</v>
      </c>
      <c r="J665" t="s">
        <v>33</v>
      </c>
      <c r="L665">
        <f t="shared" si="10"/>
        <v>292</v>
      </c>
    </row>
    <row r="666" spans="1:12" x14ac:dyDescent="0.2">
      <c r="A666">
        <v>550</v>
      </c>
      <c r="B666" t="s">
        <v>980</v>
      </c>
      <c r="C666">
        <v>60</v>
      </c>
      <c r="D666">
        <v>82</v>
      </c>
      <c r="E666">
        <v>45</v>
      </c>
      <c r="F666">
        <v>74</v>
      </c>
      <c r="G666">
        <v>45</v>
      </c>
      <c r="H666">
        <v>45</v>
      </c>
      <c r="I666" t="s">
        <v>39</v>
      </c>
      <c r="J666" t="s">
        <v>33</v>
      </c>
      <c r="L666">
        <f t="shared" si="10"/>
        <v>351</v>
      </c>
    </row>
    <row r="667" spans="1:12" x14ac:dyDescent="0.2">
      <c r="A667">
        <v>551</v>
      </c>
      <c r="B667" t="s">
        <v>981</v>
      </c>
      <c r="C667">
        <v>95</v>
      </c>
      <c r="D667">
        <v>117</v>
      </c>
      <c r="E667">
        <v>80</v>
      </c>
      <c r="F667">
        <v>92</v>
      </c>
      <c r="G667">
        <v>65</v>
      </c>
      <c r="H667">
        <v>70</v>
      </c>
      <c r="I667" t="s">
        <v>39</v>
      </c>
      <c r="J667" t="s">
        <v>33</v>
      </c>
      <c r="L667">
        <f t="shared" si="10"/>
        <v>519</v>
      </c>
    </row>
    <row r="668" spans="1:12" x14ac:dyDescent="0.2">
      <c r="A668">
        <v>552</v>
      </c>
      <c r="B668" t="s">
        <v>982</v>
      </c>
      <c r="C668">
        <v>70</v>
      </c>
      <c r="D668">
        <v>90</v>
      </c>
      <c r="E668">
        <v>45</v>
      </c>
      <c r="F668">
        <v>50</v>
      </c>
      <c r="G668">
        <v>15</v>
      </c>
      <c r="H668">
        <v>45</v>
      </c>
      <c r="I668" t="s">
        <v>27</v>
      </c>
      <c r="L668">
        <f t="shared" si="10"/>
        <v>315</v>
      </c>
    </row>
    <row r="669" spans="1:12" x14ac:dyDescent="0.2">
      <c r="A669">
        <v>552</v>
      </c>
      <c r="B669" t="s">
        <v>983</v>
      </c>
      <c r="C669">
        <v>70</v>
      </c>
      <c r="D669">
        <v>90</v>
      </c>
      <c r="E669">
        <v>45</v>
      </c>
      <c r="F669">
        <v>50</v>
      </c>
      <c r="G669">
        <v>15</v>
      </c>
      <c r="H669">
        <v>45</v>
      </c>
      <c r="I669" t="s">
        <v>26</v>
      </c>
      <c r="L669">
        <f t="shared" si="10"/>
        <v>315</v>
      </c>
    </row>
    <row r="670" spans="1:12" x14ac:dyDescent="0.2">
      <c r="A670">
        <v>553</v>
      </c>
      <c r="B670" t="s">
        <v>984</v>
      </c>
      <c r="C670">
        <v>105</v>
      </c>
      <c r="D670">
        <v>30</v>
      </c>
      <c r="E670">
        <v>105</v>
      </c>
      <c r="F670">
        <v>55</v>
      </c>
      <c r="G670">
        <v>140</v>
      </c>
      <c r="H670">
        <v>105</v>
      </c>
      <c r="I670" t="s">
        <v>27</v>
      </c>
      <c r="J670" t="s">
        <v>23</v>
      </c>
      <c r="L670">
        <f t="shared" si="10"/>
        <v>540</v>
      </c>
    </row>
    <row r="671" spans="1:12" x14ac:dyDescent="0.2">
      <c r="A671">
        <v>553</v>
      </c>
      <c r="B671" t="s">
        <v>985</v>
      </c>
      <c r="C671">
        <v>105</v>
      </c>
      <c r="D671">
        <v>140</v>
      </c>
      <c r="E671">
        <v>55</v>
      </c>
      <c r="F671">
        <v>95</v>
      </c>
      <c r="G671">
        <v>30</v>
      </c>
      <c r="H671">
        <v>55</v>
      </c>
      <c r="I671" t="s">
        <v>27</v>
      </c>
      <c r="L671">
        <f t="shared" si="10"/>
        <v>480</v>
      </c>
    </row>
    <row r="672" spans="1:12" x14ac:dyDescent="0.2">
      <c r="A672">
        <v>553</v>
      </c>
      <c r="B672" t="s">
        <v>986</v>
      </c>
      <c r="C672">
        <v>105</v>
      </c>
      <c r="D672">
        <v>160</v>
      </c>
      <c r="E672">
        <v>55</v>
      </c>
      <c r="F672">
        <v>135</v>
      </c>
      <c r="G672">
        <v>30</v>
      </c>
      <c r="H672">
        <v>55</v>
      </c>
      <c r="I672" t="s">
        <v>26</v>
      </c>
      <c r="J672" t="s">
        <v>27</v>
      </c>
      <c r="L672">
        <f t="shared" si="10"/>
        <v>540</v>
      </c>
    </row>
    <row r="673" spans="1:12" x14ac:dyDescent="0.2">
      <c r="A673">
        <v>553</v>
      </c>
      <c r="B673" t="s">
        <v>987</v>
      </c>
      <c r="C673">
        <v>105</v>
      </c>
      <c r="D673">
        <v>140</v>
      </c>
      <c r="E673">
        <v>55</v>
      </c>
      <c r="F673">
        <v>95</v>
      </c>
      <c r="G673">
        <v>30</v>
      </c>
      <c r="H673">
        <v>55</v>
      </c>
      <c r="I673" t="s">
        <v>26</v>
      </c>
      <c r="L673">
        <f t="shared" si="10"/>
        <v>480</v>
      </c>
    </row>
    <row r="674" spans="1:12" x14ac:dyDescent="0.2">
      <c r="A674">
        <v>554</v>
      </c>
      <c r="B674" t="s">
        <v>988</v>
      </c>
      <c r="C674">
        <v>75</v>
      </c>
      <c r="D674">
        <v>86</v>
      </c>
      <c r="E674">
        <v>67</v>
      </c>
      <c r="F674">
        <v>60</v>
      </c>
      <c r="G674">
        <v>106</v>
      </c>
      <c r="H674">
        <v>67</v>
      </c>
      <c r="I674" t="s">
        <v>17</v>
      </c>
      <c r="L674">
        <f t="shared" si="10"/>
        <v>461</v>
      </c>
    </row>
    <row r="675" spans="1:12" x14ac:dyDescent="0.2">
      <c r="A675">
        <v>555</v>
      </c>
      <c r="B675" t="s">
        <v>989</v>
      </c>
      <c r="C675">
        <v>50</v>
      </c>
      <c r="D675">
        <v>65</v>
      </c>
      <c r="E675">
        <v>85</v>
      </c>
      <c r="F675">
        <v>55</v>
      </c>
      <c r="G675">
        <v>35</v>
      </c>
      <c r="H675">
        <v>35</v>
      </c>
      <c r="I675" t="s">
        <v>25</v>
      </c>
      <c r="J675" t="s">
        <v>24</v>
      </c>
      <c r="L675">
        <f t="shared" si="10"/>
        <v>325</v>
      </c>
    </row>
    <row r="676" spans="1:12" x14ac:dyDescent="0.2">
      <c r="A676">
        <v>556</v>
      </c>
      <c r="B676" t="s">
        <v>990</v>
      </c>
      <c r="C676">
        <v>70</v>
      </c>
      <c r="D676">
        <v>105</v>
      </c>
      <c r="E676">
        <v>125</v>
      </c>
      <c r="F676">
        <v>45</v>
      </c>
      <c r="G676">
        <v>65</v>
      </c>
      <c r="H676">
        <v>75</v>
      </c>
      <c r="I676" t="s">
        <v>25</v>
      </c>
      <c r="J676" t="s">
        <v>24</v>
      </c>
      <c r="L676">
        <f t="shared" si="10"/>
        <v>485</v>
      </c>
    </row>
    <row r="677" spans="1:12" x14ac:dyDescent="0.2">
      <c r="A677">
        <v>557</v>
      </c>
      <c r="B677" t="s">
        <v>991</v>
      </c>
      <c r="C677">
        <v>50</v>
      </c>
      <c r="D677">
        <v>75</v>
      </c>
      <c r="E677">
        <v>70</v>
      </c>
      <c r="F677">
        <v>48</v>
      </c>
      <c r="G677">
        <v>35</v>
      </c>
      <c r="H677">
        <v>70</v>
      </c>
      <c r="I677" t="s">
        <v>33</v>
      </c>
      <c r="J677" t="s">
        <v>37</v>
      </c>
      <c r="L677">
        <f t="shared" si="10"/>
        <v>348</v>
      </c>
    </row>
    <row r="678" spans="1:12" x14ac:dyDescent="0.2">
      <c r="A678">
        <v>558</v>
      </c>
      <c r="B678" t="s">
        <v>992</v>
      </c>
      <c r="C678">
        <v>65</v>
      </c>
      <c r="D678">
        <v>90</v>
      </c>
      <c r="E678">
        <v>115</v>
      </c>
      <c r="F678">
        <v>58</v>
      </c>
      <c r="G678">
        <v>45</v>
      </c>
      <c r="H678">
        <v>115</v>
      </c>
      <c r="I678" t="s">
        <v>33</v>
      </c>
      <c r="J678" t="s">
        <v>37</v>
      </c>
      <c r="L678">
        <f t="shared" si="10"/>
        <v>488</v>
      </c>
    </row>
    <row r="679" spans="1:12" x14ac:dyDescent="0.2">
      <c r="A679">
        <v>559</v>
      </c>
      <c r="B679" t="s">
        <v>993</v>
      </c>
      <c r="C679">
        <v>72</v>
      </c>
      <c r="D679">
        <v>58</v>
      </c>
      <c r="E679">
        <v>80</v>
      </c>
      <c r="F679">
        <v>97</v>
      </c>
      <c r="G679">
        <v>103</v>
      </c>
      <c r="H679">
        <v>80</v>
      </c>
      <c r="I679" t="s">
        <v>23</v>
      </c>
      <c r="J679" t="s">
        <v>19</v>
      </c>
      <c r="L679">
        <f t="shared" si="10"/>
        <v>490</v>
      </c>
    </row>
    <row r="680" spans="1:12" x14ac:dyDescent="0.2">
      <c r="A680">
        <v>560</v>
      </c>
      <c r="B680" t="s">
        <v>994</v>
      </c>
      <c r="C680">
        <v>38</v>
      </c>
      <c r="D680">
        <v>30</v>
      </c>
      <c r="E680">
        <v>85</v>
      </c>
      <c r="F680">
        <v>30</v>
      </c>
      <c r="G680">
        <v>55</v>
      </c>
      <c r="H680">
        <v>65</v>
      </c>
      <c r="I680" t="s">
        <v>21</v>
      </c>
      <c r="L680">
        <f t="shared" si="10"/>
        <v>303</v>
      </c>
    </row>
    <row r="681" spans="1:12" x14ac:dyDescent="0.2">
      <c r="A681">
        <v>560</v>
      </c>
      <c r="B681" t="s">
        <v>995</v>
      </c>
      <c r="C681">
        <v>38</v>
      </c>
      <c r="D681">
        <v>55</v>
      </c>
      <c r="E681">
        <v>85</v>
      </c>
      <c r="F681">
        <v>30</v>
      </c>
      <c r="G681">
        <v>30</v>
      </c>
      <c r="H681">
        <v>65</v>
      </c>
      <c r="I681" t="s">
        <v>39</v>
      </c>
      <c r="J681" t="s">
        <v>21</v>
      </c>
      <c r="L681">
        <f t="shared" si="10"/>
        <v>303</v>
      </c>
    </row>
    <row r="682" spans="1:12" x14ac:dyDescent="0.2">
      <c r="A682">
        <v>561</v>
      </c>
      <c r="B682" t="s">
        <v>996</v>
      </c>
      <c r="C682">
        <v>58</v>
      </c>
      <c r="D682">
        <v>50</v>
      </c>
      <c r="E682">
        <v>145</v>
      </c>
      <c r="F682">
        <v>30</v>
      </c>
      <c r="G682">
        <v>95</v>
      </c>
      <c r="H682">
        <v>105</v>
      </c>
      <c r="I682" t="s">
        <v>21</v>
      </c>
      <c r="L682">
        <f t="shared" si="10"/>
        <v>483</v>
      </c>
    </row>
    <row r="683" spans="1:12" x14ac:dyDescent="0.2">
      <c r="A683">
        <v>562</v>
      </c>
      <c r="B683" t="s">
        <v>997</v>
      </c>
      <c r="C683">
        <v>54</v>
      </c>
      <c r="D683">
        <v>78</v>
      </c>
      <c r="E683">
        <v>103</v>
      </c>
      <c r="F683">
        <v>22</v>
      </c>
      <c r="G683">
        <v>53</v>
      </c>
      <c r="H683">
        <v>45</v>
      </c>
      <c r="I683" t="s">
        <v>16</v>
      </c>
      <c r="J683" t="s">
        <v>24</v>
      </c>
      <c r="L683">
        <f t="shared" si="10"/>
        <v>355</v>
      </c>
    </row>
    <row r="684" spans="1:12" x14ac:dyDescent="0.2">
      <c r="A684">
        <v>563</v>
      </c>
      <c r="B684" t="s">
        <v>998</v>
      </c>
      <c r="C684">
        <v>74</v>
      </c>
      <c r="D684">
        <v>108</v>
      </c>
      <c r="E684">
        <v>133</v>
      </c>
      <c r="F684">
        <v>32</v>
      </c>
      <c r="G684">
        <v>83</v>
      </c>
      <c r="H684">
        <v>65</v>
      </c>
      <c r="I684" t="s">
        <v>16</v>
      </c>
      <c r="J684" t="s">
        <v>24</v>
      </c>
      <c r="L684">
        <f t="shared" si="10"/>
        <v>495</v>
      </c>
    </row>
    <row r="685" spans="1:12" x14ac:dyDescent="0.2">
      <c r="A685">
        <v>564</v>
      </c>
      <c r="B685" t="s">
        <v>999</v>
      </c>
      <c r="C685">
        <v>55</v>
      </c>
      <c r="D685">
        <v>112</v>
      </c>
      <c r="E685">
        <v>45</v>
      </c>
      <c r="F685">
        <v>70</v>
      </c>
      <c r="G685">
        <v>74</v>
      </c>
      <c r="H685">
        <v>45</v>
      </c>
      <c r="I685" t="s">
        <v>24</v>
      </c>
      <c r="J685" t="s">
        <v>19</v>
      </c>
      <c r="L685">
        <f t="shared" si="10"/>
        <v>401</v>
      </c>
    </row>
    <row r="686" spans="1:12" x14ac:dyDescent="0.2">
      <c r="A686">
        <v>565</v>
      </c>
      <c r="B686" t="s">
        <v>1000</v>
      </c>
      <c r="C686">
        <v>75</v>
      </c>
      <c r="D686">
        <v>140</v>
      </c>
      <c r="E686">
        <v>65</v>
      </c>
      <c r="F686">
        <v>110</v>
      </c>
      <c r="G686">
        <v>112</v>
      </c>
      <c r="H686">
        <v>65</v>
      </c>
      <c r="I686" t="s">
        <v>24</v>
      </c>
      <c r="J686" t="s">
        <v>19</v>
      </c>
      <c r="L686">
        <f t="shared" si="10"/>
        <v>567</v>
      </c>
    </row>
    <row r="687" spans="1:12" x14ac:dyDescent="0.2">
      <c r="A687">
        <v>566</v>
      </c>
      <c r="B687" t="s">
        <v>1001</v>
      </c>
      <c r="C687">
        <v>50</v>
      </c>
      <c r="D687">
        <v>50</v>
      </c>
      <c r="E687">
        <v>62</v>
      </c>
      <c r="F687">
        <v>65</v>
      </c>
      <c r="G687">
        <v>40</v>
      </c>
      <c r="H687">
        <v>62</v>
      </c>
      <c r="I687" t="s">
        <v>31</v>
      </c>
      <c r="L687">
        <f t="shared" si="10"/>
        <v>329</v>
      </c>
    </row>
    <row r="688" spans="1:12" x14ac:dyDescent="0.2">
      <c r="A688">
        <v>567</v>
      </c>
      <c r="B688" t="s">
        <v>1002</v>
      </c>
      <c r="C688">
        <v>80</v>
      </c>
      <c r="D688">
        <v>95</v>
      </c>
      <c r="E688">
        <v>82</v>
      </c>
      <c r="F688">
        <v>75</v>
      </c>
      <c r="G688">
        <v>60</v>
      </c>
      <c r="H688">
        <v>82</v>
      </c>
      <c r="I688" t="s">
        <v>31</v>
      </c>
      <c r="L688">
        <f t="shared" si="10"/>
        <v>474</v>
      </c>
    </row>
    <row r="689" spans="1:12" x14ac:dyDescent="0.2">
      <c r="A689">
        <v>568</v>
      </c>
      <c r="B689" t="s">
        <v>1003</v>
      </c>
      <c r="C689">
        <v>40</v>
      </c>
      <c r="D689">
        <v>65</v>
      </c>
      <c r="E689">
        <v>40</v>
      </c>
      <c r="F689">
        <v>65</v>
      </c>
      <c r="G689">
        <v>80</v>
      </c>
      <c r="H689">
        <v>40</v>
      </c>
      <c r="I689" t="s">
        <v>33</v>
      </c>
      <c r="L689">
        <f t="shared" si="10"/>
        <v>330</v>
      </c>
    </row>
    <row r="690" spans="1:12" x14ac:dyDescent="0.2">
      <c r="A690">
        <v>569</v>
      </c>
      <c r="B690" t="s">
        <v>1004</v>
      </c>
      <c r="C690">
        <v>60</v>
      </c>
      <c r="D690">
        <v>105</v>
      </c>
      <c r="E690">
        <v>60</v>
      </c>
      <c r="F690">
        <v>105</v>
      </c>
      <c r="G690">
        <v>120</v>
      </c>
      <c r="H690">
        <v>60</v>
      </c>
      <c r="I690" t="s">
        <v>33</v>
      </c>
      <c r="L690">
        <f t="shared" si="10"/>
        <v>510</v>
      </c>
    </row>
    <row r="691" spans="1:12" x14ac:dyDescent="0.2">
      <c r="A691">
        <v>570</v>
      </c>
      <c r="B691" t="s">
        <v>1005</v>
      </c>
      <c r="C691">
        <v>55</v>
      </c>
      <c r="D691">
        <v>50</v>
      </c>
      <c r="E691">
        <v>40</v>
      </c>
      <c r="F691">
        <v>75</v>
      </c>
      <c r="G691">
        <v>40</v>
      </c>
      <c r="H691">
        <v>40</v>
      </c>
      <c r="I691" t="s">
        <v>15</v>
      </c>
      <c r="L691">
        <f t="shared" si="10"/>
        <v>300</v>
      </c>
    </row>
    <row r="692" spans="1:12" x14ac:dyDescent="0.2">
      <c r="A692">
        <v>571</v>
      </c>
      <c r="B692" t="s">
        <v>1006</v>
      </c>
      <c r="C692">
        <v>75</v>
      </c>
      <c r="D692">
        <v>95</v>
      </c>
      <c r="E692">
        <v>60</v>
      </c>
      <c r="F692">
        <v>115</v>
      </c>
      <c r="G692">
        <v>65</v>
      </c>
      <c r="H692">
        <v>60</v>
      </c>
      <c r="I692" t="s">
        <v>15</v>
      </c>
      <c r="L692">
        <f t="shared" si="10"/>
        <v>470</v>
      </c>
    </row>
    <row r="693" spans="1:12" x14ac:dyDescent="0.2">
      <c r="A693">
        <v>572</v>
      </c>
      <c r="B693" t="s">
        <v>1007</v>
      </c>
      <c r="C693">
        <v>45</v>
      </c>
      <c r="D693">
        <v>30</v>
      </c>
      <c r="E693">
        <v>50</v>
      </c>
      <c r="F693">
        <v>45</v>
      </c>
      <c r="G693">
        <v>55</v>
      </c>
      <c r="H693">
        <v>65</v>
      </c>
      <c r="I693" t="s">
        <v>23</v>
      </c>
      <c r="L693">
        <f t="shared" si="10"/>
        <v>290</v>
      </c>
    </row>
    <row r="694" spans="1:12" x14ac:dyDescent="0.2">
      <c r="A694">
        <v>573</v>
      </c>
      <c r="B694" t="s">
        <v>1008</v>
      </c>
      <c r="C694">
        <v>60</v>
      </c>
      <c r="D694">
        <v>45</v>
      </c>
      <c r="E694">
        <v>70</v>
      </c>
      <c r="F694">
        <v>55</v>
      </c>
      <c r="G694">
        <v>75</v>
      </c>
      <c r="H694">
        <v>85</v>
      </c>
      <c r="I694" t="s">
        <v>23</v>
      </c>
      <c r="L694">
        <f t="shared" si="10"/>
        <v>390</v>
      </c>
    </row>
    <row r="695" spans="1:12" x14ac:dyDescent="0.2">
      <c r="A695">
        <v>574</v>
      </c>
      <c r="B695" t="s">
        <v>1009</v>
      </c>
      <c r="C695">
        <v>70</v>
      </c>
      <c r="D695">
        <v>55</v>
      </c>
      <c r="E695">
        <v>95</v>
      </c>
      <c r="F695">
        <v>65</v>
      </c>
      <c r="G695">
        <v>95</v>
      </c>
      <c r="H695">
        <v>110</v>
      </c>
      <c r="I695" t="s">
        <v>23</v>
      </c>
      <c r="L695">
        <f t="shared" si="10"/>
        <v>490</v>
      </c>
    </row>
    <row r="696" spans="1:12" x14ac:dyDescent="0.2">
      <c r="A696">
        <v>575</v>
      </c>
      <c r="B696" t="s">
        <v>1010</v>
      </c>
      <c r="C696">
        <v>45</v>
      </c>
      <c r="D696">
        <v>30</v>
      </c>
      <c r="E696">
        <v>40</v>
      </c>
      <c r="F696">
        <v>20</v>
      </c>
      <c r="G696">
        <v>105</v>
      </c>
      <c r="H696">
        <v>50</v>
      </c>
      <c r="I696" t="s">
        <v>23</v>
      </c>
      <c r="L696">
        <f t="shared" si="10"/>
        <v>290</v>
      </c>
    </row>
    <row r="697" spans="1:12" x14ac:dyDescent="0.2">
      <c r="A697">
        <v>576</v>
      </c>
      <c r="B697" t="s">
        <v>1011</v>
      </c>
      <c r="C697">
        <v>65</v>
      </c>
      <c r="D697">
        <v>40</v>
      </c>
      <c r="E697">
        <v>50</v>
      </c>
      <c r="F697">
        <v>30</v>
      </c>
      <c r="G697">
        <v>125</v>
      </c>
      <c r="H697">
        <v>60</v>
      </c>
      <c r="I697" t="s">
        <v>23</v>
      </c>
      <c r="L697">
        <f t="shared" si="10"/>
        <v>370</v>
      </c>
    </row>
    <row r="698" spans="1:12" x14ac:dyDescent="0.2">
      <c r="A698">
        <v>577</v>
      </c>
      <c r="B698" t="s">
        <v>1012</v>
      </c>
      <c r="C698">
        <v>110</v>
      </c>
      <c r="D698">
        <v>65</v>
      </c>
      <c r="E698">
        <v>75</v>
      </c>
      <c r="F698">
        <v>30</v>
      </c>
      <c r="G698">
        <v>125</v>
      </c>
      <c r="H698">
        <v>85</v>
      </c>
      <c r="I698" t="s">
        <v>23</v>
      </c>
      <c r="L698">
        <f t="shared" si="10"/>
        <v>490</v>
      </c>
    </row>
    <row r="699" spans="1:12" x14ac:dyDescent="0.2">
      <c r="A699">
        <v>578</v>
      </c>
      <c r="B699" t="s">
        <v>1013</v>
      </c>
      <c r="C699">
        <v>62</v>
      </c>
      <c r="D699">
        <v>44</v>
      </c>
      <c r="E699">
        <v>50</v>
      </c>
      <c r="F699">
        <v>55</v>
      </c>
      <c r="G699">
        <v>44</v>
      </c>
      <c r="H699">
        <v>50</v>
      </c>
      <c r="I699" t="s">
        <v>16</v>
      </c>
      <c r="J699" t="s">
        <v>19</v>
      </c>
      <c r="L699">
        <f t="shared" si="10"/>
        <v>305</v>
      </c>
    </row>
    <row r="700" spans="1:12" x14ac:dyDescent="0.2">
      <c r="A700">
        <v>579</v>
      </c>
      <c r="B700" t="s">
        <v>1014</v>
      </c>
      <c r="C700">
        <v>75</v>
      </c>
      <c r="D700">
        <v>87</v>
      </c>
      <c r="E700">
        <v>63</v>
      </c>
      <c r="F700">
        <v>98</v>
      </c>
      <c r="G700">
        <v>87</v>
      </c>
      <c r="H700">
        <v>63</v>
      </c>
      <c r="I700" t="s">
        <v>16</v>
      </c>
      <c r="J700" t="s">
        <v>19</v>
      </c>
      <c r="L700">
        <f t="shared" si="10"/>
        <v>473</v>
      </c>
    </row>
    <row r="701" spans="1:12" x14ac:dyDescent="0.2">
      <c r="A701">
        <v>580</v>
      </c>
      <c r="B701" t="s">
        <v>1015</v>
      </c>
      <c r="C701">
        <v>36</v>
      </c>
      <c r="D701">
        <v>50</v>
      </c>
      <c r="E701">
        <v>50</v>
      </c>
      <c r="F701">
        <v>44</v>
      </c>
      <c r="G701">
        <v>65</v>
      </c>
      <c r="H701">
        <v>60</v>
      </c>
      <c r="I701" t="s">
        <v>26</v>
      </c>
      <c r="L701">
        <f t="shared" si="10"/>
        <v>305</v>
      </c>
    </row>
    <row r="702" spans="1:12" x14ac:dyDescent="0.2">
      <c r="A702">
        <v>581</v>
      </c>
      <c r="B702" t="s">
        <v>1016</v>
      </c>
      <c r="C702">
        <v>51</v>
      </c>
      <c r="D702">
        <v>65</v>
      </c>
      <c r="E702">
        <v>65</v>
      </c>
      <c r="F702">
        <v>59</v>
      </c>
      <c r="G702">
        <v>80</v>
      </c>
      <c r="H702">
        <v>75</v>
      </c>
      <c r="I702" t="s">
        <v>26</v>
      </c>
      <c r="L702">
        <f t="shared" si="10"/>
        <v>395</v>
      </c>
    </row>
    <row r="703" spans="1:12" x14ac:dyDescent="0.2">
      <c r="A703">
        <v>582</v>
      </c>
      <c r="B703" t="s">
        <v>1017</v>
      </c>
      <c r="C703">
        <v>71</v>
      </c>
      <c r="D703">
        <v>95</v>
      </c>
      <c r="E703">
        <v>85</v>
      </c>
      <c r="F703">
        <v>79</v>
      </c>
      <c r="G703">
        <v>110</v>
      </c>
      <c r="H703">
        <v>95</v>
      </c>
      <c r="I703" t="s">
        <v>26</v>
      </c>
      <c r="L703">
        <f t="shared" si="10"/>
        <v>535</v>
      </c>
    </row>
    <row r="704" spans="1:12" x14ac:dyDescent="0.2">
      <c r="A704">
        <v>583</v>
      </c>
      <c r="B704" t="s">
        <v>1018</v>
      </c>
      <c r="C704">
        <v>60</v>
      </c>
      <c r="D704">
        <v>60</v>
      </c>
      <c r="E704">
        <v>50</v>
      </c>
      <c r="F704">
        <v>75</v>
      </c>
      <c r="G704">
        <v>40</v>
      </c>
      <c r="H704">
        <v>50</v>
      </c>
      <c r="I704" t="s">
        <v>15</v>
      </c>
      <c r="J704" t="s">
        <v>17</v>
      </c>
      <c r="L704">
        <f t="shared" si="10"/>
        <v>335</v>
      </c>
    </row>
    <row r="705" spans="1:12" x14ac:dyDescent="0.2">
      <c r="A705">
        <v>584</v>
      </c>
      <c r="B705" t="s">
        <v>1019</v>
      </c>
      <c r="C705">
        <v>80</v>
      </c>
      <c r="D705">
        <v>100</v>
      </c>
      <c r="E705">
        <v>70</v>
      </c>
      <c r="F705">
        <v>95</v>
      </c>
      <c r="G705">
        <v>60</v>
      </c>
      <c r="H705">
        <v>70</v>
      </c>
      <c r="I705" t="s">
        <v>15</v>
      </c>
      <c r="J705" t="s">
        <v>17</v>
      </c>
      <c r="L705">
        <f t="shared" si="10"/>
        <v>475</v>
      </c>
    </row>
    <row r="706" spans="1:12" x14ac:dyDescent="0.2">
      <c r="A706">
        <v>585</v>
      </c>
      <c r="B706" t="s">
        <v>1020</v>
      </c>
      <c r="C706">
        <v>55</v>
      </c>
      <c r="D706">
        <v>75</v>
      </c>
      <c r="E706">
        <v>60</v>
      </c>
      <c r="F706">
        <v>103</v>
      </c>
      <c r="G706">
        <v>75</v>
      </c>
      <c r="H706">
        <v>60</v>
      </c>
      <c r="I706" t="s">
        <v>36</v>
      </c>
      <c r="J706" t="s">
        <v>19</v>
      </c>
      <c r="L706">
        <f t="shared" ref="L706:L769" si="11">SUM(C706:H706)</f>
        <v>428</v>
      </c>
    </row>
    <row r="707" spans="1:12" x14ac:dyDescent="0.2">
      <c r="A707">
        <v>586</v>
      </c>
      <c r="B707" t="s">
        <v>1021</v>
      </c>
      <c r="C707">
        <v>50</v>
      </c>
      <c r="D707">
        <v>75</v>
      </c>
      <c r="E707">
        <v>45</v>
      </c>
      <c r="F707">
        <v>60</v>
      </c>
      <c r="G707">
        <v>40</v>
      </c>
      <c r="H707">
        <v>45</v>
      </c>
      <c r="I707" t="s">
        <v>25</v>
      </c>
      <c r="L707">
        <f t="shared" si="11"/>
        <v>315</v>
      </c>
    </row>
    <row r="708" spans="1:12" x14ac:dyDescent="0.2">
      <c r="A708">
        <v>587</v>
      </c>
      <c r="B708" t="s">
        <v>1022</v>
      </c>
      <c r="C708">
        <v>70</v>
      </c>
      <c r="D708">
        <v>135</v>
      </c>
      <c r="E708">
        <v>105</v>
      </c>
      <c r="F708">
        <v>20</v>
      </c>
      <c r="G708">
        <v>60</v>
      </c>
      <c r="H708">
        <v>105</v>
      </c>
      <c r="I708" t="s">
        <v>25</v>
      </c>
      <c r="J708" t="s">
        <v>35</v>
      </c>
      <c r="L708">
        <f t="shared" si="11"/>
        <v>495</v>
      </c>
    </row>
    <row r="709" spans="1:12" x14ac:dyDescent="0.2">
      <c r="A709">
        <v>588</v>
      </c>
      <c r="B709" t="s">
        <v>1023</v>
      </c>
      <c r="C709">
        <v>69</v>
      </c>
      <c r="D709">
        <v>55</v>
      </c>
      <c r="E709">
        <v>45</v>
      </c>
      <c r="F709">
        <v>15</v>
      </c>
      <c r="G709">
        <v>55</v>
      </c>
      <c r="H709">
        <v>55</v>
      </c>
      <c r="I709" t="s">
        <v>17</v>
      </c>
      <c r="J709" t="s">
        <v>31</v>
      </c>
      <c r="L709">
        <f t="shared" si="11"/>
        <v>294</v>
      </c>
    </row>
    <row r="710" spans="1:12" x14ac:dyDescent="0.2">
      <c r="A710">
        <v>589</v>
      </c>
      <c r="B710" t="s">
        <v>1024</v>
      </c>
      <c r="C710">
        <v>114</v>
      </c>
      <c r="D710">
        <v>85</v>
      </c>
      <c r="E710">
        <v>70</v>
      </c>
      <c r="F710">
        <v>30</v>
      </c>
      <c r="G710">
        <v>85</v>
      </c>
      <c r="H710">
        <v>80</v>
      </c>
      <c r="I710" t="s">
        <v>17</v>
      </c>
      <c r="J710" t="s">
        <v>31</v>
      </c>
      <c r="L710">
        <f t="shared" si="11"/>
        <v>464</v>
      </c>
    </row>
    <row r="711" spans="1:12" x14ac:dyDescent="0.2">
      <c r="A711">
        <v>590</v>
      </c>
      <c r="B711" t="s">
        <v>1025</v>
      </c>
      <c r="C711">
        <v>55</v>
      </c>
      <c r="D711">
        <v>40</v>
      </c>
      <c r="E711">
        <v>50</v>
      </c>
      <c r="F711">
        <v>40</v>
      </c>
      <c r="G711">
        <v>65</v>
      </c>
      <c r="H711">
        <v>85</v>
      </c>
      <c r="I711" t="s">
        <v>16</v>
      </c>
      <c r="J711" t="s">
        <v>21</v>
      </c>
      <c r="L711">
        <f t="shared" si="11"/>
        <v>335</v>
      </c>
    </row>
    <row r="712" spans="1:12" x14ac:dyDescent="0.2">
      <c r="A712">
        <v>591</v>
      </c>
      <c r="B712" t="s">
        <v>1026</v>
      </c>
      <c r="C712">
        <v>100</v>
      </c>
      <c r="D712">
        <v>60</v>
      </c>
      <c r="E712">
        <v>70</v>
      </c>
      <c r="F712">
        <v>60</v>
      </c>
      <c r="G712">
        <v>85</v>
      </c>
      <c r="H712">
        <v>105</v>
      </c>
      <c r="I712" t="s">
        <v>16</v>
      </c>
      <c r="J712" t="s">
        <v>21</v>
      </c>
      <c r="L712">
        <f t="shared" si="11"/>
        <v>480</v>
      </c>
    </row>
    <row r="713" spans="1:12" x14ac:dyDescent="0.2">
      <c r="A713">
        <v>592</v>
      </c>
      <c r="B713" t="s">
        <v>1027</v>
      </c>
      <c r="C713">
        <v>165</v>
      </c>
      <c r="D713">
        <v>75</v>
      </c>
      <c r="E713">
        <v>80</v>
      </c>
      <c r="F713">
        <v>65</v>
      </c>
      <c r="G713">
        <v>40</v>
      </c>
      <c r="H713">
        <v>45</v>
      </c>
      <c r="I713" t="s">
        <v>16</v>
      </c>
      <c r="L713">
        <f t="shared" si="11"/>
        <v>470</v>
      </c>
    </row>
    <row r="714" spans="1:12" x14ac:dyDescent="0.2">
      <c r="A714">
        <v>593</v>
      </c>
      <c r="B714" t="s">
        <v>1028</v>
      </c>
      <c r="C714">
        <v>50</v>
      </c>
      <c r="D714">
        <v>47</v>
      </c>
      <c r="E714">
        <v>50</v>
      </c>
      <c r="F714">
        <v>65</v>
      </c>
      <c r="G714">
        <v>57</v>
      </c>
      <c r="H714">
        <v>50</v>
      </c>
      <c r="I714" t="s">
        <v>25</v>
      </c>
      <c r="J714" t="s">
        <v>36</v>
      </c>
      <c r="L714">
        <f t="shared" si="11"/>
        <v>319</v>
      </c>
    </row>
    <row r="715" spans="1:12" x14ac:dyDescent="0.2">
      <c r="A715">
        <v>594</v>
      </c>
      <c r="B715" t="s">
        <v>1029</v>
      </c>
      <c r="C715">
        <v>70</v>
      </c>
      <c r="D715">
        <v>77</v>
      </c>
      <c r="E715">
        <v>60</v>
      </c>
      <c r="F715">
        <v>108</v>
      </c>
      <c r="G715">
        <v>97</v>
      </c>
      <c r="H715">
        <v>60</v>
      </c>
      <c r="I715" t="s">
        <v>25</v>
      </c>
      <c r="J715" t="s">
        <v>36</v>
      </c>
      <c r="L715">
        <f t="shared" si="11"/>
        <v>472</v>
      </c>
    </row>
    <row r="716" spans="1:12" x14ac:dyDescent="0.2">
      <c r="A716">
        <v>595</v>
      </c>
      <c r="B716" t="s">
        <v>1030</v>
      </c>
      <c r="C716">
        <v>44</v>
      </c>
      <c r="D716">
        <v>50</v>
      </c>
      <c r="E716">
        <v>91</v>
      </c>
      <c r="F716">
        <v>10</v>
      </c>
      <c r="G716">
        <v>24</v>
      </c>
      <c r="H716">
        <v>86</v>
      </c>
      <c r="I716" t="s">
        <v>17</v>
      </c>
      <c r="J716" t="s">
        <v>35</v>
      </c>
      <c r="L716">
        <f t="shared" si="11"/>
        <v>305</v>
      </c>
    </row>
    <row r="717" spans="1:12" x14ac:dyDescent="0.2">
      <c r="A717">
        <v>596</v>
      </c>
      <c r="B717" t="s">
        <v>1031</v>
      </c>
      <c r="C717">
        <v>74</v>
      </c>
      <c r="D717">
        <v>94</v>
      </c>
      <c r="E717">
        <v>131</v>
      </c>
      <c r="F717">
        <v>20</v>
      </c>
      <c r="G717">
        <v>54</v>
      </c>
      <c r="H717">
        <v>116</v>
      </c>
      <c r="I717" t="s">
        <v>17</v>
      </c>
      <c r="J717" t="s">
        <v>35</v>
      </c>
      <c r="L717">
        <f t="shared" si="11"/>
        <v>489</v>
      </c>
    </row>
    <row r="718" spans="1:12" x14ac:dyDescent="0.2">
      <c r="A718">
        <v>597</v>
      </c>
      <c r="B718" t="s">
        <v>1032</v>
      </c>
      <c r="C718">
        <v>40</v>
      </c>
      <c r="D718">
        <v>55</v>
      </c>
      <c r="E718">
        <v>70</v>
      </c>
      <c r="F718">
        <v>30</v>
      </c>
      <c r="G718">
        <v>45</v>
      </c>
      <c r="H718">
        <v>60</v>
      </c>
      <c r="I718" t="s">
        <v>35</v>
      </c>
      <c r="L718">
        <f t="shared" si="11"/>
        <v>300</v>
      </c>
    </row>
    <row r="719" spans="1:12" x14ac:dyDescent="0.2">
      <c r="A719">
        <v>598</v>
      </c>
      <c r="B719" t="s">
        <v>1033</v>
      </c>
      <c r="C719">
        <v>60</v>
      </c>
      <c r="D719">
        <v>80</v>
      </c>
      <c r="E719">
        <v>95</v>
      </c>
      <c r="F719">
        <v>50</v>
      </c>
      <c r="G719">
        <v>70</v>
      </c>
      <c r="H719">
        <v>85</v>
      </c>
      <c r="I719" t="s">
        <v>35</v>
      </c>
      <c r="L719">
        <f t="shared" si="11"/>
        <v>440</v>
      </c>
    </row>
    <row r="720" spans="1:12" x14ac:dyDescent="0.2">
      <c r="A720">
        <v>599</v>
      </c>
      <c r="B720" t="s">
        <v>1034</v>
      </c>
      <c r="C720">
        <v>60</v>
      </c>
      <c r="D720">
        <v>100</v>
      </c>
      <c r="E720">
        <v>115</v>
      </c>
      <c r="F720">
        <v>90</v>
      </c>
      <c r="G720">
        <v>70</v>
      </c>
      <c r="H720">
        <v>85</v>
      </c>
      <c r="I720" t="s">
        <v>35</v>
      </c>
      <c r="L720">
        <f t="shared" si="11"/>
        <v>520</v>
      </c>
    </row>
    <row r="721" spans="1:12" x14ac:dyDescent="0.2">
      <c r="A721">
        <v>600</v>
      </c>
      <c r="B721" t="s">
        <v>1035</v>
      </c>
      <c r="C721">
        <v>35</v>
      </c>
      <c r="D721">
        <v>55</v>
      </c>
      <c r="E721">
        <v>40</v>
      </c>
      <c r="F721">
        <v>60</v>
      </c>
      <c r="G721">
        <v>45</v>
      </c>
      <c r="H721">
        <v>40</v>
      </c>
      <c r="I721" t="s">
        <v>36</v>
      </c>
      <c r="L721">
        <f t="shared" si="11"/>
        <v>275</v>
      </c>
    </row>
    <row r="722" spans="1:12" x14ac:dyDescent="0.2">
      <c r="A722">
        <v>601</v>
      </c>
      <c r="B722" t="s">
        <v>1036</v>
      </c>
      <c r="C722">
        <v>65</v>
      </c>
      <c r="D722">
        <v>85</v>
      </c>
      <c r="E722">
        <v>70</v>
      </c>
      <c r="F722">
        <v>40</v>
      </c>
      <c r="G722">
        <v>75</v>
      </c>
      <c r="H722">
        <v>70</v>
      </c>
      <c r="I722" t="s">
        <v>36</v>
      </c>
      <c r="L722">
        <f t="shared" si="11"/>
        <v>405</v>
      </c>
    </row>
    <row r="723" spans="1:12" x14ac:dyDescent="0.2">
      <c r="A723">
        <v>602</v>
      </c>
      <c r="B723" t="s">
        <v>1037</v>
      </c>
      <c r="C723">
        <v>85</v>
      </c>
      <c r="D723">
        <v>115</v>
      </c>
      <c r="E723">
        <v>80</v>
      </c>
      <c r="F723">
        <v>50</v>
      </c>
      <c r="G723">
        <v>105</v>
      </c>
      <c r="H723">
        <v>80</v>
      </c>
      <c r="I723" t="s">
        <v>36</v>
      </c>
      <c r="L723">
        <f t="shared" si="11"/>
        <v>515</v>
      </c>
    </row>
    <row r="724" spans="1:12" x14ac:dyDescent="0.2">
      <c r="A724">
        <v>603</v>
      </c>
      <c r="B724" t="s">
        <v>1038</v>
      </c>
      <c r="C724">
        <v>55</v>
      </c>
      <c r="D724">
        <v>55</v>
      </c>
      <c r="E724">
        <v>55</v>
      </c>
      <c r="F724">
        <v>30</v>
      </c>
      <c r="G724">
        <v>85</v>
      </c>
      <c r="H724">
        <v>55</v>
      </c>
      <c r="I724" t="s">
        <v>23</v>
      </c>
      <c r="L724">
        <f t="shared" si="11"/>
        <v>335</v>
      </c>
    </row>
    <row r="725" spans="1:12" x14ac:dyDescent="0.2">
      <c r="A725">
        <v>604</v>
      </c>
      <c r="B725" t="s">
        <v>1039</v>
      </c>
      <c r="C725">
        <v>75</v>
      </c>
      <c r="D725">
        <v>75</v>
      </c>
      <c r="E725">
        <v>75</v>
      </c>
      <c r="F725">
        <v>40</v>
      </c>
      <c r="G725">
        <v>125</v>
      </c>
      <c r="H725">
        <v>95</v>
      </c>
      <c r="I725" t="s">
        <v>23</v>
      </c>
      <c r="L725">
        <f t="shared" si="11"/>
        <v>485</v>
      </c>
    </row>
    <row r="726" spans="1:12" x14ac:dyDescent="0.2">
      <c r="A726">
        <v>605</v>
      </c>
      <c r="B726" t="s">
        <v>1040</v>
      </c>
      <c r="C726">
        <v>50</v>
      </c>
      <c r="D726">
        <v>30</v>
      </c>
      <c r="E726">
        <v>55</v>
      </c>
      <c r="F726">
        <v>20</v>
      </c>
      <c r="G726">
        <v>65</v>
      </c>
      <c r="H726">
        <v>55</v>
      </c>
      <c r="I726" t="s">
        <v>21</v>
      </c>
      <c r="J726" t="s">
        <v>27</v>
      </c>
      <c r="L726">
        <f t="shared" si="11"/>
        <v>275</v>
      </c>
    </row>
    <row r="727" spans="1:12" x14ac:dyDescent="0.2">
      <c r="A727">
        <v>606</v>
      </c>
      <c r="B727" t="s">
        <v>1041</v>
      </c>
      <c r="C727">
        <v>60</v>
      </c>
      <c r="D727">
        <v>40</v>
      </c>
      <c r="E727">
        <v>60</v>
      </c>
      <c r="F727">
        <v>55</v>
      </c>
      <c r="G727">
        <v>95</v>
      </c>
      <c r="H727">
        <v>60</v>
      </c>
      <c r="I727" t="s">
        <v>21</v>
      </c>
      <c r="J727" t="s">
        <v>27</v>
      </c>
      <c r="L727">
        <f t="shared" si="11"/>
        <v>370</v>
      </c>
    </row>
    <row r="728" spans="1:12" x14ac:dyDescent="0.2">
      <c r="A728">
        <v>607</v>
      </c>
      <c r="B728" t="s">
        <v>1042</v>
      </c>
      <c r="C728">
        <v>60</v>
      </c>
      <c r="D728">
        <v>55</v>
      </c>
      <c r="E728">
        <v>90</v>
      </c>
      <c r="F728">
        <v>80</v>
      </c>
      <c r="G728">
        <v>145</v>
      </c>
      <c r="H728">
        <v>90</v>
      </c>
      <c r="I728" t="s">
        <v>21</v>
      </c>
      <c r="J728" t="s">
        <v>27</v>
      </c>
      <c r="L728">
        <f t="shared" si="11"/>
        <v>520</v>
      </c>
    </row>
    <row r="729" spans="1:12" x14ac:dyDescent="0.2">
      <c r="A729">
        <v>608</v>
      </c>
      <c r="B729" t="s">
        <v>1043</v>
      </c>
      <c r="C729">
        <v>46</v>
      </c>
      <c r="D729">
        <v>87</v>
      </c>
      <c r="E729">
        <v>60</v>
      </c>
      <c r="F729">
        <v>57</v>
      </c>
      <c r="G729">
        <v>30</v>
      </c>
      <c r="H729">
        <v>40</v>
      </c>
      <c r="I729" t="s">
        <v>40</v>
      </c>
      <c r="L729">
        <f t="shared" si="11"/>
        <v>320</v>
      </c>
    </row>
    <row r="730" spans="1:12" x14ac:dyDescent="0.2">
      <c r="A730">
        <v>609</v>
      </c>
      <c r="B730" t="s">
        <v>1044</v>
      </c>
      <c r="C730">
        <v>66</v>
      </c>
      <c r="D730">
        <v>117</v>
      </c>
      <c r="E730">
        <v>70</v>
      </c>
      <c r="F730">
        <v>67</v>
      </c>
      <c r="G730">
        <v>40</v>
      </c>
      <c r="H730">
        <v>50</v>
      </c>
      <c r="I730" t="s">
        <v>40</v>
      </c>
      <c r="L730">
        <f t="shared" si="11"/>
        <v>410</v>
      </c>
    </row>
    <row r="731" spans="1:12" x14ac:dyDescent="0.2">
      <c r="A731">
        <v>610</v>
      </c>
      <c r="B731" t="s">
        <v>1045</v>
      </c>
      <c r="C731">
        <v>76</v>
      </c>
      <c r="D731">
        <v>147</v>
      </c>
      <c r="E731">
        <v>90</v>
      </c>
      <c r="F731">
        <v>97</v>
      </c>
      <c r="G731">
        <v>60</v>
      </c>
      <c r="H731">
        <v>70</v>
      </c>
      <c r="I731" t="s">
        <v>40</v>
      </c>
      <c r="L731">
        <f t="shared" si="11"/>
        <v>540</v>
      </c>
    </row>
    <row r="732" spans="1:12" x14ac:dyDescent="0.2">
      <c r="A732">
        <v>611</v>
      </c>
      <c r="B732" t="s">
        <v>1046</v>
      </c>
      <c r="C732">
        <v>55</v>
      </c>
      <c r="D732">
        <v>70</v>
      </c>
      <c r="E732">
        <v>40</v>
      </c>
      <c r="F732">
        <v>40</v>
      </c>
      <c r="G732">
        <v>60</v>
      </c>
      <c r="H732">
        <v>40</v>
      </c>
      <c r="I732" t="s">
        <v>26</v>
      </c>
      <c r="L732">
        <f t="shared" si="11"/>
        <v>305</v>
      </c>
    </row>
    <row r="733" spans="1:12" x14ac:dyDescent="0.2">
      <c r="A733">
        <v>612</v>
      </c>
      <c r="B733" t="s">
        <v>1047</v>
      </c>
      <c r="C733">
        <v>95</v>
      </c>
      <c r="D733">
        <v>130</v>
      </c>
      <c r="E733">
        <v>80</v>
      </c>
      <c r="F733">
        <v>50</v>
      </c>
      <c r="G733">
        <v>70</v>
      </c>
      <c r="H733">
        <v>80</v>
      </c>
      <c r="I733" t="s">
        <v>26</v>
      </c>
      <c r="L733">
        <f t="shared" si="11"/>
        <v>505</v>
      </c>
    </row>
    <row r="734" spans="1:12" x14ac:dyDescent="0.2">
      <c r="A734">
        <v>613</v>
      </c>
      <c r="B734" t="s">
        <v>1048</v>
      </c>
      <c r="C734">
        <v>80</v>
      </c>
      <c r="D734">
        <v>50</v>
      </c>
      <c r="E734">
        <v>50</v>
      </c>
      <c r="F734">
        <v>105</v>
      </c>
      <c r="G734">
        <v>95</v>
      </c>
      <c r="H734">
        <v>135</v>
      </c>
      <c r="I734" t="s">
        <v>26</v>
      </c>
      <c r="L734">
        <f t="shared" si="11"/>
        <v>515</v>
      </c>
    </row>
    <row r="735" spans="1:12" x14ac:dyDescent="0.2">
      <c r="A735">
        <v>614</v>
      </c>
      <c r="B735" t="s">
        <v>1049</v>
      </c>
      <c r="C735">
        <v>50</v>
      </c>
      <c r="D735">
        <v>40</v>
      </c>
      <c r="E735">
        <v>85</v>
      </c>
      <c r="F735">
        <v>25</v>
      </c>
      <c r="G735">
        <v>40</v>
      </c>
      <c r="H735">
        <v>65</v>
      </c>
      <c r="I735" t="s">
        <v>25</v>
      </c>
      <c r="L735">
        <f t="shared" si="11"/>
        <v>305</v>
      </c>
    </row>
    <row r="736" spans="1:12" x14ac:dyDescent="0.2">
      <c r="A736">
        <v>615</v>
      </c>
      <c r="B736" t="s">
        <v>1050</v>
      </c>
      <c r="C736">
        <v>80</v>
      </c>
      <c r="D736">
        <v>70</v>
      </c>
      <c r="E736">
        <v>40</v>
      </c>
      <c r="F736">
        <v>145</v>
      </c>
      <c r="G736">
        <v>100</v>
      </c>
      <c r="H736">
        <v>60</v>
      </c>
      <c r="I736" t="s">
        <v>25</v>
      </c>
      <c r="L736">
        <f t="shared" si="11"/>
        <v>495</v>
      </c>
    </row>
    <row r="737" spans="1:12" x14ac:dyDescent="0.2">
      <c r="A737">
        <v>616</v>
      </c>
      <c r="B737" t="s">
        <v>1051</v>
      </c>
      <c r="C737">
        <v>109</v>
      </c>
      <c r="D737">
        <v>66</v>
      </c>
      <c r="E737">
        <v>84</v>
      </c>
      <c r="F737">
        <v>32</v>
      </c>
      <c r="G737">
        <v>81</v>
      </c>
      <c r="H737">
        <v>99</v>
      </c>
      <c r="I737" t="s">
        <v>39</v>
      </c>
      <c r="J737" t="s">
        <v>36</v>
      </c>
      <c r="L737">
        <f t="shared" si="11"/>
        <v>471</v>
      </c>
    </row>
    <row r="738" spans="1:12" x14ac:dyDescent="0.2">
      <c r="A738">
        <v>616</v>
      </c>
      <c r="B738" t="s">
        <v>1052</v>
      </c>
      <c r="C738">
        <v>109</v>
      </c>
      <c r="D738">
        <v>81</v>
      </c>
      <c r="E738">
        <v>99</v>
      </c>
      <c r="F738">
        <v>32</v>
      </c>
      <c r="G738">
        <v>66</v>
      </c>
      <c r="H738">
        <v>84</v>
      </c>
      <c r="I738" t="s">
        <v>39</v>
      </c>
      <c r="J738" t="s">
        <v>35</v>
      </c>
      <c r="L738">
        <f t="shared" si="11"/>
        <v>471</v>
      </c>
    </row>
    <row r="739" spans="1:12" x14ac:dyDescent="0.2">
      <c r="A739">
        <v>617</v>
      </c>
      <c r="B739" t="s">
        <v>1053</v>
      </c>
      <c r="C739">
        <v>45</v>
      </c>
      <c r="D739">
        <v>85</v>
      </c>
      <c r="E739">
        <v>50</v>
      </c>
      <c r="F739">
        <v>65</v>
      </c>
      <c r="G739">
        <v>55</v>
      </c>
      <c r="H739">
        <v>50</v>
      </c>
      <c r="I739" t="s">
        <v>37</v>
      </c>
      <c r="L739">
        <f t="shared" si="11"/>
        <v>350</v>
      </c>
    </row>
    <row r="740" spans="1:12" x14ac:dyDescent="0.2">
      <c r="A740">
        <v>618</v>
      </c>
      <c r="B740" t="s">
        <v>1054</v>
      </c>
      <c r="C740">
        <v>65</v>
      </c>
      <c r="D740">
        <v>125</v>
      </c>
      <c r="E740">
        <v>60</v>
      </c>
      <c r="F740">
        <v>105</v>
      </c>
      <c r="G740">
        <v>95</v>
      </c>
      <c r="H740">
        <v>60</v>
      </c>
      <c r="I740" t="s">
        <v>37</v>
      </c>
      <c r="L740">
        <f t="shared" si="11"/>
        <v>510</v>
      </c>
    </row>
    <row r="741" spans="1:12" x14ac:dyDescent="0.2">
      <c r="A741">
        <v>619</v>
      </c>
      <c r="B741" t="s">
        <v>1055</v>
      </c>
      <c r="C741">
        <v>77</v>
      </c>
      <c r="D741">
        <v>120</v>
      </c>
      <c r="E741">
        <v>90</v>
      </c>
      <c r="F741">
        <v>48</v>
      </c>
      <c r="G741">
        <v>60</v>
      </c>
      <c r="H741">
        <v>90</v>
      </c>
      <c r="I741" t="s">
        <v>40</v>
      </c>
      <c r="L741">
        <f t="shared" si="11"/>
        <v>485</v>
      </c>
    </row>
    <row r="742" spans="1:12" x14ac:dyDescent="0.2">
      <c r="A742">
        <v>620</v>
      </c>
      <c r="B742" t="s">
        <v>1056</v>
      </c>
      <c r="C742">
        <v>59</v>
      </c>
      <c r="D742">
        <v>74</v>
      </c>
      <c r="E742">
        <v>50</v>
      </c>
      <c r="F742">
        <v>35</v>
      </c>
      <c r="G742">
        <v>35</v>
      </c>
      <c r="H742">
        <v>50</v>
      </c>
      <c r="I742" t="s">
        <v>39</v>
      </c>
      <c r="J742" t="s">
        <v>21</v>
      </c>
      <c r="L742">
        <f t="shared" si="11"/>
        <v>303</v>
      </c>
    </row>
    <row r="743" spans="1:12" x14ac:dyDescent="0.2">
      <c r="A743">
        <v>621</v>
      </c>
      <c r="B743" t="s">
        <v>1057</v>
      </c>
      <c r="C743">
        <v>89</v>
      </c>
      <c r="D743">
        <v>124</v>
      </c>
      <c r="E743">
        <v>80</v>
      </c>
      <c r="F743">
        <v>55</v>
      </c>
      <c r="G743">
        <v>55</v>
      </c>
      <c r="H743">
        <v>80</v>
      </c>
      <c r="I743" t="s">
        <v>39</v>
      </c>
      <c r="J743" t="s">
        <v>21</v>
      </c>
      <c r="L743">
        <f t="shared" si="11"/>
        <v>483</v>
      </c>
    </row>
    <row r="744" spans="1:12" x14ac:dyDescent="0.2">
      <c r="A744">
        <v>622</v>
      </c>
      <c r="B744" t="s">
        <v>1058</v>
      </c>
      <c r="C744">
        <v>45</v>
      </c>
      <c r="D744">
        <v>85</v>
      </c>
      <c r="E744">
        <v>70</v>
      </c>
      <c r="F744">
        <v>60</v>
      </c>
      <c r="G744">
        <v>40</v>
      </c>
      <c r="H744">
        <v>40</v>
      </c>
      <c r="I744" t="s">
        <v>33</v>
      </c>
      <c r="J744" t="s">
        <v>35</v>
      </c>
      <c r="L744">
        <f t="shared" si="11"/>
        <v>340</v>
      </c>
    </row>
    <row r="745" spans="1:12" x14ac:dyDescent="0.2">
      <c r="A745">
        <v>623</v>
      </c>
      <c r="B745" t="s">
        <v>1059</v>
      </c>
      <c r="C745">
        <v>65</v>
      </c>
      <c r="D745">
        <v>125</v>
      </c>
      <c r="E745">
        <v>100</v>
      </c>
      <c r="F745">
        <v>70</v>
      </c>
      <c r="G745">
        <v>60</v>
      </c>
      <c r="H745">
        <v>70</v>
      </c>
      <c r="I745" t="s">
        <v>33</v>
      </c>
      <c r="J745" t="s">
        <v>35</v>
      </c>
      <c r="L745">
        <f t="shared" si="11"/>
        <v>490</v>
      </c>
    </row>
    <row r="746" spans="1:12" x14ac:dyDescent="0.2">
      <c r="A746">
        <v>624</v>
      </c>
      <c r="B746" t="s">
        <v>1060</v>
      </c>
      <c r="C746">
        <v>95</v>
      </c>
      <c r="D746">
        <v>110</v>
      </c>
      <c r="E746">
        <v>95</v>
      </c>
      <c r="F746">
        <v>55</v>
      </c>
      <c r="G746">
        <v>40</v>
      </c>
      <c r="H746">
        <v>95</v>
      </c>
      <c r="I746" t="s">
        <v>15</v>
      </c>
      <c r="L746">
        <f t="shared" si="11"/>
        <v>490</v>
      </c>
    </row>
    <row r="747" spans="1:12" x14ac:dyDescent="0.2">
      <c r="A747">
        <v>625</v>
      </c>
      <c r="B747" t="s">
        <v>1061</v>
      </c>
      <c r="C747">
        <v>70</v>
      </c>
      <c r="D747">
        <v>83</v>
      </c>
      <c r="E747">
        <v>50</v>
      </c>
      <c r="F747">
        <v>60</v>
      </c>
      <c r="G747">
        <v>37</v>
      </c>
      <c r="H747">
        <v>50</v>
      </c>
      <c r="I747" t="s">
        <v>15</v>
      </c>
      <c r="J747" t="s">
        <v>19</v>
      </c>
      <c r="L747">
        <f t="shared" si="11"/>
        <v>350</v>
      </c>
    </row>
    <row r="748" spans="1:12" x14ac:dyDescent="0.2">
      <c r="A748">
        <v>626</v>
      </c>
      <c r="B748" t="s">
        <v>1062</v>
      </c>
      <c r="C748">
        <v>100</v>
      </c>
      <c r="D748">
        <v>123</v>
      </c>
      <c r="E748">
        <v>75</v>
      </c>
      <c r="F748">
        <v>80</v>
      </c>
      <c r="G748">
        <v>57</v>
      </c>
      <c r="H748">
        <v>75</v>
      </c>
      <c r="I748" t="s">
        <v>15</v>
      </c>
      <c r="J748" t="s">
        <v>19</v>
      </c>
      <c r="L748">
        <f t="shared" si="11"/>
        <v>510</v>
      </c>
    </row>
    <row r="749" spans="1:12" x14ac:dyDescent="0.2">
      <c r="A749">
        <v>627</v>
      </c>
      <c r="B749" t="s">
        <v>1063</v>
      </c>
      <c r="C749">
        <v>70</v>
      </c>
      <c r="D749">
        <v>55</v>
      </c>
      <c r="E749">
        <v>75</v>
      </c>
      <c r="F749">
        <v>60</v>
      </c>
      <c r="G749">
        <v>45</v>
      </c>
      <c r="H749">
        <v>65</v>
      </c>
      <c r="I749" t="s">
        <v>33</v>
      </c>
      <c r="J749" t="s">
        <v>19</v>
      </c>
      <c r="L749">
        <f t="shared" si="11"/>
        <v>370</v>
      </c>
    </row>
    <row r="750" spans="1:12" x14ac:dyDescent="0.2">
      <c r="A750">
        <v>628</v>
      </c>
      <c r="B750" t="s">
        <v>1064</v>
      </c>
      <c r="C750">
        <v>110</v>
      </c>
      <c r="D750">
        <v>65</v>
      </c>
      <c r="E750">
        <v>105</v>
      </c>
      <c r="F750">
        <v>80</v>
      </c>
      <c r="G750">
        <v>55</v>
      </c>
      <c r="H750">
        <v>95</v>
      </c>
      <c r="I750" t="s">
        <v>33</v>
      </c>
      <c r="J750" t="s">
        <v>19</v>
      </c>
      <c r="L750">
        <f t="shared" si="11"/>
        <v>510</v>
      </c>
    </row>
    <row r="751" spans="1:12" x14ac:dyDescent="0.2">
      <c r="A751">
        <v>629</v>
      </c>
      <c r="B751" t="s">
        <v>1065</v>
      </c>
      <c r="C751">
        <v>85</v>
      </c>
      <c r="D751">
        <v>97</v>
      </c>
      <c r="E751">
        <v>66</v>
      </c>
      <c r="F751">
        <v>65</v>
      </c>
      <c r="G751">
        <v>105</v>
      </c>
      <c r="H751">
        <v>66</v>
      </c>
      <c r="I751" t="s">
        <v>27</v>
      </c>
      <c r="L751">
        <f t="shared" si="11"/>
        <v>484</v>
      </c>
    </row>
    <row r="752" spans="1:12" x14ac:dyDescent="0.2">
      <c r="A752">
        <v>630</v>
      </c>
      <c r="B752" t="s">
        <v>1066</v>
      </c>
      <c r="C752">
        <v>58</v>
      </c>
      <c r="D752">
        <v>109</v>
      </c>
      <c r="E752">
        <v>112</v>
      </c>
      <c r="F752">
        <v>109</v>
      </c>
      <c r="G752">
        <v>48</v>
      </c>
      <c r="H752">
        <v>48</v>
      </c>
      <c r="I752" t="s">
        <v>25</v>
      </c>
      <c r="J752" t="s">
        <v>35</v>
      </c>
      <c r="L752">
        <f t="shared" si="11"/>
        <v>484</v>
      </c>
    </row>
    <row r="753" spans="1:12" x14ac:dyDescent="0.2">
      <c r="A753">
        <v>631</v>
      </c>
      <c r="B753" t="s">
        <v>1067</v>
      </c>
      <c r="C753">
        <v>52</v>
      </c>
      <c r="D753">
        <v>65</v>
      </c>
      <c r="E753">
        <v>50</v>
      </c>
      <c r="F753">
        <v>38</v>
      </c>
      <c r="G753">
        <v>45</v>
      </c>
      <c r="H753">
        <v>50</v>
      </c>
      <c r="I753" t="s">
        <v>33</v>
      </c>
      <c r="J753" t="s">
        <v>40</v>
      </c>
      <c r="L753">
        <f t="shared" si="11"/>
        <v>300</v>
      </c>
    </row>
    <row r="754" spans="1:12" x14ac:dyDescent="0.2">
      <c r="A754">
        <v>632</v>
      </c>
      <c r="B754" t="s">
        <v>1068</v>
      </c>
      <c r="C754">
        <v>72</v>
      </c>
      <c r="D754">
        <v>85</v>
      </c>
      <c r="E754">
        <v>70</v>
      </c>
      <c r="F754">
        <v>58</v>
      </c>
      <c r="G754">
        <v>65</v>
      </c>
      <c r="H754">
        <v>70</v>
      </c>
      <c r="I754" t="s">
        <v>33</v>
      </c>
      <c r="J754" t="s">
        <v>40</v>
      </c>
      <c r="L754">
        <f t="shared" si="11"/>
        <v>420</v>
      </c>
    </row>
    <row r="755" spans="1:12" x14ac:dyDescent="0.2">
      <c r="A755">
        <v>633</v>
      </c>
      <c r="B755" t="s">
        <v>1069</v>
      </c>
      <c r="C755">
        <v>92</v>
      </c>
      <c r="D755">
        <v>105</v>
      </c>
      <c r="E755">
        <v>90</v>
      </c>
      <c r="F755">
        <v>98</v>
      </c>
      <c r="G755">
        <v>125</v>
      </c>
      <c r="H755">
        <v>90</v>
      </c>
      <c r="I755" t="s">
        <v>33</v>
      </c>
      <c r="J755" t="s">
        <v>40</v>
      </c>
      <c r="L755">
        <f t="shared" si="11"/>
        <v>600</v>
      </c>
    </row>
    <row r="756" spans="1:12" x14ac:dyDescent="0.2">
      <c r="A756">
        <v>634</v>
      </c>
      <c r="B756" t="s">
        <v>1070</v>
      </c>
      <c r="C756">
        <v>55</v>
      </c>
      <c r="D756">
        <v>85</v>
      </c>
      <c r="E756">
        <v>55</v>
      </c>
      <c r="F756">
        <v>60</v>
      </c>
      <c r="G756">
        <v>50</v>
      </c>
      <c r="H756">
        <v>55</v>
      </c>
      <c r="I756" t="s">
        <v>25</v>
      </c>
      <c r="J756" t="s">
        <v>27</v>
      </c>
      <c r="L756">
        <f t="shared" si="11"/>
        <v>360</v>
      </c>
    </row>
    <row r="757" spans="1:12" x14ac:dyDescent="0.2">
      <c r="A757">
        <v>635</v>
      </c>
      <c r="B757" t="s">
        <v>1071</v>
      </c>
      <c r="C757">
        <v>85</v>
      </c>
      <c r="D757">
        <v>60</v>
      </c>
      <c r="E757">
        <v>65</v>
      </c>
      <c r="F757">
        <v>100</v>
      </c>
      <c r="G757">
        <v>135</v>
      </c>
      <c r="H757">
        <v>105</v>
      </c>
      <c r="I757" t="s">
        <v>25</v>
      </c>
      <c r="J757" t="s">
        <v>27</v>
      </c>
      <c r="L757">
        <f t="shared" si="11"/>
        <v>550</v>
      </c>
    </row>
    <row r="758" spans="1:12" x14ac:dyDescent="0.2">
      <c r="A758">
        <v>636</v>
      </c>
      <c r="B758" t="s">
        <v>1072</v>
      </c>
      <c r="C758">
        <v>91</v>
      </c>
      <c r="D758">
        <v>90</v>
      </c>
      <c r="E758">
        <v>129</v>
      </c>
      <c r="F758">
        <v>108</v>
      </c>
      <c r="G758">
        <v>90</v>
      </c>
      <c r="H758">
        <v>72</v>
      </c>
      <c r="I758" t="s">
        <v>35</v>
      </c>
      <c r="J758" t="s">
        <v>37</v>
      </c>
      <c r="L758">
        <f t="shared" si="11"/>
        <v>580</v>
      </c>
    </row>
    <row r="759" spans="1:12" x14ac:dyDescent="0.2">
      <c r="A759">
        <v>637</v>
      </c>
      <c r="B759" t="s">
        <v>1073</v>
      </c>
      <c r="C759">
        <v>91</v>
      </c>
      <c r="D759">
        <v>129</v>
      </c>
      <c r="E759">
        <v>90</v>
      </c>
      <c r="F759">
        <v>108</v>
      </c>
      <c r="G759">
        <v>72</v>
      </c>
      <c r="H759">
        <v>90</v>
      </c>
      <c r="I759" t="s">
        <v>24</v>
      </c>
      <c r="J759" t="s">
        <v>37</v>
      </c>
      <c r="L759">
        <f t="shared" si="11"/>
        <v>580</v>
      </c>
    </row>
    <row r="760" spans="1:12" x14ac:dyDescent="0.2">
      <c r="A760">
        <v>638</v>
      </c>
      <c r="B760" t="s">
        <v>1074</v>
      </c>
      <c r="C760">
        <v>91</v>
      </c>
      <c r="D760">
        <v>90</v>
      </c>
      <c r="E760">
        <v>72</v>
      </c>
      <c r="F760">
        <v>108</v>
      </c>
      <c r="G760">
        <v>90</v>
      </c>
      <c r="H760">
        <v>129</v>
      </c>
      <c r="I760" t="s">
        <v>17</v>
      </c>
      <c r="J760" t="s">
        <v>37</v>
      </c>
      <c r="L760">
        <f t="shared" si="11"/>
        <v>580</v>
      </c>
    </row>
    <row r="761" spans="1:12" x14ac:dyDescent="0.2">
      <c r="A761">
        <v>639</v>
      </c>
      <c r="B761" t="s">
        <v>1075</v>
      </c>
      <c r="C761">
        <v>79</v>
      </c>
      <c r="D761">
        <v>115</v>
      </c>
      <c r="E761">
        <v>70</v>
      </c>
      <c r="F761">
        <v>111</v>
      </c>
      <c r="G761">
        <v>125</v>
      </c>
      <c r="H761">
        <v>80</v>
      </c>
      <c r="I761" t="s">
        <v>19</v>
      </c>
      <c r="L761">
        <f t="shared" si="11"/>
        <v>580</v>
      </c>
    </row>
    <row r="762" spans="1:12" x14ac:dyDescent="0.2">
      <c r="A762">
        <v>639</v>
      </c>
      <c r="B762" t="s">
        <v>1076</v>
      </c>
      <c r="C762">
        <v>79</v>
      </c>
      <c r="D762">
        <v>100</v>
      </c>
      <c r="E762">
        <v>80</v>
      </c>
      <c r="F762">
        <v>121</v>
      </c>
      <c r="G762">
        <v>110</v>
      </c>
      <c r="H762">
        <v>90</v>
      </c>
      <c r="I762" t="s">
        <v>19</v>
      </c>
      <c r="L762">
        <f t="shared" si="11"/>
        <v>580</v>
      </c>
    </row>
    <row r="763" spans="1:12" x14ac:dyDescent="0.2">
      <c r="A763">
        <v>640</v>
      </c>
      <c r="B763" t="s">
        <v>1077</v>
      </c>
      <c r="C763">
        <v>79</v>
      </c>
      <c r="D763">
        <v>115</v>
      </c>
      <c r="E763">
        <v>70</v>
      </c>
      <c r="F763">
        <v>111</v>
      </c>
      <c r="G763">
        <v>125</v>
      </c>
      <c r="H763">
        <v>80</v>
      </c>
      <c r="I763" t="s">
        <v>36</v>
      </c>
      <c r="J763" t="s">
        <v>19</v>
      </c>
      <c r="L763">
        <f t="shared" si="11"/>
        <v>580</v>
      </c>
    </row>
    <row r="764" spans="1:12" x14ac:dyDescent="0.2">
      <c r="A764">
        <v>640</v>
      </c>
      <c r="B764" t="s">
        <v>1078</v>
      </c>
      <c r="C764">
        <v>79</v>
      </c>
      <c r="D764">
        <v>105</v>
      </c>
      <c r="E764">
        <v>70</v>
      </c>
      <c r="F764">
        <v>101</v>
      </c>
      <c r="G764">
        <v>145</v>
      </c>
      <c r="H764">
        <v>80</v>
      </c>
      <c r="I764" t="s">
        <v>36</v>
      </c>
      <c r="J764" t="s">
        <v>19</v>
      </c>
      <c r="L764">
        <f t="shared" si="11"/>
        <v>580</v>
      </c>
    </row>
    <row r="765" spans="1:12" x14ac:dyDescent="0.2">
      <c r="A765">
        <v>641</v>
      </c>
      <c r="B765" t="s">
        <v>1079</v>
      </c>
      <c r="C765">
        <v>100</v>
      </c>
      <c r="D765">
        <v>120</v>
      </c>
      <c r="E765">
        <v>100</v>
      </c>
      <c r="F765">
        <v>90</v>
      </c>
      <c r="G765">
        <v>150</v>
      </c>
      <c r="H765">
        <v>120</v>
      </c>
      <c r="I765" t="s">
        <v>40</v>
      </c>
      <c r="J765" t="s">
        <v>27</v>
      </c>
      <c r="L765">
        <f t="shared" si="11"/>
        <v>680</v>
      </c>
    </row>
    <row r="766" spans="1:12" x14ac:dyDescent="0.2">
      <c r="A766">
        <v>642</v>
      </c>
      <c r="B766" t="s">
        <v>1080</v>
      </c>
      <c r="C766">
        <v>100</v>
      </c>
      <c r="D766">
        <v>150</v>
      </c>
      <c r="E766">
        <v>120</v>
      </c>
      <c r="F766">
        <v>90</v>
      </c>
      <c r="G766">
        <v>120</v>
      </c>
      <c r="H766">
        <v>100</v>
      </c>
      <c r="I766" t="s">
        <v>40</v>
      </c>
      <c r="J766" t="s">
        <v>36</v>
      </c>
      <c r="L766">
        <f t="shared" si="11"/>
        <v>680</v>
      </c>
    </row>
    <row r="767" spans="1:12" x14ac:dyDescent="0.2">
      <c r="A767">
        <v>643</v>
      </c>
      <c r="B767" t="s">
        <v>1081</v>
      </c>
      <c r="C767">
        <v>89</v>
      </c>
      <c r="D767">
        <v>125</v>
      </c>
      <c r="E767">
        <v>90</v>
      </c>
      <c r="F767">
        <v>101</v>
      </c>
      <c r="G767">
        <v>115</v>
      </c>
      <c r="H767">
        <v>80</v>
      </c>
      <c r="I767" t="s">
        <v>39</v>
      </c>
      <c r="J767" t="s">
        <v>19</v>
      </c>
      <c r="L767">
        <f t="shared" si="11"/>
        <v>600</v>
      </c>
    </row>
    <row r="768" spans="1:12" x14ac:dyDescent="0.2">
      <c r="A768">
        <v>643</v>
      </c>
      <c r="B768" t="s">
        <v>1082</v>
      </c>
      <c r="C768">
        <v>89</v>
      </c>
      <c r="D768">
        <v>145</v>
      </c>
      <c r="E768">
        <v>90</v>
      </c>
      <c r="F768">
        <v>91</v>
      </c>
      <c r="G768">
        <v>105</v>
      </c>
      <c r="H768">
        <v>80</v>
      </c>
      <c r="I768" t="s">
        <v>39</v>
      </c>
      <c r="J768" t="s">
        <v>19</v>
      </c>
      <c r="L768">
        <f t="shared" si="11"/>
        <v>600</v>
      </c>
    </row>
    <row r="769" spans="1:12" x14ac:dyDescent="0.2">
      <c r="A769">
        <v>644</v>
      </c>
      <c r="B769" t="s">
        <v>1083</v>
      </c>
      <c r="C769">
        <v>125</v>
      </c>
      <c r="D769">
        <v>130</v>
      </c>
      <c r="E769">
        <v>90</v>
      </c>
      <c r="F769">
        <v>95</v>
      </c>
      <c r="G769">
        <v>130</v>
      </c>
      <c r="H769">
        <v>90</v>
      </c>
      <c r="I769" t="s">
        <v>40</v>
      </c>
      <c r="J769" t="s">
        <v>26</v>
      </c>
      <c r="L769">
        <f t="shared" si="11"/>
        <v>660</v>
      </c>
    </row>
    <row r="770" spans="1:12" x14ac:dyDescent="0.2">
      <c r="A770">
        <v>644</v>
      </c>
      <c r="B770" t="s">
        <v>1084</v>
      </c>
      <c r="C770">
        <v>125</v>
      </c>
      <c r="D770">
        <v>120</v>
      </c>
      <c r="E770">
        <v>90</v>
      </c>
      <c r="F770">
        <v>95</v>
      </c>
      <c r="G770">
        <v>170</v>
      </c>
      <c r="H770">
        <v>100</v>
      </c>
      <c r="I770" t="s">
        <v>40</v>
      </c>
      <c r="J770" t="s">
        <v>26</v>
      </c>
      <c r="L770">
        <f t="shared" ref="L770:L833" si="12">SUM(C770:H770)</f>
        <v>700</v>
      </c>
    </row>
    <row r="771" spans="1:12" x14ac:dyDescent="0.2">
      <c r="A771">
        <v>644</v>
      </c>
      <c r="B771" t="s">
        <v>1085</v>
      </c>
      <c r="C771">
        <v>125</v>
      </c>
      <c r="D771">
        <v>170</v>
      </c>
      <c r="E771">
        <v>100</v>
      </c>
      <c r="F771">
        <v>95</v>
      </c>
      <c r="G771">
        <v>120</v>
      </c>
      <c r="H771">
        <v>90</v>
      </c>
      <c r="I771" t="s">
        <v>40</v>
      </c>
      <c r="J771" t="s">
        <v>26</v>
      </c>
      <c r="L771">
        <f t="shared" si="12"/>
        <v>700</v>
      </c>
    </row>
    <row r="772" spans="1:12" x14ac:dyDescent="0.2">
      <c r="A772">
        <v>644</v>
      </c>
      <c r="B772" t="s">
        <v>1086</v>
      </c>
      <c r="C772">
        <v>125</v>
      </c>
      <c r="D772">
        <v>120</v>
      </c>
      <c r="E772">
        <v>90</v>
      </c>
      <c r="F772">
        <v>95</v>
      </c>
      <c r="G772">
        <v>170</v>
      </c>
      <c r="H772">
        <v>100</v>
      </c>
      <c r="I772" t="s">
        <v>40</v>
      </c>
      <c r="J772" t="s">
        <v>26</v>
      </c>
      <c r="L772">
        <f t="shared" si="12"/>
        <v>700</v>
      </c>
    </row>
    <row r="773" spans="1:12" x14ac:dyDescent="0.2">
      <c r="A773">
        <v>644</v>
      </c>
      <c r="B773" t="s">
        <v>1087</v>
      </c>
      <c r="C773">
        <v>125</v>
      </c>
      <c r="D773">
        <v>170</v>
      </c>
      <c r="E773">
        <v>100</v>
      </c>
      <c r="F773">
        <v>95</v>
      </c>
      <c r="G773">
        <v>120</v>
      </c>
      <c r="H773">
        <v>90</v>
      </c>
      <c r="I773" t="s">
        <v>40</v>
      </c>
      <c r="J773" t="s">
        <v>26</v>
      </c>
      <c r="L773">
        <f t="shared" si="12"/>
        <v>700</v>
      </c>
    </row>
    <row r="774" spans="1:12" x14ac:dyDescent="0.2">
      <c r="A774">
        <v>645</v>
      </c>
      <c r="B774" t="s">
        <v>1088</v>
      </c>
      <c r="C774">
        <v>91</v>
      </c>
      <c r="D774">
        <v>72</v>
      </c>
      <c r="E774">
        <v>90</v>
      </c>
      <c r="F774">
        <v>108</v>
      </c>
      <c r="G774">
        <v>129</v>
      </c>
      <c r="H774">
        <v>90</v>
      </c>
      <c r="I774" t="s">
        <v>16</v>
      </c>
      <c r="J774" t="s">
        <v>37</v>
      </c>
      <c r="L774">
        <f t="shared" si="12"/>
        <v>580</v>
      </c>
    </row>
    <row r="775" spans="1:12" x14ac:dyDescent="0.2">
      <c r="A775">
        <v>646</v>
      </c>
      <c r="B775" t="s">
        <v>1089</v>
      </c>
      <c r="C775">
        <v>100</v>
      </c>
      <c r="D775">
        <v>128</v>
      </c>
      <c r="E775">
        <v>90</v>
      </c>
      <c r="F775">
        <v>128</v>
      </c>
      <c r="G775">
        <v>77</v>
      </c>
      <c r="H775">
        <v>77</v>
      </c>
      <c r="I775" t="s">
        <v>15</v>
      </c>
      <c r="J775" t="s">
        <v>37</v>
      </c>
      <c r="L775">
        <f t="shared" si="12"/>
        <v>600</v>
      </c>
    </row>
    <row r="776" spans="1:12" x14ac:dyDescent="0.2">
      <c r="A776">
        <v>646</v>
      </c>
      <c r="B776" t="s">
        <v>1090</v>
      </c>
      <c r="C776">
        <v>100</v>
      </c>
      <c r="D776">
        <v>77</v>
      </c>
      <c r="E776">
        <v>77</v>
      </c>
      <c r="F776">
        <v>90</v>
      </c>
      <c r="G776">
        <v>128</v>
      </c>
      <c r="H776">
        <v>128</v>
      </c>
      <c r="I776" t="s">
        <v>15</v>
      </c>
      <c r="J776" t="s">
        <v>23</v>
      </c>
      <c r="L776">
        <f t="shared" si="12"/>
        <v>600</v>
      </c>
    </row>
    <row r="777" spans="1:12" x14ac:dyDescent="0.2">
      <c r="A777">
        <v>647</v>
      </c>
      <c r="B777" t="s">
        <v>1091</v>
      </c>
      <c r="C777">
        <v>71</v>
      </c>
      <c r="D777">
        <v>120</v>
      </c>
      <c r="E777">
        <v>95</v>
      </c>
      <c r="F777">
        <v>99</v>
      </c>
      <c r="G777">
        <v>120</v>
      </c>
      <c r="H777">
        <v>95</v>
      </c>
      <c r="I777" t="s">
        <v>25</v>
      </c>
      <c r="J777" t="s">
        <v>35</v>
      </c>
      <c r="L777">
        <f t="shared" si="12"/>
        <v>600</v>
      </c>
    </row>
    <row r="778" spans="1:12" x14ac:dyDescent="0.2">
      <c r="A778">
        <v>648</v>
      </c>
      <c r="B778" t="s">
        <v>1092</v>
      </c>
      <c r="C778">
        <v>56</v>
      </c>
      <c r="D778">
        <v>61</v>
      </c>
      <c r="E778">
        <v>65</v>
      </c>
      <c r="F778">
        <v>38</v>
      </c>
      <c r="G778">
        <v>48</v>
      </c>
      <c r="H778">
        <v>45</v>
      </c>
      <c r="I778" t="s">
        <v>17</v>
      </c>
      <c r="L778">
        <f t="shared" si="12"/>
        <v>313</v>
      </c>
    </row>
    <row r="779" spans="1:12" x14ac:dyDescent="0.2">
      <c r="A779">
        <v>649</v>
      </c>
      <c r="B779" t="s">
        <v>1093</v>
      </c>
      <c r="C779">
        <v>61</v>
      </c>
      <c r="D779">
        <v>78</v>
      </c>
      <c r="E779">
        <v>95</v>
      </c>
      <c r="F779">
        <v>57</v>
      </c>
      <c r="G779">
        <v>56</v>
      </c>
      <c r="H779">
        <v>58</v>
      </c>
      <c r="I779" t="s">
        <v>17</v>
      </c>
      <c r="L779">
        <f t="shared" si="12"/>
        <v>405</v>
      </c>
    </row>
    <row r="780" spans="1:12" x14ac:dyDescent="0.2">
      <c r="A780">
        <v>650</v>
      </c>
      <c r="B780" t="s">
        <v>1094</v>
      </c>
      <c r="C780">
        <v>88</v>
      </c>
      <c r="D780">
        <v>107</v>
      </c>
      <c r="E780">
        <v>122</v>
      </c>
      <c r="F780">
        <v>64</v>
      </c>
      <c r="G780">
        <v>74</v>
      </c>
      <c r="H780">
        <v>75</v>
      </c>
      <c r="I780" t="s">
        <v>17</v>
      </c>
      <c r="J780" t="s">
        <v>37</v>
      </c>
      <c r="L780">
        <f t="shared" si="12"/>
        <v>530</v>
      </c>
    </row>
    <row r="781" spans="1:12" x14ac:dyDescent="0.2">
      <c r="A781">
        <v>651</v>
      </c>
      <c r="B781" t="s">
        <v>1095</v>
      </c>
      <c r="C781">
        <v>40</v>
      </c>
      <c r="D781">
        <v>45</v>
      </c>
      <c r="E781">
        <v>40</v>
      </c>
      <c r="F781">
        <v>60</v>
      </c>
      <c r="G781">
        <v>62</v>
      </c>
      <c r="H781">
        <v>60</v>
      </c>
      <c r="I781" t="s">
        <v>27</v>
      </c>
      <c r="L781">
        <f t="shared" si="12"/>
        <v>307</v>
      </c>
    </row>
    <row r="782" spans="1:12" x14ac:dyDescent="0.2">
      <c r="A782">
        <v>652</v>
      </c>
      <c r="B782" t="s">
        <v>1096</v>
      </c>
      <c r="C782">
        <v>59</v>
      </c>
      <c r="D782">
        <v>59</v>
      </c>
      <c r="E782">
        <v>58</v>
      </c>
      <c r="F782">
        <v>73</v>
      </c>
      <c r="G782">
        <v>90</v>
      </c>
      <c r="H782">
        <v>70</v>
      </c>
      <c r="I782" t="s">
        <v>27</v>
      </c>
      <c r="L782">
        <f t="shared" si="12"/>
        <v>409</v>
      </c>
    </row>
    <row r="783" spans="1:12" x14ac:dyDescent="0.2">
      <c r="A783">
        <v>653</v>
      </c>
      <c r="B783" t="s">
        <v>1097</v>
      </c>
      <c r="C783">
        <v>75</v>
      </c>
      <c r="D783">
        <v>69</v>
      </c>
      <c r="E783">
        <v>72</v>
      </c>
      <c r="F783">
        <v>104</v>
      </c>
      <c r="G783">
        <v>114</v>
      </c>
      <c r="H783">
        <v>100</v>
      </c>
      <c r="I783" t="s">
        <v>27</v>
      </c>
      <c r="J783" t="s">
        <v>23</v>
      </c>
      <c r="L783">
        <f t="shared" si="12"/>
        <v>534</v>
      </c>
    </row>
    <row r="784" spans="1:12" x14ac:dyDescent="0.2">
      <c r="A784">
        <v>654</v>
      </c>
      <c r="B784" t="s">
        <v>1098</v>
      </c>
      <c r="C784">
        <v>41</v>
      </c>
      <c r="D784">
        <v>56</v>
      </c>
      <c r="E784">
        <v>40</v>
      </c>
      <c r="F784">
        <v>71</v>
      </c>
      <c r="G784">
        <v>62</v>
      </c>
      <c r="H784">
        <v>44</v>
      </c>
      <c r="I784" t="s">
        <v>16</v>
      </c>
      <c r="L784">
        <f t="shared" si="12"/>
        <v>314</v>
      </c>
    </row>
    <row r="785" spans="1:12" x14ac:dyDescent="0.2">
      <c r="A785">
        <v>655</v>
      </c>
      <c r="B785" t="s">
        <v>1099</v>
      </c>
      <c r="C785">
        <v>54</v>
      </c>
      <c r="D785">
        <v>63</v>
      </c>
      <c r="E785">
        <v>52</v>
      </c>
      <c r="F785">
        <v>97</v>
      </c>
      <c r="G785">
        <v>83</v>
      </c>
      <c r="H785">
        <v>56</v>
      </c>
      <c r="I785" t="s">
        <v>16</v>
      </c>
      <c r="L785">
        <f t="shared" si="12"/>
        <v>405</v>
      </c>
    </row>
    <row r="786" spans="1:12" x14ac:dyDescent="0.2">
      <c r="A786">
        <v>656</v>
      </c>
      <c r="B786" t="s">
        <v>1100</v>
      </c>
      <c r="C786">
        <v>72</v>
      </c>
      <c r="D786">
        <v>95</v>
      </c>
      <c r="E786">
        <v>67</v>
      </c>
      <c r="F786">
        <v>122</v>
      </c>
      <c r="G786">
        <v>103</v>
      </c>
      <c r="H786">
        <v>71</v>
      </c>
      <c r="I786" t="s">
        <v>16</v>
      </c>
      <c r="J786" t="s">
        <v>33</v>
      </c>
      <c r="L786">
        <f t="shared" si="12"/>
        <v>530</v>
      </c>
    </row>
    <row r="787" spans="1:12" x14ac:dyDescent="0.2">
      <c r="A787">
        <v>656</v>
      </c>
      <c r="B787" t="s">
        <v>1101</v>
      </c>
      <c r="C787">
        <v>72</v>
      </c>
      <c r="D787">
        <v>145</v>
      </c>
      <c r="E787">
        <v>67</v>
      </c>
      <c r="F787">
        <v>132</v>
      </c>
      <c r="G787">
        <v>153</v>
      </c>
      <c r="H787">
        <v>71</v>
      </c>
      <c r="I787" t="s">
        <v>16</v>
      </c>
      <c r="J787" t="s">
        <v>33</v>
      </c>
      <c r="L787">
        <f t="shared" si="12"/>
        <v>640</v>
      </c>
    </row>
    <row r="788" spans="1:12" x14ac:dyDescent="0.2">
      <c r="A788">
        <v>657</v>
      </c>
      <c r="B788" t="s">
        <v>1102</v>
      </c>
      <c r="C788">
        <v>38</v>
      </c>
      <c r="D788">
        <v>36</v>
      </c>
      <c r="E788">
        <v>38</v>
      </c>
      <c r="F788">
        <v>57</v>
      </c>
      <c r="G788">
        <v>32</v>
      </c>
      <c r="H788">
        <v>36</v>
      </c>
      <c r="I788" t="s">
        <v>15</v>
      </c>
      <c r="L788">
        <f t="shared" si="12"/>
        <v>237</v>
      </c>
    </row>
    <row r="789" spans="1:12" x14ac:dyDescent="0.2">
      <c r="A789">
        <v>658</v>
      </c>
      <c r="B789" t="s">
        <v>1103</v>
      </c>
      <c r="C789">
        <v>85</v>
      </c>
      <c r="D789">
        <v>56</v>
      </c>
      <c r="E789">
        <v>77</v>
      </c>
      <c r="F789">
        <v>78</v>
      </c>
      <c r="G789">
        <v>50</v>
      </c>
      <c r="H789">
        <v>77</v>
      </c>
      <c r="I789" t="s">
        <v>15</v>
      </c>
      <c r="J789" t="s">
        <v>39</v>
      </c>
      <c r="L789">
        <f t="shared" si="12"/>
        <v>423</v>
      </c>
    </row>
    <row r="790" spans="1:12" x14ac:dyDescent="0.2">
      <c r="A790">
        <v>659</v>
      </c>
      <c r="B790" t="s">
        <v>1104</v>
      </c>
      <c r="C790">
        <v>45</v>
      </c>
      <c r="D790">
        <v>50</v>
      </c>
      <c r="E790">
        <v>43</v>
      </c>
      <c r="F790">
        <v>62</v>
      </c>
      <c r="G790">
        <v>40</v>
      </c>
      <c r="H790">
        <v>38</v>
      </c>
      <c r="I790" t="s">
        <v>15</v>
      </c>
      <c r="J790" t="s">
        <v>19</v>
      </c>
      <c r="L790">
        <f t="shared" si="12"/>
        <v>278</v>
      </c>
    </row>
    <row r="791" spans="1:12" x14ac:dyDescent="0.2">
      <c r="A791">
        <v>660</v>
      </c>
      <c r="B791" t="s">
        <v>1105</v>
      </c>
      <c r="C791">
        <v>62</v>
      </c>
      <c r="D791">
        <v>73</v>
      </c>
      <c r="E791">
        <v>55</v>
      </c>
      <c r="F791">
        <v>84</v>
      </c>
      <c r="G791">
        <v>56</v>
      </c>
      <c r="H791">
        <v>52</v>
      </c>
      <c r="I791" t="s">
        <v>27</v>
      </c>
      <c r="J791" t="s">
        <v>19</v>
      </c>
      <c r="L791">
        <f t="shared" si="12"/>
        <v>382</v>
      </c>
    </row>
    <row r="792" spans="1:12" x14ac:dyDescent="0.2">
      <c r="A792">
        <v>661</v>
      </c>
      <c r="B792" t="s">
        <v>1106</v>
      </c>
      <c r="C792">
        <v>78</v>
      </c>
      <c r="D792">
        <v>81</v>
      </c>
      <c r="E792">
        <v>71</v>
      </c>
      <c r="F792">
        <v>126</v>
      </c>
      <c r="G792">
        <v>74</v>
      </c>
      <c r="H792">
        <v>69</v>
      </c>
      <c r="I792" t="s">
        <v>27</v>
      </c>
      <c r="J792" t="s">
        <v>19</v>
      </c>
      <c r="L792">
        <f t="shared" si="12"/>
        <v>499</v>
      </c>
    </row>
    <row r="793" spans="1:12" x14ac:dyDescent="0.2">
      <c r="A793">
        <v>662</v>
      </c>
      <c r="B793" t="s">
        <v>1107</v>
      </c>
      <c r="C793">
        <v>38</v>
      </c>
      <c r="D793">
        <v>35</v>
      </c>
      <c r="E793">
        <v>40</v>
      </c>
      <c r="F793">
        <v>35</v>
      </c>
      <c r="G793">
        <v>27</v>
      </c>
      <c r="H793">
        <v>25</v>
      </c>
      <c r="I793" t="s">
        <v>25</v>
      </c>
      <c r="L793">
        <f t="shared" si="12"/>
        <v>200</v>
      </c>
    </row>
    <row r="794" spans="1:12" x14ac:dyDescent="0.2">
      <c r="A794">
        <v>663</v>
      </c>
      <c r="B794" t="s">
        <v>1108</v>
      </c>
      <c r="C794">
        <v>45</v>
      </c>
      <c r="D794">
        <v>22</v>
      </c>
      <c r="E794">
        <v>60</v>
      </c>
      <c r="F794">
        <v>29</v>
      </c>
      <c r="G794">
        <v>27</v>
      </c>
      <c r="H794">
        <v>30</v>
      </c>
      <c r="I794" t="s">
        <v>25</v>
      </c>
      <c r="L794">
        <f t="shared" si="12"/>
        <v>213</v>
      </c>
    </row>
    <row r="795" spans="1:12" x14ac:dyDescent="0.2">
      <c r="A795">
        <v>664</v>
      </c>
      <c r="B795" t="s">
        <v>1109</v>
      </c>
      <c r="C795">
        <v>80</v>
      </c>
      <c r="D795">
        <v>52</v>
      </c>
      <c r="E795">
        <v>50</v>
      </c>
      <c r="F795">
        <v>89</v>
      </c>
      <c r="G795">
        <v>90</v>
      </c>
      <c r="H795">
        <v>50</v>
      </c>
      <c r="I795" t="s">
        <v>25</v>
      </c>
      <c r="J795" t="s">
        <v>19</v>
      </c>
      <c r="L795">
        <f t="shared" si="12"/>
        <v>411</v>
      </c>
    </row>
    <row r="796" spans="1:12" x14ac:dyDescent="0.2">
      <c r="A796">
        <v>665</v>
      </c>
      <c r="B796" t="s">
        <v>1110</v>
      </c>
      <c r="C796">
        <v>62</v>
      </c>
      <c r="D796">
        <v>50</v>
      </c>
      <c r="E796">
        <v>58</v>
      </c>
      <c r="F796">
        <v>72</v>
      </c>
      <c r="G796">
        <v>73</v>
      </c>
      <c r="H796">
        <v>54</v>
      </c>
      <c r="I796" t="s">
        <v>27</v>
      </c>
      <c r="J796" t="s">
        <v>15</v>
      </c>
      <c r="L796">
        <f t="shared" si="12"/>
        <v>369</v>
      </c>
    </row>
    <row r="797" spans="1:12" x14ac:dyDescent="0.2">
      <c r="A797">
        <v>666</v>
      </c>
      <c r="B797" t="s">
        <v>1111</v>
      </c>
      <c r="C797">
        <v>86</v>
      </c>
      <c r="D797">
        <v>68</v>
      </c>
      <c r="E797">
        <v>72</v>
      </c>
      <c r="F797">
        <v>106</v>
      </c>
      <c r="G797">
        <v>109</v>
      </c>
      <c r="H797">
        <v>66</v>
      </c>
      <c r="I797" t="s">
        <v>27</v>
      </c>
      <c r="J797" t="s">
        <v>15</v>
      </c>
      <c r="L797">
        <f t="shared" si="12"/>
        <v>507</v>
      </c>
    </row>
    <row r="798" spans="1:12" x14ac:dyDescent="0.2">
      <c r="A798">
        <v>667</v>
      </c>
      <c r="B798" t="s">
        <v>1112</v>
      </c>
      <c r="C798">
        <v>44</v>
      </c>
      <c r="D798">
        <v>38</v>
      </c>
      <c r="E798">
        <v>39</v>
      </c>
      <c r="F798">
        <v>42</v>
      </c>
      <c r="G798">
        <v>61</v>
      </c>
      <c r="H798">
        <v>79</v>
      </c>
      <c r="I798" t="s">
        <v>28</v>
      </c>
      <c r="L798">
        <f t="shared" si="12"/>
        <v>303</v>
      </c>
    </row>
    <row r="799" spans="1:12" x14ac:dyDescent="0.2">
      <c r="A799">
        <v>668</v>
      </c>
      <c r="B799" t="s">
        <v>1113</v>
      </c>
      <c r="C799">
        <v>54</v>
      </c>
      <c r="D799">
        <v>45</v>
      </c>
      <c r="E799">
        <v>47</v>
      </c>
      <c r="F799">
        <v>52</v>
      </c>
      <c r="G799">
        <v>75</v>
      </c>
      <c r="H799">
        <v>98</v>
      </c>
      <c r="I799" t="s">
        <v>28</v>
      </c>
      <c r="L799">
        <f t="shared" si="12"/>
        <v>371</v>
      </c>
    </row>
    <row r="800" spans="1:12" x14ac:dyDescent="0.2">
      <c r="A800">
        <v>668</v>
      </c>
      <c r="B800" t="s">
        <v>1114</v>
      </c>
      <c r="C800">
        <v>74</v>
      </c>
      <c r="D800">
        <v>65</v>
      </c>
      <c r="E800">
        <v>67</v>
      </c>
      <c r="F800">
        <v>92</v>
      </c>
      <c r="G800">
        <v>125</v>
      </c>
      <c r="H800">
        <v>128</v>
      </c>
      <c r="I800" t="s">
        <v>28</v>
      </c>
      <c r="L800">
        <f t="shared" si="12"/>
        <v>551</v>
      </c>
    </row>
    <row r="801" spans="1:12" x14ac:dyDescent="0.2">
      <c r="A801">
        <v>669</v>
      </c>
      <c r="B801" t="s">
        <v>1115</v>
      </c>
      <c r="C801">
        <v>78</v>
      </c>
      <c r="D801">
        <v>65</v>
      </c>
      <c r="E801">
        <v>68</v>
      </c>
      <c r="F801">
        <v>75</v>
      </c>
      <c r="G801">
        <v>112</v>
      </c>
      <c r="H801">
        <v>154</v>
      </c>
      <c r="I801" t="s">
        <v>28</v>
      </c>
      <c r="L801">
        <f t="shared" si="12"/>
        <v>552</v>
      </c>
    </row>
    <row r="802" spans="1:12" x14ac:dyDescent="0.2">
      <c r="A802">
        <v>670</v>
      </c>
      <c r="B802" t="s">
        <v>1116</v>
      </c>
      <c r="C802">
        <v>66</v>
      </c>
      <c r="D802">
        <v>65</v>
      </c>
      <c r="E802">
        <v>48</v>
      </c>
      <c r="F802">
        <v>52</v>
      </c>
      <c r="G802">
        <v>62</v>
      </c>
      <c r="H802">
        <v>57</v>
      </c>
      <c r="I802" t="s">
        <v>17</v>
      </c>
      <c r="L802">
        <f t="shared" si="12"/>
        <v>350</v>
      </c>
    </row>
    <row r="803" spans="1:12" x14ac:dyDescent="0.2">
      <c r="A803">
        <v>671</v>
      </c>
      <c r="B803" t="s">
        <v>1117</v>
      </c>
      <c r="C803">
        <v>123</v>
      </c>
      <c r="D803">
        <v>100</v>
      </c>
      <c r="E803">
        <v>62</v>
      </c>
      <c r="F803">
        <v>68</v>
      </c>
      <c r="G803">
        <v>97</v>
      </c>
      <c r="H803">
        <v>81</v>
      </c>
      <c r="I803" t="s">
        <v>17</v>
      </c>
      <c r="L803">
        <f t="shared" si="12"/>
        <v>531</v>
      </c>
    </row>
    <row r="804" spans="1:12" x14ac:dyDescent="0.2">
      <c r="A804">
        <v>672</v>
      </c>
      <c r="B804" t="s">
        <v>1118</v>
      </c>
      <c r="C804">
        <v>67</v>
      </c>
      <c r="D804">
        <v>82</v>
      </c>
      <c r="E804">
        <v>62</v>
      </c>
      <c r="F804">
        <v>43</v>
      </c>
      <c r="G804">
        <v>46</v>
      </c>
      <c r="H804">
        <v>48</v>
      </c>
      <c r="I804" t="s">
        <v>37</v>
      </c>
      <c r="L804">
        <f t="shared" si="12"/>
        <v>348</v>
      </c>
    </row>
    <row r="805" spans="1:12" x14ac:dyDescent="0.2">
      <c r="A805">
        <v>673</v>
      </c>
      <c r="B805" t="s">
        <v>1119</v>
      </c>
      <c r="C805">
        <v>95</v>
      </c>
      <c r="D805">
        <v>124</v>
      </c>
      <c r="E805">
        <v>78</v>
      </c>
      <c r="F805">
        <v>58</v>
      </c>
      <c r="G805">
        <v>69</v>
      </c>
      <c r="H805">
        <v>71</v>
      </c>
      <c r="I805" t="s">
        <v>37</v>
      </c>
      <c r="J805" t="s">
        <v>33</v>
      </c>
      <c r="L805">
        <f t="shared" si="12"/>
        <v>495</v>
      </c>
    </row>
    <row r="806" spans="1:12" x14ac:dyDescent="0.2">
      <c r="A806">
        <v>674</v>
      </c>
      <c r="B806" t="s">
        <v>1120</v>
      </c>
      <c r="C806">
        <v>75</v>
      </c>
      <c r="D806">
        <v>80</v>
      </c>
      <c r="E806">
        <v>60</v>
      </c>
      <c r="F806">
        <v>102</v>
      </c>
      <c r="G806">
        <v>65</v>
      </c>
      <c r="H806">
        <v>90</v>
      </c>
      <c r="I806" t="s">
        <v>15</v>
      </c>
      <c r="L806">
        <f t="shared" si="12"/>
        <v>472</v>
      </c>
    </row>
    <row r="807" spans="1:12" x14ac:dyDescent="0.2">
      <c r="A807">
        <v>675</v>
      </c>
      <c r="B807" t="s">
        <v>1121</v>
      </c>
      <c r="C807">
        <v>62</v>
      </c>
      <c r="D807">
        <v>48</v>
      </c>
      <c r="E807">
        <v>54</v>
      </c>
      <c r="F807">
        <v>68</v>
      </c>
      <c r="G807">
        <v>63</v>
      </c>
      <c r="H807">
        <v>60</v>
      </c>
      <c r="I807" t="s">
        <v>23</v>
      </c>
      <c r="L807">
        <f t="shared" si="12"/>
        <v>355</v>
      </c>
    </row>
    <row r="808" spans="1:12" x14ac:dyDescent="0.2">
      <c r="A808">
        <v>676</v>
      </c>
      <c r="B808" t="s">
        <v>1122</v>
      </c>
      <c r="C808">
        <v>74</v>
      </c>
      <c r="D808">
        <v>48</v>
      </c>
      <c r="E808">
        <v>76</v>
      </c>
      <c r="F808">
        <v>104</v>
      </c>
      <c r="G808">
        <v>83</v>
      </c>
      <c r="H808">
        <v>81</v>
      </c>
      <c r="I808" t="s">
        <v>23</v>
      </c>
      <c r="L808">
        <f t="shared" si="12"/>
        <v>466</v>
      </c>
    </row>
    <row r="809" spans="1:12" x14ac:dyDescent="0.2">
      <c r="A809">
        <v>677</v>
      </c>
      <c r="B809" t="s">
        <v>1123</v>
      </c>
      <c r="C809">
        <v>45</v>
      </c>
      <c r="D809">
        <v>80</v>
      </c>
      <c r="E809">
        <v>100</v>
      </c>
      <c r="F809">
        <v>28</v>
      </c>
      <c r="G809">
        <v>35</v>
      </c>
      <c r="H809">
        <v>37</v>
      </c>
      <c r="I809" t="s">
        <v>35</v>
      </c>
      <c r="J809" t="s">
        <v>21</v>
      </c>
      <c r="L809">
        <f t="shared" si="12"/>
        <v>325</v>
      </c>
    </row>
    <row r="810" spans="1:12" x14ac:dyDescent="0.2">
      <c r="A810">
        <v>678</v>
      </c>
      <c r="B810" t="s">
        <v>1124</v>
      </c>
      <c r="C810">
        <v>59</v>
      </c>
      <c r="D810">
        <v>110</v>
      </c>
      <c r="E810">
        <v>150</v>
      </c>
      <c r="F810">
        <v>35</v>
      </c>
      <c r="G810">
        <v>45</v>
      </c>
      <c r="H810">
        <v>49</v>
      </c>
      <c r="I810" t="s">
        <v>35</v>
      </c>
      <c r="J810" t="s">
        <v>21</v>
      </c>
      <c r="L810">
        <f t="shared" si="12"/>
        <v>448</v>
      </c>
    </row>
    <row r="811" spans="1:12" x14ac:dyDescent="0.2">
      <c r="A811">
        <v>679</v>
      </c>
      <c r="B811" t="s">
        <v>1125</v>
      </c>
      <c r="C811">
        <v>60</v>
      </c>
      <c r="D811">
        <v>50</v>
      </c>
      <c r="E811">
        <v>140</v>
      </c>
      <c r="F811">
        <v>60</v>
      </c>
      <c r="G811">
        <v>50</v>
      </c>
      <c r="H811">
        <v>140</v>
      </c>
      <c r="I811" t="s">
        <v>35</v>
      </c>
      <c r="J811" t="s">
        <v>21</v>
      </c>
      <c r="L811">
        <f t="shared" si="12"/>
        <v>500</v>
      </c>
    </row>
    <row r="812" spans="1:12" x14ac:dyDescent="0.2">
      <c r="A812">
        <v>679</v>
      </c>
      <c r="B812" t="s">
        <v>1126</v>
      </c>
      <c r="C812">
        <v>60</v>
      </c>
      <c r="D812">
        <v>140</v>
      </c>
      <c r="E812">
        <v>50</v>
      </c>
      <c r="F812">
        <v>60</v>
      </c>
      <c r="G812">
        <v>140</v>
      </c>
      <c r="H812">
        <v>50</v>
      </c>
      <c r="I812" t="s">
        <v>35</v>
      </c>
      <c r="J812" t="s">
        <v>21</v>
      </c>
      <c r="L812">
        <f t="shared" si="12"/>
        <v>500</v>
      </c>
    </row>
    <row r="813" spans="1:12" x14ac:dyDescent="0.2">
      <c r="A813">
        <v>680</v>
      </c>
      <c r="B813" t="s">
        <v>1127</v>
      </c>
      <c r="C813">
        <v>78</v>
      </c>
      <c r="D813">
        <v>52</v>
      </c>
      <c r="E813">
        <v>60</v>
      </c>
      <c r="F813">
        <v>23</v>
      </c>
      <c r="G813">
        <v>63</v>
      </c>
      <c r="H813">
        <v>65</v>
      </c>
      <c r="I813" t="s">
        <v>28</v>
      </c>
      <c r="L813">
        <f t="shared" si="12"/>
        <v>341</v>
      </c>
    </row>
    <row r="814" spans="1:12" x14ac:dyDescent="0.2">
      <c r="A814">
        <v>681</v>
      </c>
      <c r="B814" t="s">
        <v>1128</v>
      </c>
      <c r="C814">
        <v>101</v>
      </c>
      <c r="D814">
        <v>72</v>
      </c>
      <c r="E814">
        <v>72</v>
      </c>
      <c r="F814">
        <v>29</v>
      </c>
      <c r="G814">
        <v>99</v>
      </c>
      <c r="H814">
        <v>89</v>
      </c>
      <c r="I814" t="s">
        <v>28</v>
      </c>
      <c r="L814">
        <f t="shared" si="12"/>
        <v>462</v>
      </c>
    </row>
    <row r="815" spans="1:12" x14ac:dyDescent="0.2">
      <c r="A815">
        <v>682</v>
      </c>
      <c r="B815" t="s">
        <v>1129</v>
      </c>
      <c r="C815">
        <v>62</v>
      </c>
      <c r="D815">
        <v>48</v>
      </c>
      <c r="E815">
        <v>66</v>
      </c>
      <c r="F815">
        <v>49</v>
      </c>
      <c r="G815">
        <v>59</v>
      </c>
      <c r="H815">
        <v>57</v>
      </c>
      <c r="I815" t="s">
        <v>28</v>
      </c>
      <c r="L815">
        <f t="shared" si="12"/>
        <v>341</v>
      </c>
    </row>
    <row r="816" spans="1:12" x14ac:dyDescent="0.2">
      <c r="A816">
        <v>683</v>
      </c>
      <c r="B816" t="s">
        <v>1130</v>
      </c>
      <c r="C816">
        <v>82</v>
      </c>
      <c r="D816">
        <v>80</v>
      </c>
      <c r="E816">
        <v>86</v>
      </c>
      <c r="F816">
        <v>72</v>
      </c>
      <c r="G816">
        <v>85</v>
      </c>
      <c r="H816">
        <v>75</v>
      </c>
      <c r="I816" t="s">
        <v>28</v>
      </c>
      <c r="L816">
        <f t="shared" si="12"/>
        <v>480</v>
      </c>
    </row>
    <row r="817" spans="1:12" x14ac:dyDescent="0.2">
      <c r="A817">
        <v>684</v>
      </c>
      <c r="B817" t="s">
        <v>1131</v>
      </c>
      <c r="C817">
        <v>53</v>
      </c>
      <c r="D817">
        <v>54</v>
      </c>
      <c r="E817">
        <v>53</v>
      </c>
      <c r="F817">
        <v>45</v>
      </c>
      <c r="G817">
        <v>37</v>
      </c>
      <c r="H817">
        <v>46</v>
      </c>
      <c r="I817" t="s">
        <v>33</v>
      </c>
      <c r="J817" t="s">
        <v>23</v>
      </c>
      <c r="L817">
        <f t="shared" si="12"/>
        <v>288</v>
      </c>
    </row>
    <row r="818" spans="1:12" x14ac:dyDescent="0.2">
      <c r="A818">
        <v>685</v>
      </c>
      <c r="B818" t="s">
        <v>1132</v>
      </c>
      <c r="C818">
        <v>86</v>
      </c>
      <c r="D818">
        <v>92</v>
      </c>
      <c r="E818">
        <v>88</v>
      </c>
      <c r="F818">
        <v>73</v>
      </c>
      <c r="G818">
        <v>68</v>
      </c>
      <c r="H818">
        <v>75</v>
      </c>
      <c r="I818" t="s">
        <v>33</v>
      </c>
      <c r="J818" t="s">
        <v>23</v>
      </c>
      <c r="L818">
        <f t="shared" si="12"/>
        <v>482</v>
      </c>
    </row>
    <row r="819" spans="1:12" x14ac:dyDescent="0.2">
      <c r="A819">
        <v>686</v>
      </c>
      <c r="B819" t="s">
        <v>1133</v>
      </c>
      <c r="C819">
        <v>42</v>
      </c>
      <c r="D819">
        <v>52</v>
      </c>
      <c r="E819">
        <v>67</v>
      </c>
      <c r="F819">
        <v>50</v>
      </c>
      <c r="G819">
        <v>39</v>
      </c>
      <c r="H819">
        <v>56</v>
      </c>
      <c r="I819" t="s">
        <v>24</v>
      </c>
      <c r="J819" t="s">
        <v>16</v>
      </c>
      <c r="L819">
        <f t="shared" si="12"/>
        <v>306</v>
      </c>
    </row>
    <row r="820" spans="1:12" x14ac:dyDescent="0.2">
      <c r="A820">
        <v>687</v>
      </c>
      <c r="B820" t="s">
        <v>1134</v>
      </c>
      <c r="C820">
        <v>72</v>
      </c>
      <c r="D820">
        <v>105</v>
      </c>
      <c r="E820">
        <v>115</v>
      </c>
      <c r="F820">
        <v>68</v>
      </c>
      <c r="G820">
        <v>54</v>
      </c>
      <c r="H820">
        <v>86</v>
      </c>
      <c r="I820" t="s">
        <v>24</v>
      </c>
      <c r="J820" t="s">
        <v>16</v>
      </c>
      <c r="L820">
        <f t="shared" si="12"/>
        <v>500</v>
      </c>
    </row>
    <row r="821" spans="1:12" x14ac:dyDescent="0.2">
      <c r="A821">
        <v>688</v>
      </c>
      <c r="B821" t="s">
        <v>1135</v>
      </c>
      <c r="C821">
        <v>50</v>
      </c>
      <c r="D821">
        <v>60</v>
      </c>
      <c r="E821">
        <v>60</v>
      </c>
      <c r="F821">
        <v>30</v>
      </c>
      <c r="G821">
        <v>60</v>
      </c>
      <c r="H821">
        <v>60</v>
      </c>
      <c r="I821" t="s">
        <v>31</v>
      </c>
      <c r="J821" t="s">
        <v>16</v>
      </c>
      <c r="L821">
        <f t="shared" si="12"/>
        <v>320</v>
      </c>
    </row>
    <row r="822" spans="1:12" x14ac:dyDescent="0.2">
      <c r="A822">
        <v>689</v>
      </c>
      <c r="B822" t="s">
        <v>1136</v>
      </c>
      <c r="C822">
        <v>65</v>
      </c>
      <c r="D822">
        <v>75</v>
      </c>
      <c r="E822">
        <v>90</v>
      </c>
      <c r="F822">
        <v>44</v>
      </c>
      <c r="G822">
        <v>97</v>
      </c>
      <c r="H822">
        <v>123</v>
      </c>
      <c r="I822" t="s">
        <v>31</v>
      </c>
      <c r="J822" t="s">
        <v>40</v>
      </c>
      <c r="L822">
        <f t="shared" si="12"/>
        <v>494</v>
      </c>
    </row>
    <row r="823" spans="1:12" x14ac:dyDescent="0.2">
      <c r="A823">
        <v>690</v>
      </c>
      <c r="B823" t="s">
        <v>1137</v>
      </c>
      <c r="C823">
        <v>50</v>
      </c>
      <c r="D823">
        <v>53</v>
      </c>
      <c r="E823">
        <v>62</v>
      </c>
      <c r="F823">
        <v>44</v>
      </c>
      <c r="G823">
        <v>58</v>
      </c>
      <c r="H823">
        <v>63</v>
      </c>
      <c r="I823" t="s">
        <v>16</v>
      </c>
      <c r="L823">
        <f t="shared" si="12"/>
        <v>330</v>
      </c>
    </row>
    <row r="824" spans="1:12" x14ac:dyDescent="0.2">
      <c r="A824">
        <v>691</v>
      </c>
      <c r="B824" t="s">
        <v>1138</v>
      </c>
      <c r="C824">
        <v>71</v>
      </c>
      <c r="D824">
        <v>73</v>
      </c>
      <c r="E824">
        <v>88</v>
      </c>
      <c r="F824">
        <v>59</v>
      </c>
      <c r="G824">
        <v>120</v>
      </c>
      <c r="H824">
        <v>89</v>
      </c>
      <c r="I824" t="s">
        <v>16</v>
      </c>
      <c r="L824">
        <f t="shared" si="12"/>
        <v>500</v>
      </c>
    </row>
    <row r="825" spans="1:12" x14ac:dyDescent="0.2">
      <c r="A825">
        <v>692</v>
      </c>
      <c r="B825" t="s">
        <v>1139</v>
      </c>
      <c r="C825">
        <v>44</v>
      </c>
      <c r="D825">
        <v>38</v>
      </c>
      <c r="E825">
        <v>33</v>
      </c>
      <c r="F825">
        <v>70</v>
      </c>
      <c r="G825">
        <v>61</v>
      </c>
      <c r="H825">
        <v>43</v>
      </c>
      <c r="I825" t="s">
        <v>36</v>
      </c>
      <c r="J825" t="s">
        <v>15</v>
      </c>
      <c r="L825">
        <f t="shared" si="12"/>
        <v>289</v>
      </c>
    </row>
    <row r="826" spans="1:12" x14ac:dyDescent="0.2">
      <c r="A826">
        <v>693</v>
      </c>
      <c r="B826" t="s">
        <v>1140</v>
      </c>
      <c r="C826">
        <v>62</v>
      </c>
      <c r="D826">
        <v>55</v>
      </c>
      <c r="E826">
        <v>52</v>
      </c>
      <c r="F826">
        <v>109</v>
      </c>
      <c r="G826">
        <v>109</v>
      </c>
      <c r="H826">
        <v>94</v>
      </c>
      <c r="I826" t="s">
        <v>36</v>
      </c>
      <c r="J826" t="s">
        <v>15</v>
      </c>
      <c r="L826">
        <f t="shared" si="12"/>
        <v>481</v>
      </c>
    </row>
    <row r="827" spans="1:12" x14ac:dyDescent="0.2">
      <c r="A827">
        <v>694</v>
      </c>
      <c r="B827" t="s">
        <v>1141</v>
      </c>
      <c r="C827">
        <v>58</v>
      </c>
      <c r="D827">
        <v>89</v>
      </c>
      <c r="E827">
        <v>77</v>
      </c>
      <c r="F827">
        <v>48</v>
      </c>
      <c r="G827">
        <v>45</v>
      </c>
      <c r="H827">
        <v>45</v>
      </c>
      <c r="I827" t="s">
        <v>24</v>
      </c>
      <c r="J827" t="s">
        <v>40</v>
      </c>
      <c r="L827">
        <f t="shared" si="12"/>
        <v>362</v>
      </c>
    </row>
    <row r="828" spans="1:12" x14ac:dyDescent="0.2">
      <c r="A828">
        <v>695</v>
      </c>
      <c r="B828" t="s">
        <v>1142</v>
      </c>
      <c r="C828">
        <v>82</v>
      </c>
      <c r="D828">
        <v>121</v>
      </c>
      <c r="E828">
        <v>119</v>
      </c>
      <c r="F828">
        <v>71</v>
      </c>
      <c r="G828">
        <v>69</v>
      </c>
      <c r="H828">
        <v>59</v>
      </c>
      <c r="I828" t="s">
        <v>24</v>
      </c>
      <c r="J828" t="s">
        <v>40</v>
      </c>
      <c r="L828">
        <f t="shared" si="12"/>
        <v>521</v>
      </c>
    </row>
    <row r="829" spans="1:12" x14ac:dyDescent="0.2">
      <c r="A829">
        <v>696</v>
      </c>
      <c r="B829" t="s">
        <v>1143</v>
      </c>
      <c r="C829">
        <v>77</v>
      </c>
      <c r="D829">
        <v>59</v>
      </c>
      <c r="E829">
        <v>50</v>
      </c>
      <c r="F829">
        <v>46</v>
      </c>
      <c r="G829">
        <v>67</v>
      </c>
      <c r="H829">
        <v>63</v>
      </c>
      <c r="I829" t="s">
        <v>24</v>
      </c>
      <c r="J829" t="s">
        <v>26</v>
      </c>
      <c r="L829">
        <f t="shared" si="12"/>
        <v>362</v>
      </c>
    </row>
    <row r="830" spans="1:12" x14ac:dyDescent="0.2">
      <c r="A830">
        <v>697</v>
      </c>
      <c r="B830" t="s">
        <v>1144</v>
      </c>
      <c r="C830">
        <v>123</v>
      </c>
      <c r="D830">
        <v>77</v>
      </c>
      <c r="E830">
        <v>72</v>
      </c>
      <c r="F830">
        <v>58</v>
      </c>
      <c r="G830">
        <v>99</v>
      </c>
      <c r="H830">
        <v>92</v>
      </c>
      <c r="I830" t="s">
        <v>24</v>
      </c>
      <c r="J830" t="s">
        <v>26</v>
      </c>
      <c r="L830">
        <f t="shared" si="12"/>
        <v>521</v>
      </c>
    </row>
    <row r="831" spans="1:12" x14ac:dyDescent="0.2">
      <c r="A831">
        <v>698</v>
      </c>
      <c r="B831" t="s">
        <v>1145</v>
      </c>
      <c r="C831">
        <v>95</v>
      </c>
      <c r="D831">
        <v>65</v>
      </c>
      <c r="E831">
        <v>65</v>
      </c>
      <c r="F831">
        <v>60</v>
      </c>
      <c r="G831">
        <v>110</v>
      </c>
      <c r="H831">
        <v>130</v>
      </c>
      <c r="I831" t="s">
        <v>28</v>
      </c>
      <c r="L831">
        <f t="shared" si="12"/>
        <v>525</v>
      </c>
    </row>
    <row r="832" spans="1:12" x14ac:dyDescent="0.2">
      <c r="A832">
        <v>699</v>
      </c>
      <c r="B832" t="s">
        <v>1146</v>
      </c>
      <c r="C832">
        <v>78</v>
      </c>
      <c r="D832">
        <v>92</v>
      </c>
      <c r="E832">
        <v>75</v>
      </c>
      <c r="F832">
        <v>118</v>
      </c>
      <c r="G832">
        <v>74</v>
      </c>
      <c r="H832">
        <v>63</v>
      </c>
      <c r="I832" t="s">
        <v>37</v>
      </c>
      <c r="J832" t="s">
        <v>19</v>
      </c>
      <c r="L832">
        <f t="shared" si="12"/>
        <v>500</v>
      </c>
    </row>
    <row r="833" spans="1:12" x14ac:dyDescent="0.2">
      <c r="A833">
        <v>700</v>
      </c>
      <c r="B833" t="s">
        <v>1147</v>
      </c>
      <c r="C833">
        <v>67</v>
      </c>
      <c r="D833">
        <v>58</v>
      </c>
      <c r="E833">
        <v>57</v>
      </c>
      <c r="F833">
        <v>101</v>
      </c>
      <c r="G833">
        <v>81</v>
      </c>
      <c r="H833">
        <v>67</v>
      </c>
      <c r="I833" t="s">
        <v>36</v>
      </c>
      <c r="J833" t="s">
        <v>28</v>
      </c>
      <c r="L833">
        <f t="shared" si="12"/>
        <v>431</v>
      </c>
    </row>
    <row r="834" spans="1:12" x14ac:dyDescent="0.2">
      <c r="A834">
        <v>701</v>
      </c>
      <c r="B834" t="s">
        <v>1148</v>
      </c>
      <c r="C834">
        <v>50</v>
      </c>
      <c r="D834">
        <v>50</v>
      </c>
      <c r="E834">
        <v>150</v>
      </c>
      <c r="F834">
        <v>50</v>
      </c>
      <c r="G834">
        <v>50</v>
      </c>
      <c r="H834">
        <v>150</v>
      </c>
      <c r="I834" t="s">
        <v>24</v>
      </c>
      <c r="J834" t="s">
        <v>28</v>
      </c>
      <c r="L834">
        <f t="shared" ref="L834:L897" si="13">SUM(C834:H834)</f>
        <v>500</v>
      </c>
    </row>
    <row r="835" spans="1:12" x14ac:dyDescent="0.2">
      <c r="A835">
        <v>702</v>
      </c>
      <c r="B835" t="s">
        <v>1149</v>
      </c>
      <c r="C835">
        <v>45</v>
      </c>
      <c r="D835">
        <v>50</v>
      </c>
      <c r="E835">
        <v>35</v>
      </c>
      <c r="F835">
        <v>40</v>
      </c>
      <c r="G835">
        <v>55</v>
      </c>
      <c r="H835">
        <v>75</v>
      </c>
      <c r="I835" t="s">
        <v>40</v>
      </c>
      <c r="L835">
        <f t="shared" si="13"/>
        <v>300</v>
      </c>
    </row>
    <row r="836" spans="1:12" x14ac:dyDescent="0.2">
      <c r="A836">
        <v>703</v>
      </c>
      <c r="B836" t="s">
        <v>1150</v>
      </c>
      <c r="C836">
        <v>68</v>
      </c>
      <c r="D836">
        <v>75</v>
      </c>
      <c r="E836">
        <v>53</v>
      </c>
      <c r="F836">
        <v>60</v>
      </c>
      <c r="G836">
        <v>83</v>
      </c>
      <c r="H836">
        <v>113</v>
      </c>
      <c r="I836" t="s">
        <v>40</v>
      </c>
      <c r="L836">
        <f t="shared" si="13"/>
        <v>452</v>
      </c>
    </row>
    <row r="837" spans="1:12" x14ac:dyDescent="0.2">
      <c r="A837">
        <v>704</v>
      </c>
      <c r="B837" t="s">
        <v>1151</v>
      </c>
      <c r="C837">
        <v>90</v>
      </c>
      <c r="D837">
        <v>100</v>
      </c>
      <c r="E837">
        <v>70</v>
      </c>
      <c r="F837">
        <v>80</v>
      </c>
      <c r="G837">
        <v>110</v>
      </c>
      <c r="H837">
        <v>150</v>
      </c>
      <c r="I837" t="s">
        <v>40</v>
      </c>
      <c r="L837">
        <f t="shared" si="13"/>
        <v>600</v>
      </c>
    </row>
    <row r="838" spans="1:12" x14ac:dyDescent="0.2">
      <c r="A838">
        <v>705</v>
      </c>
      <c r="B838" t="s">
        <v>1152</v>
      </c>
      <c r="C838">
        <v>57</v>
      </c>
      <c r="D838">
        <v>80</v>
      </c>
      <c r="E838">
        <v>91</v>
      </c>
      <c r="F838">
        <v>75</v>
      </c>
      <c r="G838">
        <v>80</v>
      </c>
      <c r="H838">
        <v>87</v>
      </c>
      <c r="I838" t="s">
        <v>35</v>
      </c>
      <c r="J838" t="s">
        <v>28</v>
      </c>
      <c r="L838">
        <f t="shared" si="13"/>
        <v>470</v>
      </c>
    </row>
    <row r="839" spans="1:12" x14ac:dyDescent="0.2">
      <c r="A839">
        <v>706</v>
      </c>
      <c r="B839" t="s">
        <v>1153</v>
      </c>
      <c r="C839">
        <v>43</v>
      </c>
      <c r="D839">
        <v>70</v>
      </c>
      <c r="E839">
        <v>48</v>
      </c>
      <c r="F839">
        <v>38</v>
      </c>
      <c r="G839">
        <v>50</v>
      </c>
      <c r="H839">
        <v>60</v>
      </c>
      <c r="I839" t="s">
        <v>21</v>
      </c>
      <c r="J839" t="s">
        <v>17</v>
      </c>
      <c r="L839">
        <f t="shared" si="13"/>
        <v>309</v>
      </c>
    </row>
    <row r="840" spans="1:12" x14ac:dyDescent="0.2">
      <c r="A840">
        <v>707</v>
      </c>
      <c r="B840" t="s">
        <v>1154</v>
      </c>
      <c r="C840">
        <v>85</v>
      </c>
      <c r="D840">
        <v>110</v>
      </c>
      <c r="E840">
        <v>76</v>
      </c>
      <c r="F840">
        <v>56</v>
      </c>
      <c r="G840">
        <v>65</v>
      </c>
      <c r="H840">
        <v>82</v>
      </c>
      <c r="I840" t="s">
        <v>21</v>
      </c>
      <c r="J840" t="s">
        <v>17</v>
      </c>
      <c r="L840">
        <f t="shared" si="13"/>
        <v>474</v>
      </c>
    </row>
    <row r="841" spans="1:12" x14ac:dyDescent="0.2">
      <c r="A841">
        <v>708</v>
      </c>
      <c r="B841" t="s">
        <v>1155</v>
      </c>
      <c r="C841">
        <v>44</v>
      </c>
      <c r="D841">
        <v>66</v>
      </c>
      <c r="E841">
        <v>70</v>
      </c>
      <c r="F841">
        <v>56</v>
      </c>
      <c r="G841">
        <v>44</v>
      </c>
      <c r="H841">
        <v>55</v>
      </c>
      <c r="I841" t="s">
        <v>21</v>
      </c>
      <c r="J841" t="s">
        <v>17</v>
      </c>
      <c r="L841">
        <f t="shared" si="13"/>
        <v>335</v>
      </c>
    </row>
    <row r="842" spans="1:12" x14ac:dyDescent="0.2">
      <c r="A842">
        <v>708</v>
      </c>
      <c r="B842" t="s">
        <v>1156</v>
      </c>
      <c r="C842">
        <v>49</v>
      </c>
      <c r="D842">
        <v>66</v>
      </c>
      <c r="E842">
        <v>70</v>
      </c>
      <c r="F842">
        <v>51</v>
      </c>
      <c r="G842">
        <v>44</v>
      </c>
      <c r="H842">
        <v>55</v>
      </c>
      <c r="I842" t="s">
        <v>21</v>
      </c>
      <c r="J842" t="s">
        <v>17</v>
      </c>
      <c r="L842">
        <f t="shared" si="13"/>
        <v>335</v>
      </c>
    </row>
    <row r="843" spans="1:12" x14ac:dyDescent="0.2">
      <c r="A843">
        <v>708</v>
      </c>
      <c r="B843" t="s">
        <v>1157</v>
      </c>
      <c r="C843">
        <v>54</v>
      </c>
      <c r="D843">
        <v>66</v>
      </c>
      <c r="E843">
        <v>70</v>
      </c>
      <c r="F843">
        <v>46</v>
      </c>
      <c r="G843">
        <v>44</v>
      </c>
      <c r="H843">
        <v>55</v>
      </c>
      <c r="I843" t="s">
        <v>21</v>
      </c>
      <c r="J843" t="s">
        <v>17</v>
      </c>
      <c r="L843">
        <f t="shared" si="13"/>
        <v>335</v>
      </c>
    </row>
    <row r="844" spans="1:12" x14ac:dyDescent="0.2">
      <c r="A844">
        <v>708</v>
      </c>
      <c r="B844" t="s">
        <v>1158</v>
      </c>
      <c r="C844">
        <v>59</v>
      </c>
      <c r="D844">
        <v>66</v>
      </c>
      <c r="E844">
        <v>70</v>
      </c>
      <c r="F844">
        <v>41</v>
      </c>
      <c r="G844">
        <v>44</v>
      </c>
      <c r="H844">
        <v>55</v>
      </c>
      <c r="I844" t="s">
        <v>21</v>
      </c>
      <c r="J844" t="s">
        <v>17</v>
      </c>
      <c r="L844">
        <f t="shared" si="13"/>
        <v>335</v>
      </c>
    </row>
    <row r="845" spans="1:12" x14ac:dyDescent="0.2">
      <c r="A845">
        <v>709</v>
      </c>
      <c r="B845" t="s">
        <v>1159</v>
      </c>
      <c r="C845">
        <v>55</v>
      </c>
      <c r="D845">
        <v>85</v>
      </c>
      <c r="E845">
        <v>122</v>
      </c>
      <c r="F845">
        <v>99</v>
      </c>
      <c r="G845">
        <v>58</v>
      </c>
      <c r="H845">
        <v>75</v>
      </c>
      <c r="I845" t="s">
        <v>21</v>
      </c>
      <c r="J845" t="s">
        <v>17</v>
      </c>
      <c r="L845">
        <f t="shared" si="13"/>
        <v>494</v>
      </c>
    </row>
    <row r="846" spans="1:12" x14ac:dyDescent="0.2">
      <c r="A846">
        <v>709</v>
      </c>
      <c r="B846" t="s">
        <v>1160</v>
      </c>
      <c r="C846">
        <v>65</v>
      </c>
      <c r="D846">
        <v>90</v>
      </c>
      <c r="E846">
        <v>122</v>
      </c>
      <c r="F846">
        <v>84</v>
      </c>
      <c r="G846">
        <v>58</v>
      </c>
      <c r="H846">
        <v>75</v>
      </c>
      <c r="I846" t="s">
        <v>21</v>
      </c>
      <c r="J846" t="s">
        <v>17</v>
      </c>
      <c r="L846">
        <f t="shared" si="13"/>
        <v>494</v>
      </c>
    </row>
    <row r="847" spans="1:12" x14ac:dyDescent="0.2">
      <c r="A847">
        <v>709</v>
      </c>
      <c r="B847" t="s">
        <v>1161</v>
      </c>
      <c r="C847">
        <v>75</v>
      </c>
      <c r="D847">
        <v>95</v>
      </c>
      <c r="E847">
        <v>122</v>
      </c>
      <c r="F847">
        <v>69</v>
      </c>
      <c r="G847">
        <v>58</v>
      </c>
      <c r="H847">
        <v>75</v>
      </c>
      <c r="I847" t="s">
        <v>21</v>
      </c>
      <c r="J847" t="s">
        <v>17</v>
      </c>
      <c r="L847">
        <f t="shared" si="13"/>
        <v>494</v>
      </c>
    </row>
    <row r="848" spans="1:12" x14ac:dyDescent="0.2">
      <c r="A848">
        <v>709</v>
      </c>
      <c r="B848" t="s">
        <v>1162</v>
      </c>
      <c r="C848">
        <v>85</v>
      </c>
      <c r="D848">
        <v>100</v>
      </c>
      <c r="E848">
        <v>122</v>
      </c>
      <c r="F848">
        <v>54</v>
      </c>
      <c r="G848">
        <v>58</v>
      </c>
      <c r="H848">
        <v>75</v>
      </c>
      <c r="I848" t="s">
        <v>21</v>
      </c>
      <c r="J848" t="s">
        <v>17</v>
      </c>
      <c r="L848">
        <f t="shared" si="13"/>
        <v>494</v>
      </c>
    </row>
    <row r="849" spans="1:12" x14ac:dyDescent="0.2">
      <c r="A849">
        <v>710</v>
      </c>
      <c r="B849" t="s">
        <v>1163</v>
      </c>
      <c r="C849">
        <v>55</v>
      </c>
      <c r="D849">
        <v>69</v>
      </c>
      <c r="E849">
        <v>85</v>
      </c>
      <c r="F849">
        <v>28</v>
      </c>
      <c r="G849">
        <v>32</v>
      </c>
      <c r="H849">
        <v>35</v>
      </c>
      <c r="I849" t="s">
        <v>26</v>
      </c>
      <c r="L849">
        <f t="shared" si="13"/>
        <v>304</v>
      </c>
    </row>
    <row r="850" spans="1:12" x14ac:dyDescent="0.2">
      <c r="A850">
        <v>711</v>
      </c>
      <c r="B850" t="s">
        <v>1164</v>
      </c>
      <c r="C850">
        <v>95</v>
      </c>
      <c r="D850">
        <v>117</v>
      </c>
      <c r="E850">
        <v>184</v>
      </c>
      <c r="F850">
        <v>28</v>
      </c>
      <c r="G850">
        <v>44</v>
      </c>
      <c r="H850">
        <v>46</v>
      </c>
      <c r="I850" t="s">
        <v>26</v>
      </c>
      <c r="L850">
        <f t="shared" si="13"/>
        <v>514</v>
      </c>
    </row>
    <row r="851" spans="1:12" x14ac:dyDescent="0.2">
      <c r="A851">
        <v>712</v>
      </c>
      <c r="B851" t="s">
        <v>1165</v>
      </c>
      <c r="C851">
        <v>40</v>
      </c>
      <c r="D851">
        <v>30</v>
      </c>
      <c r="E851">
        <v>35</v>
      </c>
      <c r="F851">
        <v>55</v>
      </c>
      <c r="G851">
        <v>45</v>
      </c>
      <c r="H851">
        <v>40</v>
      </c>
      <c r="I851" t="s">
        <v>19</v>
      </c>
      <c r="J851" t="s">
        <v>40</v>
      </c>
      <c r="L851">
        <f t="shared" si="13"/>
        <v>245</v>
      </c>
    </row>
    <row r="852" spans="1:12" x14ac:dyDescent="0.2">
      <c r="A852">
        <v>713</v>
      </c>
      <c r="B852" t="s">
        <v>1166</v>
      </c>
      <c r="C852">
        <v>85</v>
      </c>
      <c r="D852">
        <v>70</v>
      </c>
      <c r="E852">
        <v>80</v>
      </c>
      <c r="F852">
        <v>123</v>
      </c>
      <c r="G852">
        <v>97</v>
      </c>
      <c r="H852">
        <v>80</v>
      </c>
      <c r="I852" t="s">
        <v>19</v>
      </c>
      <c r="J852" t="s">
        <v>40</v>
      </c>
      <c r="L852">
        <f t="shared" si="13"/>
        <v>535</v>
      </c>
    </row>
    <row r="853" spans="1:12" x14ac:dyDescent="0.2">
      <c r="A853">
        <v>714</v>
      </c>
      <c r="B853" t="s">
        <v>1167</v>
      </c>
      <c r="C853">
        <v>126</v>
      </c>
      <c r="D853">
        <v>131</v>
      </c>
      <c r="E853">
        <v>95</v>
      </c>
      <c r="F853">
        <v>99</v>
      </c>
      <c r="G853">
        <v>131</v>
      </c>
      <c r="H853">
        <v>98</v>
      </c>
      <c r="I853" t="s">
        <v>28</v>
      </c>
      <c r="L853">
        <f t="shared" si="13"/>
        <v>680</v>
      </c>
    </row>
    <row r="854" spans="1:12" x14ac:dyDescent="0.2">
      <c r="A854">
        <v>715</v>
      </c>
      <c r="B854" t="s">
        <v>1168</v>
      </c>
      <c r="C854">
        <v>126</v>
      </c>
      <c r="D854">
        <v>131</v>
      </c>
      <c r="E854">
        <v>95</v>
      </c>
      <c r="F854">
        <v>99</v>
      </c>
      <c r="G854">
        <v>131</v>
      </c>
      <c r="H854">
        <v>98</v>
      </c>
      <c r="I854" t="s">
        <v>33</v>
      </c>
      <c r="J854" t="s">
        <v>19</v>
      </c>
      <c r="L854">
        <f t="shared" si="13"/>
        <v>680</v>
      </c>
    </row>
    <row r="855" spans="1:12" x14ac:dyDescent="0.2">
      <c r="A855">
        <v>716</v>
      </c>
      <c r="B855" t="s">
        <v>1169</v>
      </c>
      <c r="C855">
        <v>108</v>
      </c>
      <c r="D855">
        <v>100</v>
      </c>
      <c r="E855">
        <v>121</v>
      </c>
      <c r="F855">
        <v>95</v>
      </c>
      <c r="G855">
        <v>81</v>
      </c>
      <c r="H855">
        <v>95</v>
      </c>
      <c r="I855" t="s">
        <v>40</v>
      </c>
      <c r="J855" t="s">
        <v>39</v>
      </c>
      <c r="L855">
        <f t="shared" si="13"/>
        <v>600</v>
      </c>
    </row>
    <row r="856" spans="1:12" x14ac:dyDescent="0.2">
      <c r="A856">
        <v>716</v>
      </c>
      <c r="B856" t="s">
        <v>1170</v>
      </c>
      <c r="C856">
        <v>54</v>
      </c>
      <c r="D856">
        <v>100</v>
      </c>
      <c r="E856">
        <v>71</v>
      </c>
      <c r="F856">
        <v>115</v>
      </c>
      <c r="G856">
        <v>61</v>
      </c>
      <c r="H856">
        <v>85</v>
      </c>
      <c r="I856" t="s">
        <v>40</v>
      </c>
      <c r="J856" t="s">
        <v>39</v>
      </c>
      <c r="L856">
        <f t="shared" si="13"/>
        <v>486</v>
      </c>
    </row>
    <row r="857" spans="1:12" x14ac:dyDescent="0.2">
      <c r="A857">
        <v>716</v>
      </c>
      <c r="B857" t="s">
        <v>1171</v>
      </c>
      <c r="C857">
        <v>216</v>
      </c>
      <c r="D857">
        <v>100</v>
      </c>
      <c r="E857">
        <v>121</v>
      </c>
      <c r="F857">
        <v>85</v>
      </c>
      <c r="G857">
        <v>91</v>
      </c>
      <c r="H857">
        <v>95</v>
      </c>
      <c r="I857" t="s">
        <v>40</v>
      </c>
      <c r="J857" t="s">
        <v>39</v>
      </c>
      <c r="L857">
        <f t="shared" si="13"/>
        <v>708</v>
      </c>
    </row>
    <row r="858" spans="1:12" x14ac:dyDescent="0.2">
      <c r="A858">
        <v>716</v>
      </c>
      <c r="B858" t="s">
        <v>1172</v>
      </c>
      <c r="C858">
        <v>216</v>
      </c>
      <c r="D858">
        <v>100</v>
      </c>
      <c r="E858">
        <v>121</v>
      </c>
      <c r="F858">
        <v>85</v>
      </c>
      <c r="G858">
        <v>91</v>
      </c>
      <c r="H858">
        <v>95</v>
      </c>
      <c r="I858" t="s">
        <v>40</v>
      </c>
      <c r="J858" t="s">
        <v>39</v>
      </c>
      <c r="L858">
        <f t="shared" si="13"/>
        <v>708</v>
      </c>
    </row>
    <row r="859" spans="1:12" x14ac:dyDescent="0.2">
      <c r="A859">
        <v>717</v>
      </c>
      <c r="B859" t="s">
        <v>1173</v>
      </c>
      <c r="C859">
        <v>50</v>
      </c>
      <c r="D859">
        <v>100</v>
      </c>
      <c r="E859">
        <v>150</v>
      </c>
      <c r="F859">
        <v>50</v>
      </c>
      <c r="G859">
        <v>100</v>
      </c>
      <c r="H859">
        <v>150</v>
      </c>
      <c r="I859" t="s">
        <v>24</v>
      </c>
      <c r="J859" t="s">
        <v>28</v>
      </c>
      <c r="L859">
        <f t="shared" si="13"/>
        <v>600</v>
      </c>
    </row>
    <row r="860" spans="1:12" x14ac:dyDescent="0.2">
      <c r="A860">
        <v>717</v>
      </c>
      <c r="B860" t="s">
        <v>1174</v>
      </c>
      <c r="C860">
        <v>50</v>
      </c>
      <c r="D860">
        <v>160</v>
      </c>
      <c r="E860">
        <v>110</v>
      </c>
      <c r="F860">
        <v>110</v>
      </c>
      <c r="G860">
        <v>160</v>
      </c>
      <c r="H860">
        <v>110</v>
      </c>
      <c r="I860" t="s">
        <v>24</v>
      </c>
      <c r="J860" t="s">
        <v>28</v>
      </c>
      <c r="L860">
        <f t="shared" si="13"/>
        <v>700</v>
      </c>
    </row>
    <row r="861" spans="1:12" x14ac:dyDescent="0.2">
      <c r="A861">
        <v>718</v>
      </c>
      <c r="B861" t="s">
        <v>1175</v>
      </c>
      <c r="C861">
        <v>80</v>
      </c>
      <c r="D861">
        <v>160</v>
      </c>
      <c r="E861">
        <v>60</v>
      </c>
      <c r="F861">
        <v>80</v>
      </c>
      <c r="G861">
        <v>170</v>
      </c>
      <c r="H861">
        <v>130</v>
      </c>
      <c r="I861" t="s">
        <v>23</v>
      </c>
      <c r="J861" t="s">
        <v>33</v>
      </c>
      <c r="L861">
        <f t="shared" si="13"/>
        <v>680</v>
      </c>
    </row>
    <row r="862" spans="1:12" x14ac:dyDescent="0.2">
      <c r="A862">
        <v>718</v>
      </c>
      <c r="B862" t="s">
        <v>1176</v>
      </c>
      <c r="C862">
        <v>80</v>
      </c>
      <c r="D862">
        <v>110</v>
      </c>
      <c r="E862">
        <v>60</v>
      </c>
      <c r="F862">
        <v>70</v>
      </c>
      <c r="G862">
        <v>150</v>
      </c>
      <c r="H862">
        <v>130</v>
      </c>
      <c r="I862" t="s">
        <v>23</v>
      </c>
      <c r="J862" t="s">
        <v>21</v>
      </c>
      <c r="L862">
        <f t="shared" si="13"/>
        <v>600</v>
      </c>
    </row>
    <row r="863" spans="1:12" x14ac:dyDescent="0.2">
      <c r="A863">
        <v>719</v>
      </c>
      <c r="B863" t="s">
        <v>1177</v>
      </c>
      <c r="C863">
        <v>80</v>
      </c>
      <c r="D863">
        <v>110</v>
      </c>
      <c r="E863">
        <v>120</v>
      </c>
      <c r="F863">
        <v>70</v>
      </c>
      <c r="G863">
        <v>130</v>
      </c>
      <c r="H863">
        <v>90</v>
      </c>
      <c r="I863" t="s">
        <v>27</v>
      </c>
      <c r="J863" t="s">
        <v>16</v>
      </c>
      <c r="L863">
        <f t="shared" si="13"/>
        <v>600</v>
      </c>
    </row>
    <row r="864" spans="1:12" x14ac:dyDescent="0.2">
      <c r="A864">
        <v>720</v>
      </c>
      <c r="B864" t="s">
        <v>1178</v>
      </c>
      <c r="C864">
        <v>68</v>
      </c>
      <c r="D864">
        <v>55</v>
      </c>
      <c r="E864">
        <v>55</v>
      </c>
      <c r="F864">
        <v>42</v>
      </c>
      <c r="G864">
        <v>50</v>
      </c>
      <c r="H864">
        <v>50</v>
      </c>
      <c r="I864" t="s">
        <v>17</v>
      </c>
      <c r="J864" t="s">
        <v>19</v>
      </c>
      <c r="L864">
        <f t="shared" si="13"/>
        <v>320</v>
      </c>
    </row>
    <row r="865" spans="1:12" x14ac:dyDescent="0.2">
      <c r="A865">
        <v>721</v>
      </c>
      <c r="B865" t="s">
        <v>1179</v>
      </c>
      <c r="C865">
        <v>78</v>
      </c>
      <c r="D865">
        <v>75</v>
      </c>
      <c r="E865">
        <v>75</v>
      </c>
      <c r="F865">
        <v>52</v>
      </c>
      <c r="G865">
        <v>70</v>
      </c>
      <c r="H865">
        <v>70</v>
      </c>
      <c r="I865" t="s">
        <v>17</v>
      </c>
      <c r="J865" t="s">
        <v>19</v>
      </c>
      <c r="L865">
        <f t="shared" si="13"/>
        <v>420</v>
      </c>
    </row>
    <row r="866" spans="1:12" x14ac:dyDescent="0.2">
      <c r="A866">
        <v>722</v>
      </c>
      <c r="B866" t="s">
        <v>1180</v>
      </c>
      <c r="C866">
        <v>78</v>
      </c>
      <c r="D866">
        <v>107</v>
      </c>
      <c r="E866">
        <v>75</v>
      </c>
      <c r="F866">
        <v>70</v>
      </c>
      <c r="G866">
        <v>100</v>
      </c>
      <c r="H866">
        <v>100</v>
      </c>
      <c r="I866" t="s">
        <v>17</v>
      </c>
      <c r="J866" t="s">
        <v>21</v>
      </c>
      <c r="L866">
        <f t="shared" si="13"/>
        <v>530</v>
      </c>
    </row>
    <row r="867" spans="1:12" x14ac:dyDescent="0.2">
      <c r="A867">
        <v>723</v>
      </c>
      <c r="B867" t="s">
        <v>1181</v>
      </c>
      <c r="C867">
        <v>45</v>
      </c>
      <c r="D867">
        <v>65</v>
      </c>
      <c r="E867">
        <v>40</v>
      </c>
      <c r="F867">
        <v>70</v>
      </c>
      <c r="G867">
        <v>60</v>
      </c>
      <c r="H867">
        <v>40</v>
      </c>
      <c r="I867" t="s">
        <v>27</v>
      </c>
      <c r="L867">
        <f t="shared" si="13"/>
        <v>320</v>
      </c>
    </row>
    <row r="868" spans="1:12" x14ac:dyDescent="0.2">
      <c r="A868">
        <v>724</v>
      </c>
      <c r="B868" t="s">
        <v>1182</v>
      </c>
      <c r="C868">
        <v>65</v>
      </c>
      <c r="D868">
        <v>85</v>
      </c>
      <c r="E868">
        <v>50</v>
      </c>
      <c r="F868">
        <v>90</v>
      </c>
      <c r="G868">
        <v>80</v>
      </c>
      <c r="H868">
        <v>50</v>
      </c>
      <c r="I868" t="s">
        <v>27</v>
      </c>
      <c r="L868">
        <f t="shared" si="13"/>
        <v>420</v>
      </c>
    </row>
    <row r="869" spans="1:12" x14ac:dyDescent="0.2">
      <c r="A869">
        <v>725</v>
      </c>
      <c r="B869" t="s">
        <v>1183</v>
      </c>
      <c r="C869">
        <v>95</v>
      </c>
      <c r="D869">
        <v>115</v>
      </c>
      <c r="E869">
        <v>90</v>
      </c>
      <c r="F869">
        <v>60</v>
      </c>
      <c r="G869">
        <v>80</v>
      </c>
      <c r="H869">
        <v>90</v>
      </c>
      <c r="I869" t="s">
        <v>27</v>
      </c>
      <c r="J869" t="s">
        <v>33</v>
      </c>
      <c r="L869">
        <f t="shared" si="13"/>
        <v>530</v>
      </c>
    </row>
    <row r="870" spans="1:12" x14ac:dyDescent="0.2">
      <c r="A870">
        <v>726</v>
      </c>
      <c r="B870" t="s">
        <v>1184</v>
      </c>
      <c r="C870">
        <v>50</v>
      </c>
      <c r="D870">
        <v>54</v>
      </c>
      <c r="E870">
        <v>54</v>
      </c>
      <c r="F870">
        <v>40</v>
      </c>
      <c r="G870">
        <v>66</v>
      </c>
      <c r="H870">
        <v>56</v>
      </c>
      <c r="I870" t="s">
        <v>16</v>
      </c>
      <c r="L870">
        <f t="shared" si="13"/>
        <v>320</v>
      </c>
    </row>
    <row r="871" spans="1:12" x14ac:dyDescent="0.2">
      <c r="A871">
        <v>727</v>
      </c>
      <c r="B871" t="s">
        <v>1185</v>
      </c>
      <c r="C871">
        <v>60</v>
      </c>
      <c r="D871">
        <v>69</v>
      </c>
      <c r="E871">
        <v>69</v>
      </c>
      <c r="F871">
        <v>50</v>
      </c>
      <c r="G871">
        <v>91</v>
      </c>
      <c r="H871">
        <v>81</v>
      </c>
      <c r="I871" t="s">
        <v>16</v>
      </c>
      <c r="L871">
        <f t="shared" si="13"/>
        <v>420</v>
      </c>
    </row>
    <row r="872" spans="1:12" x14ac:dyDescent="0.2">
      <c r="A872">
        <v>728</v>
      </c>
      <c r="B872" t="s">
        <v>1186</v>
      </c>
      <c r="C872">
        <v>80</v>
      </c>
      <c r="D872">
        <v>74</v>
      </c>
      <c r="E872">
        <v>74</v>
      </c>
      <c r="F872">
        <v>60</v>
      </c>
      <c r="G872">
        <v>126</v>
      </c>
      <c r="H872">
        <v>116</v>
      </c>
      <c r="I872" t="s">
        <v>16</v>
      </c>
      <c r="J872" t="s">
        <v>28</v>
      </c>
      <c r="L872">
        <f t="shared" si="13"/>
        <v>530</v>
      </c>
    </row>
    <row r="873" spans="1:12" x14ac:dyDescent="0.2">
      <c r="A873">
        <v>729</v>
      </c>
      <c r="B873" t="s">
        <v>1187</v>
      </c>
      <c r="C873">
        <v>35</v>
      </c>
      <c r="D873">
        <v>75</v>
      </c>
      <c r="E873">
        <v>30</v>
      </c>
      <c r="F873">
        <v>65</v>
      </c>
      <c r="G873">
        <v>30</v>
      </c>
      <c r="H873">
        <v>30</v>
      </c>
      <c r="I873" t="s">
        <v>15</v>
      </c>
      <c r="J873" t="s">
        <v>19</v>
      </c>
      <c r="L873">
        <f t="shared" si="13"/>
        <v>265</v>
      </c>
    </row>
    <row r="874" spans="1:12" x14ac:dyDescent="0.2">
      <c r="A874">
        <v>730</v>
      </c>
      <c r="B874" t="s">
        <v>1188</v>
      </c>
      <c r="C874">
        <v>55</v>
      </c>
      <c r="D874">
        <v>85</v>
      </c>
      <c r="E874">
        <v>50</v>
      </c>
      <c r="F874">
        <v>75</v>
      </c>
      <c r="G874">
        <v>40</v>
      </c>
      <c r="H874">
        <v>50</v>
      </c>
      <c r="I874" t="s">
        <v>15</v>
      </c>
      <c r="J874" t="s">
        <v>19</v>
      </c>
      <c r="L874">
        <f t="shared" si="13"/>
        <v>355</v>
      </c>
    </row>
    <row r="875" spans="1:12" x14ac:dyDescent="0.2">
      <c r="A875">
        <v>731</v>
      </c>
      <c r="B875" t="s">
        <v>1189</v>
      </c>
      <c r="C875">
        <v>80</v>
      </c>
      <c r="D875">
        <v>120</v>
      </c>
      <c r="E875">
        <v>75</v>
      </c>
      <c r="F875">
        <v>60</v>
      </c>
      <c r="G875">
        <v>75</v>
      </c>
      <c r="H875">
        <v>75</v>
      </c>
      <c r="I875" t="s">
        <v>15</v>
      </c>
      <c r="J875" t="s">
        <v>19</v>
      </c>
      <c r="L875">
        <f t="shared" si="13"/>
        <v>485</v>
      </c>
    </row>
    <row r="876" spans="1:12" x14ac:dyDescent="0.2">
      <c r="A876">
        <v>732</v>
      </c>
      <c r="B876" t="s">
        <v>1190</v>
      </c>
      <c r="C876">
        <v>48</v>
      </c>
      <c r="D876">
        <v>70</v>
      </c>
      <c r="E876">
        <v>30</v>
      </c>
      <c r="F876">
        <v>45</v>
      </c>
      <c r="G876">
        <v>30</v>
      </c>
      <c r="H876">
        <v>30</v>
      </c>
      <c r="I876" t="s">
        <v>15</v>
      </c>
      <c r="L876">
        <f t="shared" si="13"/>
        <v>253</v>
      </c>
    </row>
    <row r="877" spans="1:12" x14ac:dyDescent="0.2">
      <c r="A877">
        <v>733</v>
      </c>
      <c r="B877" t="s">
        <v>1191</v>
      </c>
      <c r="C877">
        <v>88</v>
      </c>
      <c r="D877">
        <v>110</v>
      </c>
      <c r="E877">
        <v>60</v>
      </c>
      <c r="F877">
        <v>45</v>
      </c>
      <c r="G877">
        <v>55</v>
      </c>
      <c r="H877">
        <v>60</v>
      </c>
      <c r="I877" t="s">
        <v>15</v>
      </c>
      <c r="L877">
        <f t="shared" si="13"/>
        <v>418</v>
      </c>
    </row>
    <row r="878" spans="1:12" x14ac:dyDescent="0.2">
      <c r="A878">
        <v>734</v>
      </c>
      <c r="B878" t="s">
        <v>1192</v>
      </c>
      <c r="C878">
        <v>47</v>
      </c>
      <c r="D878">
        <v>62</v>
      </c>
      <c r="E878">
        <v>45</v>
      </c>
      <c r="F878">
        <v>46</v>
      </c>
      <c r="G878">
        <v>55</v>
      </c>
      <c r="H878">
        <v>45</v>
      </c>
      <c r="I878" t="s">
        <v>25</v>
      </c>
      <c r="L878">
        <f t="shared" si="13"/>
        <v>300</v>
      </c>
    </row>
    <row r="879" spans="1:12" x14ac:dyDescent="0.2">
      <c r="A879">
        <v>735</v>
      </c>
      <c r="B879" t="s">
        <v>1193</v>
      </c>
      <c r="C879">
        <v>57</v>
      </c>
      <c r="D879">
        <v>82</v>
      </c>
      <c r="E879">
        <v>95</v>
      </c>
      <c r="F879">
        <v>36</v>
      </c>
      <c r="G879">
        <v>55</v>
      </c>
      <c r="H879">
        <v>75</v>
      </c>
      <c r="I879" t="s">
        <v>25</v>
      </c>
      <c r="J879" t="s">
        <v>36</v>
      </c>
      <c r="L879">
        <f t="shared" si="13"/>
        <v>400</v>
      </c>
    </row>
    <row r="880" spans="1:12" x14ac:dyDescent="0.2">
      <c r="A880">
        <v>736</v>
      </c>
      <c r="B880" t="s">
        <v>1194</v>
      </c>
      <c r="C880">
        <v>77</v>
      </c>
      <c r="D880">
        <v>70</v>
      </c>
      <c r="E880">
        <v>90</v>
      </c>
      <c r="F880">
        <v>43</v>
      </c>
      <c r="G880">
        <v>145</v>
      </c>
      <c r="H880">
        <v>75</v>
      </c>
      <c r="I880" t="s">
        <v>25</v>
      </c>
      <c r="J880" t="s">
        <v>36</v>
      </c>
      <c r="L880">
        <f t="shared" si="13"/>
        <v>500</v>
      </c>
    </row>
    <row r="881" spans="1:12" x14ac:dyDescent="0.2">
      <c r="A881">
        <v>737</v>
      </c>
      <c r="B881" t="s">
        <v>1195</v>
      </c>
      <c r="C881">
        <v>47</v>
      </c>
      <c r="D881">
        <v>82</v>
      </c>
      <c r="E881">
        <v>57</v>
      </c>
      <c r="F881">
        <v>63</v>
      </c>
      <c r="G881">
        <v>42</v>
      </c>
      <c r="H881">
        <v>47</v>
      </c>
      <c r="I881" t="s">
        <v>37</v>
      </c>
      <c r="L881">
        <f t="shared" si="13"/>
        <v>338</v>
      </c>
    </row>
    <row r="882" spans="1:12" x14ac:dyDescent="0.2">
      <c r="A882">
        <v>738</v>
      </c>
      <c r="B882" t="s">
        <v>1196</v>
      </c>
      <c r="C882">
        <v>97</v>
      </c>
      <c r="D882">
        <v>132</v>
      </c>
      <c r="E882">
        <v>77</v>
      </c>
      <c r="F882">
        <v>43</v>
      </c>
      <c r="G882">
        <v>62</v>
      </c>
      <c r="H882">
        <v>67</v>
      </c>
      <c r="I882" t="s">
        <v>37</v>
      </c>
      <c r="J882" t="s">
        <v>26</v>
      </c>
      <c r="L882">
        <f t="shared" si="13"/>
        <v>478</v>
      </c>
    </row>
    <row r="883" spans="1:12" x14ac:dyDescent="0.2">
      <c r="A883">
        <v>739</v>
      </c>
      <c r="B883" t="s">
        <v>1197</v>
      </c>
      <c r="C883">
        <v>75</v>
      </c>
      <c r="D883">
        <v>70</v>
      </c>
      <c r="E883">
        <v>70</v>
      </c>
      <c r="F883">
        <v>93</v>
      </c>
      <c r="G883">
        <v>98</v>
      </c>
      <c r="H883">
        <v>70</v>
      </c>
      <c r="I883" t="s">
        <v>36</v>
      </c>
      <c r="J883" t="s">
        <v>19</v>
      </c>
      <c r="L883">
        <f t="shared" si="13"/>
        <v>476</v>
      </c>
    </row>
    <row r="884" spans="1:12" x14ac:dyDescent="0.2">
      <c r="A884">
        <v>739</v>
      </c>
      <c r="B884" t="s">
        <v>1198</v>
      </c>
      <c r="C884">
        <v>75</v>
      </c>
      <c r="D884">
        <v>70</v>
      </c>
      <c r="E884">
        <v>70</v>
      </c>
      <c r="F884">
        <v>93</v>
      </c>
      <c r="G884">
        <v>98</v>
      </c>
      <c r="H884">
        <v>70</v>
      </c>
      <c r="I884" t="s">
        <v>27</v>
      </c>
      <c r="J884" t="s">
        <v>19</v>
      </c>
      <c r="L884">
        <f t="shared" si="13"/>
        <v>476</v>
      </c>
    </row>
    <row r="885" spans="1:12" x14ac:dyDescent="0.2">
      <c r="A885">
        <v>739</v>
      </c>
      <c r="B885" t="s">
        <v>1199</v>
      </c>
      <c r="C885">
        <v>75</v>
      </c>
      <c r="D885">
        <v>70</v>
      </c>
      <c r="E885">
        <v>70</v>
      </c>
      <c r="F885">
        <v>93</v>
      </c>
      <c r="G885">
        <v>98</v>
      </c>
      <c r="H885">
        <v>70</v>
      </c>
      <c r="I885" t="s">
        <v>21</v>
      </c>
      <c r="J885" t="s">
        <v>19</v>
      </c>
      <c r="L885">
        <f t="shared" si="13"/>
        <v>476</v>
      </c>
    </row>
    <row r="886" spans="1:12" x14ac:dyDescent="0.2">
      <c r="A886">
        <v>739</v>
      </c>
      <c r="B886" t="s">
        <v>1200</v>
      </c>
      <c r="C886">
        <v>75</v>
      </c>
      <c r="D886">
        <v>70</v>
      </c>
      <c r="E886">
        <v>70</v>
      </c>
      <c r="F886">
        <v>93</v>
      </c>
      <c r="G886">
        <v>98</v>
      </c>
      <c r="H886">
        <v>70</v>
      </c>
      <c r="I886" t="s">
        <v>23</v>
      </c>
      <c r="J886" t="s">
        <v>19</v>
      </c>
      <c r="L886">
        <f t="shared" si="13"/>
        <v>476</v>
      </c>
    </row>
    <row r="887" spans="1:12" x14ac:dyDescent="0.2">
      <c r="A887">
        <v>740</v>
      </c>
      <c r="B887" t="s">
        <v>1201</v>
      </c>
      <c r="C887">
        <v>40</v>
      </c>
      <c r="D887">
        <v>45</v>
      </c>
      <c r="E887">
        <v>40</v>
      </c>
      <c r="F887">
        <v>84</v>
      </c>
      <c r="G887">
        <v>55</v>
      </c>
      <c r="H887">
        <v>40</v>
      </c>
      <c r="I887" t="s">
        <v>25</v>
      </c>
      <c r="J887" t="s">
        <v>28</v>
      </c>
      <c r="L887">
        <f t="shared" si="13"/>
        <v>304</v>
      </c>
    </row>
    <row r="888" spans="1:12" x14ac:dyDescent="0.2">
      <c r="A888">
        <v>741</v>
      </c>
      <c r="B888" t="s">
        <v>1202</v>
      </c>
      <c r="C888">
        <v>60</v>
      </c>
      <c r="D888">
        <v>55</v>
      </c>
      <c r="E888">
        <v>60</v>
      </c>
      <c r="F888">
        <v>124</v>
      </c>
      <c r="G888">
        <v>95</v>
      </c>
      <c r="H888">
        <v>70</v>
      </c>
      <c r="I888" t="s">
        <v>25</v>
      </c>
      <c r="J888" t="s">
        <v>28</v>
      </c>
      <c r="L888">
        <f t="shared" si="13"/>
        <v>464</v>
      </c>
    </row>
    <row r="889" spans="1:12" x14ac:dyDescent="0.2">
      <c r="A889">
        <v>742</v>
      </c>
      <c r="B889" t="s">
        <v>1203</v>
      </c>
      <c r="C889">
        <v>45</v>
      </c>
      <c r="D889">
        <v>65</v>
      </c>
      <c r="E889">
        <v>40</v>
      </c>
      <c r="F889">
        <v>60</v>
      </c>
      <c r="G889">
        <v>30</v>
      </c>
      <c r="H889">
        <v>40</v>
      </c>
      <c r="I889" t="s">
        <v>24</v>
      </c>
      <c r="L889">
        <f t="shared" si="13"/>
        <v>280</v>
      </c>
    </row>
    <row r="890" spans="1:12" x14ac:dyDescent="0.2">
      <c r="A890">
        <v>743</v>
      </c>
      <c r="B890" t="s">
        <v>1204</v>
      </c>
      <c r="C890">
        <v>75</v>
      </c>
      <c r="D890">
        <v>115</v>
      </c>
      <c r="E890">
        <v>65</v>
      </c>
      <c r="F890">
        <v>112</v>
      </c>
      <c r="G890">
        <v>55</v>
      </c>
      <c r="H890">
        <v>65</v>
      </c>
      <c r="I890" t="s">
        <v>24</v>
      </c>
      <c r="L890">
        <f t="shared" si="13"/>
        <v>487</v>
      </c>
    </row>
    <row r="891" spans="1:12" x14ac:dyDescent="0.2">
      <c r="A891">
        <v>743</v>
      </c>
      <c r="B891" t="s">
        <v>1205</v>
      </c>
      <c r="C891">
        <v>85</v>
      </c>
      <c r="D891">
        <v>115</v>
      </c>
      <c r="E891">
        <v>75</v>
      </c>
      <c r="F891">
        <v>82</v>
      </c>
      <c r="G891">
        <v>55</v>
      </c>
      <c r="H891">
        <v>75</v>
      </c>
      <c r="I891" t="s">
        <v>24</v>
      </c>
      <c r="L891">
        <f t="shared" si="13"/>
        <v>487</v>
      </c>
    </row>
    <row r="892" spans="1:12" x14ac:dyDescent="0.2">
      <c r="A892">
        <v>743</v>
      </c>
      <c r="B892" t="s">
        <v>1206</v>
      </c>
      <c r="C892">
        <v>75</v>
      </c>
      <c r="D892">
        <v>117</v>
      </c>
      <c r="E892">
        <v>65</v>
      </c>
      <c r="F892">
        <v>110</v>
      </c>
      <c r="G892">
        <v>55</v>
      </c>
      <c r="H892">
        <v>65</v>
      </c>
      <c r="I892" t="s">
        <v>24</v>
      </c>
      <c r="L892">
        <f t="shared" si="13"/>
        <v>487</v>
      </c>
    </row>
    <row r="893" spans="1:12" x14ac:dyDescent="0.2">
      <c r="A893">
        <v>744</v>
      </c>
      <c r="B893" t="s">
        <v>1207</v>
      </c>
      <c r="C893">
        <v>45</v>
      </c>
      <c r="D893">
        <v>20</v>
      </c>
      <c r="E893">
        <v>20</v>
      </c>
      <c r="F893">
        <v>40</v>
      </c>
      <c r="G893">
        <v>25</v>
      </c>
      <c r="H893">
        <v>25</v>
      </c>
      <c r="I893" t="s">
        <v>16</v>
      </c>
      <c r="L893">
        <f t="shared" si="13"/>
        <v>175</v>
      </c>
    </row>
    <row r="894" spans="1:12" x14ac:dyDescent="0.2">
      <c r="A894">
        <v>744</v>
      </c>
      <c r="B894" t="s">
        <v>1208</v>
      </c>
      <c r="C894">
        <v>45</v>
      </c>
      <c r="D894">
        <v>140</v>
      </c>
      <c r="E894">
        <v>130</v>
      </c>
      <c r="F894">
        <v>30</v>
      </c>
      <c r="G894">
        <v>140</v>
      </c>
      <c r="H894">
        <v>135</v>
      </c>
      <c r="I894" t="s">
        <v>16</v>
      </c>
      <c r="L894">
        <f t="shared" si="13"/>
        <v>620</v>
      </c>
    </row>
    <row r="895" spans="1:12" x14ac:dyDescent="0.2">
      <c r="A895">
        <v>745</v>
      </c>
      <c r="B895" t="s">
        <v>1209</v>
      </c>
      <c r="C895">
        <v>50</v>
      </c>
      <c r="D895">
        <v>53</v>
      </c>
      <c r="E895">
        <v>62</v>
      </c>
      <c r="F895">
        <v>45</v>
      </c>
      <c r="G895">
        <v>43</v>
      </c>
      <c r="H895">
        <v>52</v>
      </c>
      <c r="I895" t="s">
        <v>31</v>
      </c>
      <c r="J895" t="s">
        <v>16</v>
      </c>
      <c r="L895">
        <f t="shared" si="13"/>
        <v>305</v>
      </c>
    </row>
    <row r="896" spans="1:12" x14ac:dyDescent="0.2">
      <c r="A896">
        <v>746</v>
      </c>
      <c r="B896" t="s">
        <v>1210</v>
      </c>
      <c r="C896">
        <v>50</v>
      </c>
      <c r="D896">
        <v>63</v>
      </c>
      <c r="E896">
        <v>152</v>
      </c>
      <c r="F896">
        <v>35</v>
      </c>
      <c r="G896">
        <v>53</v>
      </c>
      <c r="H896">
        <v>142</v>
      </c>
      <c r="I896" t="s">
        <v>31</v>
      </c>
      <c r="J896" t="s">
        <v>16</v>
      </c>
      <c r="L896">
        <f t="shared" si="13"/>
        <v>495</v>
      </c>
    </row>
    <row r="897" spans="1:12" x14ac:dyDescent="0.2">
      <c r="A897">
        <v>747</v>
      </c>
      <c r="B897" t="s">
        <v>1211</v>
      </c>
      <c r="C897">
        <v>70</v>
      </c>
      <c r="D897">
        <v>100</v>
      </c>
      <c r="E897">
        <v>70</v>
      </c>
      <c r="F897">
        <v>45</v>
      </c>
      <c r="G897">
        <v>45</v>
      </c>
      <c r="H897">
        <v>55</v>
      </c>
      <c r="I897" t="s">
        <v>39</v>
      </c>
      <c r="L897">
        <f t="shared" si="13"/>
        <v>385</v>
      </c>
    </row>
    <row r="898" spans="1:12" x14ac:dyDescent="0.2">
      <c r="A898">
        <v>748</v>
      </c>
      <c r="B898" t="s">
        <v>1212</v>
      </c>
      <c r="C898">
        <v>100</v>
      </c>
      <c r="D898">
        <v>125</v>
      </c>
      <c r="E898">
        <v>100</v>
      </c>
      <c r="F898">
        <v>35</v>
      </c>
      <c r="G898">
        <v>55</v>
      </c>
      <c r="H898">
        <v>85</v>
      </c>
      <c r="I898" t="s">
        <v>39</v>
      </c>
      <c r="L898">
        <f t="shared" ref="L898:L961" si="14">SUM(C898:H898)</f>
        <v>500</v>
      </c>
    </row>
    <row r="899" spans="1:12" x14ac:dyDescent="0.2">
      <c r="A899">
        <v>749</v>
      </c>
      <c r="B899" t="s">
        <v>1213</v>
      </c>
      <c r="C899">
        <v>38</v>
      </c>
      <c r="D899">
        <v>40</v>
      </c>
      <c r="E899">
        <v>52</v>
      </c>
      <c r="F899">
        <v>27</v>
      </c>
      <c r="G899">
        <v>40</v>
      </c>
      <c r="H899">
        <v>72</v>
      </c>
      <c r="I899" t="s">
        <v>16</v>
      </c>
      <c r="J899" t="s">
        <v>25</v>
      </c>
      <c r="L899">
        <f t="shared" si="14"/>
        <v>269</v>
      </c>
    </row>
    <row r="900" spans="1:12" x14ac:dyDescent="0.2">
      <c r="A900">
        <v>750</v>
      </c>
      <c r="B900" t="s">
        <v>1214</v>
      </c>
      <c r="C900">
        <v>68</v>
      </c>
      <c r="D900">
        <v>70</v>
      </c>
      <c r="E900">
        <v>92</v>
      </c>
      <c r="F900">
        <v>42</v>
      </c>
      <c r="G900">
        <v>50</v>
      </c>
      <c r="H900">
        <v>132</v>
      </c>
      <c r="I900" t="s">
        <v>16</v>
      </c>
      <c r="J900" t="s">
        <v>25</v>
      </c>
      <c r="L900">
        <f t="shared" si="14"/>
        <v>454</v>
      </c>
    </row>
    <row r="901" spans="1:12" x14ac:dyDescent="0.2">
      <c r="A901">
        <v>751</v>
      </c>
      <c r="B901" t="s">
        <v>1215</v>
      </c>
      <c r="C901">
        <v>40</v>
      </c>
      <c r="D901">
        <v>55</v>
      </c>
      <c r="E901">
        <v>35</v>
      </c>
      <c r="F901">
        <v>35</v>
      </c>
      <c r="G901">
        <v>50</v>
      </c>
      <c r="H901">
        <v>35</v>
      </c>
      <c r="I901" t="s">
        <v>17</v>
      </c>
      <c r="L901">
        <f t="shared" si="14"/>
        <v>250</v>
      </c>
    </row>
    <row r="902" spans="1:12" x14ac:dyDescent="0.2">
      <c r="A902">
        <v>752</v>
      </c>
      <c r="B902" t="s">
        <v>1216</v>
      </c>
      <c r="C902">
        <v>70</v>
      </c>
      <c r="D902">
        <v>105</v>
      </c>
      <c r="E902">
        <v>90</v>
      </c>
      <c r="F902">
        <v>45</v>
      </c>
      <c r="G902">
        <v>80</v>
      </c>
      <c r="H902">
        <v>90</v>
      </c>
      <c r="I902" t="s">
        <v>17</v>
      </c>
      <c r="L902">
        <f t="shared" si="14"/>
        <v>480</v>
      </c>
    </row>
    <row r="903" spans="1:12" x14ac:dyDescent="0.2">
      <c r="A903">
        <v>753</v>
      </c>
      <c r="B903" t="s">
        <v>1217</v>
      </c>
      <c r="C903">
        <v>40</v>
      </c>
      <c r="D903">
        <v>35</v>
      </c>
      <c r="E903">
        <v>55</v>
      </c>
      <c r="F903">
        <v>15</v>
      </c>
      <c r="G903">
        <v>65</v>
      </c>
      <c r="H903">
        <v>75</v>
      </c>
      <c r="I903" t="s">
        <v>17</v>
      </c>
      <c r="J903" t="s">
        <v>28</v>
      </c>
      <c r="L903">
        <f t="shared" si="14"/>
        <v>285</v>
      </c>
    </row>
    <row r="904" spans="1:12" x14ac:dyDescent="0.2">
      <c r="A904">
        <v>754</v>
      </c>
      <c r="B904" t="s">
        <v>1218</v>
      </c>
      <c r="C904">
        <v>60</v>
      </c>
      <c r="D904">
        <v>45</v>
      </c>
      <c r="E904">
        <v>80</v>
      </c>
      <c r="F904">
        <v>30</v>
      </c>
      <c r="G904">
        <v>90</v>
      </c>
      <c r="H904">
        <v>100</v>
      </c>
      <c r="I904" t="s">
        <v>17</v>
      </c>
      <c r="J904" t="s">
        <v>28</v>
      </c>
      <c r="L904">
        <f t="shared" si="14"/>
        <v>405</v>
      </c>
    </row>
    <row r="905" spans="1:12" x14ac:dyDescent="0.2">
      <c r="A905">
        <v>755</v>
      </c>
      <c r="B905" t="s">
        <v>1219</v>
      </c>
      <c r="C905">
        <v>48</v>
      </c>
      <c r="D905">
        <v>44</v>
      </c>
      <c r="E905">
        <v>40</v>
      </c>
      <c r="F905">
        <v>77</v>
      </c>
      <c r="G905">
        <v>71</v>
      </c>
      <c r="H905">
        <v>40</v>
      </c>
      <c r="I905" t="s">
        <v>31</v>
      </c>
      <c r="J905" t="s">
        <v>27</v>
      </c>
      <c r="L905">
        <f t="shared" si="14"/>
        <v>320</v>
      </c>
    </row>
    <row r="906" spans="1:12" x14ac:dyDescent="0.2">
      <c r="A906">
        <v>756</v>
      </c>
      <c r="B906" t="s">
        <v>1220</v>
      </c>
      <c r="C906">
        <v>68</v>
      </c>
      <c r="D906">
        <v>64</v>
      </c>
      <c r="E906">
        <v>60</v>
      </c>
      <c r="F906">
        <v>117</v>
      </c>
      <c r="G906">
        <v>111</v>
      </c>
      <c r="H906">
        <v>60</v>
      </c>
      <c r="I906" t="s">
        <v>31</v>
      </c>
      <c r="J906" t="s">
        <v>27</v>
      </c>
      <c r="L906">
        <f t="shared" si="14"/>
        <v>480</v>
      </c>
    </row>
    <row r="907" spans="1:12" x14ac:dyDescent="0.2">
      <c r="A907">
        <v>757</v>
      </c>
      <c r="B907" t="s">
        <v>1221</v>
      </c>
      <c r="C907">
        <v>70</v>
      </c>
      <c r="D907">
        <v>75</v>
      </c>
      <c r="E907">
        <v>50</v>
      </c>
      <c r="F907">
        <v>50</v>
      </c>
      <c r="G907">
        <v>45</v>
      </c>
      <c r="H907">
        <v>50</v>
      </c>
      <c r="I907" t="s">
        <v>15</v>
      </c>
      <c r="J907" t="s">
        <v>37</v>
      </c>
      <c r="L907">
        <f t="shared" si="14"/>
        <v>340</v>
      </c>
    </row>
    <row r="908" spans="1:12" x14ac:dyDescent="0.2">
      <c r="A908">
        <v>758</v>
      </c>
      <c r="B908" t="s">
        <v>1222</v>
      </c>
      <c r="C908">
        <v>120</v>
      </c>
      <c r="D908">
        <v>125</v>
      </c>
      <c r="E908">
        <v>80</v>
      </c>
      <c r="F908">
        <v>60</v>
      </c>
      <c r="G908">
        <v>55</v>
      </c>
      <c r="H908">
        <v>60</v>
      </c>
      <c r="I908" t="s">
        <v>15</v>
      </c>
      <c r="J908" t="s">
        <v>37</v>
      </c>
      <c r="L908">
        <f t="shared" si="14"/>
        <v>500</v>
      </c>
    </row>
    <row r="909" spans="1:12" x14ac:dyDescent="0.2">
      <c r="A909">
        <v>759</v>
      </c>
      <c r="B909" t="s">
        <v>1223</v>
      </c>
      <c r="C909">
        <v>42</v>
      </c>
      <c r="D909">
        <v>30</v>
      </c>
      <c r="E909">
        <v>38</v>
      </c>
      <c r="F909">
        <v>32</v>
      </c>
      <c r="G909">
        <v>30</v>
      </c>
      <c r="H909">
        <v>38</v>
      </c>
      <c r="I909" t="s">
        <v>17</v>
      </c>
      <c r="L909">
        <f t="shared" si="14"/>
        <v>210</v>
      </c>
    </row>
    <row r="910" spans="1:12" x14ac:dyDescent="0.2">
      <c r="A910">
        <v>760</v>
      </c>
      <c r="B910" t="s">
        <v>1224</v>
      </c>
      <c r="C910">
        <v>52</v>
      </c>
      <c r="D910">
        <v>40</v>
      </c>
      <c r="E910">
        <v>48</v>
      </c>
      <c r="F910">
        <v>62</v>
      </c>
      <c r="G910">
        <v>40</v>
      </c>
      <c r="H910">
        <v>48</v>
      </c>
      <c r="I910" t="s">
        <v>17</v>
      </c>
      <c r="L910">
        <f t="shared" si="14"/>
        <v>290</v>
      </c>
    </row>
    <row r="911" spans="1:12" x14ac:dyDescent="0.2">
      <c r="A911">
        <v>761</v>
      </c>
      <c r="B911" t="s">
        <v>1225</v>
      </c>
      <c r="C911">
        <v>72</v>
      </c>
      <c r="D911">
        <v>120</v>
      </c>
      <c r="E911">
        <v>98</v>
      </c>
      <c r="F911">
        <v>72</v>
      </c>
      <c r="G911">
        <v>50</v>
      </c>
      <c r="H911">
        <v>98</v>
      </c>
      <c r="I911" t="s">
        <v>17</v>
      </c>
      <c r="L911">
        <f t="shared" si="14"/>
        <v>510</v>
      </c>
    </row>
    <row r="912" spans="1:12" x14ac:dyDescent="0.2">
      <c r="A912">
        <v>762</v>
      </c>
      <c r="B912" t="s">
        <v>1226</v>
      </c>
      <c r="C912">
        <v>51</v>
      </c>
      <c r="D912">
        <v>52</v>
      </c>
      <c r="E912">
        <v>90</v>
      </c>
      <c r="F912">
        <v>100</v>
      </c>
      <c r="G912">
        <v>82</v>
      </c>
      <c r="H912">
        <v>110</v>
      </c>
      <c r="I912" t="s">
        <v>28</v>
      </c>
      <c r="L912">
        <f t="shared" si="14"/>
        <v>485</v>
      </c>
    </row>
    <row r="913" spans="1:12" x14ac:dyDescent="0.2">
      <c r="A913">
        <v>763</v>
      </c>
      <c r="B913" t="s">
        <v>1227</v>
      </c>
      <c r="C913">
        <v>90</v>
      </c>
      <c r="D913">
        <v>60</v>
      </c>
      <c r="E913">
        <v>80</v>
      </c>
      <c r="F913">
        <v>60</v>
      </c>
      <c r="G913">
        <v>90</v>
      </c>
      <c r="H913">
        <v>110</v>
      </c>
      <c r="I913" t="s">
        <v>15</v>
      </c>
      <c r="J913" t="s">
        <v>23</v>
      </c>
      <c r="L913">
        <f t="shared" si="14"/>
        <v>490</v>
      </c>
    </row>
    <row r="914" spans="1:12" x14ac:dyDescent="0.2">
      <c r="A914">
        <v>764</v>
      </c>
      <c r="B914" t="s">
        <v>1228</v>
      </c>
      <c r="C914">
        <v>100</v>
      </c>
      <c r="D914">
        <v>120</v>
      </c>
      <c r="E914">
        <v>90</v>
      </c>
      <c r="F914">
        <v>80</v>
      </c>
      <c r="G914">
        <v>40</v>
      </c>
      <c r="H914">
        <v>60</v>
      </c>
      <c r="I914" t="s">
        <v>37</v>
      </c>
      <c r="L914">
        <f t="shared" si="14"/>
        <v>490</v>
      </c>
    </row>
    <row r="915" spans="1:12" x14ac:dyDescent="0.2">
      <c r="A915">
        <v>765</v>
      </c>
      <c r="B915" t="s">
        <v>1229</v>
      </c>
      <c r="C915">
        <v>25</v>
      </c>
      <c r="D915">
        <v>35</v>
      </c>
      <c r="E915">
        <v>40</v>
      </c>
      <c r="F915">
        <v>80</v>
      </c>
      <c r="G915">
        <v>20</v>
      </c>
      <c r="H915">
        <v>30</v>
      </c>
      <c r="I915" t="s">
        <v>25</v>
      </c>
      <c r="J915" t="s">
        <v>16</v>
      </c>
      <c r="L915">
        <f t="shared" si="14"/>
        <v>230</v>
      </c>
    </row>
    <row r="916" spans="1:12" x14ac:dyDescent="0.2">
      <c r="A916">
        <v>766</v>
      </c>
      <c r="B916" t="s">
        <v>1230</v>
      </c>
      <c r="C916">
        <v>75</v>
      </c>
      <c r="D916">
        <v>125</v>
      </c>
      <c r="E916">
        <v>140</v>
      </c>
      <c r="F916">
        <v>40</v>
      </c>
      <c r="G916">
        <v>60</v>
      </c>
      <c r="H916">
        <v>90</v>
      </c>
      <c r="I916" t="s">
        <v>25</v>
      </c>
      <c r="J916" t="s">
        <v>16</v>
      </c>
      <c r="L916">
        <f t="shared" si="14"/>
        <v>530</v>
      </c>
    </row>
    <row r="917" spans="1:12" x14ac:dyDescent="0.2">
      <c r="A917">
        <v>767</v>
      </c>
      <c r="B917" t="s">
        <v>1231</v>
      </c>
      <c r="C917">
        <v>55</v>
      </c>
      <c r="D917">
        <v>55</v>
      </c>
      <c r="E917">
        <v>80</v>
      </c>
      <c r="F917">
        <v>15</v>
      </c>
      <c r="G917">
        <v>70</v>
      </c>
      <c r="H917">
        <v>45</v>
      </c>
      <c r="I917" t="s">
        <v>21</v>
      </c>
      <c r="J917" t="s">
        <v>39</v>
      </c>
      <c r="L917">
        <f t="shared" si="14"/>
        <v>320</v>
      </c>
    </row>
    <row r="918" spans="1:12" x14ac:dyDescent="0.2">
      <c r="A918">
        <v>768</v>
      </c>
      <c r="B918" t="s">
        <v>1232</v>
      </c>
      <c r="C918">
        <v>85</v>
      </c>
      <c r="D918">
        <v>75</v>
      </c>
      <c r="E918">
        <v>110</v>
      </c>
      <c r="F918">
        <v>35</v>
      </c>
      <c r="G918">
        <v>100</v>
      </c>
      <c r="H918">
        <v>75</v>
      </c>
      <c r="I918" t="s">
        <v>21</v>
      </c>
      <c r="J918" t="s">
        <v>39</v>
      </c>
      <c r="L918">
        <f t="shared" si="14"/>
        <v>480</v>
      </c>
    </row>
    <row r="919" spans="1:12" x14ac:dyDescent="0.2">
      <c r="A919">
        <v>769</v>
      </c>
      <c r="B919" t="s">
        <v>1233</v>
      </c>
      <c r="C919">
        <v>55</v>
      </c>
      <c r="D919">
        <v>60</v>
      </c>
      <c r="E919">
        <v>130</v>
      </c>
      <c r="F919">
        <v>5</v>
      </c>
      <c r="G919">
        <v>30</v>
      </c>
      <c r="H919">
        <v>130</v>
      </c>
      <c r="I919" t="s">
        <v>16</v>
      </c>
      <c r="L919">
        <f t="shared" si="14"/>
        <v>410</v>
      </c>
    </row>
    <row r="920" spans="1:12" x14ac:dyDescent="0.2">
      <c r="A920">
        <v>770</v>
      </c>
      <c r="B920" t="s">
        <v>1234</v>
      </c>
      <c r="C920">
        <v>95</v>
      </c>
      <c r="D920">
        <v>95</v>
      </c>
      <c r="E920">
        <v>95</v>
      </c>
      <c r="F920">
        <v>59</v>
      </c>
      <c r="G920">
        <v>95</v>
      </c>
      <c r="H920">
        <v>95</v>
      </c>
      <c r="I920" t="s">
        <v>15</v>
      </c>
      <c r="L920">
        <f t="shared" si="14"/>
        <v>534</v>
      </c>
    </row>
    <row r="921" spans="1:12" x14ac:dyDescent="0.2">
      <c r="A921">
        <v>771</v>
      </c>
      <c r="B921" t="s">
        <v>1235</v>
      </c>
      <c r="C921">
        <v>95</v>
      </c>
      <c r="D921">
        <v>95</v>
      </c>
      <c r="E921">
        <v>95</v>
      </c>
      <c r="F921">
        <v>95</v>
      </c>
      <c r="G921">
        <v>95</v>
      </c>
      <c r="H921">
        <v>95</v>
      </c>
      <c r="I921" t="s">
        <v>25</v>
      </c>
      <c r="L921">
        <f t="shared" si="14"/>
        <v>570</v>
      </c>
    </row>
    <row r="922" spans="1:12" x14ac:dyDescent="0.2">
      <c r="A922">
        <v>771</v>
      </c>
      <c r="B922" t="s">
        <v>1236</v>
      </c>
      <c r="C922">
        <v>95</v>
      </c>
      <c r="D922">
        <v>95</v>
      </c>
      <c r="E922">
        <v>95</v>
      </c>
      <c r="F922">
        <v>95</v>
      </c>
      <c r="G922">
        <v>95</v>
      </c>
      <c r="H922">
        <v>95</v>
      </c>
      <c r="I922" t="s">
        <v>33</v>
      </c>
      <c r="L922">
        <f t="shared" si="14"/>
        <v>570</v>
      </c>
    </row>
    <row r="923" spans="1:12" x14ac:dyDescent="0.2">
      <c r="A923">
        <v>771</v>
      </c>
      <c r="B923" t="s">
        <v>1237</v>
      </c>
      <c r="C923">
        <v>95</v>
      </c>
      <c r="D923">
        <v>95</v>
      </c>
      <c r="E923">
        <v>95</v>
      </c>
      <c r="F923">
        <v>95</v>
      </c>
      <c r="G923">
        <v>95</v>
      </c>
      <c r="H923">
        <v>95</v>
      </c>
      <c r="I923" t="s">
        <v>40</v>
      </c>
      <c r="L923">
        <f t="shared" si="14"/>
        <v>570</v>
      </c>
    </row>
    <row r="924" spans="1:12" x14ac:dyDescent="0.2">
      <c r="A924">
        <v>771</v>
      </c>
      <c r="B924" t="s">
        <v>1238</v>
      </c>
      <c r="C924">
        <v>95</v>
      </c>
      <c r="D924">
        <v>95</v>
      </c>
      <c r="E924">
        <v>95</v>
      </c>
      <c r="F924">
        <v>95</v>
      </c>
      <c r="G924">
        <v>95</v>
      </c>
      <c r="H924">
        <v>95</v>
      </c>
      <c r="I924" t="s">
        <v>36</v>
      </c>
      <c r="L924">
        <f t="shared" si="14"/>
        <v>570</v>
      </c>
    </row>
    <row r="925" spans="1:12" x14ac:dyDescent="0.2">
      <c r="A925">
        <v>771</v>
      </c>
      <c r="B925" t="s">
        <v>1239</v>
      </c>
      <c r="C925">
        <v>95</v>
      </c>
      <c r="D925">
        <v>95</v>
      </c>
      <c r="E925">
        <v>95</v>
      </c>
      <c r="F925">
        <v>95</v>
      </c>
      <c r="G925">
        <v>95</v>
      </c>
      <c r="H925">
        <v>95</v>
      </c>
      <c r="I925" t="s">
        <v>28</v>
      </c>
      <c r="L925">
        <f t="shared" si="14"/>
        <v>570</v>
      </c>
    </row>
    <row r="926" spans="1:12" x14ac:dyDescent="0.2">
      <c r="A926">
        <v>771</v>
      </c>
      <c r="B926" t="s">
        <v>1240</v>
      </c>
      <c r="C926">
        <v>95</v>
      </c>
      <c r="D926">
        <v>95</v>
      </c>
      <c r="E926">
        <v>95</v>
      </c>
      <c r="F926">
        <v>95</v>
      </c>
      <c r="G926">
        <v>95</v>
      </c>
      <c r="H926">
        <v>95</v>
      </c>
      <c r="I926" t="s">
        <v>37</v>
      </c>
      <c r="L926">
        <f t="shared" si="14"/>
        <v>570</v>
      </c>
    </row>
    <row r="927" spans="1:12" x14ac:dyDescent="0.2">
      <c r="A927">
        <v>771</v>
      </c>
      <c r="B927" t="s">
        <v>1241</v>
      </c>
      <c r="C927">
        <v>95</v>
      </c>
      <c r="D927">
        <v>95</v>
      </c>
      <c r="E927">
        <v>95</v>
      </c>
      <c r="F927">
        <v>95</v>
      </c>
      <c r="G927">
        <v>95</v>
      </c>
      <c r="H927">
        <v>95</v>
      </c>
      <c r="I927" t="s">
        <v>27</v>
      </c>
      <c r="L927">
        <f t="shared" si="14"/>
        <v>570</v>
      </c>
    </row>
    <row r="928" spans="1:12" x14ac:dyDescent="0.2">
      <c r="A928">
        <v>771</v>
      </c>
      <c r="B928" t="s">
        <v>1242</v>
      </c>
      <c r="C928">
        <v>95</v>
      </c>
      <c r="D928">
        <v>95</v>
      </c>
      <c r="E928">
        <v>95</v>
      </c>
      <c r="F928">
        <v>95</v>
      </c>
      <c r="G928">
        <v>95</v>
      </c>
      <c r="H928">
        <v>95</v>
      </c>
      <c r="I928" t="s">
        <v>19</v>
      </c>
      <c r="L928">
        <f t="shared" si="14"/>
        <v>570</v>
      </c>
    </row>
    <row r="929" spans="1:12" x14ac:dyDescent="0.2">
      <c r="A929">
        <v>771</v>
      </c>
      <c r="B929" t="s">
        <v>1243</v>
      </c>
      <c r="C929">
        <v>95</v>
      </c>
      <c r="D929">
        <v>95</v>
      </c>
      <c r="E929">
        <v>95</v>
      </c>
      <c r="F929">
        <v>95</v>
      </c>
      <c r="G929">
        <v>95</v>
      </c>
      <c r="H929">
        <v>95</v>
      </c>
      <c r="I929" t="s">
        <v>21</v>
      </c>
      <c r="L929">
        <f t="shared" si="14"/>
        <v>570</v>
      </c>
    </row>
    <row r="930" spans="1:12" x14ac:dyDescent="0.2">
      <c r="A930">
        <v>771</v>
      </c>
      <c r="B930" t="s">
        <v>1244</v>
      </c>
      <c r="C930">
        <v>95</v>
      </c>
      <c r="D930">
        <v>95</v>
      </c>
      <c r="E930">
        <v>95</v>
      </c>
      <c r="F930">
        <v>95</v>
      </c>
      <c r="G930">
        <v>95</v>
      </c>
      <c r="H930">
        <v>95</v>
      </c>
      <c r="I930" t="s">
        <v>17</v>
      </c>
      <c r="L930">
        <f t="shared" si="14"/>
        <v>570</v>
      </c>
    </row>
    <row r="931" spans="1:12" x14ac:dyDescent="0.2">
      <c r="A931">
        <v>771</v>
      </c>
      <c r="B931" t="s">
        <v>1245</v>
      </c>
      <c r="C931">
        <v>95</v>
      </c>
      <c r="D931">
        <v>95</v>
      </c>
      <c r="E931">
        <v>95</v>
      </c>
      <c r="F931">
        <v>95</v>
      </c>
      <c r="G931">
        <v>95</v>
      </c>
      <c r="H931">
        <v>95</v>
      </c>
      <c r="I931" t="s">
        <v>39</v>
      </c>
      <c r="L931">
        <f t="shared" si="14"/>
        <v>570</v>
      </c>
    </row>
    <row r="932" spans="1:12" x14ac:dyDescent="0.2">
      <c r="A932">
        <v>771</v>
      </c>
      <c r="B932" t="s">
        <v>1246</v>
      </c>
      <c r="C932">
        <v>95</v>
      </c>
      <c r="D932">
        <v>95</v>
      </c>
      <c r="E932">
        <v>95</v>
      </c>
      <c r="F932">
        <v>95</v>
      </c>
      <c r="G932">
        <v>95</v>
      </c>
      <c r="H932">
        <v>95</v>
      </c>
      <c r="I932" t="s">
        <v>26</v>
      </c>
      <c r="L932">
        <f t="shared" si="14"/>
        <v>570</v>
      </c>
    </row>
    <row r="933" spans="1:12" x14ac:dyDescent="0.2">
      <c r="A933">
        <v>771</v>
      </c>
      <c r="B933" t="s">
        <v>1247</v>
      </c>
      <c r="C933">
        <v>95</v>
      </c>
      <c r="D933">
        <v>95</v>
      </c>
      <c r="E933">
        <v>95</v>
      </c>
      <c r="F933">
        <v>95</v>
      </c>
      <c r="G933">
        <v>95</v>
      </c>
      <c r="H933">
        <v>95</v>
      </c>
      <c r="I933" t="s">
        <v>15</v>
      </c>
      <c r="L933">
        <f t="shared" si="14"/>
        <v>570</v>
      </c>
    </row>
    <row r="934" spans="1:12" x14ac:dyDescent="0.2">
      <c r="A934">
        <v>771</v>
      </c>
      <c r="B934" t="s">
        <v>1248</v>
      </c>
      <c r="C934">
        <v>95</v>
      </c>
      <c r="D934">
        <v>95</v>
      </c>
      <c r="E934">
        <v>95</v>
      </c>
      <c r="F934">
        <v>95</v>
      </c>
      <c r="G934">
        <v>95</v>
      </c>
      <c r="H934">
        <v>95</v>
      </c>
      <c r="I934" t="s">
        <v>31</v>
      </c>
      <c r="L934">
        <f t="shared" si="14"/>
        <v>570</v>
      </c>
    </row>
    <row r="935" spans="1:12" x14ac:dyDescent="0.2">
      <c r="A935">
        <v>771</v>
      </c>
      <c r="B935" t="s">
        <v>1249</v>
      </c>
      <c r="C935">
        <v>95</v>
      </c>
      <c r="D935">
        <v>95</v>
      </c>
      <c r="E935">
        <v>95</v>
      </c>
      <c r="F935">
        <v>95</v>
      </c>
      <c r="G935">
        <v>95</v>
      </c>
      <c r="H935">
        <v>95</v>
      </c>
      <c r="I935" t="s">
        <v>23</v>
      </c>
      <c r="L935">
        <f t="shared" si="14"/>
        <v>570</v>
      </c>
    </row>
    <row r="936" spans="1:12" x14ac:dyDescent="0.2">
      <c r="A936">
        <v>771</v>
      </c>
      <c r="B936" t="s">
        <v>1250</v>
      </c>
      <c r="C936">
        <v>95</v>
      </c>
      <c r="D936">
        <v>95</v>
      </c>
      <c r="E936">
        <v>95</v>
      </c>
      <c r="F936">
        <v>95</v>
      </c>
      <c r="G936">
        <v>95</v>
      </c>
      <c r="H936">
        <v>95</v>
      </c>
      <c r="I936" t="s">
        <v>41</v>
      </c>
      <c r="L936">
        <f t="shared" si="14"/>
        <v>570</v>
      </c>
    </row>
    <row r="937" spans="1:12" x14ac:dyDescent="0.2">
      <c r="A937">
        <v>771</v>
      </c>
      <c r="B937" t="s">
        <v>1251</v>
      </c>
      <c r="C937">
        <v>95</v>
      </c>
      <c r="D937">
        <v>95</v>
      </c>
      <c r="E937">
        <v>95</v>
      </c>
      <c r="F937">
        <v>95</v>
      </c>
      <c r="G937">
        <v>95</v>
      </c>
      <c r="H937">
        <v>95</v>
      </c>
      <c r="I937" t="s">
        <v>24</v>
      </c>
      <c r="L937">
        <f t="shared" si="14"/>
        <v>570</v>
      </c>
    </row>
    <row r="938" spans="1:12" x14ac:dyDescent="0.2">
      <c r="A938">
        <v>771</v>
      </c>
      <c r="B938" t="s">
        <v>1252</v>
      </c>
      <c r="C938">
        <v>95</v>
      </c>
      <c r="D938">
        <v>95</v>
      </c>
      <c r="E938">
        <v>95</v>
      </c>
      <c r="F938">
        <v>95</v>
      </c>
      <c r="G938">
        <v>95</v>
      </c>
      <c r="H938">
        <v>95</v>
      </c>
      <c r="I938" t="s">
        <v>35</v>
      </c>
      <c r="L938">
        <f t="shared" si="14"/>
        <v>570</v>
      </c>
    </row>
    <row r="939" spans="1:12" x14ac:dyDescent="0.2">
      <c r="A939">
        <v>771</v>
      </c>
      <c r="B939" t="s">
        <v>1253</v>
      </c>
      <c r="C939">
        <v>95</v>
      </c>
      <c r="D939">
        <v>95</v>
      </c>
      <c r="E939">
        <v>95</v>
      </c>
      <c r="F939">
        <v>95</v>
      </c>
      <c r="G939">
        <v>95</v>
      </c>
      <c r="H939">
        <v>95</v>
      </c>
      <c r="I939" t="s">
        <v>16</v>
      </c>
      <c r="L939">
        <f t="shared" si="14"/>
        <v>570</v>
      </c>
    </row>
    <row r="940" spans="1:12" x14ac:dyDescent="0.2">
      <c r="A940">
        <v>772</v>
      </c>
      <c r="B940" t="s">
        <v>1254</v>
      </c>
      <c r="C940">
        <v>60</v>
      </c>
      <c r="D940">
        <v>60</v>
      </c>
      <c r="E940">
        <v>100</v>
      </c>
      <c r="F940">
        <v>60</v>
      </c>
      <c r="G940">
        <v>60</v>
      </c>
      <c r="H940">
        <v>100</v>
      </c>
      <c r="I940" t="s">
        <v>24</v>
      </c>
      <c r="J940" t="s">
        <v>19</v>
      </c>
      <c r="L940">
        <f t="shared" si="14"/>
        <v>440</v>
      </c>
    </row>
    <row r="941" spans="1:12" x14ac:dyDescent="0.2">
      <c r="A941">
        <v>772</v>
      </c>
      <c r="B941" t="s">
        <v>1255</v>
      </c>
      <c r="C941">
        <v>60</v>
      </c>
      <c r="D941">
        <v>100</v>
      </c>
      <c r="E941">
        <v>60</v>
      </c>
      <c r="F941">
        <v>120</v>
      </c>
      <c r="G941">
        <v>100</v>
      </c>
      <c r="H941">
        <v>60</v>
      </c>
      <c r="I941" t="s">
        <v>24</v>
      </c>
      <c r="J941" t="s">
        <v>19</v>
      </c>
      <c r="L941">
        <f t="shared" si="14"/>
        <v>500</v>
      </c>
    </row>
    <row r="942" spans="1:12" x14ac:dyDescent="0.2">
      <c r="A942">
        <v>772</v>
      </c>
      <c r="B942" t="s">
        <v>1256</v>
      </c>
      <c r="C942">
        <v>60</v>
      </c>
      <c r="D942">
        <v>100</v>
      </c>
      <c r="E942">
        <v>60</v>
      </c>
      <c r="F942">
        <v>120</v>
      </c>
      <c r="G942">
        <v>100</v>
      </c>
      <c r="H942">
        <v>60</v>
      </c>
      <c r="I942" t="s">
        <v>24</v>
      </c>
      <c r="J942" t="s">
        <v>19</v>
      </c>
      <c r="L942">
        <f t="shared" si="14"/>
        <v>500</v>
      </c>
    </row>
    <row r="943" spans="1:12" x14ac:dyDescent="0.2">
      <c r="A943">
        <v>772</v>
      </c>
      <c r="B943" t="s">
        <v>1257</v>
      </c>
      <c r="C943">
        <v>60</v>
      </c>
      <c r="D943">
        <v>100</v>
      </c>
      <c r="E943">
        <v>60</v>
      </c>
      <c r="F943">
        <v>120</v>
      </c>
      <c r="G943">
        <v>100</v>
      </c>
      <c r="H943">
        <v>60</v>
      </c>
      <c r="I943" t="s">
        <v>24</v>
      </c>
      <c r="J943" t="s">
        <v>19</v>
      </c>
      <c r="L943">
        <f t="shared" si="14"/>
        <v>500</v>
      </c>
    </row>
    <row r="944" spans="1:12" x14ac:dyDescent="0.2">
      <c r="A944">
        <v>772</v>
      </c>
      <c r="B944" t="s">
        <v>1258</v>
      </c>
      <c r="C944">
        <v>60</v>
      </c>
      <c r="D944">
        <v>100</v>
      </c>
      <c r="E944">
        <v>60</v>
      </c>
      <c r="F944">
        <v>120</v>
      </c>
      <c r="G944">
        <v>100</v>
      </c>
      <c r="H944">
        <v>60</v>
      </c>
      <c r="I944" t="s">
        <v>24</v>
      </c>
      <c r="J944" t="s">
        <v>19</v>
      </c>
      <c r="L944">
        <f t="shared" si="14"/>
        <v>500</v>
      </c>
    </row>
    <row r="945" spans="1:12" x14ac:dyDescent="0.2">
      <c r="A945">
        <v>772</v>
      </c>
      <c r="B945" t="s">
        <v>1259</v>
      </c>
      <c r="C945">
        <v>60</v>
      </c>
      <c r="D945">
        <v>100</v>
      </c>
      <c r="E945">
        <v>60</v>
      </c>
      <c r="F945">
        <v>120</v>
      </c>
      <c r="G945">
        <v>100</v>
      </c>
      <c r="H945">
        <v>60</v>
      </c>
      <c r="I945" t="s">
        <v>24</v>
      </c>
      <c r="J945" t="s">
        <v>19</v>
      </c>
      <c r="L945">
        <f t="shared" si="14"/>
        <v>500</v>
      </c>
    </row>
    <row r="946" spans="1:12" x14ac:dyDescent="0.2">
      <c r="A946">
        <v>772</v>
      </c>
      <c r="B946" t="s">
        <v>1260</v>
      </c>
      <c r="C946">
        <v>60</v>
      </c>
      <c r="D946">
        <v>100</v>
      </c>
      <c r="E946">
        <v>60</v>
      </c>
      <c r="F946">
        <v>120</v>
      </c>
      <c r="G946">
        <v>100</v>
      </c>
      <c r="H946">
        <v>60</v>
      </c>
      <c r="I946" t="s">
        <v>24</v>
      </c>
      <c r="J946" t="s">
        <v>19</v>
      </c>
      <c r="L946">
        <f t="shared" si="14"/>
        <v>500</v>
      </c>
    </row>
    <row r="947" spans="1:12" x14ac:dyDescent="0.2">
      <c r="A947">
        <v>772</v>
      </c>
      <c r="B947" t="s">
        <v>1261</v>
      </c>
      <c r="C947">
        <v>60</v>
      </c>
      <c r="D947">
        <v>100</v>
      </c>
      <c r="E947">
        <v>60</v>
      </c>
      <c r="F947">
        <v>120</v>
      </c>
      <c r="G947">
        <v>100</v>
      </c>
      <c r="H947">
        <v>60</v>
      </c>
      <c r="I947" t="s">
        <v>24</v>
      </c>
      <c r="J947" t="s">
        <v>19</v>
      </c>
      <c r="L947">
        <f t="shared" si="14"/>
        <v>500</v>
      </c>
    </row>
    <row r="948" spans="1:12" x14ac:dyDescent="0.2">
      <c r="A948">
        <v>773</v>
      </c>
      <c r="B948" t="s">
        <v>1262</v>
      </c>
      <c r="C948">
        <v>65</v>
      </c>
      <c r="D948">
        <v>115</v>
      </c>
      <c r="E948">
        <v>65</v>
      </c>
      <c r="F948">
        <v>65</v>
      </c>
      <c r="G948">
        <v>75</v>
      </c>
      <c r="H948">
        <v>95</v>
      </c>
      <c r="I948" t="s">
        <v>15</v>
      </c>
      <c r="L948">
        <f t="shared" si="14"/>
        <v>480</v>
      </c>
    </row>
    <row r="949" spans="1:12" x14ac:dyDescent="0.2">
      <c r="A949">
        <v>774</v>
      </c>
      <c r="B949" t="s">
        <v>1263</v>
      </c>
      <c r="C949">
        <v>60</v>
      </c>
      <c r="D949">
        <v>78</v>
      </c>
      <c r="E949">
        <v>135</v>
      </c>
      <c r="F949">
        <v>36</v>
      </c>
      <c r="G949">
        <v>91</v>
      </c>
      <c r="H949">
        <v>85</v>
      </c>
      <c r="I949" t="s">
        <v>27</v>
      </c>
      <c r="J949" t="s">
        <v>40</v>
      </c>
      <c r="L949">
        <f t="shared" si="14"/>
        <v>485</v>
      </c>
    </row>
    <row r="950" spans="1:12" x14ac:dyDescent="0.2">
      <c r="A950">
        <v>775</v>
      </c>
      <c r="B950" t="s">
        <v>1264</v>
      </c>
      <c r="C950">
        <v>65</v>
      </c>
      <c r="D950">
        <v>98</v>
      </c>
      <c r="E950">
        <v>63</v>
      </c>
      <c r="F950">
        <v>96</v>
      </c>
      <c r="G950">
        <v>40</v>
      </c>
      <c r="H950">
        <v>73</v>
      </c>
      <c r="I950" t="s">
        <v>36</v>
      </c>
      <c r="J950" t="s">
        <v>35</v>
      </c>
      <c r="L950">
        <f t="shared" si="14"/>
        <v>435</v>
      </c>
    </row>
    <row r="951" spans="1:12" x14ac:dyDescent="0.2">
      <c r="A951">
        <v>776</v>
      </c>
      <c r="B951" t="s">
        <v>1265</v>
      </c>
      <c r="C951">
        <v>55</v>
      </c>
      <c r="D951">
        <v>90</v>
      </c>
      <c r="E951">
        <v>80</v>
      </c>
      <c r="F951">
        <v>96</v>
      </c>
      <c r="G951">
        <v>50</v>
      </c>
      <c r="H951">
        <v>105</v>
      </c>
      <c r="I951" t="s">
        <v>21</v>
      </c>
      <c r="J951" t="s">
        <v>28</v>
      </c>
      <c r="L951">
        <f t="shared" si="14"/>
        <v>476</v>
      </c>
    </row>
    <row r="952" spans="1:12" x14ac:dyDescent="0.2">
      <c r="A952">
        <v>777</v>
      </c>
      <c r="B952" t="s">
        <v>1266</v>
      </c>
      <c r="C952">
        <v>68</v>
      </c>
      <c r="D952">
        <v>105</v>
      </c>
      <c r="E952">
        <v>70</v>
      </c>
      <c r="F952">
        <v>92</v>
      </c>
      <c r="G952">
        <v>70</v>
      </c>
      <c r="H952">
        <v>70</v>
      </c>
      <c r="I952" t="s">
        <v>16</v>
      </c>
      <c r="J952" t="s">
        <v>23</v>
      </c>
      <c r="L952">
        <f t="shared" si="14"/>
        <v>475</v>
      </c>
    </row>
    <row r="953" spans="1:12" x14ac:dyDescent="0.2">
      <c r="A953">
        <v>778</v>
      </c>
      <c r="B953" t="s">
        <v>1267</v>
      </c>
      <c r="C953">
        <v>78</v>
      </c>
      <c r="D953">
        <v>60</v>
      </c>
      <c r="E953">
        <v>85</v>
      </c>
      <c r="F953">
        <v>36</v>
      </c>
      <c r="G953">
        <v>135</v>
      </c>
      <c r="H953">
        <v>91</v>
      </c>
      <c r="I953" t="s">
        <v>15</v>
      </c>
      <c r="J953" t="s">
        <v>40</v>
      </c>
      <c r="L953">
        <f t="shared" si="14"/>
        <v>485</v>
      </c>
    </row>
    <row r="954" spans="1:12" x14ac:dyDescent="0.2">
      <c r="A954">
        <v>779</v>
      </c>
      <c r="B954" t="s">
        <v>1268</v>
      </c>
      <c r="C954">
        <v>70</v>
      </c>
      <c r="D954">
        <v>131</v>
      </c>
      <c r="E954">
        <v>100</v>
      </c>
      <c r="F954">
        <v>40</v>
      </c>
      <c r="G954">
        <v>86</v>
      </c>
      <c r="H954">
        <v>90</v>
      </c>
      <c r="I954" t="s">
        <v>21</v>
      </c>
      <c r="J954" t="s">
        <v>17</v>
      </c>
      <c r="L954">
        <f t="shared" si="14"/>
        <v>517</v>
      </c>
    </row>
    <row r="955" spans="1:12" x14ac:dyDescent="0.2">
      <c r="A955">
        <v>780</v>
      </c>
      <c r="B955" t="s">
        <v>1269</v>
      </c>
      <c r="C955">
        <v>45</v>
      </c>
      <c r="D955">
        <v>55</v>
      </c>
      <c r="E955">
        <v>65</v>
      </c>
      <c r="F955">
        <v>45</v>
      </c>
      <c r="G955">
        <v>45</v>
      </c>
      <c r="H955">
        <v>45</v>
      </c>
      <c r="I955" t="s">
        <v>40</v>
      </c>
      <c r="L955">
        <f t="shared" si="14"/>
        <v>300</v>
      </c>
    </row>
    <row r="956" spans="1:12" x14ac:dyDescent="0.2">
      <c r="A956">
        <v>781</v>
      </c>
      <c r="B956" t="s">
        <v>1270</v>
      </c>
      <c r="C956">
        <v>55</v>
      </c>
      <c r="D956">
        <v>75</v>
      </c>
      <c r="E956">
        <v>90</v>
      </c>
      <c r="F956">
        <v>65</v>
      </c>
      <c r="G956">
        <v>65</v>
      </c>
      <c r="H956">
        <v>70</v>
      </c>
      <c r="I956" t="s">
        <v>40</v>
      </c>
      <c r="J956" t="s">
        <v>37</v>
      </c>
      <c r="L956">
        <f t="shared" si="14"/>
        <v>420</v>
      </c>
    </row>
    <row r="957" spans="1:12" x14ac:dyDescent="0.2">
      <c r="A957">
        <v>782</v>
      </c>
      <c r="B957" t="s">
        <v>1271</v>
      </c>
      <c r="C957">
        <v>75</v>
      </c>
      <c r="D957">
        <v>110</v>
      </c>
      <c r="E957">
        <v>125</v>
      </c>
      <c r="F957">
        <v>85</v>
      </c>
      <c r="G957">
        <v>100</v>
      </c>
      <c r="H957">
        <v>105</v>
      </c>
      <c r="I957" t="s">
        <v>40</v>
      </c>
      <c r="J957" t="s">
        <v>37</v>
      </c>
      <c r="L957">
        <f t="shared" si="14"/>
        <v>600</v>
      </c>
    </row>
    <row r="958" spans="1:12" x14ac:dyDescent="0.2">
      <c r="A958">
        <v>783</v>
      </c>
      <c r="B958" t="s">
        <v>1272</v>
      </c>
      <c r="C958">
        <v>70</v>
      </c>
      <c r="D958">
        <v>115</v>
      </c>
      <c r="E958">
        <v>85</v>
      </c>
      <c r="F958">
        <v>130</v>
      </c>
      <c r="G958">
        <v>95</v>
      </c>
      <c r="H958">
        <v>75</v>
      </c>
      <c r="I958" t="s">
        <v>36</v>
      </c>
      <c r="J958" t="s">
        <v>28</v>
      </c>
      <c r="L958">
        <f t="shared" si="14"/>
        <v>570</v>
      </c>
    </row>
    <row r="959" spans="1:12" x14ac:dyDescent="0.2">
      <c r="A959">
        <v>784</v>
      </c>
      <c r="B959" t="s">
        <v>1273</v>
      </c>
      <c r="C959">
        <v>70</v>
      </c>
      <c r="D959">
        <v>85</v>
      </c>
      <c r="E959">
        <v>75</v>
      </c>
      <c r="F959">
        <v>95</v>
      </c>
      <c r="G959">
        <v>130</v>
      </c>
      <c r="H959">
        <v>115</v>
      </c>
      <c r="I959" t="s">
        <v>23</v>
      </c>
      <c r="J959" t="s">
        <v>28</v>
      </c>
      <c r="L959">
        <f t="shared" si="14"/>
        <v>570</v>
      </c>
    </row>
    <row r="960" spans="1:12" x14ac:dyDescent="0.2">
      <c r="A960">
        <v>785</v>
      </c>
      <c r="B960" t="s">
        <v>1274</v>
      </c>
      <c r="C960">
        <v>70</v>
      </c>
      <c r="D960">
        <v>130</v>
      </c>
      <c r="E960">
        <v>115</v>
      </c>
      <c r="F960">
        <v>75</v>
      </c>
      <c r="G960">
        <v>85</v>
      </c>
      <c r="H960">
        <v>95</v>
      </c>
      <c r="I960" t="s">
        <v>17</v>
      </c>
      <c r="J960" t="s">
        <v>28</v>
      </c>
      <c r="L960">
        <f t="shared" si="14"/>
        <v>570</v>
      </c>
    </row>
    <row r="961" spans="1:12" x14ac:dyDescent="0.2">
      <c r="A961">
        <v>786</v>
      </c>
      <c r="B961" t="s">
        <v>1275</v>
      </c>
      <c r="C961">
        <v>70</v>
      </c>
      <c r="D961">
        <v>75</v>
      </c>
      <c r="E961">
        <v>115</v>
      </c>
      <c r="F961">
        <v>85</v>
      </c>
      <c r="G961">
        <v>95</v>
      </c>
      <c r="H961">
        <v>130</v>
      </c>
      <c r="I961" t="s">
        <v>16</v>
      </c>
      <c r="J961" t="s">
        <v>28</v>
      </c>
      <c r="L961">
        <f t="shared" si="14"/>
        <v>570</v>
      </c>
    </row>
    <row r="962" spans="1:12" x14ac:dyDescent="0.2">
      <c r="A962">
        <v>787</v>
      </c>
      <c r="B962" t="s">
        <v>1276</v>
      </c>
      <c r="C962">
        <v>43</v>
      </c>
      <c r="D962">
        <v>29</v>
      </c>
      <c r="E962">
        <v>31</v>
      </c>
      <c r="F962">
        <v>37</v>
      </c>
      <c r="G962">
        <v>29</v>
      </c>
      <c r="H962">
        <v>31</v>
      </c>
      <c r="I962" t="s">
        <v>23</v>
      </c>
      <c r="L962">
        <f t="shared" ref="L962:L1025" si="15">SUM(C962:H962)</f>
        <v>200</v>
      </c>
    </row>
    <row r="963" spans="1:12" x14ac:dyDescent="0.2">
      <c r="A963">
        <v>788</v>
      </c>
      <c r="B963" t="s">
        <v>1277</v>
      </c>
      <c r="C963">
        <v>43</v>
      </c>
      <c r="D963">
        <v>29</v>
      </c>
      <c r="E963">
        <v>131</v>
      </c>
      <c r="F963">
        <v>37</v>
      </c>
      <c r="G963">
        <v>29</v>
      </c>
      <c r="H963">
        <v>131</v>
      </c>
      <c r="I963" t="s">
        <v>23</v>
      </c>
      <c r="L963">
        <f t="shared" si="15"/>
        <v>400</v>
      </c>
    </row>
    <row r="964" spans="1:12" x14ac:dyDescent="0.2">
      <c r="A964">
        <v>789</v>
      </c>
      <c r="B964" t="s">
        <v>1278</v>
      </c>
      <c r="C964">
        <v>137</v>
      </c>
      <c r="D964">
        <v>137</v>
      </c>
      <c r="E964">
        <v>107</v>
      </c>
      <c r="F964">
        <v>97</v>
      </c>
      <c r="G964">
        <v>113</v>
      </c>
      <c r="H964">
        <v>89</v>
      </c>
      <c r="I964" t="s">
        <v>23</v>
      </c>
      <c r="J964" t="s">
        <v>35</v>
      </c>
      <c r="L964">
        <f t="shared" si="15"/>
        <v>680</v>
      </c>
    </row>
    <row r="965" spans="1:12" x14ac:dyDescent="0.2">
      <c r="A965">
        <v>790</v>
      </c>
      <c r="B965" t="s">
        <v>1279</v>
      </c>
      <c r="C965">
        <v>137</v>
      </c>
      <c r="D965">
        <v>113</v>
      </c>
      <c r="E965">
        <v>89</v>
      </c>
      <c r="F965">
        <v>97</v>
      </c>
      <c r="G965">
        <v>137</v>
      </c>
      <c r="H965">
        <v>107</v>
      </c>
      <c r="I965" t="s">
        <v>23</v>
      </c>
      <c r="J965" t="s">
        <v>21</v>
      </c>
      <c r="L965">
        <f t="shared" si="15"/>
        <v>680</v>
      </c>
    </row>
    <row r="966" spans="1:12" x14ac:dyDescent="0.2">
      <c r="A966">
        <v>791</v>
      </c>
      <c r="B966" t="s">
        <v>1280</v>
      </c>
      <c r="C966">
        <v>109</v>
      </c>
      <c r="D966">
        <v>53</v>
      </c>
      <c r="E966">
        <v>47</v>
      </c>
      <c r="F966">
        <v>103</v>
      </c>
      <c r="G966">
        <v>127</v>
      </c>
      <c r="H966">
        <v>131</v>
      </c>
      <c r="I966" t="s">
        <v>24</v>
      </c>
      <c r="J966" t="s">
        <v>31</v>
      </c>
      <c r="L966">
        <f t="shared" si="15"/>
        <v>570</v>
      </c>
    </row>
    <row r="967" spans="1:12" x14ac:dyDescent="0.2">
      <c r="A967">
        <v>792</v>
      </c>
      <c r="B967" t="s">
        <v>1281</v>
      </c>
      <c r="C967">
        <v>107</v>
      </c>
      <c r="D967">
        <v>139</v>
      </c>
      <c r="E967">
        <v>139</v>
      </c>
      <c r="F967">
        <v>79</v>
      </c>
      <c r="G967">
        <v>53</v>
      </c>
      <c r="H967">
        <v>53</v>
      </c>
      <c r="I967" t="s">
        <v>25</v>
      </c>
      <c r="J967" t="s">
        <v>37</v>
      </c>
      <c r="L967">
        <f t="shared" si="15"/>
        <v>570</v>
      </c>
    </row>
    <row r="968" spans="1:12" x14ac:dyDescent="0.2">
      <c r="A968">
        <v>793</v>
      </c>
      <c r="B968" t="s">
        <v>1282</v>
      </c>
      <c r="C968">
        <v>71</v>
      </c>
      <c r="D968">
        <v>137</v>
      </c>
      <c r="E968">
        <v>37</v>
      </c>
      <c r="F968">
        <v>151</v>
      </c>
      <c r="G968">
        <v>137</v>
      </c>
      <c r="H968">
        <v>37</v>
      </c>
      <c r="I968" t="s">
        <v>25</v>
      </c>
      <c r="J968" t="s">
        <v>37</v>
      </c>
      <c r="L968">
        <f t="shared" si="15"/>
        <v>570</v>
      </c>
    </row>
    <row r="969" spans="1:12" x14ac:dyDescent="0.2">
      <c r="A969">
        <v>794</v>
      </c>
      <c r="B969" t="s">
        <v>1283</v>
      </c>
      <c r="C969">
        <v>83</v>
      </c>
      <c r="D969">
        <v>89</v>
      </c>
      <c r="E969">
        <v>71</v>
      </c>
      <c r="F969">
        <v>83</v>
      </c>
      <c r="G969">
        <v>173</v>
      </c>
      <c r="H969">
        <v>71</v>
      </c>
      <c r="I969" t="s">
        <v>36</v>
      </c>
      <c r="L969">
        <f t="shared" si="15"/>
        <v>570</v>
      </c>
    </row>
    <row r="970" spans="1:12" x14ac:dyDescent="0.2">
      <c r="A970">
        <v>795</v>
      </c>
      <c r="B970" t="s">
        <v>1284</v>
      </c>
      <c r="C970">
        <v>97</v>
      </c>
      <c r="D970">
        <v>101</v>
      </c>
      <c r="E970">
        <v>103</v>
      </c>
      <c r="F970">
        <v>61</v>
      </c>
      <c r="G970">
        <v>107</v>
      </c>
      <c r="H970">
        <v>101</v>
      </c>
      <c r="I970" t="s">
        <v>35</v>
      </c>
      <c r="J970" t="s">
        <v>19</v>
      </c>
      <c r="L970">
        <f t="shared" si="15"/>
        <v>570</v>
      </c>
    </row>
    <row r="971" spans="1:12" x14ac:dyDescent="0.2">
      <c r="A971">
        <v>796</v>
      </c>
      <c r="B971" t="s">
        <v>1285</v>
      </c>
      <c r="C971">
        <v>59</v>
      </c>
      <c r="D971">
        <v>181</v>
      </c>
      <c r="E971">
        <v>131</v>
      </c>
      <c r="F971">
        <v>109</v>
      </c>
      <c r="G971">
        <v>59</v>
      </c>
      <c r="H971">
        <v>31</v>
      </c>
      <c r="I971" t="s">
        <v>17</v>
      </c>
      <c r="J971" t="s">
        <v>35</v>
      </c>
      <c r="L971">
        <f t="shared" si="15"/>
        <v>570</v>
      </c>
    </row>
    <row r="972" spans="1:12" x14ac:dyDescent="0.2">
      <c r="A972">
        <v>797</v>
      </c>
      <c r="B972" t="s">
        <v>1286</v>
      </c>
      <c r="C972">
        <v>223</v>
      </c>
      <c r="D972">
        <v>101</v>
      </c>
      <c r="E972">
        <v>53</v>
      </c>
      <c r="F972">
        <v>43</v>
      </c>
      <c r="G972">
        <v>97</v>
      </c>
      <c r="H972">
        <v>53</v>
      </c>
      <c r="I972" t="s">
        <v>33</v>
      </c>
      <c r="J972" t="s">
        <v>40</v>
      </c>
      <c r="L972">
        <f t="shared" si="15"/>
        <v>570</v>
      </c>
    </row>
    <row r="973" spans="1:12" x14ac:dyDescent="0.2">
      <c r="A973">
        <v>798</v>
      </c>
      <c r="B973" t="s">
        <v>1287</v>
      </c>
      <c r="C973">
        <v>97</v>
      </c>
      <c r="D973">
        <v>167</v>
      </c>
      <c r="E973">
        <v>97</v>
      </c>
      <c r="F973">
        <v>129</v>
      </c>
      <c r="G973">
        <v>167</v>
      </c>
      <c r="H973">
        <v>97</v>
      </c>
      <c r="I973" t="s">
        <v>23</v>
      </c>
      <c r="J973" t="s">
        <v>40</v>
      </c>
      <c r="L973">
        <f t="shared" si="15"/>
        <v>754</v>
      </c>
    </row>
    <row r="974" spans="1:12" x14ac:dyDescent="0.2">
      <c r="A974">
        <v>798</v>
      </c>
      <c r="B974" t="s">
        <v>1288</v>
      </c>
      <c r="C974">
        <v>97</v>
      </c>
      <c r="D974">
        <v>167</v>
      </c>
      <c r="E974">
        <v>97</v>
      </c>
      <c r="F974">
        <v>129</v>
      </c>
      <c r="G974">
        <v>167</v>
      </c>
      <c r="H974">
        <v>97</v>
      </c>
      <c r="I974" t="s">
        <v>23</v>
      </c>
      <c r="J974" t="s">
        <v>40</v>
      </c>
      <c r="L974">
        <f t="shared" si="15"/>
        <v>754</v>
      </c>
    </row>
    <row r="975" spans="1:12" x14ac:dyDescent="0.2">
      <c r="A975">
        <v>798</v>
      </c>
      <c r="B975" t="s">
        <v>1289</v>
      </c>
      <c r="C975">
        <v>97</v>
      </c>
      <c r="D975">
        <v>113</v>
      </c>
      <c r="E975">
        <v>109</v>
      </c>
      <c r="F975">
        <v>77</v>
      </c>
      <c r="G975">
        <v>157</v>
      </c>
      <c r="H975">
        <v>127</v>
      </c>
      <c r="I975" t="s">
        <v>23</v>
      </c>
      <c r="J975" t="s">
        <v>21</v>
      </c>
      <c r="L975">
        <f t="shared" si="15"/>
        <v>680</v>
      </c>
    </row>
    <row r="976" spans="1:12" x14ac:dyDescent="0.2">
      <c r="A976">
        <v>798</v>
      </c>
      <c r="B976" t="s">
        <v>1290</v>
      </c>
      <c r="C976">
        <v>97</v>
      </c>
      <c r="D976">
        <v>157</v>
      </c>
      <c r="E976">
        <v>127</v>
      </c>
      <c r="F976">
        <v>77</v>
      </c>
      <c r="G976">
        <v>113</v>
      </c>
      <c r="H976">
        <v>109</v>
      </c>
      <c r="I976" t="s">
        <v>23</v>
      </c>
      <c r="J976" t="s">
        <v>35</v>
      </c>
      <c r="L976">
        <f t="shared" si="15"/>
        <v>680</v>
      </c>
    </row>
    <row r="977" spans="1:12" x14ac:dyDescent="0.2">
      <c r="A977">
        <v>798</v>
      </c>
      <c r="B977" t="s">
        <v>1291</v>
      </c>
      <c r="C977">
        <v>97</v>
      </c>
      <c r="D977">
        <v>107</v>
      </c>
      <c r="E977">
        <v>101</v>
      </c>
      <c r="F977">
        <v>79</v>
      </c>
      <c r="G977">
        <v>127</v>
      </c>
      <c r="H977">
        <v>89</v>
      </c>
      <c r="I977" t="s">
        <v>23</v>
      </c>
      <c r="L977">
        <f t="shared" si="15"/>
        <v>600</v>
      </c>
    </row>
    <row r="978" spans="1:12" x14ac:dyDescent="0.2">
      <c r="A978">
        <v>799</v>
      </c>
      <c r="B978" t="s">
        <v>1292</v>
      </c>
      <c r="C978">
        <v>80</v>
      </c>
      <c r="D978">
        <v>95</v>
      </c>
      <c r="E978">
        <v>115</v>
      </c>
      <c r="F978">
        <v>65</v>
      </c>
      <c r="G978">
        <v>130</v>
      </c>
      <c r="H978">
        <v>115</v>
      </c>
      <c r="I978" t="s">
        <v>35</v>
      </c>
      <c r="J978" t="s">
        <v>28</v>
      </c>
      <c r="L978">
        <f t="shared" si="15"/>
        <v>600</v>
      </c>
    </row>
    <row r="979" spans="1:12" x14ac:dyDescent="0.2">
      <c r="A979">
        <v>800</v>
      </c>
      <c r="B979" t="s">
        <v>1293</v>
      </c>
      <c r="C979">
        <v>90</v>
      </c>
      <c r="D979">
        <v>125</v>
      </c>
      <c r="E979">
        <v>80</v>
      </c>
      <c r="F979">
        <v>125</v>
      </c>
      <c r="G979">
        <v>90</v>
      </c>
      <c r="H979">
        <v>90</v>
      </c>
      <c r="I979" t="s">
        <v>37</v>
      </c>
      <c r="J979" t="s">
        <v>21</v>
      </c>
      <c r="L979">
        <f t="shared" si="15"/>
        <v>600</v>
      </c>
    </row>
    <row r="980" spans="1:12" x14ac:dyDescent="0.2">
      <c r="A980">
        <v>801</v>
      </c>
      <c r="B980" t="s">
        <v>1294</v>
      </c>
      <c r="C980">
        <v>67</v>
      </c>
      <c r="D980">
        <v>73</v>
      </c>
      <c r="E980">
        <v>67</v>
      </c>
      <c r="F980">
        <v>73</v>
      </c>
      <c r="G980">
        <v>73</v>
      </c>
      <c r="H980">
        <v>67</v>
      </c>
      <c r="I980" t="s">
        <v>31</v>
      </c>
      <c r="L980">
        <f t="shared" si="15"/>
        <v>420</v>
      </c>
    </row>
    <row r="981" spans="1:12" x14ac:dyDescent="0.2">
      <c r="A981">
        <v>802</v>
      </c>
      <c r="B981" t="s">
        <v>1295</v>
      </c>
      <c r="C981">
        <v>73</v>
      </c>
      <c r="D981">
        <v>73</v>
      </c>
      <c r="E981">
        <v>73</v>
      </c>
      <c r="F981">
        <v>121</v>
      </c>
      <c r="G981">
        <v>127</v>
      </c>
      <c r="H981">
        <v>73</v>
      </c>
      <c r="I981" t="s">
        <v>31</v>
      </c>
      <c r="J981" t="s">
        <v>40</v>
      </c>
      <c r="L981">
        <f t="shared" si="15"/>
        <v>540</v>
      </c>
    </row>
    <row r="982" spans="1:12" x14ac:dyDescent="0.2">
      <c r="A982">
        <v>803</v>
      </c>
      <c r="B982" t="s">
        <v>1296</v>
      </c>
      <c r="C982">
        <v>61</v>
      </c>
      <c r="D982">
        <v>131</v>
      </c>
      <c r="E982">
        <v>211</v>
      </c>
      <c r="F982">
        <v>13</v>
      </c>
      <c r="G982">
        <v>53</v>
      </c>
      <c r="H982">
        <v>101</v>
      </c>
      <c r="I982" t="s">
        <v>24</v>
      </c>
      <c r="J982" t="s">
        <v>35</v>
      </c>
      <c r="L982">
        <f t="shared" si="15"/>
        <v>570</v>
      </c>
    </row>
    <row r="983" spans="1:12" x14ac:dyDescent="0.2">
      <c r="A983">
        <v>804</v>
      </c>
      <c r="B983" t="s">
        <v>1297</v>
      </c>
      <c r="C983">
        <v>53</v>
      </c>
      <c r="D983">
        <v>127</v>
      </c>
      <c r="E983">
        <v>53</v>
      </c>
      <c r="F983">
        <v>107</v>
      </c>
      <c r="G983">
        <v>151</v>
      </c>
      <c r="H983">
        <v>79</v>
      </c>
      <c r="I983" t="s">
        <v>27</v>
      </c>
      <c r="J983" t="s">
        <v>21</v>
      </c>
      <c r="L983">
        <f t="shared" si="15"/>
        <v>570</v>
      </c>
    </row>
    <row r="984" spans="1:12" x14ac:dyDescent="0.2">
      <c r="A984">
        <v>805</v>
      </c>
      <c r="B984" t="s">
        <v>1298</v>
      </c>
      <c r="C984">
        <v>88</v>
      </c>
      <c r="D984">
        <v>112</v>
      </c>
      <c r="E984">
        <v>75</v>
      </c>
      <c r="F984">
        <v>143</v>
      </c>
      <c r="G984">
        <v>102</v>
      </c>
      <c r="H984">
        <v>80</v>
      </c>
      <c r="I984" t="s">
        <v>36</v>
      </c>
      <c r="L984">
        <f t="shared" si="15"/>
        <v>600</v>
      </c>
    </row>
    <row r="985" spans="1:12" x14ac:dyDescent="0.2">
      <c r="A985">
        <v>806</v>
      </c>
      <c r="B985" t="s">
        <v>1299</v>
      </c>
      <c r="C985">
        <v>46</v>
      </c>
      <c r="D985">
        <v>65</v>
      </c>
      <c r="E985">
        <v>65</v>
      </c>
      <c r="F985">
        <v>34</v>
      </c>
      <c r="G985">
        <v>55</v>
      </c>
      <c r="H985">
        <v>35</v>
      </c>
      <c r="I985" t="s">
        <v>35</v>
      </c>
      <c r="L985">
        <f t="shared" si="15"/>
        <v>300</v>
      </c>
    </row>
    <row r="986" spans="1:12" x14ac:dyDescent="0.2">
      <c r="A986">
        <v>807</v>
      </c>
      <c r="B986" t="s">
        <v>1300</v>
      </c>
      <c r="C986">
        <v>135</v>
      </c>
      <c r="D986">
        <v>143</v>
      </c>
      <c r="E986">
        <v>143</v>
      </c>
      <c r="F986">
        <v>34</v>
      </c>
      <c r="G986">
        <v>80</v>
      </c>
      <c r="H986">
        <v>65</v>
      </c>
      <c r="I986" t="s">
        <v>35</v>
      </c>
      <c r="L986">
        <f t="shared" si="15"/>
        <v>600</v>
      </c>
    </row>
    <row r="987" spans="1:12" x14ac:dyDescent="0.2">
      <c r="A987">
        <v>808</v>
      </c>
      <c r="B987" t="s">
        <v>1301</v>
      </c>
      <c r="C987">
        <v>50</v>
      </c>
      <c r="D987">
        <v>65</v>
      </c>
      <c r="E987">
        <v>50</v>
      </c>
      <c r="F987">
        <v>65</v>
      </c>
      <c r="G987">
        <v>40</v>
      </c>
      <c r="H987">
        <v>40</v>
      </c>
      <c r="I987" t="s">
        <v>17</v>
      </c>
      <c r="L987">
        <f t="shared" si="15"/>
        <v>310</v>
      </c>
    </row>
    <row r="988" spans="1:12" x14ac:dyDescent="0.2">
      <c r="A988">
        <v>809</v>
      </c>
      <c r="B988" t="s">
        <v>1302</v>
      </c>
      <c r="C988">
        <v>70</v>
      </c>
      <c r="D988">
        <v>85</v>
      </c>
      <c r="E988">
        <v>70</v>
      </c>
      <c r="F988">
        <v>80</v>
      </c>
      <c r="G988">
        <v>55</v>
      </c>
      <c r="H988">
        <v>60</v>
      </c>
      <c r="I988" t="s">
        <v>17</v>
      </c>
      <c r="L988">
        <f t="shared" si="15"/>
        <v>420</v>
      </c>
    </row>
    <row r="989" spans="1:12" x14ac:dyDescent="0.2">
      <c r="A989">
        <v>810</v>
      </c>
      <c r="B989" t="s">
        <v>1303</v>
      </c>
      <c r="C989">
        <v>100</v>
      </c>
      <c r="D989">
        <v>125</v>
      </c>
      <c r="E989">
        <v>90</v>
      </c>
      <c r="F989">
        <v>85</v>
      </c>
      <c r="G989">
        <v>60</v>
      </c>
      <c r="H989">
        <v>70</v>
      </c>
      <c r="I989" t="s">
        <v>17</v>
      </c>
      <c r="L989">
        <f t="shared" si="15"/>
        <v>530</v>
      </c>
    </row>
    <row r="990" spans="1:12" x14ac:dyDescent="0.2">
      <c r="A990">
        <v>811</v>
      </c>
      <c r="B990" t="s">
        <v>1304</v>
      </c>
      <c r="C990">
        <v>50</v>
      </c>
      <c r="D990">
        <v>71</v>
      </c>
      <c r="E990">
        <v>40</v>
      </c>
      <c r="F990">
        <v>69</v>
      </c>
      <c r="G990">
        <v>40</v>
      </c>
      <c r="H990">
        <v>40</v>
      </c>
      <c r="I990" t="s">
        <v>27</v>
      </c>
      <c r="L990">
        <f t="shared" si="15"/>
        <v>310</v>
      </c>
    </row>
    <row r="991" spans="1:12" x14ac:dyDescent="0.2">
      <c r="A991">
        <v>812</v>
      </c>
      <c r="B991" t="s">
        <v>1305</v>
      </c>
      <c r="C991">
        <v>65</v>
      </c>
      <c r="D991">
        <v>86</v>
      </c>
      <c r="E991">
        <v>60</v>
      </c>
      <c r="F991">
        <v>94</v>
      </c>
      <c r="G991">
        <v>55</v>
      </c>
      <c r="H991">
        <v>60</v>
      </c>
      <c r="I991" t="s">
        <v>27</v>
      </c>
      <c r="L991">
        <f t="shared" si="15"/>
        <v>420</v>
      </c>
    </row>
    <row r="992" spans="1:12" x14ac:dyDescent="0.2">
      <c r="A992">
        <v>813</v>
      </c>
      <c r="B992" t="s">
        <v>1306</v>
      </c>
      <c r="C992">
        <v>80</v>
      </c>
      <c r="D992">
        <v>116</v>
      </c>
      <c r="E992">
        <v>75</v>
      </c>
      <c r="F992">
        <v>119</v>
      </c>
      <c r="G992">
        <v>65</v>
      </c>
      <c r="H992">
        <v>75</v>
      </c>
      <c r="I992" t="s">
        <v>27</v>
      </c>
      <c r="L992">
        <f t="shared" si="15"/>
        <v>530</v>
      </c>
    </row>
    <row r="993" spans="1:12" x14ac:dyDescent="0.2">
      <c r="A993">
        <v>814</v>
      </c>
      <c r="B993" t="s">
        <v>1307</v>
      </c>
      <c r="C993">
        <v>50</v>
      </c>
      <c r="D993">
        <v>40</v>
      </c>
      <c r="E993">
        <v>40</v>
      </c>
      <c r="F993">
        <v>70</v>
      </c>
      <c r="G993">
        <v>70</v>
      </c>
      <c r="H993">
        <v>40</v>
      </c>
      <c r="I993" t="s">
        <v>16</v>
      </c>
      <c r="L993">
        <f t="shared" si="15"/>
        <v>310</v>
      </c>
    </row>
    <row r="994" spans="1:12" x14ac:dyDescent="0.2">
      <c r="A994">
        <v>815</v>
      </c>
      <c r="B994" t="s">
        <v>1308</v>
      </c>
      <c r="C994">
        <v>65</v>
      </c>
      <c r="D994">
        <v>60</v>
      </c>
      <c r="E994">
        <v>55</v>
      </c>
      <c r="F994">
        <v>90</v>
      </c>
      <c r="G994">
        <v>95</v>
      </c>
      <c r="H994">
        <v>55</v>
      </c>
      <c r="I994" t="s">
        <v>16</v>
      </c>
      <c r="L994">
        <f t="shared" si="15"/>
        <v>420</v>
      </c>
    </row>
    <row r="995" spans="1:12" x14ac:dyDescent="0.2">
      <c r="A995">
        <v>816</v>
      </c>
      <c r="B995" t="s">
        <v>1309</v>
      </c>
      <c r="C995">
        <v>70</v>
      </c>
      <c r="D995">
        <v>85</v>
      </c>
      <c r="E995">
        <v>65</v>
      </c>
      <c r="F995">
        <v>120</v>
      </c>
      <c r="G995">
        <v>125</v>
      </c>
      <c r="H995">
        <v>65</v>
      </c>
      <c r="I995" t="s">
        <v>16</v>
      </c>
      <c r="L995">
        <f t="shared" si="15"/>
        <v>530</v>
      </c>
    </row>
    <row r="996" spans="1:12" x14ac:dyDescent="0.2">
      <c r="A996">
        <v>817</v>
      </c>
      <c r="B996" t="s">
        <v>1310</v>
      </c>
      <c r="C996">
        <v>70</v>
      </c>
      <c r="D996">
        <v>55</v>
      </c>
      <c r="E996">
        <v>55</v>
      </c>
      <c r="F996">
        <v>25</v>
      </c>
      <c r="G996">
        <v>35</v>
      </c>
      <c r="H996">
        <v>35</v>
      </c>
      <c r="I996" t="s">
        <v>15</v>
      </c>
      <c r="L996">
        <f t="shared" si="15"/>
        <v>275</v>
      </c>
    </row>
    <row r="997" spans="1:12" x14ac:dyDescent="0.2">
      <c r="A997">
        <v>818</v>
      </c>
      <c r="B997" t="s">
        <v>1311</v>
      </c>
      <c r="C997">
        <v>120</v>
      </c>
      <c r="D997">
        <v>95</v>
      </c>
      <c r="E997">
        <v>95</v>
      </c>
      <c r="F997">
        <v>20</v>
      </c>
      <c r="G997">
        <v>55</v>
      </c>
      <c r="H997">
        <v>75</v>
      </c>
      <c r="I997" t="s">
        <v>15</v>
      </c>
      <c r="L997">
        <f t="shared" si="15"/>
        <v>460</v>
      </c>
    </row>
    <row r="998" spans="1:12" x14ac:dyDescent="0.2">
      <c r="A998">
        <v>819</v>
      </c>
      <c r="B998" t="s">
        <v>1312</v>
      </c>
      <c r="C998">
        <v>38</v>
      </c>
      <c r="D998">
        <v>47</v>
      </c>
      <c r="E998">
        <v>35</v>
      </c>
      <c r="F998">
        <v>57</v>
      </c>
      <c r="G998">
        <v>33</v>
      </c>
      <c r="H998">
        <v>35</v>
      </c>
      <c r="I998" t="s">
        <v>19</v>
      </c>
      <c r="L998">
        <f t="shared" si="15"/>
        <v>245</v>
      </c>
    </row>
    <row r="999" spans="1:12" x14ac:dyDescent="0.2">
      <c r="A999">
        <v>820</v>
      </c>
      <c r="B999" t="s">
        <v>1313</v>
      </c>
      <c r="C999">
        <v>68</v>
      </c>
      <c r="D999">
        <v>67</v>
      </c>
      <c r="E999">
        <v>55</v>
      </c>
      <c r="F999">
        <v>77</v>
      </c>
      <c r="G999">
        <v>43</v>
      </c>
      <c r="H999">
        <v>55</v>
      </c>
      <c r="I999" t="s">
        <v>19</v>
      </c>
      <c r="L999">
        <f t="shared" si="15"/>
        <v>365</v>
      </c>
    </row>
    <row r="1000" spans="1:12" x14ac:dyDescent="0.2">
      <c r="A1000">
        <v>821</v>
      </c>
      <c r="B1000" t="s">
        <v>1314</v>
      </c>
      <c r="C1000">
        <v>98</v>
      </c>
      <c r="D1000">
        <v>87</v>
      </c>
      <c r="E1000">
        <v>105</v>
      </c>
      <c r="F1000">
        <v>67</v>
      </c>
      <c r="G1000">
        <v>53</v>
      </c>
      <c r="H1000">
        <v>85</v>
      </c>
      <c r="I1000" t="s">
        <v>19</v>
      </c>
      <c r="J1000" t="s">
        <v>35</v>
      </c>
      <c r="L1000">
        <f t="shared" si="15"/>
        <v>495</v>
      </c>
    </row>
    <row r="1001" spans="1:12" x14ac:dyDescent="0.2">
      <c r="A1001">
        <v>822</v>
      </c>
      <c r="B1001" t="s">
        <v>1315</v>
      </c>
      <c r="C1001">
        <v>25</v>
      </c>
      <c r="D1001">
        <v>20</v>
      </c>
      <c r="E1001">
        <v>20</v>
      </c>
      <c r="F1001">
        <v>45</v>
      </c>
      <c r="G1001">
        <v>25</v>
      </c>
      <c r="H1001">
        <v>45</v>
      </c>
      <c r="I1001" t="s">
        <v>25</v>
      </c>
      <c r="L1001">
        <f t="shared" si="15"/>
        <v>180</v>
      </c>
    </row>
    <row r="1002" spans="1:12" x14ac:dyDescent="0.2">
      <c r="A1002">
        <v>823</v>
      </c>
      <c r="B1002" t="s">
        <v>1316</v>
      </c>
      <c r="C1002">
        <v>50</v>
      </c>
      <c r="D1002">
        <v>35</v>
      </c>
      <c r="E1002">
        <v>80</v>
      </c>
      <c r="F1002">
        <v>30</v>
      </c>
      <c r="G1002">
        <v>50</v>
      </c>
      <c r="H1002">
        <v>90</v>
      </c>
      <c r="I1002" t="s">
        <v>25</v>
      </c>
      <c r="J1002" t="s">
        <v>23</v>
      </c>
      <c r="L1002">
        <f t="shared" si="15"/>
        <v>335</v>
      </c>
    </row>
    <row r="1003" spans="1:12" x14ac:dyDescent="0.2">
      <c r="A1003">
        <v>824</v>
      </c>
      <c r="B1003" t="s">
        <v>1317</v>
      </c>
      <c r="C1003">
        <v>60</v>
      </c>
      <c r="D1003">
        <v>45</v>
      </c>
      <c r="E1003">
        <v>110</v>
      </c>
      <c r="F1003">
        <v>90</v>
      </c>
      <c r="G1003">
        <v>80</v>
      </c>
      <c r="H1003">
        <v>120</v>
      </c>
      <c r="I1003" t="s">
        <v>25</v>
      </c>
      <c r="J1003" t="s">
        <v>23</v>
      </c>
      <c r="L1003">
        <f t="shared" si="15"/>
        <v>505</v>
      </c>
    </row>
    <row r="1004" spans="1:12" x14ac:dyDescent="0.2">
      <c r="A1004">
        <v>825</v>
      </c>
      <c r="B1004" t="s">
        <v>1318</v>
      </c>
      <c r="C1004">
        <v>40</v>
      </c>
      <c r="D1004">
        <v>28</v>
      </c>
      <c r="E1004">
        <v>28</v>
      </c>
      <c r="F1004">
        <v>50</v>
      </c>
      <c r="G1004">
        <v>47</v>
      </c>
      <c r="H1004">
        <v>52</v>
      </c>
      <c r="I1004" t="s">
        <v>33</v>
      </c>
      <c r="L1004">
        <f t="shared" si="15"/>
        <v>245</v>
      </c>
    </row>
    <row r="1005" spans="1:12" x14ac:dyDescent="0.2">
      <c r="A1005">
        <v>826</v>
      </c>
      <c r="B1005" t="s">
        <v>1319</v>
      </c>
      <c r="C1005">
        <v>70</v>
      </c>
      <c r="D1005">
        <v>58</v>
      </c>
      <c r="E1005">
        <v>58</v>
      </c>
      <c r="F1005">
        <v>90</v>
      </c>
      <c r="G1005">
        <v>87</v>
      </c>
      <c r="H1005">
        <v>92</v>
      </c>
      <c r="I1005" t="s">
        <v>33</v>
      </c>
      <c r="L1005">
        <f t="shared" si="15"/>
        <v>455</v>
      </c>
    </row>
    <row r="1006" spans="1:12" x14ac:dyDescent="0.2">
      <c r="A1006">
        <v>827</v>
      </c>
      <c r="B1006" t="s">
        <v>1320</v>
      </c>
      <c r="C1006">
        <v>40</v>
      </c>
      <c r="D1006">
        <v>40</v>
      </c>
      <c r="E1006">
        <v>60</v>
      </c>
      <c r="F1006">
        <v>10</v>
      </c>
      <c r="G1006">
        <v>40</v>
      </c>
      <c r="H1006">
        <v>60</v>
      </c>
      <c r="I1006" t="s">
        <v>17</v>
      </c>
      <c r="L1006">
        <f t="shared" si="15"/>
        <v>250</v>
      </c>
    </row>
    <row r="1007" spans="1:12" x14ac:dyDescent="0.2">
      <c r="A1007">
        <v>828</v>
      </c>
      <c r="B1007" t="s">
        <v>1321</v>
      </c>
      <c r="C1007">
        <v>60</v>
      </c>
      <c r="D1007">
        <v>50</v>
      </c>
      <c r="E1007">
        <v>90</v>
      </c>
      <c r="F1007">
        <v>60</v>
      </c>
      <c r="G1007">
        <v>80</v>
      </c>
      <c r="H1007">
        <v>120</v>
      </c>
      <c r="I1007" t="s">
        <v>17</v>
      </c>
      <c r="L1007">
        <f t="shared" si="15"/>
        <v>460</v>
      </c>
    </row>
    <row r="1008" spans="1:12" x14ac:dyDescent="0.2">
      <c r="A1008">
        <v>829</v>
      </c>
      <c r="B1008" t="s">
        <v>1322</v>
      </c>
      <c r="C1008">
        <v>42</v>
      </c>
      <c r="D1008">
        <v>40</v>
      </c>
      <c r="E1008">
        <v>55</v>
      </c>
      <c r="F1008">
        <v>48</v>
      </c>
      <c r="G1008">
        <v>40</v>
      </c>
      <c r="H1008">
        <v>45</v>
      </c>
      <c r="I1008" t="s">
        <v>15</v>
      </c>
      <c r="L1008">
        <f t="shared" si="15"/>
        <v>270</v>
      </c>
    </row>
    <row r="1009" spans="1:12" x14ac:dyDescent="0.2">
      <c r="A1009">
        <v>830</v>
      </c>
      <c r="B1009" t="s">
        <v>1323</v>
      </c>
      <c r="C1009">
        <v>72</v>
      </c>
      <c r="D1009">
        <v>80</v>
      </c>
      <c r="E1009">
        <v>100</v>
      </c>
      <c r="F1009">
        <v>88</v>
      </c>
      <c r="G1009">
        <v>60</v>
      </c>
      <c r="H1009">
        <v>90</v>
      </c>
      <c r="I1009" t="s">
        <v>15</v>
      </c>
      <c r="L1009">
        <f t="shared" si="15"/>
        <v>490</v>
      </c>
    </row>
    <row r="1010" spans="1:12" x14ac:dyDescent="0.2">
      <c r="A1010">
        <v>831</v>
      </c>
      <c r="B1010" t="s">
        <v>1324</v>
      </c>
      <c r="C1010">
        <v>50</v>
      </c>
      <c r="D1010">
        <v>64</v>
      </c>
      <c r="E1010">
        <v>50</v>
      </c>
      <c r="F1010">
        <v>44</v>
      </c>
      <c r="G1010">
        <v>38</v>
      </c>
      <c r="H1010">
        <v>38</v>
      </c>
      <c r="I1010" t="s">
        <v>16</v>
      </c>
      <c r="L1010">
        <f t="shared" si="15"/>
        <v>284</v>
      </c>
    </row>
    <row r="1011" spans="1:12" x14ac:dyDescent="0.2">
      <c r="A1011">
        <v>832</v>
      </c>
      <c r="B1011" t="s">
        <v>1325</v>
      </c>
      <c r="C1011">
        <v>90</v>
      </c>
      <c r="D1011">
        <v>115</v>
      </c>
      <c r="E1011">
        <v>90</v>
      </c>
      <c r="F1011">
        <v>74</v>
      </c>
      <c r="G1011">
        <v>48</v>
      </c>
      <c r="H1011">
        <v>68</v>
      </c>
      <c r="I1011" t="s">
        <v>16</v>
      </c>
      <c r="J1011" t="s">
        <v>24</v>
      </c>
      <c r="L1011">
        <f t="shared" si="15"/>
        <v>485</v>
      </c>
    </row>
    <row r="1012" spans="1:12" x14ac:dyDescent="0.2">
      <c r="A1012">
        <v>833</v>
      </c>
      <c r="B1012" t="s">
        <v>1326</v>
      </c>
      <c r="C1012">
        <v>59</v>
      </c>
      <c r="D1012">
        <v>45</v>
      </c>
      <c r="E1012">
        <v>50</v>
      </c>
      <c r="F1012">
        <v>26</v>
      </c>
      <c r="G1012">
        <v>40</v>
      </c>
      <c r="H1012">
        <v>50</v>
      </c>
      <c r="I1012" t="s">
        <v>36</v>
      </c>
      <c r="L1012">
        <f t="shared" si="15"/>
        <v>270</v>
      </c>
    </row>
    <row r="1013" spans="1:12" x14ac:dyDescent="0.2">
      <c r="A1013">
        <v>834</v>
      </c>
      <c r="B1013" t="s">
        <v>1327</v>
      </c>
      <c r="C1013">
        <v>69</v>
      </c>
      <c r="D1013">
        <v>90</v>
      </c>
      <c r="E1013">
        <v>60</v>
      </c>
      <c r="F1013">
        <v>121</v>
      </c>
      <c r="G1013">
        <v>90</v>
      </c>
      <c r="H1013">
        <v>60</v>
      </c>
      <c r="I1013" t="s">
        <v>36</v>
      </c>
      <c r="L1013">
        <f t="shared" si="15"/>
        <v>490</v>
      </c>
    </row>
    <row r="1014" spans="1:12" x14ac:dyDescent="0.2">
      <c r="A1014">
        <v>835</v>
      </c>
      <c r="B1014" t="s">
        <v>1328</v>
      </c>
      <c r="C1014">
        <v>30</v>
      </c>
      <c r="D1014">
        <v>40</v>
      </c>
      <c r="E1014">
        <v>50</v>
      </c>
      <c r="F1014">
        <v>30</v>
      </c>
      <c r="G1014">
        <v>40</v>
      </c>
      <c r="H1014">
        <v>50</v>
      </c>
      <c r="I1014" t="s">
        <v>24</v>
      </c>
      <c r="L1014">
        <f t="shared" si="15"/>
        <v>240</v>
      </c>
    </row>
    <row r="1015" spans="1:12" x14ac:dyDescent="0.2">
      <c r="A1015">
        <v>836</v>
      </c>
      <c r="B1015" t="s">
        <v>1329</v>
      </c>
      <c r="C1015">
        <v>80</v>
      </c>
      <c r="D1015">
        <v>60</v>
      </c>
      <c r="E1015">
        <v>90</v>
      </c>
      <c r="F1015">
        <v>50</v>
      </c>
      <c r="G1015">
        <v>60</v>
      </c>
      <c r="H1015">
        <v>70</v>
      </c>
      <c r="I1015" t="s">
        <v>24</v>
      </c>
      <c r="J1015" t="s">
        <v>27</v>
      </c>
      <c r="L1015">
        <f t="shared" si="15"/>
        <v>410</v>
      </c>
    </row>
    <row r="1016" spans="1:12" x14ac:dyDescent="0.2">
      <c r="A1016">
        <v>837</v>
      </c>
      <c r="B1016" t="s">
        <v>1330</v>
      </c>
      <c r="C1016">
        <v>110</v>
      </c>
      <c r="D1016">
        <v>80</v>
      </c>
      <c r="E1016">
        <v>120</v>
      </c>
      <c r="F1016">
        <v>30</v>
      </c>
      <c r="G1016">
        <v>80</v>
      </c>
      <c r="H1016">
        <v>90</v>
      </c>
      <c r="I1016" t="s">
        <v>24</v>
      </c>
      <c r="J1016" t="s">
        <v>27</v>
      </c>
      <c r="L1016">
        <f t="shared" si="15"/>
        <v>510</v>
      </c>
    </row>
    <row r="1017" spans="1:12" x14ac:dyDescent="0.2">
      <c r="A1017">
        <v>838</v>
      </c>
      <c r="B1017" t="s">
        <v>1331</v>
      </c>
      <c r="C1017">
        <v>40</v>
      </c>
      <c r="D1017">
        <v>40</v>
      </c>
      <c r="E1017">
        <v>80</v>
      </c>
      <c r="F1017">
        <v>20</v>
      </c>
      <c r="G1017">
        <v>40</v>
      </c>
      <c r="H1017">
        <v>40</v>
      </c>
      <c r="I1017" t="s">
        <v>17</v>
      </c>
      <c r="J1017" t="s">
        <v>40</v>
      </c>
      <c r="L1017">
        <f t="shared" si="15"/>
        <v>260</v>
      </c>
    </row>
    <row r="1018" spans="1:12" x14ac:dyDescent="0.2">
      <c r="A1018">
        <v>839</v>
      </c>
      <c r="B1018" t="s">
        <v>1332</v>
      </c>
      <c r="C1018">
        <v>70</v>
      </c>
      <c r="D1018">
        <v>110</v>
      </c>
      <c r="E1018">
        <v>80</v>
      </c>
      <c r="F1018">
        <v>70</v>
      </c>
      <c r="G1018">
        <v>95</v>
      </c>
      <c r="H1018">
        <v>60</v>
      </c>
      <c r="I1018" t="s">
        <v>17</v>
      </c>
      <c r="J1018" t="s">
        <v>40</v>
      </c>
      <c r="L1018">
        <f t="shared" si="15"/>
        <v>485</v>
      </c>
    </row>
    <row r="1019" spans="1:12" x14ac:dyDescent="0.2">
      <c r="A1019">
        <v>840</v>
      </c>
      <c r="B1019" t="s">
        <v>1333</v>
      </c>
      <c r="C1019">
        <v>110</v>
      </c>
      <c r="D1019">
        <v>85</v>
      </c>
      <c r="E1019">
        <v>80</v>
      </c>
      <c r="F1019">
        <v>30</v>
      </c>
      <c r="G1019">
        <v>100</v>
      </c>
      <c r="H1019">
        <v>80</v>
      </c>
      <c r="I1019" t="s">
        <v>17</v>
      </c>
      <c r="J1019" t="s">
        <v>40</v>
      </c>
      <c r="L1019">
        <f t="shared" si="15"/>
        <v>485</v>
      </c>
    </row>
    <row r="1020" spans="1:12" x14ac:dyDescent="0.2">
      <c r="A1020">
        <v>841</v>
      </c>
      <c r="B1020" t="s">
        <v>1334</v>
      </c>
      <c r="C1020">
        <v>52</v>
      </c>
      <c r="D1020">
        <v>57</v>
      </c>
      <c r="E1020">
        <v>75</v>
      </c>
      <c r="F1020">
        <v>46</v>
      </c>
      <c r="G1020">
        <v>35</v>
      </c>
      <c r="H1020">
        <v>50</v>
      </c>
      <c r="I1020" t="s">
        <v>39</v>
      </c>
      <c r="L1020">
        <f t="shared" si="15"/>
        <v>315</v>
      </c>
    </row>
    <row r="1021" spans="1:12" x14ac:dyDescent="0.2">
      <c r="A1021">
        <v>842</v>
      </c>
      <c r="B1021" t="s">
        <v>1335</v>
      </c>
      <c r="C1021">
        <v>72</v>
      </c>
      <c r="D1021">
        <v>107</v>
      </c>
      <c r="E1021">
        <v>125</v>
      </c>
      <c r="F1021">
        <v>71</v>
      </c>
      <c r="G1021">
        <v>65</v>
      </c>
      <c r="H1021">
        <v>70</v>
      </c>
      <c r="I1021" t="s">
        <v>39</v>
      </c>
      <c r="L1021">
        <f t="shared" si="15"/>
        <v>510</v>
      </c>
    </row>
    <row r="1022" spans="1:12" x14ac:dyDescent="0.2">
      <c r="A1022">
        <v>843</v>
      </c>
      <c r="B1022" t="s">
        <v>1336</v>
      </c>
      <c r="C1022">
        <v>70</v>
      </c>
      <c r="D1022">
        <v>85</v>
      </c>
      <c r="E1022">
        <v>55</v>
      </c>
      <c r="F1022">
        <v>85</v>
      </c>
      <c r="G1022">
        <v>85</v>
      </c>
      <c r="H1022">
        <v>95</v>
      </c>
      <c r="I1022" t="s">
        <v>19</v>
      </c>
      <c r="J1022" t="s">
        <v>16</v>
      </c>
      <c r="L1022">
        <f t="shared" si="15"/>
        <v>475</v>
      </c>
    </row>
    <row r="1023" spans="1:12" x14ac:dyDescent="0.2">
      <c r="A1023">
        <v>844</v>
      </c>
      <c r="B1023" t="s">
        <v>1337</v>
      </c>
      <c r="C1023">
        <v>41</v>
      </c>
      <c r="D1023">
        <v>63</v>
      </c>
      <c r="E1023">
        <v>40</v>
      </c>
      <c r="F1023">
        <v>66</v>
      </c>
      <c r="G1023">
        <v>40</v>
      </c>
      <c r="H1023">
        <v>30</v>
      </c>
      <c r="I1023" t="s">
        <v>16</v>
      </c>
      <c r="L1023">
        <f t="shared" si="15"/>
        <v>280</v>
      </c>
    </row>
    <row r="1024" spans="1:12" x14ac:dyDescent="0.2">
      <c r="A1024">
        <v>845</v>
      </c>
      <c r="B1024" t="s">
        <v>1338</v>
      </c>
      <c r="C1024">
        <v>61</v>
      </c>
      <c r="D1024">
        <v>123</v>
      </c>
      <c r="E1024">
        <v>60</v>
      </c>
      <c r="F1024">
        <v>136</v>
      </c>
      <c r="G1024">
        <v>60</v>
      </c>
      <c r="H1024">
        <v>50</v>
      </c>
      <c r="I1024" t="s">
        <v>16</v>
      </c>
      <c r="L1024">
        <f t="shared" si="15"/>
        <v>490</v>
      </c>
    </row>
    <row r="1025" spans="1:12" x14ac:dyDescent="0.2">
      <c r="A1025">
        <v>846</v>
      </c>
      <c r="B1025" t="s">
        <v>1339</v>
      </c>
      <c r="C1025">
        <v>40</v>
      </c>
      <c r="D1025">
        <v>38</v>
      </c>
      <c r="E1025">
        <v>35</v>
      </c>
      <c r="F1025">
        <v>40</v>
      </c>
      <c r="G1025">
        <v>54</v>
      </c>
      <c r="H1025">
        <v>35</v>
      </c>
      <c r="I1025" t="s">
        <v>36</v>
      </c>
      <c r="J1025" t="s">
        <v>31</v>
      </c>
      <c r="L1025">
        <f t="shared" si="15"/>
        <v>242</v>
      </c>
    </row>
    <row r="1026" spans="1:12" x14ac:dyDescent="0.2">
      <c r="A1026">
        <v>847</v>
      </c>
      <c r="B1026" t="s">
        <v>1340</v>
      </c>
      <c r="C1026">
        <v>75</v>
      </c>
      <c r="D1026">
        <v>98</v>
      </c>
      <c r="E1026">
        <v>70</v>
      </c>
      <c r="F1026">
        <v>75</v>
      </c>
      <c r="G1026">
        <v>114</v>
      </c>
      <c r="H1026">
        <v>70</v>
      </c>
      <c r="I1026" t="s">
        <v>36</v>
      </c>
      <c r="J1026" t="s">
        <v>31</v>
      </c>
      <c r="L1026">
        <f t="shared" ref="L1026:L1082" si="16">SUM(C1026:H1026)</f>
        <v>502</v>
      </c>
    </row>
    <row r="1027" spans="1:12" x14ac:dyDescent="0.2">
      <c r="A1027">
        <v>848</v>
      </c>
      <c r="B1027" t="s">
        <v>1341</v>
      </c>
      <c r="C1027">
        <v>50</v>
      </c>
      <c r="D1027">
        <v>65</v>
      </c>
      <c r="E1027">
        <v>45</v>
      </c>
      <c r="F1027">
        <v>45</v>
      </c>
      <c r="G1027">
        <v>50</v>
      </c>
      <c r="H1027">
        <v>50</v>
      </c>
      <c r="I1027" t="s">
        <v>27</v>
      </c>
      <c r="J1027" t="s">
        <v>25</v>
      </c>
      <c r="L1027">
        <f t="shared" si="16"/>
        <v>305</v>
      </c>
    </row>
    <row r="1028" spans="1:12" x14ac:dyDescent="0.2">
      <c r="A1028">
        <v>849</v>
      </c>
      <c r="B1028" t="s">
        <v>1342</v>
      </c>
      <c r="C1028">
        <v>100</v>
      </c>
      <c r="D1028">
        <v>115</v>
      </c>
      <c r="E1028">
        <v>65</v>
      </c>
      <c r="F1028">
        <v>65</v>
      </c>
      <c r="G1028">
        <v>90</v>
      </c>
      <c r="H1028">
        <v>90</v>
      </c>
      <c r="I1028" t="s">
        <v>27</v>
      </c>
      <c r="J1028" t="s">
        <v>25</v>
      </c>
      <c r="L1028">
        <f t="shared" si="16"/>
        <v>525</v>
      </c>
    </row>
    <row r="1029" spans="1:12" x14ac:dyDescent="0.2">
      <c r="A1029">
        <v>850</v>
      </c>
      <c r="B1029" t="s">
        <v>1343</v>
      </c>
      <c r="C1029">
        <v>50</v>
      </c>
      <c r="D1029">
        <v>68</v>
      </c>
      <c r="E1029">
        <v>60</v>
      </c>
      <c r="F1029">
        <v>32</v>
      </c>
      <c r="G1029">
        <v>50</v>
      </c>
      <c r="H1029">
        <v>50</v>
      </c>
      <c r="I1029" t="s">
        <v>37</v>
      </c>
      <c r="L1029">
        <f t="shared" si="16"/>
        <v>310</v>
      </c>
    </row>
    <row r="1030" spans="1:12" x14ac:dyDescent="0.2">
      <c r="A1030">
        <v>851</v>
      </c>
      <c r="B1030" t="s">
        <v>1344</v>
      </c>
      <c r="C1030">
        <v>80</v>
      </c>
      <c r="D1030">
        <v>118</v>
      </c>
      <c r="E1030">
        <v>90</v>
      </c>
      <c r="F1030">
        <v>42</v>
      </c>
      <c r="G1030">
        <v>70</v>
      </c>
      <c r="H1030">
        <v>80</v>
      </c>
      <c r="I1030" t="s">
        <v>37</v>
      </c>
      <c r="L1030">
        <f t="shared" si="16"/>
        <v>480</v>
      </c>
    </row>
    <row r="1031" spans="1:12" x14ac:dyDescent="0.2">
      <c r="A1031">
        <v>852</v>
      </c>
      <c r="B1031" t="s">
        <v>1345</v>
      </c>
      <c r="C1031">
        <v>40</v>
      </c>
      <c r="D1031">
        <v>45</v>
      </c>
      <c r="E1031">
        <v>45</v>
      </c>
      <c r="F1031">
        <v>50</v>
      </c>
      <c r="G1031">
        <v>74</v>
      </c>
      <c r="H1031">
        <v>54</v>
      </c>
      <c r="I1031" t="s">
        <v>21</v>
      </c>
      <c r="L1031">
        <f t="shared" si="16"/>
        <v>308</v>
      </c>
    </row>
    <row r="1032" spans="1:12" x14ac:dyDescent="0.2">
      <c r="A1032">
        <v>853</v>
      </c>
      <c r="B1032" t="s">
        <v>1346</v>
      </c>
      <c r="C1032">
        <v>60</v>
      </c>
      <c r="D1032">
        <v>65</v>
      </c>
      <c r="E1032">
        <v>65</v>
      </c>
      <c r="F1032">
        <v>70</v>
      </c>
      <c r="G1032">
        <v>134</v>
      </c>
      <c r="H1032">
        <v>114</v>
      </c>
      <c r="I1032" t="s">
        <v>21</v>
      </c>
      <c r="L1032">
        <f t="shared" si="16"/>
        <v>508</v>
      </c>
    </row>
    <row r="1033" spans="1:12" x14ac:dyDescent="0.2">
      <c r="A1033">
        <v>854</v>
      </c>
      <c r="B1033" t="s">
        <v>1347</v>
      </c>
      <c r="C1033">
        <v>42</v>
      </c>
      <c r="D1033">
        <v>30</v>
      </c>
      <c r="E1033">
        <v>45</v>
      </c>
      <c r="F1033">
        <v>39</v>
      </c>
      <c r="G1033">
        <v>56</v>
      </c>
      <c r="H1033">
        <v>53</v>
      </c>
      <c r="I1033" t="s">
        <v>23</v>
      </c>
      <c r="L1033">
        <f t="shared" si="16"/>
        <v>265</v>
      </c>
    </row>
    <row r="1034" spans="1:12" x14ac:dyDescent="0.2">
      <c r="A1034">
        <v>855</v>
      </c>
      <c r="B1034" t="s">
        <v>1348</v>
      </c>
      <c r="C1034">
        <v>57</v>
      </c>
      <c r="D1034">
        <v>40</v>
      </c>
      <c r="E1034">
        <v>65</v>
      </c>
      <c r="F1034">
        <v>49</v>
      </c>
      <c r="G1034">
        <v>86</v>
      </c>
      <c r="H1034">
        <v>73</v>
      </c>
      <c r="I1034" t="s">
        <v>23</v>
      </c>
      <c r="L1034">
        <f t="shared" si="16"/>
        <v>370</v>
      </c>
    </row>
    <row r="1035" spans="1:12" x14ac:dyDescent="0.2">
      <c r="A1035">
        <v>856</v>
      </c>
      <c r="B1035" t="s">
        <v>1349</v>
      </c>
      <c r="C1035">
        <v>57</v>
      </c>
      <c r="D1035">
        <v>90</v>
      </c>
      <c r="E1035">
        <v>95</v>
      </c>
      <c r="F1035">
        <v>29</v>
      </c>
      <c r="G1035">
        <v>136</v>
      </c>
      <c r="H1035">
        <v>103</v>
      </c>
      <c r="I1035" t="s">
        <v>23</v>
      </c>
      <c r="J1035" t="s">
        <v>28</v>
      </c>
      <c r="L1035">
        <f t="shared" si="16"/>
        <v>510</v>
      </c>
    </row>
    <row r="1036" spans="1:12" x14ac:dyDescent="0.2">
      <c r="A1036">
        <v>857</v>
      </c>
      <c r="B1036" t="s">
        <v>1350</v>
      </c>
      <c r="C1036">
        <v>45</v>
      </c>
      <c r="D1036">
        <v>45</v>
      </c>
      <c r="E1036">
        <v>30</v>
      </c>
      <c r="F1036">
        <v>50</v>
      </c>
      <c r="G1036">
        <v>55</v>
      </c>
      <c r="H1036">
        <v>40</v>
      </c>
      <c r="I1036" t="s">
        <v>33</v>
      </c>
      <c r="J1036" t="s">
        <v>28</v>
      </c>
      <c r="L1036">
        <f t="shared" si="16"/>
        <v>265</v>
      </c>
    </row>
    <row r="1037" spans="1:12" x14ac:dyDescent="0.2">
      <c r="A1037">
        <v>858</v>
      </c>
      <c r="B1037" t="s">
        <v>1351</v>
      </c>
      <c r="C1037">
        <v>65</v>
      </c>
      <c r="D1037">
        <v>60</v>
      </c>
      <c r="E1037">
        <v>45</v>
      </c>
      <c r="F1037">
        <v>70</v>
      </c>
      <c r="G1037">
        <v>75</v>
      </c>
      <c r="H1037">
        <v>55</v>
      </c>
      <c r="I1037" t="s">
        <v>33</v>
      </c>
      <c r="J1037" t="s">
        <v>28</v>
      </c>
      <c r="L1037">
        <f t="shared" si="16"/>
        <v>370</v>
      </c>
    </row>
    <row r="1038" spans="1:12" x14ac:dyDescent="0.2">
      <c r="A1038">
        <v>859</v>
      </c>
      <c r="B1038" t="s">
        <v>1352</v>
      </c>
      <c r="C1038">
        <v>95</v>
      </c>
      <c r="D1038">
        <v>120</v>
      </c>
      <c r="E1038">
        <v>65</v>
      </c>
      <c r="F1038">
        <v>60</v>
      </c>
      <c r="G1038">
        <v>95</v>
      </c>
      <c r="H1038">
        <v>75</v>
      </c>
      <c r="I1038" t="s">
        <v>33</v>
      </c>
      <c r="J1038" t="s">
        <v>28</v>
      </c>
      <c r="L1038">
        <f t="shared" si="16"/>
        <v>510</v>
      </c>
    </row>
    <row r="1039" spans="1:12" x14ac:dyDescent="0.2">
      <c r="A1039">
        <v>860</v>
      </c>
      <c r="B1039" t="s">
        <v>1353</v>
      </c>
      <c r="C1039">
        <v>93</v>
      </c>
      <c r="D1039">
        <v>90</v>
      </c>
      <c r="E1039">
        <v>101</v>
      </c>
      <c r="F1039">
        <v>95</v>
      </c>
      <c r="G1039">
        <v>60</v>
      </c>
      <c r="H1039">
        <v>81</v>
      </c>
      <c r="I1039" t="s">
        <v>33</v>
      </c>
      <c r="J1039" t="s">
        <v>15</v>
      </c>
      <c r="L1039">
        <f t="shared" si="16"/>
        <v>520</v>
      </c>
    </row>
    <row r="1040" spans="1:12" x14ac:dyDescent="0.2">
      <c r="A1040">
        <v>861</v>
      </c>
      <c r="B1040" t="s">
        <v>1354</v>
      </c>
      <c r="C1040">
        <v>70</v>
      </c>
      <c r="D1040">
        <v>110</v>
      </c>
      <c r="E1040">
        <v>100</v>
      </c>
      <c r="F1040">
        <v>50</v>
      </c>
      <c r="G1040">
        <v>50</v>
      </c>
      <c r="H1040">
        <v>60</v>
      </c>
      <c r="I1040" t="s">
        <v>35</v>
      </c>
      <c r="L1040">
        <f t="shared" si="16"/>
        <v>440</v>
      </c>
    </row>
    <row r="1041" spans="1:12" x14ac:dyDescent="0.2">
      <c r="A1041">
        <v>862</v>
      </c>
      <c r="B1041" t="s">
        <v>1355</v>
      </c>
      <c r="C1041">
        <v>60</v>
      </c>
      <c r="D1041">
        <v>95</v>
      </c>
      <c r="E1041">
        <v>50</v>
      </c>
      <c r="F1041">
        <v>30</v>
      </c>
      <c r="G1041">
        <v>145</v>
      </c>
      <c r="H1041">
        <v>130</v>
      </c>
      <c r="I1041" t="s">
        <v>21</v>
      </c>
      <c r="L1041">
        <f t="shared" si="16"/>
        <v>510</v>
      </c>
    </row>
    <row r="1042" spans="1:12" x14ac:dyDescent="0.2">
      <c r="A1042">
        <v>863</v>
      </c>
      <c r="B1042" t="s">
        <v>1356</v>
      </c>
      <c r="C1042">
        <v>62</v>
      </c>
      <c r="D1042">
        <v>135</v>
      </c>
      <c r="E1042">
        <v>95</v>
      </c>
      <c r="F1042">
        <v>65</v>
      </c>
      <c r="G1042">
        <v>68</v>
      </c>
      <c r="H1042">
        <v>82</v>
      </c>
      <c r="I1042" t="s">
        <v>37</v>
      </c>
      <c r="L1042">
        <f t="shared" si="16"/>
        <v>507</v>
      </c>
    </row>
    <row r="1043" spans="1:12" x14ac:dyDescent="0.2">
      <c r="A1043">
        <v>864</v>
      </c>
      <c r="B1043" t="s">
        <v>1357</v>
      </c>
      <c r="C1043">
        <v>80</v>
      </c>
      <c r="D1043">
        <v>85</v>
      </c>
      <c r="E1043">
        <v>75</v>
      </c>
      <c r="F1043">
        <v>70</v>
      </c>
      <c r="G1043">
        <v>110</v>
      </c>
      <c r="H1043">
        <v>100</v>
      </c>
      <c r="I1043" t="s">
        <v>26</v>
      </c>
      <c r="J1043" t="s">
        <v>23</v>
      </c>
      <c r="L1043">
        <f t="shared" si="16"/>
        <v>520</v>
      </c>
    </row>
    <row r="1044" spans="1:12" x14ac:dyDescent="0.2">
      <c r="A1044">
        <v>865</v>
      </c>
      <c r="B1044" t="s">
        <v>1358</v>
      </c>
      <c r="C1044">
        <v>58</v>
      </c>
      <c r="D1044">
        <v>95</v>
      </c>
      <c r="E1044">
        <v>145</v>
      </c>
      <c r="F1044">
        <v>30</v>
      </c>
      <c r="G1044">
        <v>50</v>
      </c>
      <c r="H1044">
        <v>105</v>
      </c>
      <c r="I1044" t="s">
        <v>39</v>
      </c>
      <c r="J1044" t="s">
        <v>21</v>
      </c>
      <c r="L1044">
        <f t="shared" si="16"/>
        <v>483</v>
      </c>
    </row>
    <row r="1045" spans="1:12" x14ac:dyDescent="0.2">
      <c r="A1045">
        <v>866</v>
      </c>
      <c r="B1045" t="s">
        <v>1359</v>
      </c>
      <c r="C1045">
        <v>45</v>
      </c>
      <c r="D1045">
        <v>40</v>
      </c>
      <c r="E1045">
        <v>40</v>
      </c>
      <c r="F1045">
        <v>34</v>
      </c>
      <c r="G1045">
        <v>50</v>
      </c>
      <c r="H1045">
        <v>61</v>
      </c>
      <c r="I1045" t="s">
        <v>28</v>
      </c>
      <c r="L1045">
        <f t="shared" si="16"/>
        <v>270</v>
      </c>
    </row>
    <row r="1046" spans="1:12" x14ac:dyDescent="0.2">
      <c r="A1046">
        <v>867</v>
      </c>
      <c r="B1046" t="s">
        <v>1360</v>
      </c>
      <c r="C1046">
        <v>65</v>
      </c>
      <c r="D1046">
        <v>60</v>
      </c>
      <c r="E1046">
        <v>75</v>
      </c>
      <c r="F1046">
        <v>64</v>
      </c>
      <c r="G1046">
        <v>110</v>
      </c>
      <c r="H1046">
        <v>121</v>
      </c>
      <c r="I1046" t="s">
        <v>28</v>
      </c>
      <c r="L1046">
        <f t="shared" si="16"/>
        <v>495</v>
      </c>
    </row>
    <row r="1047" spans="1:12" x14ac:dyDescent="0.2">
      <c r="A1047">
        <v>868</v>
      </c>
      <c r="B1047" t="s">
        <v>1361</v>
      </c>
      <c r="C1047">
        <v>65</v>
      </c>
      <c r="D1047">
        <v>100</v>
      </c>
      <c r="E1047">
        <v>100</v>
      </c>
      <c r="F1047">
        <v>75</v>
      </c>
      <c r="G1047">
        <v>70</v>
      </c>
      <c r="H1047">
        <v>60</v>
      </c>
      <c r="I1047" t="s">
        <v>37</v>
      </c>
      <c r="L1047">
        <f t="shared" si="16"/>
        <v>470</v>
      </c>
    </row>
    <row r="1048" spans="1:12" x14ac:dyDescent="0.2">
      <c r="A1048">
        <v>869</v>
      </c>
      <c r="B1048" t="s">
        <v>1362</v>
      </c>
      <c r="C1048">
        <v>48</v>
      </c>
      <c r="D1048">
        <v>101</v>
      </c>
      <c r="E1048">
        <v>95</v>
      </c>
      <c r="F1048">
        <v>15</v>
      </c>
      <c r="G1048">
        <v>91</v>
      </c>
      <c r="H1048">
        <v>85</v>
      </c>
      <c r="I1048" t="s">
        <v>36</v>
      </c>
      <c r="L1048">
        <f t="shared" si="16"/>
        <v>435</v>
      </c>
    </row>
    <row r="1049" spans="1:12" x14ac:dyDescent="0.2">
      <c r="A1049">
        <v>870</v>
      </c>
      <c r="B1049" t="s">
        <v>1363</v>
      </c>
      <c r="C1049">
        <v>30</v>
      </c>
      <c r="D1049">
        <v>25</v>
      </c>
      <c r="E1049">
        <v>35</v>
      </c>
      <c r="F1049">
        <v>20</v>
      </c>
      <c r="G1049">
        <v>45</v>
      </c>
      <c r="H1049">
        <v>30</v>
      </c>
      <c r="I1049" t="s">
        <v>26</v>
      </c>
      <c r="J1049" t="s">
        <v>25</v>
      </c>
      <c r="L1049">
        <f t="shared" si="16"/>
        <v>185</v>
      </c>
    </row>
    <row r="1050" spans="1:12" x14ac:dyDescent="0.2">
      <c r="A1050">
        <v>871</v>
      </c>
      <c r="B1050" t="s">
        <v>1364</v>
      </c>
      <c r="C1050">
        <v>70</v>
      </c>
      <c r="D1050">
        <v>65</v>
      </c>
      <c r="E1050">
        <v>60</v>
      </c>
      <c r="F1050">
        <v>65</v>
      </c>
      <c r="G1050">
        <v>125</v>
      </c>
      <c r="H1050">
        <v>90</v>
      </c>
      <c r="I1050" t="s">
        <v>26</v>
      </c>
      <c r="J1050" t="s">
        <v>25</v>
      </c>
      <c r="L1050">
        <f t="shared" si="16"/>
        <v>475</v>
      </c>
    </row>
    <row r="1051" spans="1:12" x14ac:dyDescent="0.2">
      <c r="A1051">
        <v>872</v>
      </c>
      <c r="B1051" t="s">
        <v>1365</v>
      </c>
      <c r="C1051">
        <v>100</v>
      </c>
      <c r="D1051">
        <v>125</v>
      </c>
      <c r="E1051">
        <v>135</v>
      </c>
      <c r="F1051">
        <v>70</v>
      </c>
      <c r="G1051">
        <v>20</v>
      </c>
      <c r="H1051">
        <v>20</v>
      </c>
      <c r="I1051" t="s">
        <v>24</v>
      </c>
      <c r="L1051">
        <f t="shared" si="16"/>
        <v>470</v>
      </c>
    </row>
    <row r="1052" spans="1:12" x14ac:dyDescent="0.2">
      <c r="A1052">
        <v>873</v>
      </c>
      <c r="B1052" t="s">
        <v>1366</v>
      </c>
      <c r="C1052">
        <v>75</v>
      </c>
      <c r="D1052">
        <v>80</v>
      </c>
      <c r="E1052">
        <v>110</v>
      </c>
      <c r="F1052">
        <v>50</v>
      </c>
      <c r="G1052">
        <v>65</v>
      </c>
      <c r="H1052">
        <v>90</v>
      </c>
      <c r="I1052" t="s">
        <v>26</v>
      </c>
      <c r="L1052">
        <f t="shared" si="16"/>
        <v>470</v>
      </c>
    </row>
    <row r="1053" spans="1:12" x14ac:dyDescent="0.2">
      <c r="A1053">
        <v>873</v>
      </c>
      <c r="B1053" t="s">
        <v>1367</v>
      </c>
      <c r="C1053">
        <v>75</v>
      </c>
      <c r="D1053">
        <v>80</v>
      </c>
      <c r="E1053">
        <v>70</v>
      </c>
      <c r="F1053">
        <v>130</v>
      </c>
      <c r="G1053">
        <v>65</v>
      </c>
      <c r="H1053">
        <v>50</v>
      </c>
      <c r="I1053" t="s">
        <v>26</v>
      </c>
      <c r="L1053">
        <f t="shared" si="16"/>
        <v>470</v>
      </c>
    </row>
    <row r="1054" spans="1:12" x14ac:dyDescent="0.2">
      <c r="A1054">
        <v>874</v>
      </c>
      <c r="B1054" t="s">
        <v>1368</v>
      </c>
      <c r="C1054">
        <v>60</v>
      </c>
      <c r="D1054">
        <v>65</v>
      </c>
      <c r="E1054">
        <v>55</v>
      </c>
      <c r="F1054">
        <v>95</v>
      </c>
      <c r="G1054">
        <v>105</v>
      </c>
      <c r="H1054">
        <v>95</v>
      </c>
      <c r="I1054" t="s">
        <v>23</v>
      </c>
      <c r="J1054" t="s">
        <v>15</v>
      </c>
      <c r="L1054">
        <f t="shared" si="16"/>
        <v>475</v>
      </c>
    </row>
    <row r="1055" spans="1:12" x14ac:dyDescent="0.2">
      <c r="A1055">
        <v>874</v>
      </c>
      <c r="B1055" t="s">
        <v>1369</v>
      </c>
      <c r="C1055">
        <v>70</v>
      </c>
      <c r="D1055">
        <v>55</v>
      </c>
      <c r="E1055">
        <v>65</v>
      </c>
      <c r="F1055">
        <v>85</v>
      </c>
      <c r="G1055">
        <v>95</v>
      </c>
      <c r="H1055">
        <v>105</v>
      </c>
      <c r="I1055" t="s">
        <v>23</v>
      </c>
      <c r="J1055" t="s">
        <v>15</v>
      </c>
      <c r="L1055">
        <f t="shared" si="16"/>
        <v>475</v>
      </c>
    </row>
    <row r="1056" spans="1:12" x14ac:dyDescent="0.2">
      <c r="A1056">
        <v>875</v>
      </c>
      <c r="B1056" t="s">
        <v>1370</v>
      </c>
      <c r="C1056">
        <v>58</v>
      </c>
      <c r="D1056">
        <v>95</v>
      </c>
      <c r="E1056">
        <v>58</v>
      </c>
      <c r="F1056">
        <v>97</v>
      </c>
      <c r="G1056">
        <v>70</v>
      </c>
      <c r="H1056">
        <v>58</v>
      </c>
      <c r="I1056" t="s">
        <v>36</v>
      </c>
      <c r="J1056" t="s">
        <v>33</v>
      </c>
      <c r="L1056">
        <f t="shared" si="16"/>
        <v>436</v>
      </c>
    </row>
    <row r="1057" spans="1:12" x14ac:dyDescent="0.2">
      <c r="A1057">
        <v>876</v>
      </c>
      <c r="B1057" t="s">
        <v>1371</v>
      </c>
      <c r="C1057">
        <v>72</v>
      </c>
      <c r="D1057">
        <v>80</v>
      </c>
      <c r="E1057">
        <v>49</v>
      </c>
      <c r="F1057">
        <v>40</v>
      </c>
      <c r="G1057">
        <v>40</v>
      </c>
      <c r="H1057">
        <v>49</v>
      </c>
      <c r="I1057" t="s">
        <v>35</v>
      </c>
      <c r="L1057">
        <f t="shared" si="16"/>
        <v>330</v>
      </c>
    </row>
    <row r="1058" spans="1:12" x14ac:dyDescent="0.2">
      <c r="A1058">
        <v>877</v>
      </c>
      <c r="B1058" t="s">
        <v>1372</v>
      </c>
      <c r="C1058">
        <v>122</v>
      </c>
      <c r="D1058">
        <v>130</v>
      </c>
      <c r="E1058">
        <v>69</v>
      </c>
      <c r="F1058">
        <v>30</v>
      </c>
      <c r="G1058">
        <v>80</v>
      </c>
      <c r="H1058">
        <v>69</v>
      </c>
      <c r="I1058" t="s">
        <v>35</v>
      </c>
      <c r="L1058">
        <f t="shared" si="16"/>
        <v>500</v>
      </c>
    </row>
    <row r="1059" spans="1:12" x14ac:dyDescent="0.2">
      <c r="A1059">
        <v>878</v>
      </c>
      <c r="B1059" t="s">
        <v>1373</v>
      </c>
      <c r="C1059">
        <v>90</v>
      </c>
      <c r="D1059">
        <v>100</v>
      </c>
      <c r="E1059">
        <v>90</v>
      </c>
      <c r="F1059">
        <v>75</v>
      </c>
      <c r="G1059">
        <v>80</v>
      </c>
      <c r="H1059">
        <v>70</v>
      </c>
      <c r="I1059" t="s">
        <v>36</v>
      </c>
      <c r="J1059" t="s">
        <v>40</v>
      </c>
      <c r="L1059">
        <f t="shared" si="16"/>
        <v>505</v>
      </c>
    </row>
    <row r="1060" spans="1:12" x14ac:dyDescent="0.2">
      <c r="A1060">
        <v>879</v>
      </c>
      <c r="B1060" t="s">
        <v>1374</v>
      </c>
      <c r="C1060">
        <v>90</v>
      </c>
      <c r="D1060">
        <v>100</v>
      </c>
      <c r="E1060">
        <v>90</v>
      </c>
      <c r="F1060">
        <v>55</v>
      </c>
      <c r="G1060">
        <v>90</v>
      </c>
      <c r="H1060">
        <v>80</v>
      </c>
      <c r="I1060" t="s">
        <v>36</v>
      </c>
      <c r="J1060" t="s">
        <v>26</v>
      </c>
      <c r="L1060">
        <f t="shared" si="16"/>
        <v>505</v>
      </c>
    </row>
    <row r="1061" spans="1:12" x14ac:dyDescent="0.2">
      <c r="A1061">
        <v>880</v>
      </c>
      <c r="B1061" t="s">
        <v>1375</v>
      </c>
      <c r="C1061">
        <v>90</v>
      </c>
      <c r="D1061">
        <v>90</v>
      </c>
      <c r="E1061">
        <v>100</v>
      </c>
      <c r="F1061">
        <v>75</v>
      </c>
      <c r="G1061">
        <v>70</v>
      </c>
      <c r="H1061">
        <v>80</v>
      </c>
      <c r="I1061" t="s">
        <v>16</v>
      </c>
      <c r="J1061" t="s">
        <v>40</v>
      </c>
      <c r="L1061">
        <f t="shared" si="16"/>
        <v>505</v>
      </c>
    </row>
    <row r="1062" spans="1:12" x14ac:dyDescent="0.2">
      <c r="A1062">
        <v>881</v>
      </c>
      <c r="B1062" t="s">
        <v>1376</v>
      </c>
      <c r="C1062">
        <v>90</v>
      </c>
      <c r="D1062">
        <v>90</v>
      </c>
      <c r="E1062">
        <v>100</v>
      </c>
      <c r="F1062">
        <v>55</v>
      </c>
      <c r="G1062">
        <v>80</v>
      </c>
      <c r="H1062">
        <v>90</v>
      </c>
      <c r="I1062" t="s">
        <v>16</v>
      </c>
      <c r="J1062" t="s">
        <v>26</v>
      </c>
      <c r="L1062">
        <f t="shared" si="16"/>
        <v>505</v>
      </c>
    </row>
    <row r="1063" spans="1:12" x14ac:dyDescent="0.2">
      <c r="A1063">
        <v>882</v>
      </c>
      <c r="B1063" t="s">
        <v>1377</v>
      </c>
      <c r="C1063">
        <v>70</v>
      </c>
      <c r="D1063">
        <v>95</v>
      </c>
      <c r="E1063">
        <v>115</v>
      </c>
      <c r="F1063">
        <v>85</v>
      </c>
      <c r="G1063">
        <v>120</v>
      </c>
      <c r="H1063">
        <v>50</v>
      </c>
      <c r="I1063" t="s">
        <v>35</v>
      </c>
      <c r="J1063" t="s">
        <v>40</v>
      </c>
      <c r="L1063">
        <f t="shared" si="16"/>
        <v>535</v>
      </c>
    </row>
    <row r="1064" spans="1:12" x14ac:dyDescent="0.2">
      <c r="A1064">
        <v>883</v>
      </c>
      <c r="B1064" t="s">
        <v>1378</v>
      </c>
      <c r="C1064">
        <v>28</v>
      </c>
      <c r="D1064">
        <v>60</v>
      </c>
      <c r="E1064">
        <v>30</v>
      </c>
      <c r="F1064">
        <v>82</v>
      </c>
      <c r="G1064">
        <v>40</v>
      </c>
      <c r="H1064">
        <v>30</v>
      </c>
      <c r="I1064" t="s">
        <v>40</v>
      </c>
      <c r="J1064" t="s">
        <v>21</v>
      </c>
      <c r="L1064">
        <f t="shared" si="16"/>
        <v>270</v>
      </c>
    </row>
    <row r="1065" spans="1:12" x14ac:dyDescent="0.2">
      <c r="A1065">
        <v>884</v>
      </c>
      <c r="B1065" t="s">
        <v>1379</v>
      </c>
      <c r="C1065">
        <v>68</v>
      </c>
      <c r="D1065">
        <v>80</v>
      </c>
      <c r="E1065">
        <v>50</v>
      </c>
      <c r="F1065">
        <v>102</v>
      </c>
      <c r="G1065">
        <v>60</v>
      </c>
      <c r="H1065">
        <v>50</v>
      </c>
      <c r="I1065" t="s">
        <v>40</v>
      </c>
      <c r="J1065" t="s">
        <v>21</v>
      </c>
      <c r="L1065">
        <f t="shared" si="16"/>
        <v>410</v>
      </c>
    </row>
    <row r="1066" spans="1:12" x14ac:dyDescent="0.2">
      <c r="A1066">
        <v>885</v>
      </c>
      <c r="B1066" t="s">
        <v>1380</v>
      </c>
      <c r="C1066">
        <v>88</v>
      </c>
      <c r="D1066">
        <v>120</v>
      </c>
      <c r="E1066">
        <v>75</v>
      </c>
      <c r="F1066">
        <v>142</v>
      </c>
      <c r="G1066">
        <v>100</v>
      </c>
      <c r="H1066">
        <v>75</v>
      </c>
      <c r="I1066" t="s">
        <v>40</v>
      </c>
      <c r="J1066" t="s">
        <v>21</v>
      </c>
      <c r="L1066">
        <f t="shared" si="16"/>
        <v>600</v>
      </c>
    </row>
    <row r="1067" spans="1:12" x14ac:dyDescent="0.2">
      <c r="A1067">
        <v>886</v>
      </c>
      <c r="B1067" t="s">
        <v>1381</v>
      </c>
      <c r="C1067">
        <v>92</v>
      </c>
      <c r="D1067">
        <v>170</v>
      </c>
      <c r="E1067">
        <v>115</v>
      </c>
      <c r="F1067">
        <v>148</v>
      </c>
      <c r="G1067">
        <v>80</v>
      </c>
      <c r="H1067">
        <v>115</v>
      </c>
      <c r="I1067" t="s">
        <v>28</v>
      </c>
      <c r="J1067" t="s">
        <v>35</v>
      </c>
      <c r="L1067">
        <f t="shared" si="16"/>
        <v>720</v>
      </c>
    </row>
    <row r="1068" spans="1:12" x14ac:dyDescent="0.2">
      <c r="A1068">
        <v>886</v>
      </c>
      <c r="B1068" t="s">
        <v>1382</v>
      </c>
      <c r="C1068">
        <v>92</v>
      </c>
      <c r="D1068">
        <v>130</v>
      </c>
      <c r="E1068">
        <v>115</v>
      </c>
      <c r="F1068">
        <v>138</v>
      </c>
      <c r="G1068">
        <v>80</v>
      </c>
      <c r="H1068">
        <v>115</v>
      </c>
      <c r="I1068" t="s">
        <v>28</v>
      </c>
      <c r="L1068">
        <f t="shared" si="16"/>
        <v>670</v>
      </c>
    </row>
    <row r="1069" spans="1:12" x14ac:dyDescent="0.2">
      <c r="A1069">
        <v>887</v>
      </c>
      <c r="B1069" t="s">
        <v>1383</v>
      </c>
      <c r="C1069">
        <v>92</v>
      </c>
      <c r="D1069">
        <v>130</v>
      </c>
      <c r="E1069">
        <v>145</v>
      </c>
      <c r="F1069">
        <v>128</v>
      </c>
      <c r="G1069">
        <v>80</v>
      </c>
      <c r="H1069">
        <v>145</v>
      </c>
      <c r="I1069" t="s">
        <v>37</v>
      </c>
      <c r="J1069" t="s">
        <v>35</v>
      </c>
      <c r="L1069">
        <f t="shared" si="16"/>
        <v>720</v>
      </c>
    </row>
    <row r="1070" spans="1:12" x14ac:dyDescent="0.2">
      <c r="A1070">
        <v>887</v>
      </c>
      <c r="B1070" t="s">
        <v>1384</v>
      </c>
      <c r="C1070">
        <v>92</v>
      </c>
      <c r="D1070">
        <v>130</v>
      </c>
      <c r="E1070">
        <v>115</v>
      </c>
      <c r="F1070">
        <v>138</v>
      </c>
      <c r="G1070">
        <v>80</v>
      </c>
      <c r="H1070">
        <v>115</v>
      </c>
      <c r="I1070" t="s">
        <v>37</v>
      </c>
      <c r="L1070">
        <f t="shared" si="16"/>
        <v>670</v>
      </c>
    </row>
    <row r="1071" spans="1:12" x14ac:dyDescent="0.2">
      <c r="A1071">
        <v>888</v>
      </c>
      <c r="B1071" t="s">
        <v>1385</v>
      </c>
      <c r="C1071">
        <v>140</v>
      </c>
      <c r="D1071">
        <v>85</v>
      </c>
      <c r="E1071">
        <v>95</v>
      </c>
      <c r="F1071">
        <v>130</v>
      </c>
      <c r="G1071">
        <v>145</v>
      </c>
      <c r="H1071">
        <v>95</v>
      </c>
      <c r="I1071" t="s">
        <v>31</v>
      </c>
      <c r="J1071" t="s">
        <v>40</v>
      </c>
      <c r="L1071">
        <f t="shared" si="16"/>
        <v>690</v>
      </c>
    </row>
    <row r="1072" spans="1:12" x14ac:dyDescent="0.2">
      <c r="A1072">
        <v>889</v>
      </c>
      <c r="B1072" t="s">
        <v>1386</v>
      </c>
      <c r="C1072">
        <v>60</v>
      </c>
      <c r="D1072">
        <v>90</v>
      </c>
      <c r="E1072">
        <v>60</v>
      </c>
      <c r="F1072">
        <v>72</v>
      </c>
      <c r="G1072">
        <v>53</v>
      </c>
      <c r="H1072">
        <v>50</v>
      </c>
      <c r="I1072" t="s">
        <v>37</v>
      </c>
      <c r="L1072">
        <f t="shared" si="16"/>
        <v>385</v>
      </c>
    </row>
    <row r="1073" spans="1:12" x14ac:dyDescent="0.2">
      <c r="A1073">
        <v>890</v>
      </c>
      <c r="B1073" t="s">
        <v>1387</v>
      </c>
      <c r="C1073">
        <v>100</v>
      </c>
      <c r="D1073">
        <v>130</v>
      </c>
      <c r="E1073">
        <v>100</v>
      </c>
      <c r="F1073">
        <v>97</v>
      </c>
      <c r="G1073">
        <v>63</v>
      </c>
      <c r="H1073">
        <v>60</v>
      </c>
      <c r="I1073" t="s">
        <v>37</v>
      </c>
      <c r="J1073" t="s">
        <v>33</v>
      </c>
      <c r="L1073">
        <f t="shared" si="16"/>
        <v>550</v>
      </c>
    </row>
    <row r="1074" spans="1:12" x14ac:dyDescent="0.2">
      <c r="A1074">
        <v>890</v>
      </c>
      <c r="B1074" t="s">
        <v>1388</v>
      </c>
      <c r="C1074">
        <v>100</v>
      </c>
      <c r="D1074">
        <v>130</v>
      </c>
      <c r="E1074">
        <v>100</v>
      </c>
      <c r="F1074">
        <v>97</v>
      </c>
      <c r="G1074">
        <v>63</v>
      </c>
      <c r="H1074">
        <v>60</v>
      </c>
      <c r="I1074" t="s">
        <v>37</v>
      </c>
      <c r="J1074" t="s">
        <v>16</v>
      </c>
      <c r="L1074">
        <f t="shared" si="16"/>
        <v>550</v>
      </c>
    </row>
    <row r="1075" spans="1:12" x14ac:dyDescent="0.2">
      <c r="A1075">
        <v>891</v>
      </c>
      <c r="B1075" t="s">
        <v>1389</v>
      </c>
      <c r="C1075">
        <v>105</v>
      </c>
      <c r="D1075">
        <v>120</v>
      </c>
      <c r="E1075">
        <v>105</v>
      </c>
      <c r="F1075">
        <v>105</v>
      </c>
      <c r="G1075">
        <v>70</v>
      </c>
      <c r="H1075">
        <v>95</v>
      </c>
      <c r="I1075" t="s">
        <v>33</v>
      </c>
      <c r="J1075" t="s">
        <v>17</v>
      </c>
      <c r="L1075">
        <f t="shared" si="16"/>
        <v>600</v>
      </c>
    </row>
    <row r="1076" spans="1:12" x14ac:dyDescent="0.2">
      <c r="A1076">
        <v>892</v>
      </c>
      <c r="B1076" t="s">
        <v>1390</v>
      </c>
      <c r="C1076">
        <v>80</v>
      </c>
      <c r="D1076">
        <v>100</v>
      </c>
      <c r="E1076">
        <v>50</v>
      </c>
      <c r="F1076">
        <v>200</v>
      </c>
      <c r="G1076">
        <v>100</v>
      </c>
      <c r="H1076">
        <v>50</v>
      </c>
      <c r="I1076" t="s">
        <v>36</v>
      </c>
      <c r="L1076">
        <f t="shared" si="16"/>
        <v>580</v>
      </c>
    </row>
    <row r="1077" spans="1:12" x14ac:dyDescent="0.2">
      <c r="A1077">
        <v>893</v>
      </c>
      <c r="B1077" t="s">
        <v>1391</v>
      </c>
      <c r="C1077">
        <v>200</v>
      </c>
      <c r="D1077">
        <v>100</v>
      </c>
      <c r="E1077">
        <v>50</v>
      </c>
      <c r="F1077">
        <v>80</v>
      </c>
      <c r="G1077">
        <v>100</v>
      </c>
      <c r="H1077">
        <v>50</v>
      </c>
      <c r="I1077" t="s">
        <v>40</v>
      </c>
      <c r="L1077">
        <f t="shared" si="16"/>
        <v>580</v>
      </c>
    </row>
    <row r="1078" spans="1:12" x14ac:dyDescent="0.2">
      <c r="A1078">
        <v>894</v>
      </c>
      <c r="B1078" t="s">
        <v>1392</v>
      </c>
      <c r="C1078">
        <v>100</v>
      </c>
      <c r="D1078">
        <v>145</v>
      </c>
      <c r="E1078">
        <v>130</v>
      </c>
      <c r="F1078">
        <v>30</v>
      </c>
      <c r="G1078">
        <v>65</v>
      </c>
      <c r="H1078">
        <v>110</v>
      </c>
      <c r="I1078" t="s">
        <v>26</v>
      </c>
      <c r="L1078">
        <f t="shared" si="16"/>
        <v>580</v>
      </c>
    </row>
    <row r="1079" spans="1:12" x14ac:dyDescent="0.2">
      <c r="A1079">
        <v>895</v>
      </c>
      <c r="B1079" t="s">
        <v>1393</v>
      </c>
      <c r="C1079">
        <v>100</v>
      </c>
      <c r="D1079">
        <v>65</v>
      </c>
      <c r="E1079">
        <v>60</v>
      </c>
      <c r="F1079">
        <v>130</v>
      </c>
      <c r="G1079">
        <v>145</v>
      </c>
      <c r="H1079">
        <v>80</v>
      </c>
      <c r="I1079" t="s">
        <v>21</v>
      </c>
      <c r="L1079">
        <f t="shared" si="16"/>
        <v>580</v>
      </c>
    </row>
    <row r="1080" spans="1:12" x14ac:dyDescent="0.2">
      <c r="A1080">
        <v>896</v>
      </c>
      <c r="B1080" t="s">
        <v>1394</v>
      </c>
      <c r="C1080">
        <v>100</v>
      </c>
      <c r="D1080">
        <v>85</v>
      </c>
      <c r="E1080">
        <v>80</v>
      </c>
      <c r="F1080">
        <v>150</v>
      </c>
      <c r="G1080">
        <v>165</v>
      </c>
      <c r="H1080">
        <v>100</v>
      </c>
      <c r="I1080" t="s">
        <v>23</v>
      </c>
      <c r="J1080" t="s">
        <v>21</v>
      </c>
      <c r="L1080">
        <f t="shared" si="16"/>
        <v>680</v>
      </c>
    </row>
    <row r="1081" spans="1:12" x14ac:dyDescent="0.2">
      <c r="A1081">
        <v>896</v>
      </c>
      <c r="B1081" t="s">
        <v>1395</v>
      </c>
      <c r="C1081">
        <v>100</v>
      </c>
      <c r="D1081">
        <v>80</v>
      </c>
      <c r="E1081">
        <v>80</v>
      </c>
      <c r="F1081">
        <v>80</v>
      </c>
      <c r="G1081">
        <v>80</v>
      </c>
      <c r="H1081">
        <v>80</v>
      </c>
      <c r="I1081" t="s">
        <v>23</v>
      </c>
      <c r="J1081" t="s">
        <v>17</v>
      </c>
      <c r="L1081">
        <f t="shared" si="16"/>
        <v>500</v>
      </c>
    </row>
    <row r="1082" spans="1:12" x14ac:dyDescent="0.2">
      <c r="A1082">
        <v>896</v>
      </c>
      <c r="B1082" t="s">
        <v>1396</v>
      </c>
      <c r="C1082">
        <v>100</v>
      </c>
      <c r="D1082">
        <v>165</v>
      </c>
      <c r="E1082">
        <v>150</v>
      </c>
      <c r="F1082">
        <v>50</v>
      </c>
      <c r="G1082">
        <v>85</v>
      </c>
      <c r="H1082">
        <v>130</v>
      </c>
      <c r="I1082" t="s">
        <v>23</v>
      </c>
      <c r="J1082" t="s">
        <v>26</v>
      </c>
      <c r="L1082">
        <f t="shared" si="16"/>
        <v>680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95" zoomScaleNormal="95" workbookViewId="0">
      <selection activeCell="A21" sqref="A21"/>
    </sheetView>
  </sheetViews>
  <sheetFormatPr defaultColWidth="11.5703125" defaultRowHeight="12.75" x14ac:dyDescent="0.2"/>
  <cols>
    <col min="2" max="2" width="20.5703125" customWidth="1"/>
  </cols>
  <sheetData>
    <row r="1" spans="1:12" x14ac:dyDescent="0.2">
      <c r="A1">
        <v>25</v>
      </c>
      <c r="B1" t="s">
        <v>348</v>
      </c>
      <c r="C1">
        <v>35</v>
      </c>
      <c r="D1">
        <v>55</v>
      </c>
      <c r="E1">
        <v>40</v>
      </c>
      <c r="F1">
        <v>90</v>
      </c>
      <c r="G1">
        <v>50</v>
      </c>
      <c r="H1">
        <v>50</v>
      </c>
      <c r="I1" t="s">
        <v>36</v>
      </c>
      <c r="L1">
        <f t="shared" ref="L1:L27" si="0">SUM(C1:H1)</f>
        <v>320</v>
      </c>
    </row>
    <row r="2" spans="1:12" x14ac:dyDescent="0.2">
      <c r="A2">
        <v>26</v>
      </c>
      <c r="B2" t="s">
        <v>350</v>
      </c>
      <c r="C2">
        <v>60</v>
      </c>
      <c r="D2">
        <v>90</v>
      </c>
      <c r="E2">
        <v>55</v>
      </c>
      <c r="F2">
        <v>110</v>
      </c>
      <c r="G2">
        <v>90</v>
      </c>
      <c r="H2">
        <v>80</v>
      </c>
      <c r="I2" t="s">
        <v>36</v>
      </c>
      <c r="L2">
        <f t="shared" si="0"/>
        <v>485</v>
      </c>
    </row>
    <row r="3" spans="1:12" x14ac:dyDescent="0.2">
      <c r="A3">
        <v>79</v>
      </c>
      <c r="B3" t="s">
        <v>421</v>
      </c>
      <c r="C3">
        <v>25</v>
      </c>
      <c r="D3">
        <v>35</v>
      </c>
      <c r="E3">
        <v>70</v>
      </c>
      <c r="F3">
        <v>45</v>
      </c>
      <c r="G3">
        <v>95</v>
      </c>
      <c r="H3">
        <v>55</v>
      </c>
      <c r="I3" t="s">
        <v>36</v>
      </c>
      <c r="J3" t="s">
        <v>35</v>
      </c>
      <c r="L3">
        <f t="shared" si="0"/>
        <v>325</v>
      </c>
    </row>
    <row r="4" spans="1:12" x14ac:dyDescent="0.2">
      <c r="A4">
        <v>80</v>
      </c>
      <c r="B4" t="s">
        <v>422</v>
      </c>
      <c r="C4">
        <v>50</v>
      </c>
      <c r="D4">
        <v>60</v>
      </c>
      <c r="E4">
        <v>95</v>
      </c>
      <c r="F4">
        <v>70</v>
      </c>
      <c r="G4">
        <v>120</v>
      </c>
      <c r="H4">
        <v>70</v>
      </c>
      <c r="I4" t="s">
        <v>36</v>
      </c>
      <c r="J4" t="s">
        <v>35</v>
      </c>
      <c r="L4">
        <f t="shared" si="0"/>
        <v>465</v>
      </c>
    </row>
    <row r="5" spans="1:12" x14ac:dyDescent="0.2">
      <c r="A5">
        <v>98</v>
      </c>
      <c r="B5" t="s">
        <v>444</v>
      </c>
      <c r="C5">
        <v>40</v>
      </c>
      <c r="D5">
        <v>30</v>
      </c>
      <c r="E5">
        <v>50</v>
      </c>
      <c r="F5">
        <v>100</v>
      </c>
      <c r="G5">
        <v>55</v>
      </c>
      <c r="H5">
        <v>55</v>
      </c>
      <c r="I5" t="s">
        <v>36</v>
      </c>
      <c r="L5">
        <f t="shared" si="0"/>
        <v>330</v>
      </c>
    </row>
    <row r="6" spans="1:12" x14ac:dyDescent="0.2">
      <c r="A6">
        <v>99</v>
      </c>
      <c r="B6" t="s">
        <v>445</v>
      </c>
      <c r="C6">
        <v>60</v>
      </c>
      <c r="D6">
        <v>50</v>
      </c>
      <c r="E6">
        <v>70</v>
      </c>
      <c r="F6">
        <v>150</v>
      </c>
      <c r="G6">
        <v>80</v>
      </c>
      <c r="H6">
        <v>80</v>
      </c>
      <c r="I6" t="s">
        <v>36</v>
      </c>
      <c r="L6">
        <f t="shared" si="0"/>
        <v>490</v>
      </c>
    </row>
    <row r="7" spans="1:12" x14ac:dyDescent="0.2">
      <c r="A7">
        <v>170</v>
      </c>
      <c r="B7" t="s">
        <v>529</v>
      </c>
      <c r="C7">
        <v>20</v>
      </c>
      <c r="D7">
        <v>40</v>
      </c>
      <c r="E7">
        <v>15</v>
      </c>
      <c r="F7">
        <v>60</v>
      </c>
      <c r="G7">
        <v>35</v>
      </c>
      <c r="H7">
        <v>35</v>
      </c>
      <c r="I7" t="s">
        <v>36</v>
      </c>
      <c r="L7">
        <f t="shared" si="0"/>
        <v>205</v>
      </c>
    </row>
    <row r="8" spans="1:12" x14ac:dyDescent="0.2">
      <c r="A8">
        <v>177</v>
      </c>
      <c r="B8" t="s">
        <v>536</v>
      </c>
      <c r="C8">
        <v>55</v>
      </c>
      <c r="D8">
        <v>40</v>
      </c>
      <c r="E8">
        <v>40</v>
      </c>
      <c r="F8">
        <v>35</v>
      </c>
      <c r="G8">
        <v>65</v>
      </c>
      <c r="H8">
        <v>45</v>
      </c>
      <c r="I8" t="s">
        <v>36</v>
      </c>
      <c r="L8">
        <f t="shared" si="0"/>
        <v>280</v>
      </c>
    </row>
    <row r="9" spans="1:12" x14ac:dyDescent="0.2">
      <c r="A9">
        <v>178</v>
      </c>
      <c r="B9" t="s">
        <v>537</v>
      </c>
      <c r="C9">
        <v>70</v>
      </c>
      <c r="D9">
        <v>55</v>
      </c>
      <c r="E9">
        <v>55</v>
      </c>
      <c r="F9">
        <v>45</v>
      </c>
      <c r="G9">
        <v>80</v>
      </c>
      <c r="H9">
        <v>60</v>
      </c>
      <c r="I9" t="s">
        <v>36</v>
      </c>
      <c r="L9">
        <f t="shared" si="0"/>
        <v>365</v>
      </c>
    </row>
    <row r="10" spans="1:12" x14ac:dyDescent="0.2">
      <c r="A10">
        <v>179</v>
      </c>
      <c r="B10" t="s">
        <v>539</v>
      </c>
      <c r="C10">
        <v>90</v>
      </c>
      <c r="D10">
        <v>75</v>
      </c>
      <c r="E10">
        <v>85</v>
      </c>
      <c r="F10">
        <v>55</v>
      </c>
      <c r="G10">
        <v>115</v>
      </c>
      <c r="H10">
        <v>90</v>
      </c>
      <c r="I10" t="s">
        <v>36</v>
      </c>
      <c r="L10">
        <f t="shared" si="0"/>
        <v>510</v>
      </c>
    </row>
    <row r="11" spans="1:12" x14ac:dyDescent="0.2">
      <c r="A11">
        <v>179</v>
      </c>
      <c r="B11" t="s">
        <v>538</v>
      </c>
      <c r="C11">
        <v>90</v>
      </c>
      <c r="D11">
        <v>95</v>
      </c>
      <c r="E11">
        <v>105</v>
      </c>
      <c r="F11">
        <v>45</v>
      </c>
      <c r="G11">
        <v>165</v>
      </c>
      <c r="H11">
        <v>110</v>
      </c>
      <c r="I11" t="s">
        <v>36</v>
      </c>
      <c r="J11" t="s">
        <v>40</v>
      </c>
      <c r="L11">
        <f t="shared" si="0"/>
        <v>610</v>
      </c>
    </row>
    <row r="12" spans="1:12" x14ac:dyDescent="0.2">
      <c r="A12">
        <v>307</v>
      </c>
      <c r="B12" t="s">
        <v>684</v>
      </c>
      <c r="C12">
        <v>40</v>
      </c>
      <c r="D12">
        <v>45</v>
      </c>
      <c r="E12">
        <v>40</v>
      </c>
      <c r="F12">
        <v>65</v>
      </c>
      <c r="G12">
        <v>65</v>
      </c>
      <c r="H12">
        <v>40</v>
      </c>
      <c r="I12" t="s">
        <v>36</v>
      </c>
      <c r="L12">
        <f t="shared" si="0"/>
        <v>295</v>
      </c>
    </row>
    <row r="13" spans="1:12" x14ac:dyDescent="0.2">
      <c r="A13">
        <v>308</v>
      </c>
      <c r="B13" t="s">
        <v>685</v>
      </c>
      <c r="C13">
        <v>70</v>
      </c>
      <c r="D13">
        <v>75</v>
      </c>
      <c r="E13">
        <v>60</v>
      </c>
      <c r="F13">
        <v>105</v>
      </c>
      <c r="G13">
        <v>105</v>
      </c>
      <c r="H13">
        <v>60</v>
      </c>
      <c r="I13" t="s">
        <v>36</v>
      </c>
      <c r="L13">
        <f t="shared" si="0"/>
        <v>475</v>
      </c>
    </row>
    <row r="14" spans="1:12" x14ac:dyDescent="0.2">
      <c r="A14">
        <v>308</v>
      </c>
      <c r="B14" t="s">
        <v>686</v>
      </c>
      <c r="C14">
        <v>70</v>
      </c>
      <c r="D14">
        <v>75</v>
      </c>
      <c r="E14">
        <v>80</v>
      </c>
      <c r="F14">
        <v>135</v>
      </c>
      <c r="G14">
        <v>135</v>
      </c>
      <c r="H14">
        <v>80</v>
      </c>
      <c r="I14" t="s">
        <v>36</v>
      </c>
      <c r="L14">
        <f t="shared" si="0"/>
        <v>575</v>
      </c>
    </row>
    <row r="15" spans="1:12" x14ac:dyDescent="0.2">
      <c r="A15">
        <v>460</v>
      </c>
      <c r="B15" t="s">
        <v>863</v>
      </c>
      <c r="C15">
        <v>70</v>
      </c>
      <c r="D15">
        <v>70</v>
      </c>
      <c r="E15">
        <v>115</v>
      </c>
      <c r="F15">
        <v>60</v>
      </c>
      <c r="G15">
        <v>130</v>
      </c>
      <c r="H15">
        <v>90</v>
      </c>
      <c r="I15" t="s">
        <v>36</v>
      </c>
      <c r="J15" t="s">
        <v>35</v>
      </c>
      <c r="L15">
        <f t="shared" si="0"/>
        <v>535</v>
      </c>
    </row>
    <row r="16" spans="1:12" x14ac:dyDescent="0.2">
      <c r="A16">
        <v>520</v>
      </c>
      <c r="B16" t="s">
        <v>949</v>
      </c>
      <c r="C16">
        <v>45</v>
      </c>
      <c r="D16">
        <v>60</v>
      </c>
      <c r="E16">
        <v>32</v>
      </c>
      <c r="F16">
        <v>76</v>
      </c>
      <c r="G16">
        <v>50</v>
      </c>
      <c r="H16">
        <v>32</v>
      </c>
      <c r="I16" t="s">
        <v>36</v>
      </c>
      <c r="L16">
        <f t="shared" si="0"/>
        <v>295</v>
      </c>
    </row>
    <row r="17" spans="1:12" x14ac:dyDescent="0.2">
      <c r="A17">
        <v>521</v>
      </c>
      <c r="B17" t="s">
        <v>950</v>
      </c>
      <c r="C17">
        <v>75</v>
      </c>
      <c r="D17">
        <v>100</v>
      </c>
      <c r="E17">
        <v>63</v>
      </c>
      <c r="F17">
        <v>116</v>
      </c>
      <c r="G17">
        <v>80</v>
      </c>
      <c r="H17">
        <v>63</v>
      </c>
      <c r="I17" t="s">
        <v>36</v>
      </c>
      <c r="L17">
        <f t="shared" si="0"/>
        <v>497</v>
      </c>
    </row>
    <row r="18" spans="1:12" x14ac:dyDescent="0.2">
      <c r="A18">
        <v>593</v>
      </c>
      <c r="B18" t="s">
        <v>1028</v>
      </c>
      <c r="C18">
        <v>50</v>
      </c>
      <c r="D18">
        <v>47</v>
      </c>
      <c r="E18">
        <v>50</v>
      </c>
      <c r="F18">
        <v>65</v>
      </c>
      <c r="G18">
        <v>57</v>
      </c>
      <c r="H18">
        <v>50</v>
      </c>
      <c r="I18" t="s">
        <v>36</v>
      </c>
      <c r="J18" t="s">
        <v>25</v>
      </c>
      <c r="L18">
        <f t="shared" si="0"/>
        <v>319</v>
      </c>
    </row>
    <row r="19" spans="1:12" x14ac:dyDescent="0.2">
      <c r="A19">
        <v>594</v>
      </c>
      <c r="B19" t="s">
        <v>1029</v>
      </c>
      <c r="C19">
        <v>70</v>
      </c>
      <c r="D19">
        <v>77</v>
      </c>
      <c r="E19">
        <v>60</v>
      </c>
      <c r="F19">
        <v>108</v>
      </c>
      <c r="G19">
        <v>97</v>
      </c>
      <c r="H19">
        <v>60</v>
      </c>
      <c r="I19" t="s">
        <v>36</v>
      </c>
      <c r="J19" t="s">
        <v>25</v>
      </c>
      <c r="L19">
        <f t="shared" si="0"/>
        <v>472</v>
      </c>
    </row>
    <row r="20" spans="1:12" x14ac:dyDescent="0.2">
      <c r="A20">
        <v>616</v>
      </c>
      <c r="B20" t="s">
        <v>1051</v>
      </c>
      <c r="C20">
        <v>109</v>
      </c>
      <c r="D20">
        <v>66</v>
      </c>
      <c r="E20">
        <v>84</v>
      </c>
      <c r="F20">
        <v>32</v>
      </c>
      <c r="G20">
        <v>81</v>
      </c>
      <c r="H20">
        <v>99</v>
      </c>
      <c r="I20" t="s">
        <v>36</v>
      </c>
      <c r="J20" t="s">
        <v>39</v>
      </c>
      <c r="L20">
        <f t="shared" si="0"/>
        <v>471</v>
      </c>
    </row>
    <row r="21" spans="1:12" x14ac:dyDescent="0.2">
      <c r="A21">
        <v>735</v>
      </c>
      <c r="B21" t="s">
        <v>1193</v>
      </c>
      <c r="C21">
        <v>57</v>
      </c>
      <c r="D21">
        <v>82</v>
      </c>
      <c r="E21">
        <v>95</v>
      </c>
      <c r="F21">
        <v>36</v>
      </c>
      <c r="G21">
        <v>55</v>
      </c>
      <c r="H21">
        <v>75</v>
      </c>
      <c r="I21" t="s">
        <v>36</v>
      </c>
      <c r="J21" t="s">
        <v>25</v>
      </c>
      <c r="L21">
        <f t="shared" si="0"/>
        <v>400</v>
      </c>
    </row>
    <row r="22" spans="1:12" x14ac:dyDescent="0.2">
      <c r="A22">
        <v>736</v>
      </c>
      <c r="B22" t="s">
        <v>1194</v>
      </c>
      <c r="C22">
        <v>77</v>
      </c>
      <c r="D22">
        <v>70</v>
      </c>
      <c r="E22">
        <v>90</v>
      </c>
      <c r="F22">
        <v>43</v>
      </c>
      <c r="G22">
        <v>145</v>
      </c>
      <c r="H22">
        <v>75</v>
      </c>
      <c r="I22" t="s">
        <v>36</v>
      </c>
      <c r="J22" t="s">
        <v>25</v>
      </c>
      <c r="L22">
        <f t="shared" si="0"/>
        <v>500</v>
      </c>
    </row>
    <row r="23" spans="1:12" x14ac:dyDescent="0.2">
      <c r="A23">
        <v>833</v>
      </c>
      <c r="B23" t="s">
        <v>1326</v>
      </c>
      <c r="C23">
        <v>59</v>
      </c>
      <c r="D23">
        <v>45</v>
      </c>
      <c r="E23">
        <v>50</v>
      </c>
      <c r="F23">
        <v>26</v>
      </c>
      <c r="G23">
        <v>40</v>
      </c>
      <c r="H23">
        <v>50</v>
      </c>
      <c r="I23" t="s">
        <v>36</v>
      </c>
      <c r="L23">
        <f t="shared" si="0"/>
        <v>270</v>
      </c>
    </row>
    <row r="24" spans="1:12" x14ac:dyDescent="0.2">
      <c r="A24">
        <v>834</v>
      </c>
      <c r="B24" t="s">
        <v>1327</v>
      </c>
      <c r="C24">
        <v>69</v>
      </c>
      <c r="D24">
        <v>90</v>
      </c>
      <c r="E24">
        <v>60</v>
      </c>
      <c r="F24">
        <v>121</v>
      </c>
      <c r="G24">
        <v>90</v>
      </c>
      <c r="H24">
        <v>60</v>
      </c>
      <c r="I24" t="s">
        <v>36</v>
      </c>
      <c r="L24">
        <f t="shared" si="0"/>
        <v>490</v>
      </c>
    </row>
    <row r="25" spans="1:12" x14ac:dyDescent="0.2">
      <c r="A25">
        <v>846</v>
      </c>
      <c r="B25" t="s">
        <v>1339</v>
      </c>
      <c r="C25">
        <v>40</v>
      </c>
      <c r="D25">
        <v>38</v>
      </c>
      <c r="E25">
        <v>35</v>
      </c>
      <c r="F25">
        <v>40</v>
      </c>
      <c r="G25">
        <v>54</v>
      </c>
      <c r="H25">
        <v>35</v>
      </c>
      <c r="I25" t="s">
        <v>36</v>
      </c>
      <c r="J25" t="s">
        <v>31</v>
      </c>
      <c r="L25">
        <f t="shared" si="0"/>
        <v>242</v>
      </c>
    </row>
    <row r="26" spans="1:12" x14ac:dyDescent="0.2">
      <c r="A26">
        <v>847</v>
      </c>
      <c r="B26" t="s">
        <v>1340</v>
      </c>
      <c r="C26">
        <v>75</v>
      </c>
      <c r="D26">
        <v>98</v>
      </c>
      <c r="E26">
        <v>70</v>
      </c>
      <c r="F26">
        <v>75</v>
      </c>
      <c r="G26">
        <v>114</v>
      </c>
      <c r="H26">
        <v>70</v>
      </c>
      <c r="I26" t="s">
        <v>36</v>
      </c>
      <c r="J26" t="s">
        <v>31</v>
      </c>
      <c r="L26">
        <f t="shared" si="0"/>
        <v>502</v>
      </c>
    </row>
    <row r="27" spans="1:12" x14ac:dyDescent="0.2">
      <c r="A27">
        <v>869</v>
      </c>
      <c r="B27" t="s">
        <v>1362</v>
      </c>
      <c r="C27">
        <v>48</v>
      </c>
      <c r="D27">
        <v>101</v>
      </c>
      <c r="E27">
        <v>95</v>
      </c>
      <c r="F27">
        <v>15</v>
      </c>
      <c r="G27">
        <v>91</v>
      </c>
      <c r="H27">
        <v>85</v>
      </c>
      <c r="I27" t="s">
        <v>36</v>
      </c>
      <c r="L27">
        <f t="shared" si="0"/>
        <v>435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main</vt:lpstr>
      <vt:lpstr>pure dex</vt:lpstr>
      <vt:lpstr>alt forms included</vt:lpstr>
      <vt:lpstr>speed</vt:lpstr>
      <vt:lpstr>natdex</vt:lpstr>
      <vt:lpstr>filter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Blum dos Prazeres</cp:lastModifiedBy>
  <cp:revision>65</cp:revision>
  <dcterms:created xsi:type="dcterms:W3CDTF">2024-10-07T15:42:07Z</dcterms:created>
  <dcterms:modified xsi:type="dcterms:W3CDTF">2025-08-04T13:37:43Z</dcterms:modified>
  <dc:language>en-US</dc:language>
</cp:coreProperties>
</file>