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v18" sheetId="1" r:id="rId1"/>
  </sheets>
  <calcPr calcId="152511"/>
  <pivotCaches>
    <pivotCache cacheId="8" r:id="rId2"/>
  </pivotCaches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3" i="1"/>
  <c r="AT4" i="1"/>
  <c r="AT5" i="1"/>
  <c r="AT6" i="1"/>
  <c r="AT7" i="1"/>
  <c r="AT8" i="1"/>
  <c r="AT9" i="1"/>
  <c r="AT10" i="1"/>
  <c r="AT11" i="1"/>
  <c r="AT12" i="1"/>
  <c r="AT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<sst xmlns="http://schemas.openxmlformats.org/spreadsheetml/2006/main" count="128" uniqueCount="29">
  <si>
    <t>POS</t>
  </si>
  <si>
    <t>numEv</t>
  </si>
  <si>
    <t>NumEv</t>
  </si>
  <si>
    <t>Type</t>
  </si>
  <si>
    <t>GOL</t>
  </si>
  <si>
    <t>Local</t>
  </si>
  <si>
    <t>FALLO</t>
  </si>
  <si>
    <t>Visitante</t>
  </si>
  <si>
    <t>MatchId</t>
  </si>
  <si>
    <t>Minute</t>
  </si>
  <si>
    <t>Éxito</t>
  </si>
  <si>
    <t>SubjectTeamId</t>
  </si>
  <si>
    <t>Equipo</t>
  </si>
  <si>
    <t>SubjectPlayerID</t>
  </si>
  <si>
    <t>SubAnotacion</t>
  </si>
  <si>
    <t>PosMedi</t>
  </si>
  <si>
    <t>BPInd_att</t>
  </si>
  <si>
    <t>BPInd_Def</t>
  </si>
  <si>
    <t>Dif</t>
  </si>
  <si>
    <t>Etiquetas de columna</t>
  </si>
  <si>
    <t>(en blanco)</t>
  </si>
  <si>
    <t>Total general</t>
  </si>
  <si>
    <t>Etiquetas de fila</t>
  </si>
  <si>
    <t>Cuenta de MatchId</t>
  </si>
  <si>
    <t>TOTAL</t>
  </si>
  <si>
    <t>Anotacion</t>
  </si>
  <si>
    <t>%</t>
  </si>
  <si>
    <t>DiferenciaNiveles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</si>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</sst>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'ev18'!$D$2:$D$102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'ev18'!$F$2:$F$102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641312"/>
        <c:axId val="336641704"/>
      </c:barChart>
      <c:catAx>
        <c:axId val="3366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641704"/>
        <c:crosses val="autoZero"/>
        <c:auto val="1"/>
        <c:lblAlgn val="ctr"/>
        <c:lblOffset val="100"/>
        <c:noMultiLvlLbl val="0"/>
      </c:catAx>
      <c:valAx>
        <c:axId val="3366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6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171450</xdr:rowOff>
    </xdr:from>
    <xdr:to>
      <xdr:col>16</xdr:col>
      <xdr:colOff>209550</xdr:colOff>
      <xdr:row>26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POR\Desktop\event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115.573455902777" createdVersion="5" refreshedVersion="5" minRefreshableVersion="3" recordCount="103">
  <cacheSource type="worksheet">
    <worksheetSource ref="S1:AC1048576" sheet="ev18" r:id="rId2"/>
  </cacheSource>
  <cacheFields count="11">
    <cacheField name="MatchId" numFmtId="0">
      <sharedItems containsString="0" containsBlank="1" containsNumber="1" containsInteger="1" minValue="11156431" maxValue="620447373"/>
    </cacheField>
    <cacheField name="Minute" numFmtId="0">
      <sharedItems containsString="0" containsBlank="1" containsNumber="1" containsInteger="1" minValue="4" maxValue="99"/>
    </cacheField>
    <cacheField name="Éxito" numFmtId="0">
      <sharedItems containsBlank="1" count="3">
        <s v="GOL"/>
        <s v="FALLO"/>
        <m/>
      </sharedItems>
    </cacheField>
    <cacheField name="SubjectTeamId" numFmtId="0">
      <sharedItems containsString="0" containsBlank="1" containsNumber="1" containsInteger="1" minValue="71272" maxValue="2053670"/>
    </cacheField>
    <cacheField name="Equipo" numFmtId="0">
      <sharedItems containsBlank="1"/>
    </cacheField>
    <cacheField name="SubjectPlayerID" numFmtId="0">
      <sharedItems containsString="0" containsBlank="1" containsNumber="1" containsInteger="1" minValue="341668018" maxValue="433186453"/>
    </cacheField>
    <cacheField name="SubAnotacion" numFmtId="0">
      <sharedItems containsString="0" containsBlank="1" containsNumber="1" containsInteger="1" minValue="-99" maxValue="11" count="10">
        <n v="-99"/>
        <n v="4"/>
        <n v="11"/>
        <n v="6"/>
        <n v="2"/>
        <n v="8"/>
        <n v="5"/>
        <n v="3"/>
        <n v="7"/>
        <m/>
      </sharedItems>
    </cacheField>
    <cacheField name="PosMedi" numFmtId="0">
      <sharedItems containsString="0" containsBlank="1" containsNumber="1" containsInteger="1" minValue="6" maxValue="84"/>
    </cacheField>
    <cacheField name="BPInd_att" numFmtId="0">
      <sharedItems containsString="0" containsBlank="1" containsNumber="1" containsInteger="1" minValue="15" maxValue="47"/>
    </cacheField>
    <cacheField name="BPInd_Def" numFmtId="0">
      <sharedItems containsString="0" containsBlank="1" containsNumber="1" containsInteger="1" minValue="8" maxValue="59"/>
    </cacheField>
    <cacheField name="Dif" numFmtId="0">
      <sharedItems containsString="0" containsBlank="1" containsNumber="1" minValue="-6" maxValue="8.5" count="32">
        <n v="4"/>
        <n v="1"/>
        <n v="-2"/>
        <n v="-4"/>
        <n v="-1"/>
        <n v="0"/>
        <n v="-6"/>
        <n v="7"/>
        <n v="3"/>
        <n v="5"/>
        <n v="2"/>
        <n v="8"/>
        <n v="6"/>
        <m/>
        <n v="1.75" u="1"/>
        <n v="8.25" u="1"/>
        <n v="5.25" u="1"/>
        <n v="0.25" u="1"/>
        <n v="-3.25" u="1"/>
        <n v="0.75" u="1"/>
        <n v="-1.25" u="1"/>
        <n v="-0.5" u="1"/>
        <n v="-1.5" u="1"/>
        <n v="2.75" u="1"/>
        <n v="8.5" u="1"/>
        <n v="3.25" u="1"/>
        <n v="-5.5" u="1"/>
        <n v="1.25" u="1"/>
        <n v="3.5" u="1"/>
        <n v="-0.25" u="1"/>
        <n v="0.5" u="1"/>
        <n v="1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n v="11156431"/>
    <n v="41"/>
    <x v="0"/>
    <n v="774547"/>
    <s v="Local"/>
    <n v="346849982"/>
    <x v="0"/>
    <n v="70"/>
    <n v="26"/>
    <n v="10"/>
    <x v="0"/>
  </r>
  <r>
    <n v="11187527"/>
    <n v="19"/>
    <x v="0"/>
    <n v="710569"/>
    <s v="Local"/>
    <n v="388968084"/>
    <x v="0"/>
    <n v="60"/>
    <n v="32"/>
    <n v="27"/>
    <x v="1"/>
  </r>
  <r>
    <n v="11195011"/>
    <n v="26"/>
    <x v="0"/>
    <n v="1855059"/>
    <s v="Local"/>
    <n v="386015454"/>
    <x v="0"/>
    <n v="84"/>
    <n v="28"/>
    <n v="22"/>
    <x v="1"/>
  </r>
  <r>
    <n v="11199822"/>
    <n v="80"/>
    <x v="1"/>
    <n v="120994"/>
    <s v="Visitante"/>
    <n v="431844974"/>
    <x v="1"/>
    <n v="70"/>
    <n v="25"/>
    <n v="31"/>
    <x v="2"/>
  </r>
  <r>
    <n v="11203593"/>
    <n v="22"/>
    <x v="1"/>
    <n v="137672"/>
    <s v="Local"/>
    <n v="387212233"/>
    <x v="0"/>
    <n v="46"/>
    <n v="43"/>
    <n v="51"/>
    <x v="2"/>
  </r>
  <r>
    <n v="11205360"/>
    <n v="48"/>
    <x v="1"/>
    <n v="71272"/>
    <s v="Visitante"/>
    <n v="388535246"/>
    <x v="2"/>
    <n v="55"/>
    <n v="43"/>
    <n v="59"/>
    <x v="3"/>
  </r>
  <r>
    <n v="11206784"/>
    <n v="52"/>
    <x v="0"/>
    <n v="120994"/>
    <s v="Visitante"/>
    <n v="431897450"/>
    <x v="3"/>
    <n v="53"/>
    <n v="27"/>
    <n v="33"/>
    <x v="2"/>
  </r>
  <r>
    <n v="11209507"/>
    <n v="10"/>
    <x v="1"/>
    <n v="120994"/>
    <s v="Visitante"/>
    <n v="431706739"/>
    <x v="3"/>
    <n v="60"/>
    <n v="27"/>
    <n v="31"/>
    <x v="4"/>
  </r>
  <r>
    <n v="11211272"/>
    <n v="42"/>
    <x v="0"/>
    <n v="124979"/>
    <s v="Local"/>
    <n v="386285899"/>
    <x v="0"/>
    <n v="52"/>
    <n v="25"/>
    <n v="23"/>
    <x v="5"/>
  </r>
  <r>
    <n v="11218057"/>
    <n v="15"/>
    <x v="0"/>
    <n v="120994"/>
    <s v="Visitante"/>
    <n v="373182450"/>
    <x v="0"/>
    <n v="56"/>
    <n v="27"/>
    <n v="32"/>
    <x v="2"/>
  </r>
  <r>
    <n v="11224952"/>
    <n v="62"/>
    <x v="0"/>
    <n v="1436078"/>
    <s v="Visitante"/>
    <n v="414318026"/>
    <x v="0"/>
    <n v="56"/>
    <n v="25"/>
    <n v="29"/>
    <x v="4"/>
  </r>
  <r>
    <n v="11228472"/>
    <n v="78"/>
    <x v="1"/>
    <n v="774537"/>
    <s v="Visitante"/>
    <n v="401601939"/>
    <x v="0"/>
    <n v="50"/>
    <n v="23"/>
    <n v="45"/>
    <x v="6"/>
  </r>
  <r>
    <n v="11228498"/>
    <n v="99"/>
    <x v="0"/>
    <n v="1600168"/>
    <s v="Visitante"/>
    <n v="379443879"/>
    <x v="0"/>
    <n v="50"/>
    <n v="45"/>
    <n v="43"/>
    <x v="5"/>
  </r>
  <r>
    <n v="11255504"/>
    <n v="35"/>
    <x v="0"/>
    <n v="71272"/>
    <s v="Local"/>
    <n v="393776043"/>
    <x v="3"/>
    <n v="75"/>
    <n v="47"/>
    <n v="19"/>
    <x v="7"/>
  </r>
  <r>
    <n v="11257208"/>
    <n v="66"/>
    <x v="0"/>
    <n v="991150"/>
    <s v="Local"/>
    <n v="341668018"/>
    <x v="0"/>
    <n v="74"/>
    <n v="21"/>
    <n v="14"/>
    <x v="1"/>
  </r>
  <r>
    <n v="11258084"/>
    <n v="77"/>
    <x v="0"/>
    <n v="121578"/>
    <s v="Local"/>
    <n v="370701594"/>
    <x v="0"/>
    <n v="76"/>
    <n v="28"/>
    <n v="14"/>
    <x v="8"/>
  </r>
  <r>
    <n v="11262172"/>
    <n v="85"/>
    <x v="0"/>
    <n v="463541"/>
    <s v="Local"/>
    <n v="386785169"/>
    <x v="0"/>
    <n v="75"/>
    <n v="35"/>
    <n v="14"/>
    <x v="9"/>
  </r>
  <r>
    <n v="11262798"/>
    <n v="44"/>
    <x v="0"/>
    <n v="993499"/>
    <s v="Local"/>
    <n v="386396947"/>
    <x v="0"/>
    <n v="61"/>
    <n v="36"/>
    <n v="25"/>
    <x v="10"/>
  </r>
  <r>
    <n v="11264109"/>
    <n v="23"/>
    <x v="1"/>
    <n v="2053402"/>
    <s v="Local"/>
    <n v="433186453"/>
    <x v="0"/>
    <n v="47"/>
    <n v="15"/>
    <n v="14"/>
    <x v="5"/>
  </r>
  <r>
    <n v="11264958"/>
    <n v="18"/>
    <x v="0"/>
    <n v="793621"/>
    <s v="Local"/>
    <n v="377901612"/>
    <x v="0"/>
    <n v="76"/>
    <n v="34"/>
    <n v="14"/>
    <x v="9"/>
  </r>
  <r>
    <n v="11264958"/>
    <n v="22"/>
    <x v="0"/>
    <n v="793621"/>
    <s v="Local"/>
    <n v="395022791"/>
    <x v="0"/>
    <n v="76"/>
    <n v="34"/>
    <n v="14"/>
    <x v="9"/>
  </r>
  <r>
    <n v="11264958"/>
    <n v="71"/>
    <x v="0"/>
    <n v="793621"/>
    <s v="Local"/>
    <n v="395022791"/>
    <x v="0"/>
    <n v="76"/>
    <n v="34"/>
    <n v="14"/>
    <x v="9"/>
  </r>
  <r>
    <n v="11266628"/>
    <n v="20"/>
    <x v="1"/>
    <n v="120994"/>
    <s v="Visitante"/>
    <n v="431895629"/>
    <x v="3"/>
    <n v="76"/>
    <n v="17"/>
    <n v="39"/>
    <x v="6"/>
  </r>
  <r>
    <n v="11266630"/>
    <n v="33"/>
    <x v="0"/>
    <n v="71272"/>
    <s v="Visitante"/>
    <n v="389191030"/>
    <x v="4"/>
    <n v="20"/>
    <n v="46"/>
    <n v="14"/>
    <x v="11"/>
  </r>
  <r>
    <n v="11266630"/>
    <n v="82"/>
    <x v="0"/>
    <n v="71272"/>
    <s v="Visitante"/>
    <n v="388553655"/>
    <x v="5"/>
    <n v="20"/>
    <n v="46"/>
    <n v="14"/>
    <x v="11"/>
  </r>
  <r>
    <n v="11269632"/>
    <n v="10"/>
    <x v="0"/>
    <n v="2053670"/>
    <s v="Local"/>
    <n v="425095815"/>
    <x v="0"/>
    <n v="59"/>
    <n v="22"/>
    <n v="14"/>
    <x v="10"/>
  </r>
  <r>
    <n v="11270731"/>
    <n v="74"/>
    <x v="0"/>
    <n v="121578"/>
    <s v="Local"/>
    <n v="397504416"/>
    <x v="0"/>
    <n v="45"/>
    <n v="24"/>
    <n v="25"/>
    <x v="4"/>
  </r>
  <r>
    <n v="616135120"/>
    <n v="29"/>
    <x v="0"/>
    <n v="796087"/>
    <s v="Visitante"/>
    <n v="432305661"/>
    <x v="0"/>
    <n v="60"/>
    <n v="16"/>
    <n v="12"/>
    <x v="1"/>
  </r>
  <r>
    <n v="616135404"/>
    <n v="66"/>
    <x v="0"/>
    <n v="120994"/>
    <s v="Visitante"/>
    <n v="431954626"/>
    <x v="6"/>
    <n v="13"/>
    <n v="24"/>
    <n v="11"/>
    <x v="8"/>
  </r>
  <r>
    <n v="616135520"/>
    <n v="31"/>
    <x v="0"/>
    <n v="1456633"/>
    <s v="Visitante"/>
    <n v="395752148"/>
    <x v="7"/>
    <n v="6"/>
    <n v="32"/>
    <n v="8"/>
    <x v="12"/>
  </r>
  <r>
    <n v="616141065"/>
    <n v="27"/>
    <x v="1"/>
    <n v="988465"/>
    <s v="Visitante"/>
    <n v="393042814"/>
    <x v="0"/>
    <n v="67"/>
    <n v="23"/>
    <n v="25"/>
    <x v="4"/>
  </r>
  <r>
    <n v="616225996"/>
    <n v="22"/>
    <x v="0"/>
    <n v="71272"/>
    <s v="Visitante"/>
    <n v="386545286"/>
    <x v="1"/>
    <n v="11"/>
    <n v="42"/>
    <n v="9"/>
    <x v="11"/>
  </r>
  <r>
    <n v="616225996"/>
    <n v="82"/>
    <x v="0"/>
    <n v="71272"/>
    <s v="Visitante"/>
    <n v="395010888"/>
    <x v="3"/>
    <n v="11"/>
    <n v="42"/>
    <n v="9"/>
    <x v="11"/>
  </r>
  <r>
    <n v="617268203"/>
    <n v="4"/>
    <x v="0"/>
    <n v="125815"/>
    <s v="Local"/>
    <n v="391108369"/>
    <x v="0"/>
    <n v="80"/>
    <n v="26"/>
    <n v="14"/>
    <x v="8"/>
  </r>
  <r>
    <n v="617323766"/>
    <n v="70"/>
    <x v="0"/>
    <n v="990223"/>
    <s v="Local"/>
    <n v="412697929"/>
    <x v="8"/>
    <n v="53"/>
    <n v="24"/>
    <n v="22"/>
    <x v="5"/>
  </r>
  <r>
    <n v="617387659"/>
    <n v="80"/>
    <x v="1"/>
    <n v="438811"/>
    <s v="Local"/>
    <n v="429485088"/>
    <x v="6"/>
    <n v="47"/>
    <n v="17"/>
    <n v="30"/>
    <x v="3"/>
  </r>
  <r>
    <n v="620071838"/>
    <n v="60"/>
    <x v="0"/>
    <n v="71272"/>
    <s v="Visitante"/>
    <n v="386905011"/>
    <x v="7"/>
    <n v="67"/>
    <n v="42"/>
    <n v="40"/>
    <x v="5"/>
  </r>
  <r>
    <n v="620256188"/>
    <n v="19"/>
    <x v="0"/>
    <n v="121176"/>
    <s v="Visitante"/>
    <n v="367101324"/>
    <x v="0"/>
    <n v="70"/>
    <n v="18"/>
    <n v="15"/>
    <x v="5"/>
  </r>
  <r>
    <n v="620341329"/>
    <n v="29"/>
    <x v="0"/>
    <n v="71272"/>
    <s v="Visitante"/>
    <n v="386184046"/>
    <x v="6"/>
    <n v="17"/>
    <n v="42"/>
    <n v="8"/>
    <x v="11"/>
  </r>
  <r>
    <n v="620341329"/>
    <n v="58"/>
    <x v="0"/>
    <n v="71272"/>
    <s v="Visitante"/>
    <n v="400761295"/>
    <x v="5"/>
    <n v="17"/>
    <n v="42"/>
    <n v="8"/>
    <x v="11"/>
  </r>
  <r>
    <n v="620341329"/>
    <n v="65"/>
    <x v="0"/>
    <n v="71272"/>
    <s v="Visitante"/>
    <n v="388553655"/>
    <x v="5"/>
    <n v="17"/>
    <n v="42"/>
    <n v="8"/>
    <x v="11"/>
  </r>
  <r>
    <n v="620447373"/>
    <n v="52"/>
    <x v="0"/>
    <n v="1339901"/>
    <s v="Local"/>
    <n v="418559188"/>
    <x v="0"/>
    <n v="55"/>
    <n v="19"/>
    <n v="15"/>
    <x v="1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  <r>
    <m/>
    <m/>
    <x v="2"/>
    <m/>
    <m/>
    <m/>
    <x v="9"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K1:AO13" firstHeaderRow="1" firstDataRow="2" firstDataCol="1"/>
  <pivotFields count="11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1">
        <item x="0"/>
        <item x="4"/>
        <item x="7"/>
        <item x="1"/>
        <item x="6"/>
        <item x="3"/>
        <item x="8"/>
        <item x="5"/>
        <item x="2"/>
        <item x="9"/>
        <item t="default"/>
      </items>
    </pivotField>
    <pivotField showAll="0"/>
    <pivotField showAll="0"/>
    <pivotField showAll="0"/>
    <pivotField showAll="0" sortType="ascending">
      <items count="33">
        <item x="6"/>
        <item m="1" x="26"/>
        <item x="3"/>
        <item m="1" x="18"/>
        <item x="2"/>
        <item m="1" x="22"/>
        <item m="1" x="20"/>
        <item x="4"/>
        <item m="1" x="21"/>
        <item m="1" x="29"/>
        <item x="5"/>
        <item m="1" x="17"/>
        <item m="1" x="30"/>
        <item m="1" x="19"/>
        <item x="1"/>
        <item m="1" x="27"/>
        <item m="1" x="31"/>
        <item m="1" x="14"/>
        <item x="10"/>
        <item m="1" x="23"/>
        <item x="8"/>
        <item m="1" x="25"/>
        <item m="1" x="28"/>
        <item x="0"/>
        <item x="9"/>
        <item m="1" x="16"/>
        <item x="12"/>
        <item x="7"/>
        <item x="11"/>
        <item m="1" x="15"/>
        <item m="1" x="24"/>
        <item x="13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E1:AI17" firstHeaderRow="1" firstDataRow="2" firstDataCol="1"/>
  <pivotFields count="11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3">
        <item x="6"/>
        <item m="1" x="26"/>
        <item x="3"/>
        <item m="1" x="18"/>
        <item x="2"/>
        <item m="1" x="22"/>
        <item m="1" x="20"/>
        <item x="4"/>
        <item m="1" x="21"/>
        <item m="1" x="29"/>
        <item x="5"/>
        <item m="1" x="17"/>
        <item m="1" x="30"/>
        <item m="1" x="19"/>
        <item x="1"/>
        <item m="1" x="27"/>
        <item m="1" x="31"/>
        <item m="1" x="14"/>
        <item x="10"/>
        <item m="1" x="23"/>
        <item x="8"/>
        <item m="1" x="25"/>
        <item m="1" x="28"/>
        <item x="0"/>
        <item x="9"/>
        <item m="1" x="16"/>
        <item x="12"/>
        <item x="7"/>
        <item x="11"/>
        <item m="1" x="15"/>
        <item m="1" x="24"/>
        <item x="13"/>
        <item t="default"/>
      </items>
    </pivotField>
  </pivotFields>
  <rowFields count="1">
    <field x="10"/>
  </rowFields>
  <rowItems count="15">
    <i>
      <x/>
    </i>
    <i>
      <x v="2"/>
    </i>
    <i>
      <x v="4"/>
    </i>
    <i>
      <x v="7"/>
    </i>
    <i>
      <x v="10"/>
    </i>
    <i>
      <x v="14"/>
    </i>
    <i>
      <x v="18"/>
    </i>
    <i>
      <x v="20"/>
    </i>
    <i>
      <x v="23"/>
    </i>
    <i>
      <x v="24"/>
    </i>
    <i>
      <x v="26"/>
    </i>
    <i>
      <x v="27"/>
    </i>
    <i>
      <x v="28"/>
    </i>
    <i>
      <x v="3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2"/>
  <sheetViews>
    <sheetView tabSelected="1" topLeftCell="AE1" workbookViewId="0">
      <selection activeCell="AY16" sqref="AV2:AY16"/>
    </sheetView>
  </sheetViews>
  <sheetFormatPr baseColWidth="10" defaultColWidth="9.140625" defaultRowHeight="15" x14ac:dyDescent="0.25"/>
  <cols>
    <col min="19" max="19" width="10" bestFit="1" customWidth="1"/>
    <col min="20" max="20" width="7.42578125" bestFit="1" customWidth="1"/>
    <col min="21" max="21" width="6.42578125" bestFit="1" customWidth="1"/>
    <col min="22" max="22" width="14.140625" bestFit="1" customWidth="1"/>
    <col min="23" max="23" width="9" bestFit="1" customWidth="1"/>
    <col min="24" max="24" width="15" bestFit="1" customWidth="1"/>
    <col min="25" max="25" width="13.28515625" bestFit="1" customWidth="1"/>
    <col min="26" max="26" width="8.7109375" bestFit="1" customWidth="1"/>
    <col min="27" max="27" width="9.5703125" bestFit="1" customWidth="1"/>
    <col min="28" max="28" width="10.28515625" bestFit="1" customWidth="1"/>
    <col min="29" max="29" width="9.140625" style="1"/>
    <col min="31" max="31" width="17.85546875" customWidth="1"/>
    <col min="32" max="32" width="22.42578125" bestFit="1" customWidth="1"/>
    <col min="33" max="33" width="4.7109375" customWidth="1"/>
    <col min="34" max="34" width="11" customWidth="1"/>
    <col min="35" max="35" width="12.5703125" bestFit="1" customWidth="1"/>
    <col min="37" max="37" width="17.85546875" bestFit="1" customWidth="1"/>
    <col min="38" max="38" width="22.42578125" bestFit="1" customWidth="1"/>
    <col min="39" max="39" width="4.7109375" customWidth="1"/>
    <col min="40" max="40" width="11" bestFit="1" customWidth="1"/>
    <col min="41" max="41" width="12.5703125" bestFit="1" customWidth="1"/>
    <col min="43" max="43" width="10" bestFit="1" customWidth="1"/>
    <col min="44" max="44" width="4.5703125" bestFit="1" customWidth="1"/>
    <col min="45" max="45" width="6.42578125" bestFit="1" customWidth="1"/>
    <col min="48" max="48" width="17" bestFit="1" customWidth="1"/>
    <col min="49" max="49" width="4.5703125" bestFit="1" customWidth="1"/>
    <col min="50" max="50" width="6.42578125" bestFit="1" customWidth="1"/>
  </cols>
  <sheetData>
    <row r="1" spans="1:51" x14ac:dyDescent="0.25">
      <c r="A1" t="s">
        <v>0</v>
      </c>
      <c r="B1" t="s">
        <v>1</v>
      </c>
      <c r="D1" t="s">
        <v>0</v>
      </c>
      <c r="E1" t="s">
        <v>2</v>
      </c>
      <c r="F1" t="s">
        <v>3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s="1" t="s">
        <v>18</v>
      </c>
      <c r="AE1" s="3" t="s">
        <v>23</v>
      </c>
      <c r="AF1" s="3" t="s">
        <v>19</v>
      </c>
      <c r="AK1" s="3" t="s">
        <v>23</v>
      </c>
      <c r="AL1" s="3" t="s">
        <v>19</v>
      </c>
    </row>
    <row r="2" spans="1:51" x14ac:dyDescent="0.25">
      <c r="A2">
        <v>6</v>
      </c>
      <c r="B2">
        <v>1</v>
      </c>
      <c r="D2">
        <v>0</v>
      </c>
      <c r="E2" t="e">
        <f>VLOOKUP(D2,$A$2:$B$261,2,FALSE)</f>
        <v>#N/A</v>
      </c>
      <c r="F2">
        <v>0</v>
      </c>
      <c r="S2">
        <v>11156431</v>
      </c>
      <c r="T2">
        <v>41</v>
      </c>
      <c r="U2" t="s">
        <v>4</v>
      </c>
      <c r="V2">
        <v>774547</v>
      </c>
      <c r="W2" t="s">
        <v>5</v>
      </c>
      <c r="X2">
        <v>346849982</v>
      </c>
      <c r="Y2">
        <v>-99</v>
      </c>
      <c r="Z2">
        <v>70</v>
      </c>
      <c r="AA2">
        <v>26</v>
      </c>
      <c r="AB2">
        <v>10</v>
      </c>
      <c r="AC2" s="2">
        <f>INT((AA2-AB2)/4)</f>
        <v>4</v>
      </c>
      <c r="AE2" s="3" t="s">
        <v>22</v>
      </c>
      <c r="AF2" t="s">
        <v>6</v>
      </c>
      <c r="AG2" t="s">
        <v>4</v>
      </c>
      <c r="AH2" t="s">
        <v>20</v>
      </c>
      <c r="AI2" t="s">
        <v>21</v>
      </c>
      <c r="AK2" s="3" t="s">
        <v>22</v>
      </c>
      <c r="AL2" t="s">
        <v>6</v>
      </c>
      <c r="AM2" t="s">
        <v>4</v>
      </c>
      <c r="AN2" t="s">
        <v>20</v>
      </c>
      <c r="AO2" t="s">
        <v>21</v>
      </c>
      <c r="AQ2" s="6" t="s">
        <v>25</v>
      </c>
      <c r="AR2" s="6" t="s">
        <v>4</v>
      </c>
      <c r="AS2" s="6" t="s">
        <v>6</v>
      </c>
      <c r="AT2" s="6" t="s">
        <v>26</v>
      </c>
      <c r="AV2" t="s">
        <v>27</v>
      </c>
      <c r="AW2" t="s">
        <v>4</v>
      </c>
      <c r="AX2" t="s">
        <v>6</v>
      </c>
      <c r="AY2" s="6" t="s">
        <v>26</v>
      </c>
    </row>
    <row r="3" spans="1:51" x14ac:dyDescent="0.25">
      <c r="A3">
        <v>11</v>
      </c>
      <c r="B3">
        <v>2</v>
      </c>
      <c r="D3">
        <v>1</v>
      </c>
      <c r="E3" t="e">
        <f t="shared" ref="E3:E66" si="0">VLOOKUP(D3,$A$2:$B$261,2,FALSE)</f>
        <v>#N/A</v>
      </c>
      <c r="F3">
        <v>0</v>
      </c>
      <c r="S3">
        <v>11187527</v>
      </c>
      <c r="T3">
        <v>19</v>
      </c>
      <c r="U3" t="s">
        <v>4</v>
      </c>
      <c r="V3">
        <v>710569</v>
      </c>
      <c r="W3" t="s">
        <v>5</v>
      </c>
      <c r="X3">
        <v>388968084</v>
      </c>
      <c r="Y3">
        <v>-99</v>
      </c>
      <c r="Z3">
        <v>60</v>
      </c>
      <c r="AA3">
        <v>32</v>
      </c>
      <c r="AB3">
        <v>27</v>
      </c>
      <c r="AC3" s="2">
        <f t="shared" ref="AC3:AC43" si="1">INT((AA3-AB3)/4)</f>
        <v>1</v>
      </c>
      <c r="AE3" s="4">
        <v>-6</v>
      </c>
      <c r="AF3" s="5">
        <v>2</v>
      </c>
      <c r="AG3" s="5"/>
      <c r="AH3" s="5"/>
      <c r="AI3" s="5">
        <v>2</v>
      </c>
      <c r="AK3" s="4">
        <v>-99</v>
      </c>
      <c r="AL3" s="5">
        <v>4</v>
      </c>
      <c r="AM3" s="5">
        <v>20</v>
      </c>
      <c r="AN3" s="5"/>
      <c r="AO3" s="5">
        <v>24</v>
      </c>
      <c r="AQ3" s="1">
        <v>-99</v>
      </c>
      <c r="AR3" s="1">
        <v>20</v>
      </c>
      <c r="AS3" s="1">
        <v>4</v>
      </c>
      <c r="AT3" s="7">
        <f>AR3/(AR3+AS3)</f>
        <v>0.83333333333333337</v>
      </c>
      <c r="AV3">
        <v>-6</v>
      </c>
      <c r="AX3">
        <v>2</v>
      </c>
      <c r="AY3" s="7">
        <f>AW3/(AW3+AX3)</f>
        <v>0</v>
      </c>
    </row>
    <row r="4" spans="1:51" x14ac:dyDescent="0.25">
      <c r="A4">
        <v>13</v>
      </c>
      <c r="B4">
        <v>1</v>
      </c>
      <c r="D4">
        <v>2</v>
      </c>
      <c r="E4" t="e">
        <f t="shared" si="0"/>
        <v>#N/A</v>
      </c>
      <c r="F4">
        <v>0</v>
      </c>
      <c r="S4">
        <v>11195011</v>
      </c>
      <c r="T4">
        <v>26</v>
      </c>
      <c r="U4" t="s">
        <v>4</v>
      </c>
      <c r="V4">
        <v>1855059</v>
      </c>
      <c r="W4" t="s">
        <v>5</v>
      </c>
      <c r="X4">
        <v>386015454</v>
      </c>
      <c r="Y4">
        <v>-99</v>
      </c>
      <c r="Z4">
        <v>84</v>
      </c>
      <c r="AA4">
        <v>28</v>
      </c>
      <c r="AB4">
        <v>22</v>
      </c>
      <c r="AC4" s="2">
        <f t="shared" si="1"/>
        <v>1</v>
      </c>
      <c r="AE4" s="4">
        <v>-4</v>
      </c>
      <c r="AF4" s="5">
        <v>2</v>
      </c>
      <c r="AG4" s="5"/>
      <c r="AH4" s="5"/>
      <c r="AI4" s="5">
        <v>2</v>
      </c>
      <c r="AK4" s="4">
        <v>2</v>
      </c>
      <c r="AL4" s="5"/>
      <c r="AM4" s="5">
        <v>1</v>
      </c>
      <c r="AN4" s="5"/>
      <c r="AO4" s="5">
        <v>1</v>
      </c>
      <c r="AQ4" s="1">
        <v>2</v>
      </c>
      <c r="AR4" s="1">
        <v>1</v>
      </c>
      <c r="AS4" s="1"/>
      <c r="AT4" s="7">
        <f>AR4/(AR4+AS4)</f>
        <v>1</v>
      </c>
      <c r="AV4">
        <v>-4</v>
      </c>
      <c r="AX4">
        <v>2</v>
      </c>
      <c r="AY4" s="7">
        <f t="shared" ref="AY4:AY16" si="2">AW4/(AW4+AX4)</f>
        <v>0</v>
      </c>
    </row>
    <row r="5" spans="1:51" x14ac:dyDescent="0.25">
      <c r="A5">
        <v>17</v>
      </c>
      <c r="B5">
        <v>3</v>
      </c>
      <c r="D5">
        <v>3</v>
      </c>
      <c r="E5" t="e">
        <f t="shared" si="0"/>
        <v>#N/A</v>
      </c>
      <c r="F5">
        <v>0</v>
      </c>
      <c r="S5">
        <v>11199822</v>
      </c>
      <c r="T5">
        <v>80</v>
      </c>
      <c r="U5" t="s">
        <v>6</v>
      </c>
      <c r="V5">
        <v>120994</v>
      </c>
      <c r="W5" t="s">
        <v>7</v>
      </c>
      <c r="X5">
        <v>431844974</v>
      </c>
      <c r="Y5">
        <v>4</v>
      </c>
      <c r="Z5">
        <v>70</v>
      </c>
      <c r="AA5">
        <v>25</v>
      </c>
      <c r="AB5">
        <v>31</v>
      </c>
      <c r="AC5" s="2">
        <f t="shared" si="1"/>
        <v>-2</v>
      </c>
      <c r="AE5" s="4">
        <v>-2</v>
      </c>
      <c r="AF5" s="5">
        <v>2</v>
      </c>
      <c r="AG5" s="5">
        <v>2</v>
      </c>
      <c r="AH5" s="5"/>
      <c r="AI5" s="5">
        <v>4</v>
      </c>
      <c r="AK5" s="4">
        <v>3</v>
      </c>
      <c r="AL5" s="5"/>
      <c r="AM5" s="5">
        <v>2</v>
      </c>
      <c r="AN5" s="5"/>
      <c r="AO5" s="5">
        <v>2</v>
      </c>
      <c r="AQ5" s="1">
        <v>3</v>
      </c>
      <c r="AR5" s="1">
        <v>2</v>
      </c>
      <c r="AS5" s="1"/>
      <c r="AT5" s="7">
        <f>AR5/(AR5+AS5)</f>
        <v>1</v>
      </c>
      <c r="AV5">
        <v>-2</v>
      </c>
      <c r="AW5">
        <v>2</v>
      </c>
      <c r="AX5">
        <v>2</v>
      </c>
      <c r="AY5" s="7">
        <f t="shared" si="2"/>
        <v>0.5</v>
      </c>
    </row>
    <row r="6" spans="1:51" x14ac:dyDescent="0.25">
      <c r="A6">
        <v>20</v>
      </c>
      <c r="B6">
        <v>2</v>
      </c>
      <c r="D6">
        <v>4</v>
      </c>
      <c r="E6" t="e">
        <f t="shared" si="0"/>
        <v>#N/A</v>
      </c>
      <c r="F6">
        <v>0</v>
      </c>
      <c r="S6">
        <v>11203593</v>
      </c>
      <c r="T6">
        <v>22</v>
      </c>
      <c r="U6" t="s">
        <v>6</v>
      </c>
      <c r="V6">
        <v>137672</v>
      </c>
      <c r="W6" t="s">
        <v>5</v>
      </c>
      <c r="X6">
        <v>387212233</v>
      </c>
      <c r="Y6">
        <v>-99</v>
      </c>
      <c r="Z6">
        <v>46</v>
      </c>
      <c r="AA6">
        <v>43</v>
      </c>
      <c r="AB6">
        <v>51</v>
      </c>
      <c r="AC6" s="2">
        <f t="shared" si="1"/>
        <v>-2</v>
      </c>
      <c r="AE6" s="4">
        <v>-1</v>
      </c>
      <c r="AF6" s="5">
        <v>2</v>
      </c>
      <c r="AG6" s="5">
        <v>2</v>
      </c>
      <c r="AH6" s="5"/>
      <c r="AI6" s="5">
        <v>4</v>
      </c>
      <c r="AK6" s="4">
        <v>4</v>
      </c>
      <c r="AL6" s="5">
        <v>1</v>
      </c>
      <c r="AM6" s="5">
        <v>1</v>
      </c>
      <c r="AN6" s="5"/>
      <c r="AO6" s="5">
        <v>2</v>
      </c>
      <c r="AQ6" s="1">
        <v>4</v>
      </c>
      <c r="AR6" s="1">
        <v>1</v>
      </c>
      <c r="AS6" s="1">
        <v>1</v>
      </c>
      <c r="AT6" s="7">
        <f>AR6/(AR6+AS6)</f>
        <v>0.5</v>
      </c>
      <c r="AV6">
        <v>-1</v>
      </c>
      <c r="AW6">
        <v>2</v>
      </c>
      <c r="AX6">
        <v>2</v>
      </c>
      <c r="AY6" s="7">
        <f t="shared" si="2"/>
        <v>0.5</v>
      </c>
    </row>
    <row r="7" spans="1:51" x14ac:dyDescent="0.25">
      <c r="A7">
        <v>45</v>
      </c>
      <c r="B7">
        <v>1</v>
      </c>
      <c r="D7">
        <v>5</v>
      </c>
      <c r="E7" t="e">
        <f t="shared" si="0"/>
        <v>#N/A</v>
      </c>
      <c r="F7">
        <v>0</v>
      </c>
      <c r="S7">
        <v>11205360</v>
      </c>
      <c r="T7">
        <v>48</v>
      </c>
      <c r="U7" t="s">
        <v>6</v>
      </c>
      <c r="V7">
        <v>71272</v>
      </c>
      <c r="W7" t="s">
        <v>7</v>
      </c>
      <c r="X7">
        <v>388535246</v>
      </c>
      <c r="Y7">
        <v>11</v>
      </c>
      <c r="Z7">
        <v>55</v>
      </c>
      <c r="AA7">
        <v>43</v>
      </c>
      <c r="AB7">
        <v>59</v>
      </c>
      <c r="AC7" s="2">
        <f t="shared" si="1"/>
        <v>-4</v>
      </c>
      <c r="AE7" s="4">
        <v>0</v>
      </c>
      <c r="AF7" s="5">
        <v>1</v>
      </c>
      <c r="AG7" s="5">
        <v>5</v>
      </c>
      <c r="AH7" s="5"/>
      <c r="AI7" s="5">
        <v>6</v>
      </c>
      <c r="AK7" s="4">
        <v>5</v>
      </c>
      <c r="AL7" s="5">
        <v>1</v>
      </c>
      <c r="AM7" s="5">
        <v>2</v>
      </c>
      <c r="AN7" s="5"/>
      <c r="AO7" s="5">
        <v>3</v>
      </c>
      <c r="AQ7" s="1">
        <v>5</v>
      </c>
      <c r="AR7" s="1">
        <v>2</v>
      </c>
      <c r="AS7" s="1">
        <v>1</v>
      </c>
      <c r="AT7" s="7">
        <f>AR7/(AR7+AS7)</f>
        <v>0.66666666666666663</v>
      </c>
      <c r="AV7">
        <v>0</v>
      </c>
      <c r="AW7">
        <v>5</v>
      </c>
      <c r="AX7">
        <v>1</v>
      </c>
      <c r="AY7" s="7">
        <f t="shared" si="2"/>
        <v>0.83333333333333337</v>
      </c>
    </row>
    <row r="8" spans="1:51" x14ac:dyDescent="0.25">
      <c r="A8">
        <v>46</v>
      </c>
      <c r="B8">
        <v>1</v>
      </c>
      <c r="D8">
        <v>6</v>
      </c>
      <c r="E8">
        <f t="shared" si="0"/>
        <v>1</v>
      </c>
      <c r="F8">
        <v>1</v>
      </c>
      <c r="S8">
        <v>11206784</v>
      </c>
      <c r="T8">
        <v>52</v>
      </c>
      <c r="U8" t="s">
        <v>4</v>
      </c>
      <c r="V8">
        <v>120994</v>
      </c>
      <c r="W8" t="s">
        <v>7</v>
      </c>
      <c r="X8">
        <v>431897450</v>
      </c>
      <c r="Y8">
        <v>6</v>
      </c>
      <c r="Z8">
        <v>53</v>
      </c>
      <c r="AA8">
        <v>27</v>
      </c>
      <c r="AB8">
        <v>33</v>
      </c>
      <c r="AC8" s="2">
        <f t="shared" si="1"/>
        <v>-2</v>
      </c>
      <c r="AE8" s="4">
        <v>1</v>
      </c>
      <c r="AF8" s="5"/>
      <c r="AG8" s="5">
        <v>5</v>
      </c>
      <c r="AH8" s="5"/>
      <c r="AI8" s="5">
        <v>5</v>
      </c>
      <c r="AK8" s="4">
        <v>6</v>
      </c>
      <c r="AL8" s="5">
        <v>2</v>
      </c>
      <c r="AM8" s="5">
        <v>3</v>
      </c>
      <c r="AN8" s="5"/>
      <c r="AO8" s="5">
        <v>5</v>
      </c>
      <c r="AQ8" s="1">
        <v>6</v>
      </c>
      <c r="AR8" s="1">
        <v>3</v>
      </c>
      <c r="AS8" s="1">
        <v>2</v>
      </c>
      <c r="AT8" s="7">
        <f>AR8/(AR8+AS8)</f>
        <v>0.6</v>
      </c>
      <c r="AV8">
        <v>1</v>
      </c>
      <c r="AW8">
        <v>5</v>
      </c>
      <c r="AY8" s="7">
        <f t="shared" si="2"/>
        <v>1</v>
      </c>
    </row>
    <row r="9" spans="1:51" x14ac:dyDescent="0.25">
      <c r="A9">
        <v>47</v>
      </c>
      <c r="B9">
        <v>2</v>
      </c>
      <c r="D9">
        <v>7</v>
      </c>
      <c r="E9" t="e">
        <f t="shared" si="0"/>
        <v>#N/A</v>
      </c>
      <c r="F9">
        <v>0</v>
      </c>
      <c r="S9">
        <v>11209507</v>
      </c>
      <c r="T9">
        <v>10</v>
      </c>
      <c r="U9" t="s">
        <v>6</v>
      </c>
      <c r="V9">
        <v>120994</v>
      </c>
      <c r="W9" t="s">
        <v>7</v>
      </c>
      <c r="X9">
        <v>431706739</v>
      </c>
      <c r="Y9">
        <v>6</v>
      </c>
      <c r="Z9">
        <v>60</v>
      </c>
      <c r="AA9">
        <v>27</v>
      </c>
      <c r="AB9">
        <v>31</v>
      </c>
      <c r="AC9" s="2">
        <f t="shared" si="1"/>
        <v>-1</v>
      </c>
      <c r="AE9" s="4">
        <v>2</v>
      </c>
      <c r="AF9" s="5"/>
      <c r="AG9" s="5">
        <v>2</v>
      </c>
      <c r="AH9" s="5"/>
      <c r="AI9" s="5">
        <v>2</v>
      </c>
      <c r="AK9" s="4">
        <v>7</v>
      </c>
      <c r="AL9" s="5"/>
      <c r="AM9" s="5">
        <v>1</v>
      </c>
      <c r="AN9" s="5"/>
      <c r="AO9" s="5">
        <v>1</v>
      </c>
      <c r="AQ9" s="1">
        <v>7</v>
      </c>
      <c r="AR9" s="1">
        <v>1</v>
      </c>
      <c r="AS9" s="1"/>
      <c r="AT9" s="7">
        <f>AR9/(AR9+AS9)</f>
        <v>1</v>
      </c>
      <c r="AV9">
        <v>2</v>
      </c>
      <c r="AW9">
        <v>2</v>
      </c>
      <c r="AY9" s="7">
        <f t="shared" si="2"/>
        <v>1</v>
      </c>
    </row>
    <row r="10" spans="1:51" x14ac:dyDescent="0.25">
      <c r="A10">
        <v>50</v>
      </c>
      <c r="B10">
        <v>2</v>
      </c>
      <c r="D10">
        <v>8</v>
      </c>
      <c r="E10" t="e">
        <f t="shared" si="0"/>
        <v>#N/A</v>
      </c>
      <c r="F10">
        <v>0</v>
      </c>
      <c r="S10">
        <v>11211272</v>
      </c>
      <c r="T10">
        <v>42</v>
      </c>
      <c r="U10" t="s">
        <v>4</v>
      </c>
      <c r="V10">
        <v>124979</v>
      </c>
      <c r="W10" t="s">
        <v>5</v>
      </c>
      <c r="X10">
        <v>386285899</v>
      </c>
      <c r="Y10">
        <v>-99</v>
      </c>
      <c r="Z10">
        <v>52</v>
      </c>
      <c r="AA10">
        <v>25</v>
      </c>
      <c r="AB10">
        <v>23</v>
      </c>
      <c r="AC10" s="2">
        <f t="shared" si="1"/>
        <v>0</v>
      </c>
      <c r="AE10" s="4">
        <v>3</v>
      </c>
      <c r="AF10" s="5"/>
      <c r="AG10" s="5">
        <v>3</v>
      </c>
      <c r="AH10" s="5"/>
      <c r="AI10" s="5">
        <v>3</v>
      </c>
      <c r="AK10" s="4">
        <v>8</v>
      </c>
      <c r="AL10" s="5"/>
      <c r="AM10" s="5">
        <v>3</v>
      </c>
      <c r="AN10" s="5"/>
      <c r="AO10" s="5">
        <v>3</v>
      </c>
      <c r="AQ10" s="1">
        <v>8</v>
      </c>
      <c r="AR10" s="1">
        <v>3</v>
      </c>
      <c r="AS10" s="1"/>
      <c r="AT10" s="7">
        <f>AR10/(AR10+AS10)</f>
        <v>1</v>
      </c>
      <c r="AV10">
        <v>3</v>
      </c>
      <c r="AW10">
        <v>3</v>
      </c>
      <c r="AY10" s="7">
        <f t="shared" si="2"/>
        <v>1</v>
      </c>
    </row>
    <row r="11" spans="1:51" x14ac:dyDescent="0.25">
      <c r="A11">
        <v>52</v>
      </c>
      <c r="B11">
        <v>1</v>
      </c>
      <c r="D11">
        <v>9</v>
      </c>
      <c r="E11" t="e">
        <f t="shared" si="0"/>
        <v>#N/A</v>
      </c>
      <c r="F11">
        <v>0</v>
      </c>
      <c r="S11">
        <v>11218057</v>
      </c>
      <c r="T11">
        <v>15</v>
      </c>
      <c r="U11" t="s">
        <v>4</v>
      </c>
      <c r="V11">
        <v>120994</v>
      </c>
      <c r="W11" t="s">
        <v>7</v>
      </c>
      <c r="X11">
        <v>373182450</v>
      </c>
      <c r="Y11">
        <v>-99</v>
      </c>
      <c r="Z11">
        <v>56</v>
      </c>
      <c r="AA11">
        <v>27</v>
      </c>
      <c r="AB11">
        <v>32</v>
      </c>
      <c r="AC11" s="2">
        <f t="shared" si="1"/>
        <v>-2</v>
      </c>
      <c r="AE11" s="4">
        <v>4</v>
      </c>
      <c r="AF11" s="5"/>
      <c r="AG11" s="5">
        <v>1</v>
      </c>
      <c r="AH11" s="5"/>
      <c r="AI11" s="5">
        <v>1</v>
      </c>
      <c r="AK11" s="4">
        <v>11</v>
      </c>
      <c r="AL11" s="5">
        <v>1</v>
      </c>
      <c r="AM11" s="5"/>
      <c r="AN11" s="5"/>
      <c r="AO11" s="5">
        <v>1</v>
      </c>
      <c r="AQ11" s="1">
        <v>11</v>
      </c>
      <c r="AR11" s="1"/>
      <c r="AS11" s="1">
        <v>1</v>
      </c>
      <c r="AT11" s="7">
        <f>AR11/(AR11+AS11)</f>
        <v>0</v>
      </c>
      <c r="AV11">
        <v>4</v>
      </c>
      <c r="AW11">
        <v>1</v>
      </c>
      <c r="AY11" s="7">
        <f t="shared" si="2"/>
        <v>1</v>
      </c>
    </row>
    <row r="12" spans="1:51" x14ac:dyDescent="0.25">
      <c r="A12">
        <v>53</v>
      </c>
      <c r="B12">
        <v>2</v>
      </c>
      <c r="D12">
        <v>10</v>
      </c>
      <c r="E12" t="e">
        <f t="shared" si="0"/>
        <v>#N/A</v>
      </c>
      <c r="F12">
        <v>0</v>
      </c>
      <c r="S12">
        <v>11224952</v>
      </c>
      <c r="T12">
        <v>62</v>
      </c>
      <c r="U12" t="s">
        <v>4</v>
      </c>
      <c r="V12">
        <v>1436078</v>
      </c>
      <c r="W12" t="s">
        <v>7</v>
      </c>
      <c r="X12">
        <v>414318026</v>
      </c>
      <c r="Y12">
        <v>-99</v>
      </c>
      <c r="Z12">
        <v>56</v>
      </c>
      <c r="AA12">
        <v>25</v>
      </c>
      <c r="AB12">
        <v>29</v>
      </c>
      <c r="AC12" s="2">
        <f t="shared" si="1"/>
        <v>-1</v>
      </c>
      <c r="AE12" s="4">
        <v>5</v>
      </c>
      <c r="AF12" s="5"/>
      <c r="AG12" s="5">
        <v>4</v>
      </c>
      <c r="AH12" s="5"/>
      <c r="AI12" s="5">
        <v>4</v>
      </c>
      <c r="AK12" s="4" t="s">
        <v>20</v>
      </c>
      <c r="AL12" s="5"/>
      <c r="AM12" s="5"/>
      <c r="AN12" s="5"/>
      <c r="AO12" s="5"/>
      <c r="AQ12" s="6" t="s">
        <v>24</v>
      </c>
      <c r="AR12" s="6">
        <v>33</v>
      </c>
      <c r="AS12" s="6">
        <v>9</v>
      </c>
      <c r="AT12" s="7">
        <f>AR12/(AR12+AS12)</f>
        <v>0.7857142857142857</v>
      </c>
      <c r="AV12">
        <v>5</v>
      </c>
      <c r="AW12">
        <v>4</v>
      </c>
      <c r="AY12" s="7">
        <f t="shared" si="2"/>
        <v>1</v>
      </c>
    </row>
    <row r="13" spans="1:51" x14ac:dyDescent="0.25">
      <c r="A13">
        <v>55</v>
      </c>
      <c r="B13">
        <v>2</v>
      </c>
      <c r="D13">
        <v>11</v>
      </c>
      <c r="E13">
        <f t="shared" si="0"/>
        <v>2</v>
      </c>
      <c r="F13">
        <v>2</v>
      </c>
      <c r="S13">
        <v>11228472</v>
      </c>
      <c r="T13">
        <v>78</v>
      </c>
      <c r="U13" t="s">
        <v>6</v>
      </c>
      <c r="V13">
        <v>774537</v>
      </c>
      <c r="W13" t="s">
        <v>7</v>
      </c>
      <c r="X13">
        <v>401601939</v>
      </c>
      <c r="Y13">
        <v>-99</v>
      </c>
      <c r="Z13">
        <v>50</v>
      </c>
      <c r="AA13">
        <v>23</v>
      </c>
      <c r="AB13">
        <v>45</v>
      </c>
      <c r="AC13" s="2">
        <f t="shared" si="1"/>
        <v>-6</v>
      </c>
      <c r="AE13" s="4">
        <v>6</v>
      </c>
      <c r="AF13" s="5"/>
      <c r="AG13" s="5">
        <v>1</v>
      </c>
      <c r="AH13" s="5"/>
      <c r="AI13" s="5">
        <v>1</v>
      </c>
      <c r="AK13" s="4" t="s">
        <v>21</v>
      </c>
      <c r="AL13" s="5">
        <v>9</v>
      </c>
      <c r="AM13" s="5">
        <v>33</v>
      </c>
      <c r="AN13" s="5"/>
      <c r="AO13" s="5">
        <v>42</v>
      </c>
      <c r="AV13">
        <v>6</v>
      </c>
      <c r="AW13">
        <v>1</v>
      </c>
      <c r="AY13" s="7">
        <f t="shared" si="2"/>
        <v>1</v>
      </c>
    </row>
    <row r="14" spans="1:51" x14ac:dyDescent="0.25">
      <c r="A14">
        <v>56</v>
      </c>
      <c r="B14">
        <v>2</v>
      </c>
      <c r="D14">
        <v>12</v>
      </c>
      <c r="E14" t="e">
        <f t="shared" si="0"/>
        <v>#N/A</v>
      </c>
      <c r="F14">
        <v>0</v>
      </c>
      <c r="S14">
        <v>11228498</v>
      </c>
      <c r="T14">
        <v>99</v>
      </c>
      <c r="U14" t="s">
        <v>4</v>
      </c>
      <c r="V14">
        <v>1600168</v>
      </c>
      <c r="W14" t="s">
        <v>7</v>
      </c>
      <c r="X14">
        <v>379443879</v>
      </c>
      <c r="Y14">
        <v>-99</v>
      </c>
      <c r="Z14">
        <v>50</v>
      </c>
      <c r="AA14">
        <v>45</v>
      </c>
      <c r="AB14">
        <v>43</v>
      </c>
      <c r="AC14" s="2">
        <f t="shared" si="1"/>
        <v>0</v>
      </c>
      <c r="AE14" s="4">
        <v>7</v>
      </c>
      <c r="AF14" s="5"/>
      <c r="AG14" s="5">
        <v>1</v>
      </c>
      <c r="AH14" s="5"/>
      <c r="AI14" s="5">
        <v>1</v>
      </c>
      <c r="AV14">
        <v>7</v>
      </c>
      <c r="AW14">
        <v>1</v>
      </c>
      <c r="AY14" s="7">
        <f t="shared" si="2"/>
        <v>1</v>
      </c>
    </row>
    <row r="15" spans="1:51" x14ac:dyDescent="0.25">
      <c r="A15">
        <v>59</v>
      </c>
      <c r="B15">
        <v>1</v>
      </c>
      <c r="D15">
        <v>13</v>
      </c>
      <c r="E15">
        <f t="shared" si="0"/>
        <v>1</v>
      </c>
      <c r="F15">
        <v>1</v>
      </c>
      <c r="S15">
        <v>11255504</v>
      </c>
      <c r="T15">
        <v>35</v>
      </c>
      <c r="U15" t="s">
        <v>4</v>
      </c>
      <c r="V15">
        <v>71272</v>
      </c>
      <c r="W15" t="s">
        <v>5</v>
      </c>
      <c r="X15">
        <v>393776043</v>
      </c>
      <c r="Y15">
        <v>6</v>
      </c>
      <c r="Z15">
        <v>75</v>
      </c>
      <c r="AA15">
        <v>47</v>
      </c>
      <c r="AB15">
        <v>19</v>
      </c>
      <c r="AC15" s="2">
        <f t="shared" si="1"/>
        <v>7</v>
      </c>
      <c r="AE15" s="4">
        <v>8</v>
      </c>
      <c r="AF15" s="5"/>
      <c r="AG15" s="5">
        <v>7</v>
      </c>
      <c r="AH15" s="5"/>
      <c r="AI15" s="5">
        <v>7</v>
      </c>
      <c r="AV15">
        <v>8</v>
      </c>
      <c r="AW15">
        <v>7</v>
      </c>
      <c r="AY15" s="7">
        <f t="shared" si="2"/>
        <v>1</v>
      </c>
    </row>
    <row r="16" spans="1:51" x14ac:dyDescent="0.25">
      <c r="A16">
        <v>60</v>
      </c>
      <c r="B16">
        <v>3</v>
      </c>
      <c r="D16">
        <v>14</v>
      </c>
      <c r="E16" t="e">
        <f t="shared" si="0"/>
        <v>#N/A</v>
      </c>
      <c r="F16">
        <v>0</v>
      </c>
      <c r="S16">
        <v>11257208</v>
      </c>
      <c r="T16">
        <v>66</v>
      </c>
      <c r="U16" t="s">
        <v>4</v>
      </c>
      <c r="V16">
        <v>991150</v>
      </c>
      <c r="W16" t="s">
        <v>5</v>
      </c>
      <c r="X16">
        <v>341668018</v>
      </c>
      <c r="Y16">
        <v>-99</v>
      </c>
      <c r="Z16">
        <v>74</v>
      </c>
      <c r="AA16">
        <v>21</v>
      </c>
      <c r="AB16">
        <v>14</v>
      </c>
      <c r="AC16" s="2">
        <f t="shared" si="1"/>
        <v>1</v>
      </c>
      <c r="AE16" s="4" t="s">
        <v>20</v>
      </c>
      <c r="AF16" s="5"/>
      <c r="AG16" s="5"/>
      <c r="AH16" s="5"/>
      <c r="AI16" s="5"/>
      <c r="AV16" t="s">
        <v>28</v>
      </c>
      <c r="AW16">
        <v>33</v>
      </c>
      <c r="AX16">
        <v>9</v>
      </c>
      <c r="AY16" s="7">
        <f t="shared" si="2"/>
        <v>0.7857142857142857</v>
      </c>
    </row>
    <row r="17" spans="1:35" x14ac:dyDescent="0.25">
      <c r="A17">
        <v>61</v>
      </c>
      <c r="B17">
        <v>1</v>
      </c>
      <c r="D17">
        <v>15</v>
      </c>
      <c r="E17" t="e">
        <f t="shared" si="0"/>
        <v>#N/A</v>
      </c>
      <c r="F17">
        <v>0</v>
      </c>
      <c r="S17">
        <v>11258084</v>
      </c>
      <c r="T17">
        <v>77</v>
      </c>
      <c r="U17" t="s">
        <v>4</v>
      </c>
      <c r="V17">
        <v>121578</v>
      </c>
      <c r="W17" t="s">
        <v>5</v>
      </c>
      <c r="X17">
        <v>370701594</v>
      </c>
      <c r="Y17">
        <v>-99</v>
      </c>
      <c r="Z17">
        <v>76</v>
      </c>
      <c r="AA17">
        <v>28</v>
      </c>
      <c r="AB17">
        <v>14</v>
      </c>
      <c r="AC17" s="2">
        <f t="shared" si="1"/>
        <v>3</v>
      </c>
      <c r="AE17" s="4" t="s">
        <v>21</v>
      </c>
      <c r="AF17" s="5">
        <v>9</v>
      </c>
      <c r="AG17" s="5">
        <v>33</v>
      </c>
      <c r="AH17" s="5"/>
      <c r="AI17" s="5">
        <v>42</v>
      </c>
    </row>
    <row r="18" spans="1:35" x14ac:dyDescent="0.25">
      <c r="A18">
        <v>67</v>
      </c>
      <c r="B18">
        <v>2</v>
      </c>
      <c r="D18">
        <v>16</v>
      </c>
      <c r="E18" t="e">
        <f t="shared" si="0"/>
        <v>#N/A</v>
      </c>
      <c r="F18">
        <v>0</v>
      </c>
      <c r="S18">
        <v>11262172</v>
      </c>
      <c r="T18">
        <v>85</v>
      </c>
      <c r="U18" t="s">
        <v>4</v>
      </c>
      <c r="V18">
        <v>463541</v>
      </c>
      <c r="W18" t="s">
        <v>5</v>
      </c>
      <c r="X18">
        <v>386785169</v>
      </c>
      <c r="Y18">
        <v>-99</v>
      </c>
      <c r="Z18">
        <v>75</v>
      </c>
      <c r="AA18">
        <v>35</v>
      </c>
      <c r="AB18">
        <v>14</v>
      </c>
      <c r="AC18" s="2">
        <f t="shared" si="1"/>
        <v>5</v>
      </c>
    </row>
    <row r="19" spans="1:35" x14ac:dyDescent="0.25">
      <c r="A19">
        <v>70</v>
      </c>
      <c r="B19">
        <v>3</v>
      </c>
      <c r="D19">
        <v>17</v>
      </c>
      <c r="E19">
        <f t="shared" si="0"/>
        <v>3</v>
      </c>
      <c r="F19">
        <v>3</v>
      </c>
      <c r="S19">
        <v>11262798</v>
      </c>
      <c r="T19">
        <v>44</v>
      </c>
      <c r="U19" t="s">
        <v>4</v>
      </c>
      <c r="V19">
        <v>993499</v>
      </c>
      <c r="W19" t="s">
        <v>5</v>
      </c>
      <c r="X19">
        <v>386396947</v>
      </c>
      <c r="Y19">
        <v>-99</v>
      </c>
      <c r="Z19">
        <v>61</v>
      </c>
      <c r="AA19">
        <v>36</v>
      </c>
      <c r="AB19">
        <v>25</v>
      </c>
      <c r="AC19" s="2">
        <f t="shared" si="1"/>
        <v>2</v>
      </c>
    </row>
    <row r="20" spans="1:35" x14ac:dyDescent="0.25">
      <c r="A20">
        <v>74</v>
      </c>
      <c r="B20">
        <v>1</v>
      </c>
      <c r="D20">
        <v>18</v>
      </c>
      <c r="E20" t="e">
        <f t="shared" si="0"/>
        <v>#N/A</v>
      </c>
      <c r="F20">
        <v>0</v>
      </c>
      <c r="S20">
        <v>11264109</v>
      </c>
      <c r="T20">
        <v>23</v>
      </c>
      <c r="U20" t="s">
        <v>6</v>
      </c>
      <c r="V20">
        <v>2053402</v>
      </c>
      <c r="W20" t="s">
        <v>5</v>
      </c>
      <c r="X20">
        <v>433186453</v>
      </c>
      <c r="Y20">
        <v>-99</v>
      </c>
      <c r="Z20">
        <v>47</v>
      </c>
      <c r="AA20">
        <v>15</v>
      </c>
      <c r="AB20">
        <v>14</v>
      </c>
      <c r="AC20" s="2">
        <f t="shared" si="1"/>
        <v>0</v>
      </c>
    </row>
    <row r="21" spans="1:35" x14ac:dyDescent="0.25">
      <c r="A21">
        <v>75</v>
      </c>
      <c r="B21">
        <v>2</v>
      </c>
      <c r="D21">
        <v>19</v>
      </c>
      <c r="E21" t="e">
        <f t="shared" si="0"/>
        <v>#N/A</v>
      </c>
      <c r="F21">
        <v>0</v>
      </c>
      <c r="S21">
        <v>11264958</v>
      </c>
      <c r="T21">
        <v>18</v>
      </c>
      <c r="U21" t="s">
        <v>4</v>
      </c>
      <c r="V21">
        <v>793621</v>
      </c>
      <c r="W21" t="s">
        <v>5</v>
      </c>
      <c r="X21">
        <v>377901612</v>
      </c>
      <c r="Y21">
        <v>-99</v>
      </c>
      <c r="Z21">
        <v>76</v>
      </c>
      <c r="AA21">
        <v>34</v>
      </c>
      <c r="AB21">
        <v>14</v>
      </c>
      <c r="AC21" s="2">
        <f t="shared" si="1"/>
        <v>5</v>
      </c>
    </row>
    <row r="22" spans="1:35" x14ac:dyDescent="0.25">
      <c r="A22">
        <v>76</v>
      </c>
      <c r="B22">
        <v>5</v>
      </c>
      <c r="D22">
        <v>20</v>
      </c>
      <c r="E22">
        <f t="shared" si="0"/>
        <v>2</v>
      </c>
      <c r="F22">
        <v>2</v>
      </c>
      <c r="S22">
        <v>11264958</v>
      </c>
      <c r="T22">
        <v>22</v>
      </c>
      <c r="U22" t="s">
        <v>4</v>
      </c>
      <c r="V22">
        <v>793621</v>
      </c>
      <c r="W22" t="s">
        <v>5</v>
      </c>
      <c r="X22">
        <v>395022791</v>
      </c>
      <c r="Y22">
        <v>-99</v>
      </c>
      <c r="Z22">
        <v>76</v>
      </c>
      <c r="AA22">
        <v>34</v>
      </c>
      <c r="AB22">
        <v>14</v>
      </c>
      <c r="AC22" s="2">
        <f t="shared" si="1"/>
        <v>5</v>
      </c>
    </row>
    <row r="23" spans="1:35" x14ac:dyDescent="0.25">
      <c r="A23">
        <v>80</v>
      </c>
      <c r="B23">
        <v>1</v>
      </c>
      <c r="D23">
        <v>21</v>
      </c>
      <c r="E23" t="e">
        <f t="shared" si="0"/>
        <v>#N/A</v>
      </c>
      <c r="F23">
        <v>0</v>
      </c>
      <c r="S23">
        <v>11264958</v>
      </c>
      <c r="T23">
        <v>71</v>
      </c>
      <c r="U23" t="s">
        <v>4</v>
      </c>
      <c r="V23">
        <v>793621</v>
      </c>
      <c r="W23" t="s">
        <v>5</v>
      </c>
      <c r="X23">
        <v>395022791</v>
      </c>
      <c r="Y23">
        <v>-99</v>
      </c>
      <c r="Z23">
        <v>76</v>
      </c>
      <c r="AA23">
        <v>34</v>
      </c>
      <c r="AB23">
        <v>14</v>
      </c>
      <c r="AC23" s="2">
        <f t="shared" si="1"/>
        <v>5</v>
      </c>
    </row>
    <row r="24" spans="1:35" x14ac:dyDescent="0.25">
      <c r="A24">
        <v>84</v>
      </c>
      <c r="B24">
        <v>1</v>
      </c>
      <c r="D24">
        <v>22</v>
      </c>
      <c r="E24" t="e">
        <f t="shared" si="0"/>
        <v>#N/A</v>
      </c>
      <c r="F24">
        <v>0</v>
      </c>
      <c r="S24">
        <v>11266628</v>
      </c>
      <c r="T24">
        <v>20</v>
      </c>
      <c r="U24" t="s">
        <v>6</v>
      </c>
      <c r="V24">
        <v>120994</v>
      </c>
      <c r="W24" t="s">
        <v>7</v>
      </c>
      <c r="X24">
        <v>431895629</v>
      </c>
      <c r="Y24">
        <v>6</v>
      </c>
      <c r="Z24">
        <v>76</v>
      </c>
      <c r="AA24">
        <v>17</v>
      </c>
      <c r="AB24">
        <v>39</v>
      </c>
      <c r="AC24" s="2">
        <f t="shared" si="1"/>
        <v>-6</v>
      </c>
    </row>
    <row r="25" spans="1:35" x14ac:dyDescent="0.25">
      <c r="D25">
        <v>23</v>
      </c>
      <c r="E25" t="e">
        <f t="shared" si="0"/>
        <v>#N/A</v>
      </c>
      <c r="F25">
        <v>0</v>
      </c>
      <c r="S25">
        <v>11266630</v>
      </c>
      <c r="T25">
        <v>33</v>
      </c>
      <c r="U25" t="s">
        <v>4</v>
      </c>
      <c r="V25">
        <v>71272</v>
      </c>
      <c r="W25" t="s">
        <v>7</v>
      </c>
      <c r="X25">
        <v>389191030</v>
      </c>
      <c r="Y25">
        <v>2</v>
      </c>
      <c r="Z25">
        <v>20</v>
      </c>
      <c r="AA25">
        <v>46</v>
      </c>
      <c r="AB25">
        <v>14</v>
      </c>
      <c r="AC25" s="2">
        <f t="shared" si="1"/>
        <v>8</v>
      </c>
    </row>
    <row r="26" spans="1:35" x14ac:dyDescent="0.25">
      <c r="D26">
        <v>24</v>
      </c>
      <c r="E26" t="e">
        <f t="shared" si="0"/>
        <v>#N/A</v>
      </c>
      <c r="F26">
        <v>0</v>
      </c>
      <c r="S26">
        <v>11266630</v>
      </c>
      <c r="T26">
        <v>82</v>
      </c>
      <c r="U26" t="s">
        <v>4</v>
      </c>
      <c r="V26">
        <v>71272</v>
      </c>
      <c r="W26" t="s">
        <v>7</v>
      </c>
      <c r="X26">
        <v>388553655</v>
      </c>
      <c r="Y26">
        <v>8</v>
      </c>
      <c r="Z26">
        <v>20</v>
      </c>
      <c r="AA26">
        <v>46</v>
      </c>
      <c r="AB26">
        <v>14</v>
      </c>
      <c r="AC26" s="2">
        <f t="shared" si="1"/>
        <v>8</v>
      </c>
    </row>
    <row r="27" spans="1:35" x14ac:dyDescent="0.25">
      <c r="D27">
        <v>25</v>
      </c>
      <c r="E27" t="e">
        <f t="shared" si="0"/>
        <v>#N/A</v>
      </c>
      <c r="F27">
        <v>0</v>
      </c>
      <c r="S27">
        <v>11269632</v>
      </c>
      <c r="T27">
        <v>10</v>
      </c>
      <c r="U27" t="s">
        <v>4</v>
      </c>
      <c r="V27">
        <v>2053670</v>
      </c>
      <c r="W27" t="s">
        <v>5</v>
      </c>
      <c r="X27">
        <v>425095815</v>
      </c>
      <c r="Y27">
        <v>-99</v>
      </c>
      <c r="Z27">
        <v>59</v>
      </c>
      <c r="AA27">
        <v>22</v>
      </c>
      <c r="AB27">
        <v>14</v>
      </c>
      <c r="AC27" s="2">
        <f t="shared" si="1"/>
        <v>2</v>
      </c>
    </row>
    <row r="28" spans="1:35" x14ac:dyDescent="0.25">
      <c r="D28">
        <v>26</v>
      </c>
      <c r="E28" t="e">
        <f t="shared" si="0"/>
        <v>#N/A</v>
      </c>
      <c r="F28">
        <v>0</v>
      </c>
      <c r="S28">
        <v>11270731</v>
      </c>
      <c r="T28">
        <v>74</v>
      </c>
      <c r="U28" t="s">
        <v>4</v>
      </c>
      <c r="V28">
        <v>121578</v>
      </c>
      <c r="W28" t="s">
        <v>5</v>
      </c>
      <c r="X28">
        <v>397504416</v>
      </c>
      <c r="Y28">
        <v>-99</v>
      </c>
      <c r="Z28">
        <v>45</v>
      </c>
      <c r="AA28">
        <v>24</v>
      </c>
      <c r="AB28">
        <v>25</v>
      </c>
      <c r="AC28" s="2">
        <f t="shared" si="1"/>
        <v>-1</v>
      </c>
    </row>
    <row r="29" spans="1:35" x14ac:dyDescent="0.25">
      <c r="D29">
        <v>27</v>
      </c>
      <c r="E29" t="e">
        <f t="shared" si="0"/>
        <v>#N/A</v>
      </c>
      <c r="F29">
        <v>0</v>
      </c>
      <c r="S29">
        <v>616135120</v>
      </c>
      <c r="T29">
        <v>29</v>
      </c>
      <c r="U29" t="s">
        <v>4</v>
      </c>
      <c r="V29">
        <v>796087</v>
      </c>
      <c r="W29" t="s">
        <v>7</v>
      </c>
      <c r="X29">
        <v>432305661</v>
      </c>
      <c r="Y29">
        <v>-99</v>
      </c>
      <c r="Z29">
        <v>60</v>
      </c>
      <c r="AA29">
        <v>16</v>
      </c>
      <c r="AB29">
        <v>12</v>
      </c>
      <c r="AC29" s="2">
        <f t="shared" si="1"/>
        <v>1</v>
      </c>
    </row>
    <row r="30" spans="1:35" x14ac:dyDescent="0.25">
      <c r="D30">
        <v>28</v>
      </c>
      <c r="E30" t="e">
        <f t="shared" si="0"/>
        <v>#N/A</v>
      </c>
      <c r="F30">
        <v>0</v>
      </c>
      <c r="S30">
        <v>616135404</v>
      </c>
      <c r="T30">
        <v>66</v>
      </c>
      <c r="U30" t="s">
        <v>4</v>
      </c>
      <c r="V30">
        <v>120994</v>
      </c>
      <c r="W30" t="s">
        <v>7</v>
      </c>
      <c r="X30">
        <v>431954626</v>
      </c>
      <c r="Y30">
        <v>5</v>
      </c>
      <c r="Z30">
        <v>13</v>
      </c>
      <c r="AA30">
        <v>24</v>
      </c>
      <c r="AB30">
        <v>11</v>
      </c>
      <c r="AC30" s="2">
        <f t="shared" si="1"/>
        <v>3</v>
      </c>
    </row>
    <row r="31" spans="1:35" x14ac:dyDescent="0.25">
      <c r="D31">
        <v>29</v>
      </c>
      <c r="E31" t="e">
        <f t="shared" si="0"/>
        <v>#N/A</v>
      </c>
      <c r="F31">
        <v>0</v>
      </c>
      <c r="S31">
        <v>616135520</v>
      </c>
      <c r="T31">
        <v>31</v>
      </c>
      <c r="U31" t="s">
        <v>4</v>
      </c>
      <c r="V31">
        <v>1456633</v>
      </c>
      <c r="W31" t="s">
        <v>7</v>
      </c>
      <c r="X31">
        <v>395752148</v>
      </c>
      <c r="Y31">
        <v>3</v>
      </c>
      <c r="Z31">
        <v>6</v>
      </c>
      <c r="AA31">
        <v>32</v>
      </c>
      <c r="AB31">
        <v>8</v>
      </c>
      <c r="AC31" s="2">
        <f t="shared" si="1"/>
        <v>6</v>
      </c>
    </row>
    <row r="32" spans="1:35" x14ac:dyDescent="0.25">
      <c r="D32">
        <v>30</v>
      </c>
      <c r="E32" t="e">
        <f t="shared" si="0"/>
        <v>#N/A</v>
      </c>
      <c r="F32">
        <v>0</v>
      </c>
      <c r="S32">
        <v>616141065</v>
      </c>
      <c r="T32">
        <v>27</v>
      </c>
      <c r="U32" t="s">
        <v>6</v>
      </c>
      <c r="V32">
        <v>988465</v>
      </c>
      <c r="W32" t="s">
        <v>7</v>
      </c>
      <c r="X32">
        <v>393042814</v>
      </c>
      <c r="Y32">
        <v>-99</v>
      </c>
      <c r="Z32">
        <v>67</v>
      </c>
      <c r="AA32">
        <v>23</v>
      </c>
      <c r="AB32">
        <v>25</v>
      </c>
      <c r="AC32" s="2">
        <f t="shared" si="1"/>
        <v>-1</v>
      </c>
    </row>
    <row r="33" spans="4:29" x14ac:dyDescent="0.25">
      <c r="D33">
        <v>31</v>
      </c>
      <c r="E33" t="e">
        <f t="shared" si="0"/>
        <v>#N/A</v>
      </c>
      <c r="F33">
        <v>0</v>
      </c>
      <c r="S33">
        <v>616225996</v>
      </c>
      <c r="T33">
        <v>22</v>
      </c>
      <c r="U33" t="s">
        <v>4</v>
      </c>
      <c r="V33">
        <v>71272</v>
      </c>
      <c r="W33" t="s">
        <v>7</v>
      </c>
      <c r="X33">
        <v>386545286</v>
      </c>
      <c r="Y33">
        <v>4</v>
      </c>
      <c r="Z33">
        <v>11</v>
      </c>
      <c r="AA33">
        <v>42</v>
      </c>
      <c r="AB33">
        <v>9</v>
      </c>
      <c r="AC33" s="2">
        <f t="shared" si="1"/>
        <v>8</v>
      </c>
    </row>
    <row r="34" spans="4:29" x14ac:dyDescent="0.25">
      <c r="D34">
        <v>32</v>
      </c>
      <c r="E34" t="e">
        <f t="shared" si="0"/>
        <v>#N/A</v>
      </c>
      <c r="F34">
        <v>0</v>
      </c>
      <c r="S34">
        <v>616225996</v>
      </c>
      <c r="T34">
        <v>82</v>
      </c>
      <c r="U34" t="s">
        <v>4</v>
      </c>
      <c r="V34">
        <v>71272</v>
      </c>
      <c r="W34" t="s">
        <v>7</v>
      </c>
      <c r="X34">
        <v>395010888</v>
      </c>
      <c r="Y34">
        <v>6</v>
      </c>
      <c r="Z34">
        <v>11</v>
      </c>
      <c r="AA34">
        <v>42</v>
      </c>
      <c r="AB34">
        <v>9</v>
      </c>
      <c r="AC34" s="2">
        <f t="shared" si="1"/>
        <v>8</v>
      </c>
    </row>
    <row r="35" spans="4:29" x14ac:dyDescent="0.25">
      <c r="D35">
        <v>33</v>
      </c>
      <c r="E35" t="e">
        <f t="shared" si="0"/>
        <v>#N/A</v>
      </c>
      <c r="F35">
        <v>0</v>
      </c>
      <c r="S35">
        <v>617268203</v>
      </c>
      <c r="T35">
        <v>4</v>
      </c>
      <c r="U35" t="s">
        <v>4</v>
      </c>
      <c r="V35">
        <v>125815</v>
      </c>
      <c r="W35" t="s">
        <v>5</v>
      </c>
      <c r="X35">
        <v>391108369</v>
      </c>
      <c r="Y35">
        <v>-99</v>
      </c>
      <c r="Z35">
        <v>80</v>
      </c>
      <c r="AA35">
        <v>26</v>
      </c>
      <c r="AB35">
        <v>14</v>
      </c>
      <c r="AC35" s="2">
        <f t="shared" si="1"/>
        <v>3</v>
      </c>
    </row>
    <row r="36" spans="4:29" x14ac:dyDescent="0.25">
      <c r="D36">
        <v>34</v>
      </c>
      <c r="E36" t="e">
        <f t="shared" si="0"/>
        <v>#N/A</v>
      </c>
      <c r="F36">
        <v>0</v>
      </c>
      <c r="S36">
        <v>617323766</v>
      </c>
      <c r="T36">
        <v>70</v>
      </c>
      <c r="U36" t="s">
        <v>4</v>
      </c>
      <c r="V36">
        <v>990223</v>
      </c>
      <c r="W36" t="s">
        <v>5</v>
      </c>
      <c r="X36">
        <v>412697929</v>
      </c>
      <c r="Y36">
        <v>7</v>
      </c>
      <c r="Z36">
        <v>53</v>
      </c>
      <c r="AA36">
        <v>24</v>
      </c>
      <c r="AB36">
        <v>22</v>
      </c>
      <c r="AC36" s="2">
        <f t="shared" si="1"/>
        <v>0</v>
      </c>
    </row>
    <row r="37" spans="4:29" x14ac:dyDescent="0.25">
      <c r="D37">
        <v>35</v>
      </c>
      <c r="E37" t="e">
        <f t="shared" si="0"/>
        <v>#N/A</v>
      </c>
      <c r="F37">
        <v>0</v>
      </c>
      <c r="S37">
        <v>617387659</v>
      </c>
      <c r="T37">
        <v>80</v>
      </c>
      <c r="U37" t="s">
        <v>6</v>
      </c>
      <c r="V37">
        <v>438811</v>
      </c>
      <c r="W37" t="s">
        <v>5</v>
      </c>
      <c r="X37">
        <v>429485088</v>
      </c>
      <c r="Y37">
        <v>5</v>
      </c>
      <c r="Z37">
        <v>47</v>
      </c>
      <c r="AA37">
        <v>17</v>
      </c>
      <c r="AB37">
        <v>30</v>
      </c>
      <c r="AC37" s="2">
        <f t="shared" si="1"/>
        <v>-4</v>
      </c>
    </row>
    <row r="38" spans="4:29" x14ac:dyDescent="0.25">
      <c r="D38">
        <v>36</v>
      </c>
      <c r="E38" t="e">
        <f t="shared" si="0"/>
        <v>#N/A</v>
      </c>
      <c r="F38">
        <v>0</v>
      </c>
      <c r="S38">
        <v>620071838</v>
      </c>
      <c r="T38">
        <v>60</v>
      </c>
      <c r="U38" t="s">
        <v>4</v>
      </c>
      <c r="V38">
        <v>71272</v>
      </c>
      <c r="W38" t="s">
        <v>7</v>
      </c>
      <c r="X38">
        <v>386905011</v>
      </c>
      <c r="Y38">
        <v>3</v>
      </c>
      <c r="Z38">
        <v>67</v>
      </c>
      <c r="AA38">
        <v>42</v>
      </c>
      <c r="AB38">
        <v>40</v>
      </c>
      <c r="AC38" s="2">
        <f t="shared" si="1"/>
        <v>0</v>
      </c>
    </row>
    <row r="39" spans="4:29" x14ac:dyDescent="0.25">
      <c r="D39">
        <v>37</v>
      </c>
      <c r="E39" t="e">
        <f t="shared" si="0"/>
        <v>#N/A</v>
      </c>
      <c r="F39">
        <v>0</v>
      </c>
      <c r="S39">
        <v>620256188</v>
      </c>
      <c r="T39">
        <v>19</v>
      </c>
      <c r="U39" t="s">
        <v>4</v>
      </c>
      <c r="V39">
        <v>121176</v>
      </c>
      <c r="W39" t="s">
        <v>7</v>
      </c>
      <c r="X39">
        <v>367101324</v>
      </c>
      <c r="Y39">
        <v>-99</v>
      </c>
      <c r="Z39">
        <v>70</v>
      </c>
      <c r="AA39">
        <v>18</v>
      </c>
      <c r="AB39">
        <v>15</v>
      </c>
      <c r="AC39" s="2">
        <f t="shared" si="1"/>
        <v>0</v>
      </c>
    </row>
    <row r="40" spans="4:29" x14ac:dyDescent="0.25">
      <c r="D40">
        <v>38</v>
      </c>
      <c r="E40" t="e">
        <f t="shared" si="0"/>
        <v>#N/A</v>
      </c>
      <c r="F40">
        <v>0</v>
      </c>
      <c r="S40">
        <v>620341329</v>
      </c>
      <c r="T40">
        <v>29</v>
      </c>
      <c r="U40" t="s">
        <v>4</v>
      </c>
      <c r="V40">
        <v>71272</v>
      </c>
      <c r="W40" t="s">
        <v>7</v>
      </c>
      <c r="X40">
        <v>386184046</v>
      </c>
      <c r="Y40">
        <v>5</v>
      </c>
      <c r="Z40">
        <v>17</v>
      </c>
      <c r="AA40">
        <v>42</v>
      </c>
      <c r="AB40">
        <v>8</v>
      </c>
      <c r="AC40" s="2">
        <f t="shared" si="1"/>
        <v>8</v>
      </c>
    </row>
    <row r="41" spans="4:29" x14ac:dyDescent="0.25">
      <c r="D41">
        <v>39</v>
      </c>
      <c r="E41" t="e">
        <f t="shared" si="0"/>
        <v>#N/A</v>
      </c>
      <c r="F41">
        <v>0</v>
      </c>
      <c r="S41">
        <v>620341329</v>
      </c>
      <c r="T41">
        <v>58</v>
      </c>
      <c r="U41" t="s">
        <v>4</v>
      </c>
      <c r="V41">
        <v>71272</v>
      </c>
      <c r="W41" t="s">
        <v>7</v>
      </c>
      <c r="X41">
        <v>400761295</v>
      </c>
      <c r="Y41">
        <v>8</v>
      </c>
      <c r="Z41">
        <v>17</v>
      </c>
      <c r="AA41">
        <v>42</v>
      </c>
      <c r="AB41">
        <v>8</v>
      </c>
      <c r="AC41" s="2">
        <f t="shared" si="1"/>
        <v>8</v>
      </c>
    </row>
    <row r="42" spans="4:29" x14ac:dyDescent="0.25">
      <c r="D42">
        <v>40</v>
      </c>
      <c r="E42" t="e">
        <f t="shared" si="0"/>
        <v>#N/A</v>
      </c>
      <c r="F42">
        <v>0</v>
      </c>
      <c r="S42">
        <v>620341329</v>
      </c>
      <c r="T42">
        <v>65</v>
      </c>
      <c r="U42" t="s">
        <v>4</v>
      </c>
      <c r="V42">
        <v>71272</v>
      </c>
      <c r="W42" t="s">
        <v>7</v>
      </c>
      <c r="X42">
        <v>388553655</v>
      </c>
      <c r="Y42">
        <v>8</v>
      </c>
      <c r="Z42">
        <v>17</v>
      </c>
      <c r="AA42">
        <v>42</v>
      </c>
      <c r="AB42">
        <v>8</v>
      </c>
      <c r="AC42" s="2">
        <f t="shared" si="1"/>
        <v>8</v>
      </c>
    </row>
    <row r="43" spans="4:29" x14ac:dyDescent="0.25">
      <c r="D43">
        <v>41</v>
      </c>
      <c r="E43" t="e">
        <f t="shared" si="0"/>
        <v>#N/A</v>
      </c>
      <c r="F43">
        <v>0</v>
      </c>
      <c r="S43">
        <v>620447373</v>
      </c>
      <c r="T43">
        <v>52</v>
      </c>
      <c r="U43" t="s">
        <v>4</v>
      </c>
      <c r="V43">
        <v>1339901</v>
      </c>
      <c r="W43" t="s">
        <v>5</v>
      </c>
      <c r="X43">
        <v>418559188</v>
      </c>
      <c r="Y43">
        <v>-99</v>
      </c>
      <c r="Z43">
        <v>55</v>
      </c>
      <c r="AA43">
        <v>19</v>
      </c>
      <c r="AB43">
        <v>15</v>
      </c>
      <c r="AC43" s="2">
        <f t="shared" si="1"/>
        <v>1</v>
      </c>
    </row>
    <row r="44" spans="4:29" x14ac:dyDescent="0.25">
      <c r="D44">
        <v>42</v>
      </c>
      <c r="E44" t="e">
        <f t="shared" si="0"/>
        <v>#N/A</v>
      </c>
      <c r="F44">
        <v>0</v>
      </c>
    </row>
    <row r="45" spans="4:29" x14ac:dyDescent="0.25">
      <c r="D45">
        <v>43</v>
      </c>
      <c r="E45" t="e">
        <f t="shared" si="0"/>
        <v>#N/A</v>
      </c>
      <c r="F45">
        <v>0</v>
      </c>
    </row>
    <row r="46" spans="4:29" x14ac:dyDescent="0.25">
      <c r="D46">
        <v>44</v>
      </c>
      <c r="E46" t="e">
        <f t="shared" si="0"/>
        <v>#N/A</v>
      </c>
      <c r="F46">
        <v>0</v>
      </c>
    </row>
    <row r="47" spans="4:29" x14ac:dyDescent="0.25">
      <c r="D47">
        <v>45</v>
      </c>
      <c r="E47">
        <f t="shared" si="0"/>
        <v>1</v>
      </c>
      <c r="F47">
        <v>1</v>
      </c>
    </row>
    <row r="48" spans="4:29" x14ac:dyDescent="0.25">
      <c r="D48">
        <v>46</v>
      </c>
      <c r="E48">
        <f t="shared" si="0"/>
        <v>1</v>
      </c>
      <c r="F48">
        <v>1</v>
      </c>
    </row>
    <row r="49" spans="4:6" x14ac:dyDescent="0.25">
      <c r="D49">
        <v>47</v>
      </c>
      <c r="E49">
        <f t="shared" si="0"/>
        <v>2</v>
      </c>
      <c r="F49">
        <v>2</v>
      </c>
    </row>
    <row r="50" spans="4:6" x14ac:dyDescent="0.25">
      <c r="D50">
        <v>48</v>
      </c>
      <c r="E50" t="e">
        <f t="shared" si="0"/>
        <v>#N/A</v>
      </c>
      <c r="F50">
        <v>0</v>
      </c>
    </row>
    <row r="51" spans="4:6" x14ac:dyDescent="0.25">
      <c r="D51">
        <v>49</v>
      </c>
      <c r="E51" t="e">
        <f t="shared" si="0"/>
        <v>#N/A</v>
      </c>
      <c r="F51">
        <v>0</v>
      </c>
    </row>
    <row r="52" spans="4:6" x14ac:dyDescent="0.25">
      <c r="D52">
        <v>50</v>
      </c>
      <c r="E52">
        <f t="shared" si="0"/>
        <v>2</v>
      </c>
      <c r="F52">
        <v>2</v>
      </c>
    </row>
    <row r="53" spans="4:6" x14ac:dyDescent="0.25">
      <c r="D53">
        <v>51</v>
      </c>
      <c r="E53" t="e">
        <f t="shared" si="0"/>
        <v>#N/A</v>
      </c>
      <c r="F53">
        <v>0</v>
      </c>
    </row>
    <row r="54" spans="4:6" x14ac:dyDescent="0.25">
      <c r="D54">
        <v>52</v>
      </c>
      <c r="E54">
        <f t="shared" si="0"/>
        <v>1</v>
      </c>
      <c r="F54">
        <v>1</v>
      </c>
    </row>
    <row r="55" spans="4:6" x14ac:dyDescent="0.25">
      <c r="D55">
        <v>53</v>
      </c>
      <c r="E55">
        <f t="shared" si="0"/>
        <v>2</v>
      </c>
      <c r="F55">
        <v>2</v>
      </c>
    </row>
    <row r="56" spans="4:6" x14ac:dyDescent="0.25">
      <c r="D56">
        <v>54</v>
      </c>
      <c r="E56" t="e">
        <f t="shared" si="0"/>
        <v>#N/A</v>
      </c>
      <c r="F56">
        <v>0</v>
      </c>
    </row>
    <row r="57" spans="4:6" x14ac:dyDescent="0.25">
      <c r="D57">
        <v>55</v>
      </c>
      <c r="E57">
        <f t="shared" si="0"/>
        <v>2</v>
      </c>
      <c r="F57">
        <v>2</v>
      </c>
    </row>
    <row r="58" spans="4:6" x14ac:dyDescent="0.25">
      <c r="D58">
        <v>56</v>
      </c>
      <c r="E58">
        <f t="shared" si="0"/>
        <v>2</v>
      </c>
      <c r="F58">
        <v>2</v>
      </c>
    </row>
    <row r="59" spans="4:6" x14ac:dyDescent="0.25">
      <c r="D59">
        <v>57</v>
      </c>
      <c r="E59" t="e">
        <f t="shared" si="0"/>
        <v>#N/A</v>
      </c>
      <c r="F59">
        <v>0</v>
      </c>
    </row>
    <row r="60" spans="4:6" x14ac:dyDescent="0.25">
      <c r="D60">
        <v>58</v>
      </c>
      <c r="E60" t="e">
        <f t="shared" si="0"/>
        <v>#N/A</v>
      </c>
      <c r="F60">
        <v>0</v>
      </c>
    </row>
    <row r="61" spans="4:6" x14ac:dyDescent="0.25">
      <c r="D61">
        <v>59</v>
      </c>
      <c r="E61">
        <f t="shared" si="0"/>
        <v>1</v>
      </c>
      <c r="F61">
        <v>1</v>
      </c>
    </row>
    <row r="62" spans="4:6" x14ac:dyDescent="0.25">
      <c r="D62">
        <v>60</v>
      </c>
      <c r="E62">
        <f t="shared" si="0"/>
        <v>3</v>
      </c>
      <c r="F62">
        <v>3</v>
      </c>
    </row>
    <row r="63" spans="4:6" x14ac:dyDescent="0.25">
      <c r="D63">
        <v>61</v>
      </c>
      <c r="E63">
        <f t="shared" si="0"/>
        <v>1</v>
      </c>
      <c r="F63">
        <v>1</v>
      </c>
    </row>
    <row r="64" spans="4:6" x14ac:dyDescent="0.25">
      <c r="D64">
        <v>62</v>
      </c>
      <c r="E64" t="e">
        <f t="shared" si="0"/>
        <v>#N/A</v>
      </c>
      <c r="F64">
        <v>0</v>
      </c>
    </row>
    <row r="65" spans="4:6" x14ac:dyDescent="0.25">
      <c r="D65">
        <v>63</v>
      </c>
      <c r="E65" t="e">
        <f t="shared" si="0"/>
        <v>#N/A</v>
      </c>
      <c r="F65">
        <v>0</v>
      </c>
    </row>
    <row r="66" spans="4:6" x14ac:dyDescent="0.25">
      <c r="D66">
        <v>64</v>
      </c>
      <c r="E66" t="e">
        <f t="shared" si="0"/>
        <v>#N/A</v>
      </c>
      <c r="F66">
        <v>0</v>
      </c>
    </row>
    <row r="67" spans="4:6" x14ac:dyDescent="0.25">
      <c r="D67">
        <v>65</v>
      </c>
      <c r="E67" t="e">
        <f t="shared" ref="E67:E102" si="3">VLOOKUP(D67,$A$2:$B$261,2,FALSE)</f>
        <v>#N/A</v>
      </c>
      <c r="F67">
        <v>0</v>
      </c>
    </row>
    <row r="68" spans="4:6" x14ac:dyDescent="0.25">
      <c r="D68">
        <v>66</v>
      </c>
      <c r="E68" t="e">
        <f t="shared" si="3"/>
        <v>#N/A</v>
      </c>
      <c r="F68">
        <v>0</v>
      </c>
    </row>
    <row r="69" spans="4:6" x14ac:dyDescent="0.25">
      <c r="D69">
        <v>67</v>
      </c>
      <c r="E69">
        <f t="shared" si="3"/>
        <v>2</v>
      </c>
      <c r="F69">
        <v>2</v>
      </c>
    </row>
    <row r="70" spans="4:6" x14ac:dyDescent="0.25">
      <c r="D70">
        <v>68</v>
      </c>
      <c r="E70" t="e">
        <f t="shared" si="3"/>
        <v>#N/A</v>
      </c>
      <c r="F70">
        <v>0</v>
      </c>
    </row>
    <row r="71" spans="4:6" x14ac:dyDescent="0.25">
      <c r="D71">
        <v>69</v>
      </c>
      <c r="E71" t="e">
        <f t="shared" si="3"/>
        <v>#N/A</v>
      </c>
      <c r="F71">
        <v>0</v>
      </c>
    </row>
    <row r="72" spans="4:6" x14ac:dyDescent="0.25">
      <c r="D72">
        <v>70</v>
      </c>
      <c r="E72">
        <f t="shared" si="3"/>
        <v>3</v>
      </c>
      <c r="F72">
        <v>3</v>
      </c>
    </row>
    <row r="73" spans="4:6" x14ac:dyDescent="0.25">
      <c r="D73">
        <v>71</v>
      </c>
      <c r="E73" t="e">
        <f t="shared" si="3"/>
        <v>#N/A</v>
      </c>
      <c r="F73">
        <v>0</v>
      </c>
    </row>
    <row r="74" spans="4:6" x14ac:dyDescent="0.25">
      <c r="D74">
        <v>72</v>
      </c>
      <c r="E74" t="e">
        <f t="shared" si="3"/>
        <v>#N/A</v>
      </c>
      <c r="F74">
        <v>0</v>
      </c>
    </row>
    <row r="75" spans="4:6" x14ac:dyDescent="0.25">
      <c r="D75">
        <v>73</v>
      </c>
      <c r="E75" t="e">
        <f t="shared" si="3"/>
        <v>#N/A</v>
      </c>
      <c r="F75">
        <v>0</v>
      </c>
    </row>
    <row r="76" spans="4:6" x14ac:dyDescent="0.25">
      <c r="D76">
        <v>74</v>
      </c>
      <c r="E76">
        <f t="shared" si="3"/>
        <v>1</v>
      </c>
      <c r="F76">
        <v>1</v>
      </c>
    </row>
    <row r="77" spans="4:6" x14ac:dyDescent="0.25">
      <c r="D77">
        <v>75</v>
      </c>
      <c r="E77">
        <f t="shared" si="3"/>
        <v>2</v>
      </c>
      <c r="F77">
        <v>2</v>
      </c>
    </row>
    <row r="78" spans="4:6" x14ac:dyDescent="0.25">
      <c r="D78">
        <v>76</v>
      </c>
      <c r="E78">
        <f t="shared" si="3"/>
        <v>5</v>
      </c>
      <c r="F78">
        <v>5</v>
      </c>
    </row>
    <row r="79" spans="4:6" x14ac:dyDescent="0.25">
      <c r="D79">
        <v>77</v>
      </c>
      <c r="E79" t="e">
        <f t="shared" si="3"/>
        <v>#N/A</v>
      </c>
      <c r="F79">
        <v>0</v>
      </c>
    </row>
    <row r="80" spans="4:6" x14ac:dyDescent="0.25">
      <c r="D80">
        <v>78</v>
      </c>
      <c r="E80" t="e">
        <f t="shared" si="3"/>
        <v>#N/A</v>
      </c>
      <c r="F80">
        <v>0</v>
      </c>
    </row>
    <row r="81" spans="4:6" x14ac:dyDescent="0.25">
      <c r="D81">
        <v>79</v>
      </c>
      <c r="E81" t="e">
        <f t="shared" si="3"/>
        <v>#N/A</v>
      </c>
      <c r="F81">
        <v>0</v>
      </c>
    </row>
    <row r="82" spans="4:6" x14ac:dyDescent="0.25">
      <c r="D82">
        <v>80</v>
      </c>
      <c r="E82">
        <f t="shared" si="3"/>
        <v>1</v>
      </c>
      <c r="F82">
        <v>1</v>
      </c>
    </row>
    <row r="83" spans="4:6" x14ac:dyDescent="0.25">
      <c r="D83">
        <v>81</v>
      </c>
      <c r="E83" t="e">
        <f t="shared" si="3"/>
        <v>#N/A</v>
      </c>
      <c r="F83">
        <v>0</v>
      </c>
    </row>
    <row r="84" spans="4:6" x14ac:dyDescent="0.25">
      <c r="D84">
        <v>82</v>
      </c>
      <c r="E84" t="e">
        <f t="shared" si="3"/>
        <v>#N/A</v>
      </c>
      <c r="F84">
        <v>0</v>
      </c>
    </row>
    <row r="85" spans="4:6" x14ac:dyDescent="0.25">
      <c r="D85">
        <v>83</v>
      </c>
      <c r="E85" t="e">
        <f t="shared" si="3"/>
        <v>#N/A</v>
      </c>
      <c r="F85">
        <v>0</v>
      </c>
    </row>
    <row r="86" spans="4:6" x14ac:dyDescent="0.25">
      <c r="D86">
        <v>84</v>
      </c>
      <c r="E86">
        <f t="shared" si="3"/>
        <v>1</v>
      </c>
      <c r="F86">
        <v>1</v>
      </c>
    </row>
    <row r="87" spans="4:6" x14ac:dyDescent="0.25">
      <c r="D87">
        <v>85</v>
      </c>
      <c r="E87" t="e">
        <f t="shared" si="3"/>
        <v>#N/A</v>
      </c>
      <c r="F87">
        <v>0</v>
      </c>
    </row>
    <row r="88" spans="4:6" x14ac:dyDescent="0.25">
      <c r="D88">
        <v>86</v>
      </c>
      <c r="E88" t="e">
        <f t="shared" si="3"/>
        <v>#N/A</v>
      </c>
      <c r="F88">
        <v>0</v>
      </c>
    </row>
    <row r="89" spans="4:6" x14ac:dyDescent="0.25">
      <c r="D89">
        <v>87</v>
      </c>
      <c r="E89" t="e">
        <f t="shared" si="3"/>
        <v>#N/A</v>
      </c>
      <c r="F89">
        <v>0</v>
      </c>
    </row>
    <row r="90" spans="4:6" x14ac:dyDescent="0.25">
      <c r="D90">
        <v>88</v>
      </c>
      <c r="E90" t="e">
        <f t="shared" si="3"/>
        <v>#N/A</v>
      </c>
      <c r="F90">
        <v>0</v>
      </c>
    </row>
    <row r="91" spans="4:6" x14ac:dyDescent="0.25">
      <c r="D91">
        <v>89</v>
      </c>
      <c r="E91" t="e">
        <f t="shared" si="3"/>
        <v>#N/A</v>
      </c>
      <c r="F91">
        <v>0</v>
      </c>
    </row>
    <row r="92" spans="4:6" x14ac:dyDescent="0.25">
      <c r="D92">
        <v>90</v>
      </c>
      <c r="E92" t="e">
        <f t="shared" si="3"/>
        <v>#N/A</v>
      </c>
      <c r="F92">
        <v>0</v>
      </c>
    </row>
    <row r="93" spans="4:6" x14ac:dyDescent="0.25">
      <c r="D93">
        <v>91</v>
      </c>
      <c r="E93" t="e">
        <f t="shared" si="3"/>
        <v>#N/A</v>
      </c>
      <c r="F93">
        <v>0</v>
      </c>
    </row>
    <row r="94" spans="4:6" x14ac:dyDescent="0.25">
      <c r="D94">
        <v>92</v>
      </c>
      <c r="E94" t="e">
        <f t="shared" si="3"/>
        <v>#N/A</v>
      </c>
      <c r="F94">
        <v>0</v>
      </c>
    </row>
    <row r="95" spans="4:6" x14ac:dyDescent="0.25">
      <c r="D95">
        <v>93</v>
      </c>
      <c r="E95" t="e">
        <f t="shared" si="3"/>
        <v>#N/A</v>
      </c>
      <c r="F95">
        <v>0</v>
      </c>
    </row>
    <row r="96" spans="4:6" x14ac:dyDescent="0.25">
      <c r="D96">
        <v>94</v>
      </c>
      <c r="E96" t="e">
        <f t="shared" si="3"/>
        <v>#N/A</v>
      </c>
      <c r="F96">
        <v>0</v>
      </c>
    </row>
    <row r="97" spans="4:6" x14ac:dyDescent="0.25">
      <c r="D97">
        <v>95</v>
      </c>
      <c r="E97" t="e">
        <f t="shared" si="3"/>
        <v>#N/A</v>
      </c>
      <c r="F97">
        <v>0</v>
      </c>
    </row>
    <row r="98" spans="4:6" x14ac:dyDescent="0.25">
      <c r="D98">
        <v>96</v>
      </c>
      <c r="E98" t="e">
        <f t="shared" si="3"/>
        <v>#N/A</v>
      </c>
      <c r="F98">
        <v>0</v>
      </c>
    </row>
    <row r="99" spans="4:6" x14ac:dyDescent="0.25">
      <c r="D99">
        <v>97</v>
      </c>
      <c r="E99" t="e">
        <f t="shared" si="3"/>
        <v>#N/A</v>
      </c>
      <c r="F99">
        <v>0</v>
      </c>
    </row>
    <row r="100" spans="4:6" x14ac:dyDescent="0.25">
      <c r="D100">
        <v>98</v>
      </c>
      <c r="E100" t="e">
        <f t="shared" si="3"/>
        <v>#N/A</v>
      </c>
      <c r="F100">
        <v>0</v>
      </c>
    </row>
    <row r="101" spans="4:6" x14ac:dyDescent="0.25">
      <c r="D101">
        <v>99</v>
      </c>
      <c r="E101" t="e">
        <f t="shared" si="3"/>
        <v>#N/A</v>
      </c>
      <c r="F101">
        <v>0</v>
      </c>
    </row>
    <row r="102" spans="4:6" x14ac:dyDescent="0.25">
      <c r="D102">
        <v>100</v>
      </c>
      <c r="E102" t="e">
        <f t="shared" si="3"/>
        <v>#N/A</v>
      </c>
      <c r="F102">
        <v>0</v>
      </c>
    </row>
  </sheetData>
  <pageMargins left="0.7" right="0.7" top="0.75" bottom="0.75" header="0.3" footer="0.3"/>
  <pageSetup paperSize="9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2018-01-15T12:58:21Z</dcterms:modified>
</cp:coreProperties>
</file>