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5"/>
  </bookViews>
  <sheets>
    <sheet name="ev18" sheetId="1" r:id="rId1"/>
    <sheet name="ev19" sheetId="2" r:id="rId2"/>
    <sheet name="ev35" sheetId="3" r:id="rId3"/>
    <sheet name="ev36" sheetId="4" r:id="rId4"/>
    <sheet name="ev16" sheetId="5" r:id="rId5"/>
    <sheet name="ev39" sheetId="7" r:id="rId6"/>
    <sheet name="Genreal" sheetId="6" r:id="rId7"/>
  </sheets>
  <calcPr calcId="152511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8" r:id="rId14"/>
    <pivotCache cacheId="16" r:id="rId15"/>
  </pivotCaches>
</workbook>
</file>

<file path=xl/calcChain.xml><?xml version="1.0" encoding="utf-8"?>
<calcChain xmlns="http://schemas.openxmlformats.org/spreadsheetml/2006/main">
  <c r="AD4" i="7" l="1"/>
  <c r="AD5" i="7"/>
  <c r="AD6" i="7"/>
  <c r="AD7" i="7"/>
  <c r="AD8" i="7"/>
  <c r="AD9" i="7"/>
  <c r="AD10" i="7"/>
  <c r="AD11" i="7"/>
  <c r="AD12" i="7"/>
  <c r="AD3" i="7"/>
  <c r="U3" i="7"/>
  <c r="V3" i="7"/>
  <c r="U4" i="7"/>
  <c r="V4" i="7"/>
  <c r="W4" i="7" s="1"/>
  <c r="X4" i="7" s="1"/>
  <c r="U5" i="7"/>
  <c r="V5" i="7"/>
  <c r="U6" i="7"/>
  <c r="V6" i="7"/>
  <c r="U7" i="7"/>
  <c r="V7" i="7"/>
  <c r="W7" i="7" s="1"/>
  <c r="X7" i="7" s="1"/>
  <c r="U9" i="7"/>
  <c r="V9" i="7"/>
  <c r="X17" i="7"/>
  <c r="X16" i="7"/>
  <c r="X14" i="7"/>
  <c r="X13" i="7"/>
  <c r="X12" i="7"/>
  <c r="X10" i="7"/>
  <c r="X8" i="7"/>
  <c r="F24" i="6"/>
  <c r="L17" i="6"/>
  <c r="N17" i="6"/>
  <c r="N10" i="6"/>
  <c r="N11" i="6"/>
  <c r="N12" i="6"/>
  <c r="N13" i="6"/>
  <c r="N14" i="6"/>
  <c r="N15" i="6"/>
  <c r="N16" i="6"/>
  <c r="N9" i="6"/>
  <c r="M17" i="6"/>
  <c r="H16" i="6"/>
  <c r="I10" i="6"/>
  <c r="I11" i="6"/>
  <c r="I12" i="6"/>
  <c r="I13" i="6"/>
  <c r="I14" i="6"/>
  <c r="I15" i="6"/>
  <c r="I9" i="6"/>
  <c r="H7" i="6"/>
  <c r="I3" i="6"/>
  <c r="I4" i="6"/>
  <c r="I5" i="6"/>
  <c r="I6" i="6"/>
  <c r="I2" i="6"/>
  <c r="I7" i="6" s="1"/>
  <c r="G7" i="6" s="1"/>
  <c r="V1" i="7" l="1"/>
  <c r="W5" i="7"/>
  <c r="X5" i="7" s="1"/>
  <c r="T1" i="7"/>
  <c r="U1" i="7"/>
  <c r="W6" i="7"/>
  <c r="X6" i="7" s="1"/>
  <c r="W9" i="7"/>
  <c r="X9" i="7" s="1"/>
  <c r="W3" i="7"/>
  <c r="X3" i="7" s="1"/>
  <c r="X15" i="7"/>
  <c r="X11" i="7"/>
  <c r="I16" i="6"/>
  <c r="G16" i="6" s="1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3" i="5"/>
  <c r="T27" i="5"/>
  <c r="T26" i="5"/>
  <c r="W1" i="5"/>
  <c r="X1" i="5" s="1"/>
  <c r="V1" i="5"/>
  <c r="U1" i="5"/>
  <c r="W6" i="5"/>
  <c r="X6" i="5" s="1"/>
  <c r="W14" i="5"/>
  <c r="X14" i="5" s="1"/>
  <c r="X16" i="5"/>
  <c r="W17" i="5"/>
  <c r="X17" i="5" s="1"/>
  <c r="V4" i="5"/>
  <c r="W4" i="5" s="1"/>
  <c r="X4" i="5" s="1"/>
  <c r="V5" i="5"/>
  <c r="V6" i="5"/>
  <c r="V7" i="5"/>
  <c r="W7" i="5" s="1"/>
  <c r="X7" i="5" s="1"/>
  <c r="V9" i="5"/>
  <c r="W9" i="5" s="1"/>
  <c r="X9" i="5" s="1"/>
  <c r="V10" i="5"/>
  <c r="V11" i="5"/>
  <c r="W11" i="5" s="1"/>
  <c r="X11" i="5" s="1"/>
  <c r="V12" i="5"/>
  <c r="W12" i="5" s="1"/>
  <c r="X12" i="5" s="1"/>
  <c r="V13" i="5"/>
  <c r="W13" i="5" s="1"/>
  <c r="X13" i="5" s="1"/>
  <c r="V14" i="5"/>
  <c r="V15" i="5"/>
  <c r="W15" i="5" s="1"/>
  <c r="X15" i="5" s="1"/>
  <c r="V17" i="5"/>
  <c r="V3" i="5"/>
  <c r="W3" i="5" s="1"/>
  <c r="X3" i="5" s="1"/>
  <c r="U4" i="5"/>
  <c r="U5" i="5"/>
  <c r="W5" i="5" s="1"/>
  <c r="X5" i="5" s="1"/>
  <c r="U6" i="5"/>
  <c r="U7" i="5"/>
  <c r="U8" i="5"/>
  <c r="W8" i="5" s="1"/>
  <c r="X8" i="5" s="1"/>
  <c r="U9" i="5"/>
  <c r="U10" i="5"/>
  <c r="W10" i="5" s="1"/>
  <c r="X10" i="5" s="1"/>
  <c r="U11" i="5"/>
  <c r="U12" i="5"/>
  <c r="U13" i="5"/>
  <c r="U14" i="5"/>
  <c r="U15" i="5"/>
  <c r="U17" i="5"/>
  <c r="U3" i="5"/>
  <c r="W1" i="7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3" i="4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3" i="3"/>
  <c r="X19" i="2"/>
  <c r="X20" i="2"/>
  <c r="X21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2" i="2"/>
  <c r="S6" i="2"/>
  <c r="S38" i="2"/>
  <c r="S54" i="2"/>
  <c r="S70" i="2"/>
  <c r="S86" i="2"/>
  <c r="S10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2" i="2"/>
  <c r="Q3" i="2"/>
  <c r="S3" i="2" s="1"/>
  <c r="Q4" i="2"/>
  <c r="S4" i="2" s="1"/>
  <c r="Q5" i="2"/>
  <c r="Q6" i="2"/>
  <c r="Q7" i="2"/>
  <c r="S7" i="2" s="1"/>
  <c r="Q8" i="2"/>
  <c r="S8" i="2" s="1"/>
  <c r="Q9" i="2"/>
  <c r="Q10" i="2"/>
  <c r="S10" i="2" s="1"/>
  <c r="Q11" i="2"/>
  <c r="S11" i="2" s="1"/>
  <c r="Q12" i="2"/>
  <c r="S12" i="2" s="1"/>
  <c r="Q13" i="2"/>
  <c r="Q14" i="2"/>
  <c r="S14" i="2" s="1"/>
  <c r="Q15" i="2"/>
  <c r="S15" i="2" s="1"/>
  <c r="Q16" i="2"/>
  <c r="S16" i="2" s="1"/>
  <c r="Q17" i="2"/>
  <c r="Q18" i="2"/>
  <c r="S18" i="2" s="1"/>
  <c r="Q19" i="2"/>
  <c r="S19" i="2" s="1"/>
  <c r="Q20" i="2"/>
  <c r="S20" i="2" s="1"/>
  <c r="Q21" i="2"/>
  <c r="Q22" i="2"/>
  <c r="S22" i="2" s="1"/>
  <c r="Q23" i="2"/>
  <c r="S23" i="2" s="1"/>
  <c r="Q24" i="2"/>
  <c r="S24" i="2" s="1"/>
  <c r="Q25" i="2"/>
  <c r="Q26" i="2"/>
  <c r="S26" i="2" s="1"/>
  <c r="Q27" i="2"/>
  <c r="S27" i="2" s="1"/>
  <c r="Q28" i="2"/>
  <c r="S28" i="2" s="1"/>
  <c r="Q29" i="2"/>
  <c r="Q30" i="2"/>
  <c r="S30" i="2" s="1"/>
  <c r="Q31" i="2"/>
  <c r="S31" i="2" s="1"/>
  <c r="Q32" i="2"/>
  <c r="S32" i="2" s="1"/>
  <c r="Q33" i="2"/>
  <c r="Q34" i="2"/>
  <c r="S34" i="2" s="1"/>
  <c r="Q35" i="2"/>
  <c r="S35" i="2" s="1"/>
  <c r="Q36" i="2"/>
  <c r="S36" i="2" s="1"/>
  <c r="Q37" i="2"/>
  <c r="Q38" i="2"/>
  <c r="Q39" i="2"/>
  <c r="S39" i="2" s="1"/>
  <c r="Q40" i="2"/>
  <c r="S40" i="2" s="1"/>
  <c r="Q41" i="2"/>
  <c r="Q42" i="2"/>
  <c r="S42" i="2" s="1"/>
  <c r="Q43" i="2"/>
  <c r="S43" i="2" s="1"/>
  <c r="Q44" i="2"/>
  <c r="S44" i="2" s="1"/>
  <c r="Q45" i="2"/>
  <c r="Q46" i="2"/>
  <c r="S46" i="2" s="1"/>
  <c r="Q47" i="2"/>
  <c r="S47" i="2" s="1"/>
  <c r="Q48" i="2"/>
  <c r="S48" i="2" s="1"/>
  <c r="Q49" i="2"/>
  <c r="Q50" i="2"/>
  <c r="S50" i="2" s="1"/>
  <c r="Q51" i="2"/>
  <c r="S51" i="2" s="1"/>
  <c r="Q52" i="2"/>
  <c r="S52" i="2" s="1"/>
  <c r="Q53" i="2"/>
  <c r="Q54" i="2"/>
  <c r="Q55" i="2"/>
  <c r="S55" i="2" s="1"/>
  <c r="Q56" i="2"/>
  <c r="S56" i="2" s="1"/>
  <c r="Q57" i="2"/>
  <c r="Q58" i="2"/>
  <c r="S58" i="2" s="1"/>
  <c r="Q59" i="2"/>
  <c r="S59" i="2" s="1"/>
  <c r="Q60" i="2"/>
  <c r="S60" i="2" s="1"/>
  <c r="Q61" i="2"/>
  <c r="Q62" i="2"/>
  <c r="S62" i="2" s="1"/>
  <c r="Q63" i="2"/>
  <c r="S63" i="2" s="1"/>
  <c r="Q64" i="2"/>
  <c r="S64" i="2" s="1"/>
  <c r="Q65" i="2"/>
  <c r="Q66" i="2"/>
  <c r="S66" i="2" s="1"/>
  <c r="Q67" i="2"/>
  <c r="S67" i="2" s="1"/>
  <c r="Q68" i="2"/>
  <c r="S68" i="2" s="1"/>
  <c r="Q69" i="2"/>
  <c r="Q70" i="2"/>
  <c r="Q71" i="2"/>
  <c r="S71" i="2" s="1"/>
  <c r="Q72" i="2"/>
  <c r="S72" i="2" s="1"/>
  <c r="Q73" i="2"/>
  <c r="Q74" i="2"/>
  <c r="S74" i="2" s="1"/>
  <c r="Q75" i="2"/>
  <c r="S75" i="2" s="1"/>
  <c r="Q76" i="2"/>
  <c r="S76" i="2" s="1"/>
  <c r="Q77" i="2"/>
  <c r="Q78" i="2"/>
  <c r="S78" i="2" s="1"/>
  <c r="Q79" i="2"/>
  <c r="S79" i="2" s="1"/>
  <c r="Q80" i="2"/>
  <c r="S80" i="2" s="1"/>
  <c r="Q81" i="2"/>
  <c r="Q82" i="2"/>
  <c r="S82" i="2" s="1"/>
  <c r="Q83" i="2"/>
  <c r="S83" i="2" s="1"/>
  <c r="Q84" i="2"/>
  <c r="S84" i="2" s="1"/>
  <c r="Q85" i="2"/>
  <c r="Q86" i="2"/>
  <c r="Q87" i="2"/>
  <c r="S87" i="2" s="1"/>
  <c r="Q88" i="2"/>
  <c r="S88" i="2" s="1"/>
  <c r="Q89" i="2"/>
  <c r="Q90" i="2"/>
  <c r="S90" i="2" s="1"/>
  <c r="Q91" i="2"/>
  <c r="S91" i="2" s="1"/>
  <c r="Q92" i="2"/>
  <c r="S92" i="2" s="1"/>
  <c r="Q93" i="2"/>
  <c r="Q94" i="2"/>
  <c r="S94" i="2" s="1"/>
  <c r="Q95" i="2"/>
  <c r="S95" i="2" s="1"/>
  <c r="Q96" i="2"/>
  <c r="S96" i="2" s="1"/>
  <c r="Q97" i="2"/>
  <c r="Q98" i="2"/>
  <c r="S98" i="2" s="1"/>
  <c r="Q99" i="2"/>
  <c r="S99" i="2" s="1"/>
  <c r="Q100" i="2"/>
  <c r="S100" i="2" s="1"/>
  <c r="Q101" i="2"/>
  <c r="Q102" i="2"/>
  <c r="Q103" i="2"/>
  <c r="S103" i="2" s="1"/>
  <c r="Q104" i="2"/>
  <c r="S104" i="2" s="1"/>
  <c r="Q105" i="2"/>
  <c r="Q106" i="2"/>
  <c r="S106" i="2" s="1"/>
  <c r="Q2" i="2"/>
  <c r="S2" i="2" s="1"/>
  <c r="AC105" i="1"/>
  <c r="AC104" i="1"/>
  <c r="X1" i="7" l="1"/>
  <c r="S105" i="2"/>
  <c r="S101" i="2"/>
  <c r="S97" i="2"/>
  <c r="S93" i="2"/>
  <c r="S89" i="2"/>
  <c r="S85" i="2"/>
  <c r="S81" i="2"/>
  <c r="S77" i="2"/>
  <c r="S73" i="2"/>
  <c r="S69" i="2"/>
  <c r="S65" i="2"/>
  <c r="S61" i="2"/>
  <c r="S57" i="2"/>
  <c r="S53" i="2"/>
  <c r="S49" i="2"/>
  <c r="S45" i="2"/>
  <c r="S41" i="2"/>
  <c r="S37" i="2"/>
  <c r="S33" i="2"/>
  <c r="S29" i="2"/>
  <c r="S25" i="2"/>
  <c r="S21" i="2"/>
  <c r="S17" i="2"/>
  <c r="S13" i="2"/>
  <c r="S9" i="2"/>
  <c r="S5" i="2"/>
  <c r="AT13" i="1"/>
  <c r="AT14" i="1"/>
  <c r="AT15" i="1"/>
  <c r="AT4" i="1"/>
  <c r="AT5" i="1"/>
  <c r="AT6" i="1"/>
  <c r="AT7" i="1"/>
  <c r="AT8" i="1"/>
  <c r="AT9" i="1"/>
  <c r="AT10" i="1"/>
  <c r="AT11" i="1"/>
  <c r="AT12" i="1"/>
  <c r="AT3" i="1"/>
  <c r="AX20" i="1"/>
  <c r="AW20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Y20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</calcChain>
</file>

<file path=xl/sharedStrings.xml><?xml version="1.0" encoding="utf-8"?>
<sst xmlns="http://schemas.openxmlformats.org/spreadsheetml/2006/main" count="747" uniqueCount="78">
  <si>
    <t>POS</t>
  </si>
  <si>
    <t>numEv</t>
  </si>
  <si>
    <t>NumEv</t>
  </si>
  <si>
    <t>Type</t>
  </si>
  <si>
    <t>GOL</t>
  </si>
  <si>
    <t>Local</t>
  </si>
  <si>
    <t>FALLO</t>
  </si>
  <si>
    <t>Visitante</t>
  </si>
  <si>
    <t>MatchId</t>
  </si>
  <si>
    <t>Minute</t>
  </si>
  <si>
    <t>Éxito</t>
  </si>
  <si>
    <t>SubjectTeamId</t>
  </si>
  <si>
    <t>Equipo</t>
  </si>
  <si>
    <t>SubjectPlayerID</t>
  </si>
  <si>
    <t>SubAnotacion</t>
  </si>
  <si>
    <t>PosMedi</t>
  </si>
  <si>
    <t>BPInd_att</t>
  </si>
  <si>
    <t>BPInd_Def</t>
  </si>
  <si>
    <t>Dif</t>
  </si>
  <si>
    <t>Etiquetas de columna</t>
  </si>
  <si>
    <t>(en blanco)</t>
  </si>
  <si>
    <t>Total general</t>
  </si>
  <si>
    <t>Etiquetas de fila</t>
  </si>
  <si>
    <t>Cuenta de MatchId</t>
  </si>
  <si>
    <t>Anotacion</t>
  </si>
  <si>
    <t>%</t>
  </si>
  <si>
    <t>DiferenciaNiveles</t>
  </si>
  <si>
    <t>Total</t>
  </si>
  <si>
    <t>Fallo</t>
  </si>
  <si>
    <t>Gol</t>
  </si>
  <si>
    <t>Partido</t>
  </si>
  <si>
    <t>Minuti</t>
  </si>
  <si>
    <t>EquipoID</t>
  </si>
  <si>
    <t>H-A</t>
  </si>
  <si>
    <t>IdPlayer</t>
  </si>
  <si>
    <t>IDBP</t>
  </si>
  <si>
    <t>PosMedia</t>
  </si>
  <si>
    <t>Bpbepero</t>
  </si>
  <si>
    <t>BPInd_def</t>
  </si>
  <si>
    <t>NumCABHome</t>
  </si>
  <si>
    <t>NumCABAway</t>
  </si>
  <si>
    <t>MaxMinHome</t>
  </si>
  <si>
    <t>MaxMinAway</t>
  </si>
  <si>
    <t>Cuenta de Minuti</t>
  </si>
  <si>
    <t>NumCAbAtt</t>
  </si>
  <si>
    <t>NumCabDef</t>
  </si>
  <si>
    <t>DifBPI</t>
  </si>
  <si>
    <t>DifCAB</t>
  </si>
  <si>
    <t>(Varios elementos)</t>
  </si>
  <si>
    <t>MatchID</t>
  </si>
  <si>
    <t>Minuto</t>
  </si>
  <si>
    <t>XP_Del</t>
  </si>
  <si>
    <t>Ano_Del</t>
  </si>
  <si>
    <t>Cuenta de MatchID</t>
  </si>
  <si>
    <t>XP_def</t>
  </si>
  <si>
    <t>Def_DEF</t>
  </si>
  <si>
    <t>Ano_Def</t>
  </si>
  <si>
    <t>XP_Def</t>
  </si>
  <si>
    <t>Pas_Pas</t>
  </si>
  <si>
    <t>Eventos</t>
  </si>
  <si>
    <t>Ano_Rem</t>
  </si>
  <si>
    <t>Total_Pond</t>
  </si>
  <si>
    <t>RAP_Pond</t>
  </si>
  <si>
    <t>TotalRAP_Real</t>
  </si>
  <si>
    <t>TotalRAPPOnd</t>
  </si>
  <si>
    <t>Partidos</t>
  </si>
  <si>
    <t>%_por_RAP</t>
  </si>
  <si>
    <t>NumEqCREATIVOS</t>
  </si>
  <si>
    <t>Numpartidos</t>
  </si>
  <si>
    <t>matchId</t>
  </si>
  <si>
    <t>Ano_TEC</t>
  </si>
  <si>
    <t>XP_Tec</t>
  </si>
  <si>
    <t>DEF_Cab</t>
  </si>
  <si>
    <t>XP_CAB</t>
  </si>
  <si>
    <t>TotalTEC_Pond</t>
  </si>
  <si>
    <t>TEC_REAL</t>
  </si>
  <si>
    <t>TEC_Pond</t>
  </si>
  <si>
    <t>%_por_TEC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</si>
</sst>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10" Type="http://schemas.openxmlformats.org/officeDocument/2006/relationships/pivotCacheDefinition" Target="pivotCache/pivotCacheDefinition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'ev18'!$D$2:$D$102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'ev18'!$F$2:$F$102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9403976"/>
        <c:axId val="279405152"/>
      </c:barChart>
      <c:catAx>
        <c:axId val="27940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9405152"/>
        <c:crosses val="autoZero"/>
        <c:auto val="1"/>
        <c:lblAlgn val="ctr"/>
        <c:lblOffset val="100"/>
        <c:noMultiLvlLbl val="0"/>
      </c:catAx>
      <c:valAx>
        <c:axId val="2794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940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3</xdr:row>
      <xdr:rowOff>171450</xdr:rowOff>
    </xdr:from>
    <xdr:to>
      <xdr:col>16</xdr:col>
      <xdr:colOff>209550</xdr:colOff>
      <xdr:row>26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116.390190393518" createdVersion="5" refreshedVersion="5" minRefreshableVersion="3" recordCount="105">
  <cacheSource type="worksheet">
    <worksheetSource ref="S1:AC1048576" sheet="ev18" r:id="rId2"/>
  </cacheSource>
  <cacheFields count="11">
    <cacheField name="MatchId" numFmtId="0">
      <sharedItems containsString="0" containsBlank="1" containsNumber="1" containsInteger="1" minValue="11156431" maxValue="620535518"/>
    </cacheField>
    <cacheField name="Minute" numFmtId="0">
      <sharedItems containsString="0" containsBlank="1" containsNumber="1" containsInteger="1" minValue="3" maxValue="99"/>
    </cacheField>
    <cacheField name="Éxito" numFmtId="0">
      <sharedItems containsBlank="1" count="3">
        <s v="GOL"/>
        <s v="FALLO"/>
        <m/>
      </sharedItems>
    </cacheField>
    <cacheField name="SubjectTeamId" numFmtId="0">
      <sharedItems containsString="0" containsBlank="1" containsNumber="1" containsInteger="1" minValue="71272" maxValue="2058124"/>
    </cacheField>
    <cacheField name="Equipo" numFmtId="0">
      <sharedItems containsBlank="1"/>
    </cacheField>
    <cacheField name="SubjectPlayerID" numFmtId="0">
      <sharedItems containsString="0" containsBlank="1" containsNumber="1" containsInteger="1" minValue="309301168" maxValue="433638996"/>
    </cacheField>
    <cacheField name="SubAnotacion" numFmtId="0">
      <sharedItems containsString="0" containsBlank="1" containsNumber="1" containsInteger="1" minValue="-99" maxValue="16" count="13">
        <n v="3"/>
        <n v="-99"/>
        <n v="8"/>
        <n v="5"/>
        <n v="7"/>
        <n v="16"/>
        <n v="4"/>
        <n v="6"/>
        <n v="2"/>
        <n v="0"/>
        <n v="11"/>
        <n v="15"/>
        <m/>
      </sharedItems>
    </cacheField>
    <cacheField name="PosMedi" numFmtId="0">
      <sharedItems containsString="0" containsBlank="1" containsNumber="1" containsInteger="1" minValue="6" maxValue="84"/>
    </cacheField>
    <cacheField name="BPInd_att" numFmtId="0">
      <sharedItems containsString="0" containsBlank="1" containsNumber="1" containsInteger="1" minValue="10" maxValue="47"/>
    </cacheField>
    <cacheField name="BPInd_Def" numFmtId="0">
      <sharedItems containsString="0" containsBlank="1" containsNumber="1" containsInteger="1" minValue="8" maxValue="59"/>
    </cacheField>
    <cacheField name="Dif" numFmtId="0">
      <sharedItems containsString="0" containsBlank="1" containsNumber="1" containsInteger="1" minValue="-8" maxValue="8" count="18">
        <n v="0"/>
        <n v="1"/>
        <n v="-3"/>
        <n v="8"/>
        <n v="-4"/>
        <n v="-1"/>
        <n v="-5"/>
        <n v="3"/>
        <n v="6"/>
        <n v="7"/>
        <n v="-2"/>
        <n v="4"/>
        <n v="2"/>
        <n v="-6"/>
        <n v="5"/>
        <n v="-8"/>
        <n v="-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116.425711111115" createdVersion="5" refreshedVersion="5" minRefreshableVersion="3" recordCount="106">
  <cacheSource type="worksheet">
    <worksheetSource ref="A1:S1048576" sheet="ev19" r:id="rId2"/>
  </cacheSource>
  <cacheFields count="19">
    <cacheField name="Partido" numFmtId="0">
      <sharedItems containsString="0" containsBlank="1" containsNumber="1" containsInteger="1" minValue="10763112" maxValue="620602151"/>
    </cacheField>
    <cacheField name="Minuti" numFmtId="0">
      <sharedItems containsString="0" containsBlank="1" containsNumber="1" containsInteger="1" minValue="2" maxValue="100"/>
    </cacheField>
    <cacheField name="Éxito" numFmtId="0">
      <sharedItems containsBlank="1" count="3">
        <s v="FALLO"/>
        <s v="GOL"/>
        <m/>
      </sharedItems>
    </cacheField>
    <cacheField name="EquipoID" numFmtId="0">
      <sharedItems containsString="0" containsBlank="1" containsNumber="1" containsInteger="1" minValue="71272" maxValue="2056315"/>
    </cacheField>
    <cacheField name="H-A" numFmtId="0">
      <sharedItems containsString="0" containsBlank="1" containsNumber="1" containsInteger="1" minValue="1" maxValue="2"/>
    </cacheField>
    <cacheField name="IdPlayer" numFmtId="0">
      <sharedItems containsString="0" containsBlank="1" containsNumber="1" containsInteger="1" minValue="318339697" maxValue="433437438"/>
    </cacheField>
    <cacheField name="IDBP" numFmtId="0">
      <sharedItems containsString="0" containsBlank="1" containsNumber="1" containsInteger="1" minValue="319671100" maxValue="431954626"/>
    </cacheField>
    <cacheField name="PosMedia" numFmtId="0">
      <sharedItems containsString="0" containsBlank="1" containsNumber="1" containsInteger="1" minValue="8" maxValue="81"/>
    </cacheField>
    <cacheField name="Bpbepero" numFmtId="0">
      <sharedItems containsString="0" containsBlank="1" containsNumber="1" containsInteger="1" minValue="-99" maxValue="10"/>
    </cacheField>
    <cacheField name="BPInd_att" numFmtId="0">
      <sharedItems containsString="0" containsBlank="1" containsNumber="1" containsInteger="1" minValue="11" maxValue="47"/>
    </cacheField>
    <cacheField name="BPInd_def" numFmtId="0">
      <sharedItems containsString="0" containsBlank="1" containsNumber="1" containsInteger="1" minValue="8" maxValue="57"/>
    </cacheField>
    <cacheField name="DifBPI" numFmtId="0">
      <sharedItems containsString="0" containsBlank="1" containsNumber="1" containsInteger="1" minValue="-7" maxValue="7" count="16">
        <n v="-2"/>
        <n v="0"/>
        <n v="-1"/>
        <n v="6"/>
        <n v="7"/>
        <n v="-6"/>
        <n v="2"/>
        <n v="1"/>
        <n v="5"/>
        <n v="3"/>
        <n v="-4"/>
        <n v="-7"/>
        <n v="-5"/>
        <n v="-3"/>
        <n v="4"/>
        <m/>
      </sharedItems>
    </cacheField>
    <cacheField name="NumCABHome" numFmtId="0">
      <sharedItems containsString="0" containsBlank="1" containsNumber="1" containsInteger="1" minValue="0" maxValue="7"/>
    </cacheField>
    <cacheField name="MaxMinHome" numFmtId="0">
      <sharedItems containsString="0" containsBlank="1" containsNumber="1" containsInteger="1" minValue="52" maxValue="90"/>
    </cacheField>
    <cacheField name="NumCABAway" numFmtId="0">
      <sharedItems containsString="0" containsBlank="1" containsNumber="1" containsInteger="1" minValue="0" maxValue="9"/>
    </cacheField>
    <cacheField name="MaxMinAway" numFmtId="0">
      <sharedItems containsString="0" containsBlank="1" containsNumber="1" containsInteger="1" minValue="90" maxValue="90"/>
    </cacheField>
    <cacheField name="NumCAbAtt" numFmtId="0">
      <sharedItems containsString="0" containsBlank="1" containsNumber="1" containsInteger="1" minValue="1" maxValue="9"/>
    </cacheField>
    <cacheField name="NumCabDef" numFmtId="0">
      <sharedItems containsString="0" containsBlank="1" containsNumber="1" containsInteger="1" minValue="0" maxValue="8"/>
    </cacheField>
    <cacheField name="DifCAB" numFmtId="0">
      <sharedItems containsString="0" containsBlank="1" containsNumber="1" containsInteger="1" minValue="-6" maxValue="9" count="14">
        <n v="2"/>
        <n v="1"/>
        <n v="-3"/>
        <n v="0"/>
        <n v="-2"/>
        <n v="3"/>
        <n v="-1"/>
        <n v="4"/>
        <n v="8"/>
        <n v="-4"/>
        <n v="5"/>
        <n v="9"/>
        <n v="-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3116.442999421299" createdVersion="5" refreshedVersion="5" minRefreshableVersion="3" recordCount="33">
  <cacheSource type="worksheet">
    <worksheetSource ref="A1:F1048576" sheet="ev35" r:id="rId2"/>
  </cacheSource>
  <cacheFields count="6">
    <cacheField name="MatchID" numFmtId="0">
      <sharedItems containsString="0" containsBlank="1" containsNumber="1" containsInteger="1" minValue="11206335" maxValue="620610112"/>
    </cacheField>
    <cacheField name="Minuto" numFmtId="0">
      <sharedItems containsString="0" containsBlank="1" containsNumber="1" containsInteger="1" minValue="7" maxValue="86"/>
    </cacheField>
    <cacheField name="Éxito" numFmtId="0">
      <sharedItems containsBlank="1" count="3">
        <s v="FALLO"/>
        <s v="GOL"/>
        <m/>
      </sharedItems>
    </cacheField>
    <cacheField name="PosMedia" numFmtId="0">
      <sharedItems containsString="0" containsBlank="1" containsNumber="1" containsInteger="1" minValue="19" maxValue="82"/>
    </cacheField>
    <cacheField name="XP_Del" numFmtId="0">
      <sharedItems containsString="0" containsBlank="1" containsNumber="1" containsInteger="1" minValue="-99" maxValue="16" count="11">
        <n v="11"/>
        <n v="-99"/>
        <n v="13"/>
        <n v="9"/>
        <n v="16"/>
        <n v="3"/>
        <n v="10"/>
        <n v="12"/>
        <n v="8"/>
        <n v="6"/>
        <m/>
      </sharedItems>
    </cacheField>
    <cacheField name="Ano_Del" numFmtId="0">
      <sharedItems containsString="0" containsBlank="1" containsNumber="1" containsInteger="1" minValue="-99" maxValue="16" count="14">
        <n v="11"/>
        <n v="-99"/>
        <n v="10"/>
        <n v="15"/>
        <n v="4"/>
        <n v="9"/>
        <n v="0"/>
        <n v="1"/>
        <n v="16"/>
        <n v="8"/>
        <n v="3"/>
        <n v="7"/>
        <n v="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or" refreshedDate="43116.453768749998" createdVersion="5" refreshedVersion="5" minRefreshableVersion="3" recordCount="26">
  <cacheSource type="worksheet">
    <worksheetSource ref="A1:G1048576" sheet="ev36" r:id="rId2"/>
  </cacheSource>
  <cacheFields count="7">
    <cacheField name="MatchID" numFmtId="0">
      <sharedItems containsString="0" containsBlank="1" containsNumber="1" containsInteger="1" minValue="10763112" maxValue="620643010"/>
    </cacheField>
    <cacheField name="Minuto" numFmtId="0">
      <sharedItems containsString="0" containsBlank="1" containsNumber="1" containsInteger="1" minValue="13" maxValue="82"/>
    </cacheField>
    <cacheField name="Éxito" numFmtId="0">
      <sharedItems containsBlank="1" count="3">
        <s v="FALLO"/>
        <s v="GOL"/>
        <m/>
      </sharedItems>
    </cacheField>
    <cacheField name="PosMedia" numFmtId="0">
      <sharedItems containsString="0" containsBlank="1" containsNumber="1" containsInteger="1" minValue="20" maxValue="72"/>
    </cacheField>
    <cacheField name="XP_def" numFmtId="0">
      <sharedItems containsString="0" containsBlank="1" containsNumber="1" containsInteger="1" minValue="-99" maxValue="11" count="8">
        <n v="2"/>
        <n v="-99"/>
        <n v="10"/>
        <n v="3"/>
        <n v="11"/>
        <n v="1"/>
        <n v="4"/>
        <m/>
      </sharedItems>
    </cacheField>
    <cacheField name="Def_DEF" numFmtId="0">
      <sharedItems containsString="0" containsBlank="1" containsNumber="1" containsInteger="1" minValue="-99" maxValue="15"/>
    </cacheField>
    <cacheField name="Ano_Def" numFmtId="0">
      <sharedItems containsString="0" containsBlank="1" containsNumber="1" containsInteger="1" minValue="-99" maxValue="13" count="14">
        <n v="-99"/>
        <n v="5"/>
        <n v="4"/>
        <n v="13"/>
        <n v="8"/>
        <n v="9"/>
        <n v="11"/>
        <n v="2"/>
        <n v="10"/>
        <n v="3"/>
        <n v="6"/>
        <n v="7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or" refreshedDate="43116.564018750003" createdVersion="5" refreshedVersion="5" minRefreshableVersion="3" recordCount="142">
  <cacheSource type="worksheet">
    <worksheetSource ref="A1:F1048576" sheet="ev16" r:id="rId2"/>
  </cacheSource>
  <cacheFields count="6">
    <cacheField name="MatchID" numFmtId="0">
      <sharedItems containsString="0" containsBlank="1" containsNumber="1" containsInteger="1" minValue="11187519" maxValue="620609500"/>
    </cacheField>
    <cacheField name="Minute" numFmtId="0">
      <sharedItems containsString="0" containsBlank="1" containsNumber="1" containsInteger="1" minValue="1" maxValue="87"/>
    </cacheField>
    <cacheField name="Éxito" numFmtId="0">
      <sharedItems containsBlank="1" count="3">
        <s v="FALLO"/>
        <s v="GOL"/>
        <m/>
      </sharedItems>
    </cacheField>
    <cacheField name="Ano_Del" numFmtId="0">
      <sharedItems containsString="0" containsBlank="1" containsNumber="1" containsInteger="1" minValue="-99" maxValue="13" count="14">
        <n v="6"/>
        <n v="-99"/>
        <n v="5"/>
        <n v="4"/>
        <n v="7"/>
        <n v="11"/>
        <n v="3"/>
        <n v="10"/>
        <n v="13"/>
        <n v="9"/>
        <n v="2"/>
        <n v="0"/>
        <n v="8"/>
        <m/>
      </sharedItems>
    </cacheField>
    <cacheField name="Pas_Pas" numFmtId="0">
      <sharedItems containsString="0" containsBlank="1" containsNumber="1" containsInteger="1" minValue="-99" maxValue="15" count="11">
        <n v="-99"/>
        <n v="6"/>
        <n v="5"/>
        <n v="10"/>
        <n v="14"/>
        <n v="15"/>
        <n v="4"/>
        <n v="3"/>
        <n v="2"/>
        <n v="12"/>
        <m/>
      </sharedItems>
    </cacheField>
    <cacheField name="Total_Pond" numFmtId="0">
      <sharedItems containsString="0" containsBlank="1" containsNumber="1" containsInteger="1" minValue="2" maxValue="16" count="14">
        <n v="2"/>
        <n v="3"/>
        <n v="16"/>
        <n v="9"/>
        <n v="4"/>
        <n v="6"/>
        <n v="10"/>
        <n v="11"/>
        <n v="8"/>
        <n v="5"/>
        <n v="12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or" refreshedDate="43116.565723032407" createdVersion="5" refreshedVersion="5" minRefreshableVersion="3" recordCount="474">
  <cacheSource type="worksheet">
    <worksheetSource ref="L1:N1048576" sheet="ev16" r:id="rId2"/>
  </cacheSource>
  <cacheFields count="3">
    <cacheField name="MatchID" numFmtId="0">
      <sharedItems containsString="0" containsBlank="1" containsNumber="1" containsInteger="1" minValue="10763112" maxValue="620669442"/>
    </cacheField>
    <cacheField name="TotalRAP_Real" numFmtId="0">
      <sharedItems containsString="0" containsBlank="1" containsNumber="1" containsInteger="1" minValue="1" maxValue="16"/>
    </cacheField>
    <cacheField name="TotalRAPPOnd" numFmtId="0">
      <sharedItems containsString="0" containsBlank="1" containsNumber="1" containsInteger="1" minValue="2" maxValue="16" count="15">
        <n v="16"/>
        <n v="14"/>
        <n v="13"/>
        <n v="12"/>
        <n v="11"/>
        <n v="10"/>
        <n v="9"/>
        <n v="8"/>
        <n v="7"/>
        <n v="6"/>
        <n v="5"/>
        <n v="4"/>
        <n v="3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utor" refreshedDate="43116.722237152775" createdVersion="5" refreshedVersion="5" minRefreshableVersion="3" recordCount="337">
  <cacheSource type="worksheet">
    <worksheetSource ref="J1:L1048576" sheet="ev39" r:id="rId2"/>
  </cacheSource>
  <cacheFields count="3">
    <cacheField name="matchId" numFmtId="0">
      <sharedItems containsString="0" containsBlank="1" containsNumber="1" containsInteger="1" minValue="11156431" maxValue="620669442"/>
    </cacheField>
    <cacheField name="TEC_REAL" numFmtId="0">
      <sharedItems containsString="0" containsBlank="1" containsNumber="1" containsInteger="1" minValue="1" maxValue="8"/>
    </cacheField>
    <cacheField name="TEC_Pond" numFmtId="0">
      <sharedItems containsString="0" containsBlank="1" containsNumber="1" containsInteger="1" minValue="2" maxValue="8" count="7">
        <n v="2"/>
        <n v="3"/>
        <n v="4"/>
        <n v="6"/>
        <n v="8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utor" refreshedDate="43116.722668981478" createdVersion="5" refreshedVersion="5" minRefreshableVersion="3" recordCount="80">
  <cacheSource type="worksheet">
    <worksheetSource ref="A1:H1048576" sheet="ev39" r:id="rId2"/>
  </cacheSource>
  <cacheFields count="8">
    <cacheField name="matchId" numFmtId="0">
      <sharedItems containsString="0" containsBlank="1" containsNumber="1" containsInteger="1" minValue="11192647" maxValue="620535518"/>
    </cacheField>
    <cacheField name="Minuto" numFmtId="0">
      <sharedItems containsString="0" containsBlank="1" containsNumber="1" containsInteger="1" minValue="2" maxValue="87"/>
    </cacheField>
    <cacheField name="Éxito" numFmtId="0">
      <sharedItems containsBlank="1" count="3">
        <s v="FALLO"/>
        <s v="GOL"/>
        <m/>
      </sharedItems>
    </cacheField>
    <cacheField name="Ano_TEC" numFmtId="0">
      <sharedItems containsString="0" containsBlank="1" containsNumber="1" containsInteger="1" minValue="-99" maxValue="11" count="10">
        <n v="2"/>
        <n v="11"/>
        <n v="-99"/>
        <n v="6"/>
        <n v="7"/>
        <n v="9"/>
        <n v="8"/>
        <n v="3"/>
        <n v="5"/>
        <m/>
      </sharedItems>
    </cacheField>
    <cacheField name="XP_Tec" numFmtId="0">
      <sharedItems containsString="0" containsBlank="1" containsNumber="1" containsInteger="1" minValue="-99" maxValue="12" count="10">
        <n v="11"/>
        <n v="-99"/>
        <n v="4"/>
        <n v="5"/>
        <n v="3"/>
        <n v="2"/>
        <n v="12"/>
        <n v="9"/>
        <n v="8"/>
        <m/>
      </sharedItems>
    </cacheField>
    <cacheField name="DEF_Cab" numFmtId="0">
      <sharedItems containsString="0" containsBlank="1" containsNumber="1" containsInteger="1" minValue="-99" maxValue="18" count="10">
        <n v="-99"/>
        <n v="7"/>
        <n v="15"/>
        <n v="10"/>
        <n v="4"/>
        <n v="14"/>
        <n v="5"/>
        <n v="18"/>
        <n v="8"/>
        <m/>
      </sharedItems>
    </cacheField>
    <cacheField name="XP_CAB" numFmtId="0">
      <sharedItems containsString="0" containsBlank="1" containsNumber="1" containsInteger="1" minValue="-99" maxValue="16" count="12">
        <n v="-99"/>
        <n v="7"/>
        <n v="11"/>
        <n v="16"/>
        <n v="12"/>
        <n v="5"/>
        <n v="14"/>
        <n v="2"/>
        <n v="15"/>
        <n v="4"/>
        <n v="9"/>
        <m/>
      </sharedItems>
    </cacheField>
    <cacheField name="TotalTEC_Pond" numFmtId="0">
      <sharedItems containsString="0" containsBlank="1" containsNumber="1" containsInteger="1" minValue="-99" maxValue="8" count="8">
        <n v="4"/>
        <n v="2"/>
        <n v="6"/>
        <n v="8"/>
        <n v="-99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n v="620535518"/>
    <n v="28"/>
    <x v="0"/>
    <n v="2055939"/>
    <s v="Visitante"/>
    <n v="373384363"/>
    <x v="0"/>
    <n v="36"/>
    <n v="21"/>
    <n v="18"/>
    <x v="0"/>
  </r>
  <r>
    <n v="620525991"/>
    <n v="40"/>
    <x v="1"/>
    <n v="1629787"/>
    <s v="Visitante"/>
    <n v="380749158"/>
    <x v="1"/>
    <n v="48"/>
    <n v="25"/>
    <n v="23"/>
    <x v="0"/>
  </r>
  <r>
    <n v="620449048"/>
    <n v="9"/>
    <x v="0"/>
    <n v="121578"/>
    <s v="Visitante"/>
    <n v="379643670"/>
    <x v="0"/>
    <n v="45"/>
    <n v="29"/>
    <n v="29"/>
    <x v="0"/>
  </r>
  <r>
    <n v="620447523"/>
    <n v="71"/>
    <x v="0"/>
    <n v="314902"/>
    <s v="Visitante"/>
    <n v="420073074"/>
    <x v="1"/>
    <n v="40"/>
    <n v="22"/>
    <n v="21"/>
    <x v="0"/>
  </r>
  <r>
    <n v="620447373"/>
    <n v="52"/>
    <x v="0"/>
    <n v="1339901"/>
    <s v="Local"/>
    <n v="418559188"/>
    <x v="1"/>
    <n v="55"/>
    <n v="19"/>
    <n v="15"/>
    <x v="1"/>
  </r>
  <r>
    <n v="620350467"/>
    <n v="7"/>
    <x v="0"/>
    <n v="2058124"/>
    <s v="Local"/>
    <n v="429541564"/>
    <x v="1"/>
    <n v="72"/>
    <n v="17"/>
    <n v="13"/>
    <x v="1"/>
  </r>
  <r>
    <n v="620350246"/>
    <n v="39"/>
    <x v="0"/>
    <n v="2053203"/>
    <s v="Local"/>
    <n v="430419062"/>
    <x v="1"/>
    <n v="29"/>
    <n v="12"/>
    <n v="21"/>
    <x v="2"/>
  </r>
  <r>
    <n v="620341329"/>
    <n v="65"/>
    <x v="0"/>
    <n v="71272"/>
    <s v="Visitante"/>
    <n v="388553655"/>
    <x v="2"/>
    <n v="17"/>
    <n v="42"/>
    <n v="8"/>
    <x v="3"/>
  </r>
  <r>
    <n v="620341329"/>
    <n v="58"/>
    <x v="0"/>
    <n v="71272"/>
    <s v="Visitante"/>
    <n v="400761295"/>
    <x v="2"/>
    <n v="17"/>
    <n v="42"/>
    <n v="8"/>
    <x v="3"/>
  </r>
  <r>
    <n v="620341329"/>
    <n v="29"/>
    <x v="0"/>
    <n v="71272"/>
    <s v="Visitante"/>
    <n v="386184046"/>
    <x v="3"/>
    <n v="17"/>
    <n v="42"/>
    <n v="8"/>
    <x v="3"/>
  </r>
  <r>
    <n v="620319403"/>
    <n v="5"/>
    <x v="1"/>
    <n v="987759"/>
    <s v="Local"/>
    <n v="376889208"/>
    <x v="0"/>
    <n v="59"/>
    <n v="22"/>
    <n v="36"/>
    <x v="4"/>
  </r>
  <r>
    <n v="620256188"/>
    <n v="19"/>
    <x v="0"/>
    <n v="121176"/>
    <s v="Visitante"/>
    <n v="367101324"/>
    <x v="1"/>
    <n v="70"/>
    <n v="18"/>
    <n v="15"/>
    <x v="0"/>
  </r>
  <r>
    <n v="620071838"/>
    <n v="60"/>
    <x v="0"/>
    <n v="71272"/>
    <s v="Visitante"/>
    <n v="386905011"/>
    <x v="0"/>
    <n v="67"/>
    <n v="42"/>
    <n v="40"/>
    <x v="0"/>
  </r>
  <r>
    <n v="619477315"/>
    <n v="59"/>
    <x v="0"/>
    <n v="987687"/>
    <s v="Local"/>
    <n v="415490719"/>
    <x v="1"/>
    <n v="52"/>
    <n v="19"/>
    <n v="31"/>
    <x v="2"/>
  </r>
  <r>
    <n v="619477315"/>
    <n v="28"/>
    <x v="1"/>
    <n v="987759"/>
    <s v="Visitante"/>
    <n v="383065751"/>
    <x v="0"/>
    <n v="52"/>
    <n v="25"/>
    <n v="35"/>
    <x v="2"/>
  </r>
  <r>
    <n v="617387659"/>
    <n v="80"/>
    <x v="1"/>
    <n v="438811"/>
    <s v="Local"/>
    <n v="429485088"/>
    <x v="3"/>
    <n v="47"/>
    <n v="17"/>
    <n v="30"/>
    <x v="4"/>
  </r>
  <r>
    <n v="617323766"/>
    <n v="70"/>
    <x v="0"/>
    <n v="990223"/>
    <s v="Local"/>
    <n v="412697929"/>
    <x v="4"/>
    <n v="53"/>
    <n v="24"/>
    <n v="22"/>
    <x v="0"/>
  </r>
  <r>
    <n v="617285569"/>
    <n v="10"/>
    <x v="0"/>
    <n v="121578"/>
    <s v="Visitante"/>
    <n v="374816149"/>
    <x v="5"/>
    <n v="52"/>
    <n v="33"/>
    <n v="33"/>
    <x v="0"/>
  </r>
  <r>
    <n v="617285568"/>
    <n v="57"/>
    <x v="0"/>
    <n v="121578"/>
    <s v="Local"/>
    <n v="380438514"/>
    <x v="1"/>
    <n v="58"/>
    <n v="31"/>
    <n v="24"/>
    <x v="1"/>
  </r>
  <r>
    <n v="617285564"/>
    <n v="7"/>
    <x v="1"/>
    <n v="121578"/>
    <s v="Visitante"/>
    <n v="380210918"/>
    <x v="6"/>
    <n v="48"/>
    <n v="32"/>
    <n v="34"/>
    <x v="5"/>
  </r>
  <r>
    <n v="617269611"/>
    <n v="49"/>
    <x v="0"/>
    <n v="312903"/>
    <s v="Local"/>
    <n v="373107596"/>
    <x v="1"/>
    <n v="53"/>
    <n v="26"/>
    <n v="45"/>
    <x v="6"/>
  </r>
  <r>
    <n v="617268203"/>
    <n v="4"/>
    <x v="0"/>
    <n v="125815"/>
    <s v="Local"/>
    <n v="391108369"/>
    <x v="1"/>
    <n v="80"/>
    <n v="26"/>
    <n v="14"/>
    <x v="7"/>
  </r>
  <r>
    <n v="616260365"/>
    <n v="60"/>
    <x v="0"/>
    <n v="2054493"/>
    <s v="Visitante"/>
    <n v="419496871"/>
    <x v="1"/>
    <n v="50"/>
    <n v="20"/>
    <n v="19"/>
    <x v="0"/>
  </r>
  <r>
    <n v="616225996"/>
    <n v="82"/>
    <x v="0"/>
    <n v="71272"/>
    <s v="Visitante"/>
    <n v="395010888"/>
    <x v="7"/>
    <n v="11"/>
    <n v="42"/>
    <n v="9"/>
    <x v="3"/>
  </r>
  <r>
    <n v="616225996"/>
    <n v="22"/>
    <x v="0"/>
    <n v="71272"/>
    <s v="Visitante"/>
    <n v="386545286"/>
    <x v="6"/>
    <n v="11"/>
    <n v="42"/>
    <n v="9"/>
    <x v="3"/>
  </r>
  <r>
    <n v="616141065"/>
    <n v="27"/>
    <x v="1"/>
    <n v="988465"/>
    <s v="Visitante"/>
    <n v="393042814"/>
    <x v="1"/>
    <n v="67"/>
    <n v="23"/>
    <n v="25"/>
    <x v="5"/>
  </r>
  <r>
    <n v="616135520"/>
    <n v="31"/>
    <x v="0"/>
    <n v="1456633"/>
    <s v="Visitante"/>
    <n v="395752148"/>
    <x v="0"/>
    <n v="6"/>
    <n v="32"/>
    <n v="8"/>
    <x v="8"/>
  </r>
  <r>
    <n v="616135404"/>
    <n v="66"/>
    <x v="0"/>
    <n v="120994"/>
    <s v="Visitante"/>
    <n v="431954626"/>
    <x v="3"/>
    <n v="13"/>
    <n v="24"/>
    <n v="11"/>
    <x v="7"/>
  </r>
  <r>
    <n v="616135120"/>
    <n v="29"/>
    <x v="0"/>
    <n v="796087"/>
    <s v="Visitante"/>
    <n v="432305661"/>
    <x v="1"/>
    <n v="60"/>
    <n v="16"/>
    <n v="12"/>
    <x v="1"/>
  </r>
  <r>
    <n v="11275900"/>
    <n v="11"/>
    <x v="0"/>
    <n v="71272"/>
    <s v="Visitante"/>
    <n v="385675859"/>
    <x v="3"/>
    <n v="23"/>
    <n v="42"/>
    <n v="14"/>
    <x v="9"/>
  </r>
  <r>
    <n v="11275094"/>
    <n v="87"/>
    <x v="0"/>
    <n v="121578"/>
    <s v="Local"/>
    <n v="379643670"/>
    <x v="1"/>
    <n v="77"/>
    <n v="24"/>
    <n v="21"/>
    <x v="0"/>
  </r>
  <r>
    <n v="11275079"/>
    <n v="26"/>
    <x v="0"/>
    <n v="1333784"/>
    <s v="Visitante"/>
    <n v="410889908"/>
    <x v="1"/>
    <n v="30"/>
    <n v="42"/>
    <n v="13"/>
    <x v="9"/>
  </r>
  <r>
    <n v="11274756"/>
    <n v="71"/>
    <x v="0"/>
    <n v="2053402"/>
    <s v="Local"/>
    <n v="431767056"/>
    <x v="4"/>
    <n v="30"/>
    <n v="15"/>
    <n v="22"/>
    <x v="10"/>
  </r>
  <r>
    <n v="11274606"/>
    <n v="6"/>
    <x v="1"/>
    <n v="987759"/>
    <s v="Local"/>
    <n v="361205168"/>
    <x v="4"/>
    <n v="58"/>
    <n v="26"/>
    <n v="31"/>
    <x v="10"/>
  </r>
  <r>
    <n v="11274603"/>
    <n v="12"/>
    <x v="1"/>
    <n v="793614"/>
    <s v="Visitante"/>
    <n v="415390029"/>
    <x v="1"/>
    <n v="43"/>
    <n v="32"/>
    <n v="33"/>
    <x v="5"/>
  </r>
  <r>
    <n v="11274600"/>
    <n v="43"/>
    <x v="1"/>
    <n v="1333527"/>
    <s v="Visitante"/>
    <n v="430604360"/>
    <x v="0"/>
    <n v="73"/>
    <n v="15"/>
    <n v="33"/>
    <x v="6"/>
  </r>
  <r>
    <n v="11274563"/>
    <n v="13"/>
    <x v="0"/>
    <n v="793614"/>
    <s v="Visitante"/>
    <n v="384027401"/>
    <x v="1"/>
    <n v="17"/>
    <n v="32"/>
    <n v="14"/>
    <x v="11"/>
  </r>
  <r>
    <n v="11272427"/>
    <n v="35"/>
    <x v="0"/>
    <n v="1902767"/>
    <s v="Visitante"/>
    <n v="381012007"/>
    <x v="1"/>
    <n v="24"/>
    <n v="18"/>
    <n v="14"/>
    <x v="1"/>
  </r>
  <r>
    <n v="11272266"/>
    <n v="32"/>
    <x v="0"/>
    <n v="121578"/>
    <s v="Local"/>
    <n v="373861170"/>
    <x v="2"/>
    <n v="76"/>
    <n v="24"/>
    <n v="22"/>
    <x v="0"/>
  </r>
  <r>
    <n v="11272003"/>
    <n v="20"/>
    <x v="0"/>
    <n v="2012097"/>
    <s v="Visitante"/>
    <n v="428357440"/>
    <x v="1"/>
    <n v="50"/>
    <n v="18"/>
    <n v="14"/>
    <x v="1"/>
  </r>
  <r>
    <n v="11271370"/>
    <n v="26"/>
    <x v="0"/>
    <n v="121578"/>
    <s v="Local"/>
    <n v="373861170"/>
    <x v="2"/>
    <n v="68"/>
    <n v="24"/>
    <n v="22"/>
    <x v="0"/>
  </r>
  <r>
    <n v="11271364"/>
    <n v="40"/>
    <x v="0"/>
    <n v="1414488"/>
    <s v="Visitante"/>
    <n v="357213142"/>
    <x v="1"/>
    <n v="45"/>
    <n v="26"/>
    <n v="33"/>
    <x v="10"/>
  </r>
  <r>
    <n v="11271353"/>
    <n v="27"/>
    <x v="0"/>
    <n v="793614"/>
    <s v="Visitante"/>
    <n v="380144645"/>
    <x v="1"/>
    <n v="43"/>
    <n v="29"/>
    <n v="31"/>
    <x v="5"/>
  </r>
  <r>
    <n v="11271353"/>
    <n v="4"/>
    <x v="0"/>
    <n v="987759"/>
    <s v="Local"/>
    <n v="365205111"/>
    <x v="0"/>
    <n v="43"/>
    <n v="24"/>
    <n v="39"/>
    <x v="4"/>
  </r>
  <r>
    <n v="11270934"/>
    <n v="27"/>
    <x v="0"/>
    <n v="1333784"/>
    <s v="Visitante"/>
    <n v="410230840"/>
    <x v="1"/>
    <n v="20"/>
    <n v="43"/>
    <n v="14"/>
    <x v="9"/>
  </r>
  <r>
    <n v="11270830"/>
    <n v="20"/>
    <x v="0"/>
    <n v="121578"/>
    <s v="Local"/>
    <n v="369743744"/>
    <x v="0"/>
    <n v="65"/>
    <n v="24"/>
    <n v="25"/>
    <x v="5"/>
  </r>
  <r>
    <n v="11270774"/>
    <n v="36"/>
    <x v="1"/>
    <n v="2012097"/>
    <s v="Visitante"/>
    <n v="397255004"/>
    <x v="1"/>
    <n v="51"/>
    <n v="18"/>
    <n v="14"/>
    <x v="1"/>
  </r>
  <r>
    <n v="11270772"/>
    <n v="69"/>
    <x v="1"/>
    <n v="2053402"/>
    <s v="Local"/>
    <n v="429634989"/>
    <x v="7"/>
    <n v="42"/>
    <n v="15"/>
    <n v="16"/>
    <x v="5"/>
  </r>
  <r>
    <n v="11270731"/>
    <n v="74"/>
    <x v="0"/>
    <n v="121578"/>
    <s v="Local"/>
    <n v="397504416"/>
    <x v="1"/>
    <n v="45"/>
    <n v="24"/>
    <n v="25"/>
    <x v="5"/>
  </r>
  <r>
    <n v="11269632"/>
    <n v="10"/>
    <x v="0"/>
    <n v="2053670"/>
    <s v="Local"/>
    <n v="425095815"/>
    <x v="1"/>
    <n v="59"/>
    <n v="22"/>
    <n v="14"/>
    <x v="12"/>
  </r>
  <r>
    <n v="11266880"/>
    <n v="58"/>
    <x v="0"/>
    <n v="987759"/>
    <s v="Local"/>
    <n v="387372185"/>
    <x v="7"/>
    <n v="80"/>
    <n v="25"/>
    <n v="21"/>
    <x v="1"/>
  </r>
  <r>
    <n v="11266630"/>
    <n v="82"/>
    <x v="0"/>
    <n v="71272"/>
    <s v="Visitante"/>
    <n v="388553655"/>
    <x v="2"/>
    <n v="20"/>
    <n v="46"/>
    <n v="14"/>
    <x v="3"/>
  </r>
  <r>
    <n v="11266630"/>
    <n v="33"/>
    <x v="0"/>
    <n v="71272"/>
    <s v="Visitante"/>
    <n v="389191030"/>
    <x v="8"/>
    <n v="20"/>
    <n v="46"/>
    <n v="14"/>
    <x v="3"/>
  </r>
  <r>
    <n v="11266628"/>
    <n v="20"/>
    <x v="1"/>
    <n v="120994"/>
    <s v="Visitante"/>
    <n v="431895629"/>
    <x v="7"/>
    <n v="76"/>
    <n v="17"/>
    <n v="39"/>
    <x v="13"/>
  </r>
  <r>
    <n v="11264958"/>
    <n v="71"/>
    <x v="0"/>
    <n v="793621"/>
    <s v="Local"/>
    <n v="395022791"/>
    <x v="1"/>
    <n v="76"/>
    <n v="34"/>
    <n v="14"/>
    <x v="14"/>
  </r>
  <r>
    <n v="11264958"/>
    <n v="22"/>
    <x v="0"/>
    <n v="793621"/>
    <s v="Local"/>
    <n v="395022791"/>
    <x v="1"/>
    <n v="76"/>
    <n v="34"/>
    <n v="14"/>
    <x v="14"/>
  </r>
  <r>
    <n v="11264958"/>
    <n v="18"/>
    <x v="0"/>
    <n v="793621"/>
    <s v="Local"/>
    <n v="377901612"/>
    <x v="1"/>
    <n v="76"/>
    <n v="34"/>
    <n v="14"/>
    <x v="14"/>
  </r>
  <r>
    <n v="11264109"/>
    <n v="23"/>
    <x v="1"/>
    <n v="2053402"/>
    <s v="Local"/>
    <n v="433186453"/>
    <x v="1"/>
    <n v="47"/>
    <n v="15"/>
    <n v="14"/>
    <x v="0"/>
  </r>
  <r>
    <n v="11263862"/>
    <n v="75"/>
    <x v="1"/>
    <n v="987759"/>
    <s v="Local"/>
    <n v="365205111"/>
    <x v="0"/>
    <n v="78"/>
    <n v="25"/>
    <n v="25"/>
    <x v="0"/>
  </r>
  <r>
    <n v="11263834"/>
    <n v="51"/>
    <x v="1"/>
    <n v="1431173"/>
    <s v="Visitante"/>
    <n v="387150782"/>
    <x v="1"/>
    <n v="77"/>
    <n v="12"/>
    <n v="42"/>
    <x v="15"/>
  </r>
  <r>
    <n v="11263718"/>
    <n v="34"/>
    <x v="1"/>
    <n v="121578"/>
    <s v="Local"/>
    <n v="379643670"/>
    <x v="0"/>
    <n v="54"/>
    <n v="29"/>
    <n v="29"/>
    <x v="0"/>
  </r>
  <r>
    <n v="11263714"/>
    <n v="19"/>
    <x v="0"/>
    <n v="987759"/>
    <s v="Local"/>
    <n v="360271717"/>
    <x v="6"/>
    <n v="84"/>
    <n v="25"/>
    <n v="17"/>
    <x v="12"/>
  </r>
  <r>
    <n v="11263694"/>
    <n v="78"/>
    <x v="0"/>
    <n v="988708"/>
    <s v="Visitante"/>
    <n v="356390846"/>
    <x v="1"/>
    <n v="28"/>
    <n v="25"/>
    <n v="13"/>
    <x v="7"/>
  </r>
  <r>
    <n v="11262798"/>
    <n v="44"/>
    <x v="0"/>
    <n v="993499"/>
    <s v="Local"/>
    <n v="386396947"/>
    <x v="1"/>
    <n v="61"/>
    <n v="36"/>
    <n v="25"/>
    <x v="12"/>
  </r>
  <r>
    <n v="11262172"/>
    <n v="85"/>
    <x v="0"/>
    <n v="463541"/>
    <s v="Local"/>
    <n v="386785169"/>
    <x v="1"/>
    <n v="75"/>
    <n v="35"/>
    <n v="14"/>
    <x v="14"/>
  </r>
  <r>
    <n v="11261245"/>
    <n v="40"/>
    <x v="0"/>
    <n v="463541"/>
    <s v="Local"/>
    <n v="381478406"/>
    <x v="1"/>
    <n v="56"/>
    <n v="35"/>
    <n v="19"/>
    <x v="11"/>
  </r>
  <r>
    <n v="11261122"/>
    <n v="12"/>
    <x v="1"/>
    <n v="794555"/>
    <s v="Visitante"/>
    <n v="433638996"/>
    <x v="1"/>
    <n v="82"/>
    <n v="10"/>
    <n v="32"/>
    <x v="13"/>
  </r>
  <r>
    <n v="11260861"/>
    <n v="88"/>
    <x v="0"/>
    <n v="121578"/>
    <s v="Local"/>
    <n v="370701594"/>
    <x v="1"/>
    <n v="59"/>
    <n v="29"/>
    <n v="21"/>
    <x v="12"/>
  </r>
  <r>
    <n v="11258764"/>
    <n v="31"/>
    <x v="1"/>
    <n v="1414488"/>
    <s v="Visitante"/>
    <n v="385396744"/>
    <x v="1"/>
    <n v="42"/>
    <n v="26"/>
    <n v="42"/>
    <x v="4"/>
  </r>
  <r>
    <n v="11258731"/>
    <n v="23"/>
    <x v="1"/>
    <n v="1436408"/>
    <s v="Visitante"/>
    <n v="433198421"/>
    <x v="1"/>
    <n v="76"/>
    <n v="17"/>
    <n v="42"/>
    <x v="16"/>
  </r>
  <r>
    <n v="11258606"/>
    <n v="27"/>
    <x v="0"/>
    <n v="121578"/>
    <s v="Local"/>
    <n v="397504416"/>
    <x v="6"/>
    <n v="53"/>
    <n v="29"/>
    <n v="31"/>
    <x v="5"/>
  </r>
  <r>
    <n v="11258606"/>
    <n v="24"/>
    <x v="0"/>
    <n v="988708"/>
    <s v="Visitante"/>
    <n v="418915011"/>
    <x v="1"/>
    <n v="53"/>
    <n v="25"/>
    <n v="42"/>
    <x v="6"/>
  </r>
  <r>
    <n v="11258597"/>
    <n v="69"/>
    <x v="1"/>
    <n v="1414533"/>
    <s v="Visitante"/>
    <n v="369458636"/>
    <x v="1"/>
    <n v="39"/>
    <n v="34"/>
    <n v="42"/>
    <x v="10"/>
  </r>
  <r>
    <n v="11258597"/>
    <n v="24"/>
    <x v="1"/>
    <n v="121578"/>
    <s v="Local"/>
    <n v="369743744"/>
    <x v="0"/>
    <n v="39"/>
    <n v="29"/>
    <n v="45"/>
    <x v="4"/>
  </r>
  <r>
    <n v="11258099"/>
    <n v="61"/>
    <x v="0"/>
    <n v="2053402"/>
    <s v="Local"/>
    <n v="433305726"/>
    <x v="4"/>
    <n v="39"/>
    <n v="15"/>
    <n v="23"/>
    <x v="10"/>
  </r>
  <r>
    <n v="11258084"/>
    <n v="77"/>
    <x v="0"/>
    <n v="121578"/>
    <s v="Local"/>
    <n v="370701594"/>
    <x v="1"/>
    <n v="76"/>
    <n v="28"/>
    <n v="14"/>
    <x v="7"/>
  </r>
  <r>
    <n v="11257208"/>
    <n v="66"/>
    <x v="0"/>
    <n v="991150"/>
    <s v="Local"/>
    <n v="341668018"/>
    <x v="1"/>
    <n v="74"/>
    <n v="21"/>
    <n v="14"/>
    <x v="1"/>
  </r>
  <r>
    <n v="11255504"/>
    <n v="35"/>
    <x v="0"/>
    <n v="71272"/>
    <s v="Local"/>
    <n v="393776043"/>
    <x v="7"/>
    <n v="75"/>
    <n v="47"/>
    <n v="19"/>
    <x v="9"/>
  </r>
  <r>
    <n v="11254200"/>
    <n v="71"/>
    <x v="1"/>
    <n v="121578"/>
    <s v="Local"/>
    <n v="379643670"/>
    <x v="0"/>
    <n v="46"/>
    <n v="29"/>
    <n v="38"/>
    <x v="2"/>
  </r>
  <r>
    <n v="11251181"/>
    <n v="24"/>
    <x v="1"/>
    <n v="314137"/>
    <s v="Visitante"/>
    <n v="403310856"/>
    <x v="1"/>
    <n v="62"/>
    <n v="18"/>
    <n v="32"/>
    <x v="4"/>
  </r>
  <r>
    <n v="11250649"/>
    <n v="3"/>
    <x v="0"/>
    <n v="1829587"/>
    <s v="Local"/>
    <n v="372482301"/>
    <x v="1"/>
    <n v="70"/>
    <n v="16"/>
    <n v="18"/>
    <x v="5"/>
  </r>
  <r>
    <n v="11247781"/>
    <n v="70"/>
    <x v="0"/>
    <n v="948677"/>
    <s v="Visitante"/>
    <n v="401367526"/>
    <x v="1"/>
    <n v="53"/>
    <n v="20"/>
    <n v="16"/>
    <x v="1"/>
  </r>
  <r>
    <n v="11247775"/>
    <n v="60"/>
    <x v="0"/>
    <n v="948677"/>
    <s v="Visitante"/>
    <n v="416789233"/>
    <x v="1"/>
    <n v="58"/>
    <n v="19"/>
    <n v="16"/>
    <x v="0"/>
  </r>
  <r>
    <n v="11243806"/>
    <n v="38"/>
    <x v="0"/>
    <n v="121578"/>
    <s v="Visitante"/>
    <n v="397377977"/>
    <x v="6"/>
    <n v="47"/>
    <n v="32"/>
    <n v="31"/>
    <x v="0"/>
  </r>
  <r>
    <n v="11235954"/>
    <n v="75"/>
    <x v="0"/>
    <n v="987759"/>
    <s v="Local"/>
    <n v="366730961"/>
    <x v="6"/>
    <n v="72"/>
    <n v="26"/>
    <n v="16"/>
    <x v="12"/>
  </r>
  <r>
    <n v="11228498"/>
    <n v="99"/>
    <x v="0"/>
    <n v="1600168"/>
    <s v="Visitante"/>
    <n v="379443879"/>
    <x v="1"/>
    <n v="50"/>
    <n v="45"/>
    <n v="43"/>
    <x v="0"/>
  </r>
  <r>
    <n v="11228472"/>
    <n v="78"/>
    <x v="1"/>
    <n v="774537"/>
    <s v="Visitante"/>
    <n v="401601939"/>
    <x v="1"/>
    <n v="50"/>
    <n v="23"/>
    <n v="45"/>
    <x v="13"/>
  </r>
  <r>
    <n v="11224952"/>
    <n v="62"/>
    <x v="0"/>
    <n v="1436078"/>
    <s v="Visitante"/>
    <n v="414318026"/>
    <x v="1"/>
    <n v="56"/>
    <n v="25"/>
    <n v="29"/>
    <x v="5"/>
  </r>
  <r>
    <n v="11220164"/>
    <n v="54"/>
    <x v="0"/>
    <n v="948677"/>
    <s v="Visitante"/>
    <n v="328093753"/>
    <x v="1"/>
    <n v="53"/>
    <n v="19"/>
    <n v="17"/>
    <x v="0"/>
  </r>
  <r>
    <n v="11220112"/>
    <n v="40"/>
    <x v="1"/>
    <n v="1629476"/>
    <s v="Local"/>
    <n v="309301168"/>
    <x v="9"/>
    <n v="54"/>
    <n v="11"/>
    <n v="24"/>
    <x v="4"/>
  </r>
  <r>
    <n v="11218535"/>
    <n v="62"/>
    <x v="0"/>
    <n v="221276"/>
    <s v="Local"/>
    <n v="395981910"/>
    <x v="1"/>
    <n v="52"/>
    <n v="23"/>
    <n v="37"/>
    <x v="4"/>
  </r>
  <r>
    <n v="11218057"/>
    <n v="15"/>
    <x v="0"/>
    <n v="120994"/>
    <s v="Visitante"/>
    <n v="373182450"/>
    <x v="1"/>
    <n v="56"/>
    <n v="27"/>
    <n v="32"/>
    <x v="10"/>
  </r>
  <r>
    <n v="11214753"/>
    <n v="24"/>
    <x v="0"/>
    <n v="889280"/>
    <s v="Visitante"/>
    <n v="397101053"/>
    <x v="1"/>
    <n v="49"/>
    <n v="26"/>
    <n v="38"/>
    <x v="2"/>
  </r>
  <r>
    <n v="11211272"/>
    <n v="42"/>
    <x v="0"/>
    <n v="124979"/>
    <s v="Local"/>
    <n v="386285899"/>
    <x v="1"/>
    <n v="52"/>
    <n v="25"/>
    <n v="23"/>
    <x v="0"/>
  </r>
  <r>
    <n v="11210679"/>
    <n v="52"/>
    <x v="0"/>
    <n v="121578"/>
    <s v="Local"/>
    <n v="380210918"/>
    <x v="6"/>
    <n v="47"/>
    <n v="31"/>
    <n v="43"/>
    <x v="2"/>
  </r>
  <r>
    <n v="11209507"/>
    <n v="10"/>
    <x v="1"/>
    <n v="120994"/>
    <s v="Visitante"/>
    <n v="431706739"/>
    <x v="7"/>
    <n v="60"/>
    <n v="27"/>
    <n v="31"/>
    <x v="5"/>
  </r>
  <r>
    <n v="11206784"/>
    <n v="52"/>
    <x v="0"/>
    <n v="120994"/>
    <s v="Visitante"/>
    <n v="431897450"/>
    <x v="7"/>
    <n v="53"/>
    <n v="27"/>
    <n v="33"/>
    <x v="10"/>
  </r>
  <r>
    <n v="11205360"/>
    <n v="48"/>
    <x v="1"/>
    <n v="71272"/>
    <s v="Visitante"/>
    <n v="388535246"/>
    <x v="10"/>
    <n v="55"/>
    <n v="43"/>
    <n v="59"/>
    <x v="4"/>
  </r>
  <r>
    <n v="11203593"/>
    <n v="22"/>
    <x v="1"/>
    <n v="137672"/>
    <s v="Local"/>
    <n v="387212233"/>
    <x v="1"/>
    <n v="46"/>
    <n v="43"/>
    <n v="51"/>
    <x v="10"/>
  </r>
  <r>
    <n v="11199822"/>
    <n v="80"/>
    <x v="1"/>
    <n v="120994"/>
    <s v="Visitante"/>
    <n v="431844974"/>
    <x v="6"/>
    <n v="70"/>
    <n v="25"/>
    <n v="31"/>
    <x v="10"/>
  </r>
  <r>
    <n v="11196860"/>
    <n v="82"/>
    <x v="0"/>
    <n v="987759"/>
    <s v="Local"/>
    <n v="366850469"/>
    <x v="11"/>
    <n v="62"/>
    <n v="22"/>
    <n v="26"/>
    <x v="5"/>
  </r>
  <r>
    <n v="11195011"/>
    <n v="26"/>
    <x v="0"/>
    <n v="1855059"/>
    <s v="Local"/>
    <n v="386015454"/>
    <x v="1"/>
    <n v="84"/>
    <n v="28"/>
    <n v="22"/>
    <x v="1"/>
  </r>
  <r>
    <n v="11187527"/>
    <n v="19"/>
    <x v="0"/>
    <n v="710569"/>
    <s v="Local"/>
    <n v="388968084"/>
    <x v="1"/>
    <n v="60"/>
    <n v="32"/>
    <n v="27"/>
    <x v="1"/>
  </r>
  <r>
    <n v="11156431"/>
    <n v="41"/>
    <x v="0"/>
    <n v="774547"/>
    <s v="Local"/>
    <n v="346849982"/>
    <x v="1"/>
    <n v="70"/>
    <n v="26"/>
    <n v="10"/>
    <x v="11"/>
  </r>
  <r>
    <m/>
    <m/>
    <x v="2"/>
    <m/>
    <m/>
    <m/>
    <x v="12"/>
    <m/>
    <m/>
    <m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6">
  <r>
    <n v="620259626"/>
    <n v="14"/>
    <x v="0"/>
    <n v="314192"/>
    <n v="1"/>
    <n v="417818143"/>
    <n v="412623226"/>
    <n v="45"/>
    <n v="-99"/>
    <n v="17"/>
    <n v="23"/>
    <x v="0"/>
    <n v="2"/>
    <n v="90"/>
    <n v="0"/>
    <m/>
    <n v="2"/>
    <n v="0"/>
    <x v="0"/>
  </r>
  <r>
    <n v="11206784"/>
    <n v="33"/>
    <x v="0"/>
    <n v="1461457"/>
    <n v="1"/>
    <n v="405477965"/>
    <n v="381612398"/>
    <n v="53"/>
    <n v="-99"/>
    <n v="24"/>
    <n v="23"/>
    <x v="1"/>
    <n v="2"/>
    <n v="68"/>
    <n v="1"/>
    <n v="90"/>
    <n v="2"/>
    <n v="1"/>
    <x v="1"/>
  </r>
  <r>
    <n v="11214178"/>
    <n v="63"/>
    <x v="0"/>
    <n v="120994"/>
    <n v="2"/>
    <n v="431897450"/>
    <n v="384131341"/>
    <n v="51"/>
    <n v="-99"/>
    <n v="27"/>
    <n v="31"/>
    <x v="2"/>
    <n v="4"/>
    <n v="90"/>
    <n v="1"/>
    <n v="90"/>
    <n v="1"/>
    <n v="4"/>
    <x v="2"/>
  </r>
  <r>
    <n v="11234121"/>
    <n v="24"/>
    <x v="1"/>
    <n v="492982"/>
    <n v="1"/>
    <n v="417550127"/>
    <n v="417525664"/>
    <n v="64"/>
    <n v="-99"/>
    <n v="16"/>
    <n v="14"/>
    <x v="1"/>
    <n v="1"/>
    <n v="90"/>
    <n v="1"/>
    <n v="90"/>
    <n v="1"/>
    <n v="1"/>
    <x v="3"/>
  </r>
  <r>
    <n v="620527699"/>
    <n v="44"/>
    <x v="1"/>
    <n v="71272"/>
    <n v="2"/>
    <n v="396986457"/>
    <n v="391759396"/>
    <n v="29"/>
    <n v="9"/>
    <n v="44"/>
    <n v="19"/>
    <x v="3"/>
    <n v="2"/>
    <n v="90"/>
    <n v="3"/>
    <n v="90"/>
    <n v="3"/>
    <n v="2"/>
    <x v="1"/>
  </r>
  <r>
    <n v="11212733"/>
    <n v="32"/>
    <x v="1"/>
    <n v="71272"/>
    <n v="2"/>
    <n v="400761295"/>
    <n v="391759396"/>
    <n v="35"/>
    <n v="9"/>
    <n v="47"/>
    <n v="18"/>
    <x v="4"/>
    <n v="1"/>
    <n v="90"/>
    <n v="3"/>
    <n v="90"/>
    <n v="3"/>
    <n v="1"/>
    <x v="0"/>
  </r>
  <r>
    <n v="11212733"/>
    <n v="66"/>
    <x v="1"/>
    <n v="71272"/>
    <n v="2"/>
    <n v="400761295"/>
    <n v="391759396"/>
    <n v="35"/>
    <n v="9"/>
    <n v="47"/>
    <n v="18"/>
    <x v="4"/>
    <n v="1"/>
    <n v="90"/>
    <n v="3"/>
    <n v="90"/>
    <n v="3"/>
    <n v="1"/>
    <x v="0"/>
  </r>
  <r>
    <n v="11258084"/>
    <n v="21"/>
    <x v="0"/>
    <n v="120994"/>
    <n v="2"/>
    <n v="431897450"/>
    <n v="431954626"/>
    <n v="76"/>
    <n v="5"/>
    <n v="17"/>
    <n v="40"/>
    <x v="5"/>
    <n v="4"/>
    <n v="90"/>
    <n v="2"/>
    <n v="90"/>
    <n v="2"/>
    <n v="4"/>
    <x v="4"/>
  </r>
  <r>
    <n v="11260814"/>
    <n v="49"/>
    <x v="1"/>
    <n v="987759"/>
    <n v="1"/>
    <n v="366850469"/>
    <n v="385638736"/>
    <n v="75"/>
    <n v="-99"/>
    <n v="25"/>
    <n v="14"/>
    <x v="6"/>
    <n v="5"/>
    <n v="90"/>
    <n v="2"/>
    <n v="90"/>
    <n v="5"/>
    <n v="2"/>
    <x v="5"/>
  </r>
  <r>
    <n v="11264679"/>
    <n v="52"/>
    <x v="0"/>
    <n v="2053670"/>
    <n v="1"/>
    <n v="430481466"/>
    <n v="392168527"/>
    <n v="59"/>
    <n v="-99"/>
    <n v="20"/>
    <n v="14"/>
    <x v="7"/>
    <n v="4"/>
    <n v="90"/>
    <n v="2"/>
    <n v="90"/>
    <n v="4"/>
    <n v="2"/>
    <x v="0"/>
  </r>
  <r>
    <n v="11264387"/>
    <n v="80"/>
    <x v="0"/>
    <n v="463541"/>
    <n v="1"/>
    <n v="349945167"/>
    <n v="399587813"/>
    <n v="74"/>
    <n v="-99"/>
    <n v="35"/>
    <n v="14"/>
    <x v="8"/>
    <n v="3"/>
    <n v="90"/>
    <n v="2"/>
    <n v="90"/>
    <n v="3"/>
    <n v="2"/>
    <x v="1"/>
  </r>
  <r>
    <n v="11266845"/>
    <n v="68"/>
    <x v="0"/>
    <n v="987759"/>
    <n v="1"/>
    <n v="379487810"/>
    <n v="385638736"/>
    <n v="51"/>
    <n v="-99"/>
    <n v="26"/>
    <n v="49"/>
    <x v="5"/>
    <n v="5"/>
    <n v="90"/>
    <n v="5"/>
    <n v="90"/>
    <n v="5"/>
    <n v="5"/>
    <x v="3"/>
  </r>
  <r>
    <n v="11266628"/>
    <n v="80"/>
    <x v="1"/>
    <n v="793621"/>
    <n v="1"/>
    <n v="395022791"/>
    <n v="395561803"/>
    <n v="76"/>
    <n v="-99"/>
    <n v="34"/>
    <n v="14"/>
    <x v="8"/>
    <n v="3"/>
    <n v="90"/>
    <n v="2"/>
    <n v="90"/>
    <n v="3"/>
    <n v="2"/>
    <x v="1"/>
  </r>
  <r>
    <n v="11268669"/>
    <n v="55"/>
    <x v="1"/>
    <n v="120994"/>
    <n v="2"/>
    <n v="431897450"/>
    <n v="431954626"/>
    <n v="70"/>
    <n v="5"/>
    <n v="18"/>
    <n v="25"/>
    <x v="0"/>
    <n v="1"/>
    <n v="90"/>
    <n v="1"/>
    <n v="90"/>
    <n v="1"/>
    <n v="1"/>
    <x v="3"/>
  </r>
  <r>
    <n v="11269633"/>
    <n v="10"/>
    <x v="1"/>
    <n v="71272"/>
    <n v="2"/>
    <n v="389191030"/>
    <n v="391759396"/>
    <n v="33"/>
    <n v="9"/>
    <n v="41"/>
    <n v="27"/>
    <x v="9"/>
    <n v="4"/>
    <n v="90"/>
    <n v="5"/>
    <n v="90"/>
    <n v="5"/>
    <n v="4"/>
    <x v="1"/>
  </r>
  <r>
    <n v="617323759"/>
    <n v="12"/>
    <x v="0"/>
    <n v="990223"/>
    <n v="2"/>
    <n v="418045540"/>
    <n v="345959351"/>
    <n v="40"/>
    <n v="2"/>
    <n v="24"/>
    <n v="39"/>
    <x v="10"/>
    <n v="4"/>
    <n v="90"/>
    <n v="3"/>
    <n v="90"/>
    <n v="3"/>
    <n v="4"/>
    <x v="6"/>
  </r>
  <r>
    <n v="620602151"/>
    <n v="73"/>
    <x v="0"/>
    <n v="1434555"/>
    <n v="2"/>
    <n v="430715934"/>
    <n v="404455662"/>
    <n v="44"/>
    <n v="-99"/>
    <n v="12"/>
    <n v="25"/>
    <x v="10"/>
    <n v="3"/>
    <n v="90"/>
    <n v="4"/>
    <n v="90"/>
    <n v="4"/>
    <n v="3"/>
    <x v="1"/>
  </r>
  <r>
    <n v="11215246"/>
    <n v="3"/>
    <x v="1"/>
    <n v="993915"/>
    <n v="2"/>
    <n v="425740627"/>
    <n v="393097929"/>
    <n v="67"/>
    <n v="-99"/>
    <n v="31"/>
    <n v="26"/>
    <x v="7"/>
    <n v="2"/>
    <n v="90"/>
    <n v="1"/>
    <n v="90"/>
    <n v="1"/>
    <n v="2"/>
    <x v="6"/>
  </r>
  <r>
    <n v="11220918"/>
    <n v="73"/>
    <x v="0"/>
    <n v="772602"/>
    <n v="1"/>
    <n v="395631742"/>
    <n v="328103041"/>
    <n v="51"/>
    <n v="-99"/>
    <n v="20"/>
    <n v="28"/>
    <x v="0"/>
    <n v="3"/>
    <n v="90"/>
    <n v="4"/>
    <n v="90"/>
    <n v="3"/>
    <n v="4"/>
    <x v="6"/>
  </r>
  <r>
    <n v="11224952"/>
    <n v="32"/>
    <x v="1"/>
    <n v="1436078"/>
    <n v="2"/>
    <n v="377570094"/>
    <n v="395963954"/>
    <n v="56"/>
    <n v="-99"/>
    <n v="25"/>
    <n v="29"/>
    <x v="2"/>
    <n v="3"/>
    <n v="90"/>
    <n v="6"/>
    <n v="90"/>
    <n v="6"/>
    <n v="3"/>
    <x v="5"/>
  </r>
  <r>
    <n v="11187519"/>
    <n v="56"/>
    <x v="0"/>
    <n v="1578600"/>
    <n v="2"/>
    <n v="387315533"/>
    <n v="397527820"/>
    <n v="46"/>
    <n v="-99"/>
    <n v="28"/>
    <n v="29"/>
    <x v="2"/>
    <n v="3"/>
    <n v="90"/>
    <n v="2"/>
    <n v="90"/>
    <n v="2"/>
    <n v="3"/>
    <x v="6"/>
  </r>
  <r>
    <n v="11249307"/>
    <n v="64"/>
    <x v="0"/>
    <n v="491552"/>
    <n v="1"/>
    <n v="405821361"/>
    <n v="384228174"/>
    <n v="53"/>
    <n v="-99"/>
    <n v="22"/>
    <n v="26"/>
    <x v="2"/>
    <n v="4"/>
    <n v="90"/>
    <n v="3"/>
    <n v="90"/>
    <n v="4"/>
    <n v="3"/>
    <x v="1"/>
  </r>
  <r>
    <n v="11262764"/>
    <n v="58"/>
    <x v="0"/>
    <n v="990223"/>
    <n v="2"/>
    <n v="360033073"/>
    <n v="363589459"/>
    <n v="61"/>
    <n v="10"/>
    <n v="17"/>
    <n v="43"/>
    <x v="11"/>
    <n v="4"/>
    <n v="90"/>
    <n v="3"/>
    <n v="90"/>
    <n v="3"/>
    <n v="4"/>
    <x v="6"/>
  </r>
  <r>
    <n v="11262777"/>
    <n v="48"/>
    <x v="0"/>
    <n v="990223"/>
    <n v="2"/>
    <n v="360033073"/>
    <n v="363589459"/>
    <n v="61"/>
    <n v="10"/>
    <n v="17"/>
    <n v="43"/>
    <x v="11"/>
    <n v="4"/>
    <n v="90"/>
    <n v="3"/>
    <n v="90"/>
    <n v="3"/>
    <n v="4"/>
    <x v="6"/>
  </r>
  <r>
    <n v="11268876"/>
    <n v="38"/>
    <x v="1"/>
    <n v="2053670"/>
    <n v="1"/>
    <n v="422323214"/>
    <n v="381880911"/>
    <n v="34"/>
    <n v="-99"/>
    <n v="22"/>
    <n v="25"/>
    <x v="2"/>
    <n v="4"/>
    <n v="90"/>
    <n v="3"/>
    <n v="90"/>
    <n v="4"/>
    <n v="3"/>
    <x v="1"/>
  </r>
  <r>
    <n v="11228472"/>
    <n v="31"/>
    <x v="1"/>
    <n v="1456633"/>
    <n v="1"/>
    <n v="395143782"/>
    <n v="391906523"/>
    <n v="50"/>
    <n v="4"/>
    <n v="35"/>
    <n v="36"/>
    <x v="2"/>
    <n v="7"/>
    <n v="90"/>
    <n v="5"/>
    <n v="90"/>
    <n v="7"/>
    <n v="5"/>
    <x v="0"/>
  </r>
  <r>
    <n v="11266702"/>
    <n v="58"/>
    <x v="0"/>
    <n v="987759"/>
    <n v="1"/>
    <n v="366850469"/>
    <n v="385638736"/>
    <n v="50"/>
    <n v="-99"/>
    <n v="26"/>
    <n v="45"/>
    <x v="12"/>
    <n v="5"/>
    <n v="90"/>
    <n v="4"/>
    <n v="90"/>
    <n v="5"/>
    <n v="4"/>
    <x v="1"/>
  </r>
  <r>
    <n v="11156431"/>
    <n v="60"/>
    <x v="0"/>
    <n v="438811"/>
    <n v="2"/>
    <n v="425965525"/>
    <n v="402435431"/>
    <n v="70"/>
    <n v="3"/>
    <n v="13"/>
    <n v="23"/>
    <x v="13"/>
    <n v="3"/>
    <n v="90"/>
    <n v="2"/>
    <n v="90"/>
    <n v="2"/>
    <n v="3"/>
    <x v="6"/>
  </r>
  <r>
    <n v="617269601"/>
    <n v="49"/>
    <x v="1"/>
    <n v="438610"/>
    <n v="2"/>
    <n v="413450559"/>
    <n v="395485779"/>
    <n v="43"/>
    <n v="4"/>
    <n v="42"/>
    <n v="40"/>
    <x v="1"/>
    <n v="3"/>
    <n v="90"/>
    <n v="7"/>
    <n v="90"/>
    <n v="7"/>
    <n v="3"/>
    <x v="7"/>
  </r>
  <r>
    <n v="620447520"/>
    <n v="69"/>
    <x v="1"/>
    <n v="438610"/>
    <n v="2"/>
    <n v="372476293"/>
    <n v="395485779"/>
    <n v="30"/>
    <n v="4"/>
    <n v="42"/>
    <n v="31"/>
    <x v="6"/>
    <n v="1"/>
    <n v="52"/>
    <n v="9"/>
    <n v="90"/>
    <n v="9"/>
    <n v="1"/>
    <x v="8"/>
  </r>
  <r>
    <n v="10763112"/>
    <n v="53"/>
    <x v="0"/>
    <n v="438610"/>
    <n v="1"/>
    <n v="394586378"/>
    <n v="395485779"/>
    <n v="41"/>
    <n v="4"/>
    <n v="41"/>
    <n v="57"/>
    <x v="10"/>
    <n v="6"/>
    <n v="90"/>
    <n v="8"/>
    <n v="90"/>
    <n v="6"/>
    <n v="8"/>
    <x v="4"/>
  </r>
  <r>
    <n v="11238582"/>
    <n v="32"/>
    <x v="0"/>
    <n v="463568"/>
    <n v="1"/>
    <n v="393636076"/>
    <n v="377170519"/>
    <n v="60"/>
    <n v="-99"/>
    <n v="27"/>
    <n v="42"/>
    <x v="10"/>
    <n v="3"/>
    <n v="90"/>
    <n v="6"/>
    <n v="90"/>
    <n v="3"/>
    <n v="6"/>
    <x v="2"/>
  </r>
  <r>
    <n v="11220112"/>
    <n v="35"/>
    <x v="0"/>
    <n v="1629476"/>
    <n v="1"/>
    <n v="430829479"/>
    <n v="327999782"/>
    <n v="54"/>
    <n v="0"/>
    <n v="11"/>
    <n v="24"/>
    <x v="10"/>
    <n v="1"/>
    <n v="90"/>
    <n v="2"/>
    <n v="90"/>
    <n v="1"/>
    <n v="2"/>
    <x v="6"/>
  </r>
  <r>
    <n v="11220112"/>
    <n v="43"/>
    <x v="0"/>
    <n v="1629476"/>
    <n v="1"/>
    <n v="430829479"/>
    <n v="327999782"/>
    <n v="54"/>
    <n v="0"/>
    <n v="11"/>
    <n v="24"/>
    <x v="10"/>
    <n v="1"/>
    <n v="90"/>
    <n v="2"/>
    <n v="90"/>
    <n v="1"/>
    <n v="2"/>
    <x v="6"/>
  </r>
  <r>
    <n v="11220166"/>
    <n v="33"/>
    <x v="1"/>
    <n v="948677"/>
    <n v="2"/>
    <n v="414345554"/>
    <n v="327154608"/>
    <n v="53"/>
    <n v="-99"/>
    <n v="19"/>
    <n v="17"/>
    <x v="1"/>
    <n v="1"/>
    <n v="90"/>
    <n v="2"/>
    <n v="90"/>
    <n v="2"/>
    <n v="1"/>
    <x v="1"/>
  </r>
  <r>
    <n v="11220160"/>
    <n v="55"/>
    <x v="1"/>
    <n v="948677"/>
    <n v="2"/>
    <n v="415501656"/>
    <n v="327154608"/>
    <n v="52"/>
    <n v="-99"/>
    <n v="19"/>
    <n v="17"/>
    <x v="1"/>
    <n v="1"/>
    <n v="90"/>
    <n v="2"/>
    <n v="90"/>
    <n v="2"/>
    <n v="1"/>
    <x v="1"/>
  </r>
  <r>
    <n v="11246272"/>
    <n v="85"/>
    <x v="0"/>
    <n v="1629476"/>
    <n v="2"/>
    <n v="363758349"/>
    <n v="385493773"/>
    <n v="52"/>
    <n v="-99"/>
    <n v="15"/>
    <n v="18"/>
    <x v="2"/>
    <n v="0"/>
    <m/>
    <n v="1"/>
    <n v="90"/>
    <n v="1"/>
    <n v="0"/>
    <x v="1"/>
  </r>
  <r>
    <n v="11258862"/>
    <n v="56"/>
    <x v="0"/>
    <n v="1629476"/>
    <n v="2"/>
    <n v="430829479"/>
    <n v="363758349"/>
    <n v="62"/>
    <n v="4"/>
    <n v="14"/>
    <n v="32"/>
    <x v="12"/>
    <n v="5"/>
    <n v="90"/>
    <n v="3"/>
    <n v="90"/>
    <n v="3"/>
    <n v="5"/>
    <x v="4"/>
  </r>
  <r>
    <n v="616260365"/>
    <n v="27"/>
    <x v="1"/>
    <n v="2055939"/>
    <n v="1"/>
    <n v="425160016"/>
    <n v="336042384"/>
    <n v="50"/>
    <n v="0"/>
    <n v="17"/>
    <n v="22"/>
    <x v="0"/>
    <n v="4"/>
    <n v="90"/>
    <n v="0"/>
    <m/>
    <n v="4"/>
    <n v="0"/>
    <x v="7"/>
  </r>
  <r>
    <n v="11260863"/>
    <n v="47"/>
    <x v="1"/>
    <n v="121578"/>
    <n v="1"/>
    <n v="374417321"/>
    <n v="391525610"/>
    <n v="53"/>
    <n v="-99"/>
    <n v="29"/>
    <n v="19"/>
    <x v="6"/>
    <n v="4"/>
    <n v="90"/>
    <n v="4"/>
    <n v="90"/>
    <n v="4"/>
    <n v="4"/>
    <x v="3"/>
  </r>
  <r>
    <n v="616137690"/>
    <n v="85"/>
    <x v="1"/>
    <n v="121578"/>
    <n v="2"/>
    <n v="397377977"/>
    <n v="373861170"/>
    <n v="8"/>
    <n v="8"/>
    <n v="32"/>
    <n v="8"/>
    <x v="3"/>
    <n v="0"/>
    <m/>
    <n v="4"/>
    <n v="90"/>
    <n v="4"/>
    <n v="0"/>
    <x v="7"/>
  </r>
  <r>
    <n v="620261893"/>
    <n v="34"/>
    <x v="1"/>
    <n v="121578"/>
    <n v="2"/>
    <n v="397377977"/>
    <n v="380210918"/>
    <n v="35"/>
    <n v="4"/>
    <n v="29"/>
    <n v="23"/>
    <x v="7"/>
    <n v="0"/>
    <m/>
    <n v="3"/>
    <n v="90"/>
    <n v="3"/>
    <n v="0"/>
    <x v="5"/>
  </r>
  <r>
    <n v="620261893"/>
    <n v="36"/>
    <x v="1"/>
    <n v="121578"/>
    <n v="2"/>
    <n v="397377977"/>
    <n v="380210918"/>
    <n v="35"/>
    <n v="4"/>
    <n v="29"/>
    <n v="23"/>
    <x v="7"/>
    <n v="0"/>
    <m/>
    <n v="3"/>
    <n v="90"/>
    <n v="3"/>
    <n v="0"/>
    <x v="5"/>
  </r>
  <r>
    <n v="617285568"/>
    <n v="28"/>
    <x v="1"/>
    <n v="121578"/>
    <n v="1"/>
    <n v="397377977"/>
    <n v="373861170"/>
    <n v="58"/>
    <n v="8"/>
    <n v="31"/>
    <n v="24"/>
    <x v="7"/>
    <n v="4"/>
    <n v="90"/>
    <n v="0"/>
    <m/>
    <n v="4"/>
    <n v="0"/>
    <x v="7"/>
  </r>
  <r>
    <n v="620449048"/>
    <n v="78"/>
    <x v="0"/>
    <n v="121578"/>
    <n v="2"/>
    <n v="374417321"/>
    <n v="380210918"/>
    <n v="45"/>
    <n v="4"/>
    <n v="29"/>
    <n v="29"/>
    <x v="1"/>
    <n v="1"/>
    <n v="90"/>
    <n v="4"/>
    <n v="90"/>
    <n v="4"/>
    <n v="1"/>
    <x v="5"/>
  </r>
  <r>
    <n v="11200600"/>
    <n v="17"/>
    <x v="1"/>
    <n v="493101"/>
    <n v="1"/>
    <n v="366933403"/>
    <n v="366541867"/>
    <n v="51"/>
    <n v="-99"/>
    <n v="35"/>
    <n v="36"/>
    <x v="2"/>
    <n v="5"/>
    <n v="90"/>
    <n v="3"/>
    <n v="90"/>
    <n v="5"/>
    <n v="3"/>
    <x v="0"/>
  </r>
  <r>
    <n v="11205088"/>
    <n v="31"/>
    <x v="1"/>
    <n v="816065"/>
    <n v="2"/>
    <n v="363750047"/>
    <n v="383985990"/>
    <n v="45"/>
    <n v="-99"/>
    <n v="29"/>
    <n v="38"/>
    <x v="13"/>
    <n v="3"/>
    <n v="90"/>
    <n v="5"/>
    <n v="90"/>
    <n v="5"/>
    <n v="3"/>
    <x v="0"/>
  </r>
  <r>
    <n v="11210681"/>
    <n v="74"/>
    <x v="0"/>
    <n v="816065"/>
    <n v="2"/>
    <n v="388227699"/>
    <n v="383985990"/>
    <n v="45"/>
    <n v="-99"/>
    <n v="29"/>
    <n v="37"/>
    <x v="0"/>
    <n v="3"/>
    <n v="90"/>
    <n v="5"/>
    <n v="90"/>
    <n v="5"/>
    <n v="3"/>
    <x v="0"/>
  </r>
  <r>
    <n v="11220880"/>
    <n v="41"/>
    <x v="0"/>
    <n v="121578"/>
    <n v="1"/>
    <n v="397504416"/>
    <n v="373861170"/>
    <n v="48"/>
    <n v="8"/>
    <n v="32"/>
    <n v="43"/>
    <x v="13"/>
    <n v="3"/>
    <n v="90"/>
    <n v="6"/>
    <n v="90"/>
    <n v="3"/>
    <n v="6"/>
    <x v="2"/>
  </r>
  <r>
    <n v="11225953"/>
    <n v="60"/>
    <x v="1"/>
    <n v="115908"/>
    <n v="1"/>
    <n v="372437897"/>
    <n v="347279040"/>
    <n v="53"/>
    <n v="-99"/>
    <n v="34"/>
    <n v="32"/>
    <x v="1"/>
    <n v="2"/>
    <n v="90"/>
    <n v="2"/>
    <n v="90"/>
    <n v="2"/>
    <n v="2"/>
    <x v="3"/>
  </r>
  <r>
    <n v="11245152"/>
    <n v="60"/>
    <x v="0"/>
    <n v="1414488"/>
    <n v="1"/>
    <n v="365408584"/>
    <n v="349215131"/>
    <n v="47"/>
    <n v="-99"/>
    <n v="26"/>
    <n v="38"/>
    <x v="13"/>
    <n v="1"/>
    <n v="90"/>
    <n v="3"/>
    <n v="90"/>
    <n v="1"/>
    <n v="3"/>
    <x v="4"/>
  </r>
  <r>
    <n v="11246676"/>
    <n v="22"/>
    <x v="0"/>
    <n v="121578"/>
    <n v="1"/>
    <n v="374417321"/>
    <n v="373861170"/>
    <n v="63"/>
    <n v="8"/>
    <n v="27"/>
    <n v="21"/>
    <x v="7"/>
    <n v="2"/>
    <n v="90"/>
    <n v="4"/>
    <n v="90"/>
    <n v="2"/>
    <n v="4"/>
    <x v="4"/>
  </r>
  <r>
    <n v="11248272"/>
    <n v="63"/>
    <x v="0"/>
    <n v="245697"/>
    <n v="2"/>
    <n v="383605595"/>
    <n v="385544202"/>
    <n v="50"/>
    <n v="-99"/>
    <n v="27"/>
    <n v="37"/>
    <x v="13"/>
    <n v="3"/>
    <n v="90"/>
    <n v="3"/>
    <n v="90"/>
    <n v="3"/>
    <n v="3"/>
    <x v="3"/>
  </r>
  <r>
    <n v="11258090"/>
    <n v="67"/>
    <x v="1"/>
    <n v="121578"/>
    <n v="1"/>
    <n v="374417321"/>
    <n v="391525610"/>
    <n v="63"/>
    <n v="3"/>
    <n v="29"/>
    <n v="16"/>
    <x v="9"/>
    <n v="4"/>
    <n v="90"/>
    <n v="2"/>
    <n v="90"/>
    <n v="4"/>
    <n v="2"/>
    <x v="0"/>
  </r>
  <r>
    <n v="11258596"/>
    <n v="80"/>
    <x v="1"/>
    <n v="121578"/>
    <n v="1"/>
    <n v="397377977"/>
    <n v="391525610"/>
    <n v="43"/>
    <n v="3"/>
    <n v="29"/>
    <n v="32"/>
    <x v="2"/>
    <n v="4"/>
    <n v="90"/>
    <n v="3"/>
    <n v="90"/>
    <n v="4"/>
    <n v="3"/>
    <x v="1"/>
  </r>
  <r>
    <n v="11260889"/>
    <n v="30"/>
    <x v="0"/>
    <n v="2055666"/>
    <n v="2"/>
    <n v="425155156"/>
    <n v="425155153"/>
    <n v="67"/>
    <n v="-99"/>
    <n v="19"/>
    <n v="42"/>
    <x v="5"/>
    <n v="4"/>
    <n v="90"/>
    <n v="2"/>
    <n v="90"/>
    <n v="2"/>
    <n v="4"/>
    <x v="4"/>
  </r>
  <r>
    <n v="11260889"/>
    <n v="33"/>
    <x v="0"/>
    <n v="2055666"/>
    <n v="2"/>
    <n v="425155156"/>
    <n v="425155153"/>
    <n v="67"/>
    <n v="-99"/>
    <n v="19"/>
    <n v="42"/>
    <x v="5"/>
    <n v="4"/>
    <n v="90"/>
    <n v="2"/>
    <n v="90"/>
    <n v="2"/>
    <n v="4"/>
    <x v="4"/>
  </r>
  <r>
    <n v="11263686"/>
    <n v="82"/>
    <x v="0"/>
    <n v="121578"/>
    <n v="1"/>
    <n v="370701594"/>
    <n v="391525610"/>
    <n v="45"/>
    <n v="3"/>
    <n v="29"/>
    <n v="35"/>
    <x v="0"/>
    <n v="4"/>
    <n v="90"/>
    <n v="3"/>
    <n v="90"/>
    <n v="4"/>
    <n v="3"/>
    <x v="1"/>
  </r>
  <r>
    <n v="11263833"/>
    <n v="25"/>
    <x v="1"/>
    <n v="280029"/>
    <n v="2"/>
    <n v="403301546"/>
    <n v="401369919"/>
    <n v="59"/>
    <n v="-99"/>
    <n v="17"/>
    <n v="42"/>
    <x v="11"/>
    <n v="4"/>
    <n v="90"/>
    <n v="4"/>
    <n v="90"/>
    <n v="4"/>
    <n v="4"/>
    <x v="3"/>
  </r>
  <r>
    <n v="11264994"/>
    <n v="74"/>
    <x v="1"/>
    <n v="793621"/>
    <n v="1"/>
    <n v="395022791"/>
    <n v="395561803"/>
    <n v="55"/>
    <n v="-99"/>
    <n v="34"/>
    <n v="40"/>
    <x v="0"/>
    <n v="3"/>
    <n v="90"/>
    <n v="3"/>
    <n v="90"/>
    <n v="3"/>
    <n v="3"/>
    <x v="3"/>
  </r>
  <r>
    <n v="11264274"/>
    <n v="37"/>
    <x v="1"/>
    <n v="121578"/>
    <n v="2"/>
    <n v="397504416"/>
    <n v="391525610"/>
    <n v="55"/>
    <n v="3"/>
    <n v="25"/>
    <n v="42"/>
    <x v="12"/>
    <n v="3"/>
    <n v="90"/>
    <n v="3"/>
    <n v="90"/>
    <n v="3"/>
    <n v="3"/>
    <x v="3"/>
  </r>
  <r>
    <n v="620492830"/>
    <n v="2"/>
    <x v="1"/>
    <n v="987759"/>
    <n v="1"/>
    <n v="366850469"/>
    <n v="385638736"/>
    <n v="78"/>
    <n v="3"/>
    <n v="26"/>
    <n v="14"/>
    <x v="9"/>
    <n v="6"/>
    <n v="90"/>
    <n v="3"/>
    <n v="90"/>
    <n v="6"/>
    <n v="3"/>
    <x v="5"/>
  </r>
  <r>
    <n v="11235956"/>
    <n v="76"/>
    <x v="0"/>
    <n v="987799"/>
    <n v="2"/>
    <n v="396773885"/>
    <n v="412293212"/>
    <n v="59"/>
    <n v="-99"/>
    <n v="20"/>
    <n v="32"/>
    <x v="13"/>
    <n v="5"/>
    <n v="90"/>
    <n v="1"/>
    <n v="90"/>
    <n v="1"/>
    <n v="5"/>
    <x v="9"/>
  </r>
  <r>
    <n v="11251179"/>
    <n v="37"/>
    <x v="0"/>
    <n v="987761"/>
    <n v="2"/>
    <n v="413900724"/>
    <n v="386831775"/>
    <n v="45"/>
    <n v="-99"/>
    <n v="30"/>
    <n v="32"/>
    <x v="2"/>
    <n v="5"/>
    <n v="90"/>
    <n v="2"/>
    <n v="90"/>
    <n v="2"/>
    <n v="5"/>
    <x v="2"/>
  </r>
  <r>
    <n v="11258729"/>
    <n v="65"/>
    <x v="1"/>
    <n v="987759"/>
    <n v="1"/>
    <n v="366730961"/>
    <n v="385638736"/>
    <n v="81"/>
    <n v="3"/>
    <n v="24"/>
    <n v="11"/>
    <x v="9"/>
    <n v="5"/>
    <n v="90"/>
    <n v="2"/>
    <n v="90"/>
    <n v="5"/>
    <n v="2"/>
    <x v="5"/>
  </r>
  <r>
    <n v="11258741"/>
    <n v="99"/>
    <x v="0"/>
    <n v="1902767"/>
    <n v="2"/>
    <n v="424371263"/>
    <n v="357815752"/>
    <n v="51"/>
    <n v="-99"/>
    <n v="17"/>
    <n v="31"/>
    <x v="10"/>
    <n v="5"/>
    <n v="90"/>
    <n v="2"/>
    <n v="90"/>
    <n v="2"/>
    <n v="5"/>
    <x v="2"/>
  </r>
  <r>
    <n v="11258741"/>
    <n v="100"/>
    <x v="0"/>
    <n v="987759"/>
    <n v="1"/>
    <n v="416499733"/>
    <n v="385638736"/>
    <n v="51"/>
    <n v="3"/>
    <n v="23"/>
    <n v="21"/>
    <x v="1"/>
    <n v="5"/>
    <n v="90"/>
    <n v="2"/>
    <n v="90"/>
    <n v="5"/>
    <n v="2"/>
    <x v="5"/>
  </r>
  <r>
    <n v="11257546"/>
    <n v="39"/>
    <x v="1"/>
    <n v="987759"/>
    <n v="1"/>
    <n v="416499733"/>
    <n v="385638736"/>
    <n v="68"/>
    <n v="3"/>
    <n v="25"/>
    <n v="20"/>
    <x v="7"/>
    <n v="5"/>
    <n v="90"/>
    <n v="0"/>
    <m/>
    <n v="5"/>
    <n v="0"/>
    <x v="10"/>
  </r>
  <r>
    <n v="11257545"/>
    <n v="17"/>
    <x v="0"/>
    <n v="987744"/>
    <n v="2"/>
    <n v="401037654"/>
    <n v="383913516"/>
    <n v="44"/>
    <n v="-99"/>
    <n v="27"/>
    <n v="33"/>
    <x v="0"/>
    <n v="5"/>
    <n v="90"/>
    <n v="9"/>
    <n v="90"/>
    <n v="9"/>
    <n v="5"/>
    <x v="7"/>
  </r>
  <r>
    <n v="11260917"/>
    <n v="80"/>
    <x v="0"/>
    <n v="987759"/>
    <n v="1"/>
    <n v="379487810"/>
    <n v="385638736"/>
    <n v="45"/>
    <n v="3"/>
    <n v="25"/>
    <n v="46"/>
    <x v="5"/>
    <n v="5"/>
    <n v="90"/>
    <n v="6"/>
    <n v="90"/>
    <n v="5"/>
    <n v="6"/>
    <x v="6"/>
  </r>
  <r>
    <n v="11261094"/>
    <n v="40"/>
    <x v="0"/>
    <n v="488651"/>
    <n v="2"/>
    <n v="374924907"/>
    <n v="386014488"/>
    <n v="47"/>
    <n v="-99"/>
    <n v="32"/>
    <n v="33"/>
    <x v="2"/>
    <n v="5"/>
    <n v="90"/>
    <n v="6"/>
    <n v="90"/>
    <n v="6"/>
    <n v="5"/>
    <x v="1"/>
  </r>
  <r>
    <n v="11261094"/>
    <n v="44"/>
    <x v="0"/>
    <n v="987759"/>
    <n v="1"/>
    <n v="379487810"/>
    <n v="385638736"/>
    <n v="47"/>
    <n v="3"/>
    <n v="25"/>
    <n v="40"/>
    <x v="10"/>
    <n v="5"/>
    <n v="90"/>
    <n v="6"/>
    <n v="90"/>
    <n v="5"/>
    <n v="6"/>
    <x v="6"/>
  </r>
  <r>
    <n v="11263711"/>
    <n v="6"/>
    <x v="0"/>
    <n v="228845"/>
    <n v="2"/>
    <n v="421272303"/>
    <n v="429672317"/>
    <n v="57"/>
    <n v="-99"/>
    <n v="18"/>
    <n v="33"/>
    <x v="10"/>
    <n v="5"/>
    <n v="90"/>
    <n v="3"/>
    <n v="90"/>
    <n v="3"/>
    <n v="5"/>
    <x v="4"/>
  </r>
  <r>
    <n v="11265025"/>
    <n v="33"/>
    <x v="0"/>
    <n v="987759"/>
    <n v="2"/>
    <n v="387372185"/>
    <n v="385638736"/>
    <n v="51"/>
    <n v="3"/>
    <n v="25"/>
    <n v="39"/>
    <x v="10"/>
    <n v="3"/>
    <n v="90"/>
    <n v="5"/>
    <n v="90"/>
    <n v="5"/>
    <n v="3"/>
    <x v="0"/>
  </r>
  <r>
    <n v="616262998"/>
    <n v="5"/>
    <x v="1"/>
    <n v="2055887"/>
    <n v="1"/>
    <n v="426782288"/>
    <n v="426782280"/>
    <n v="62"/>
    <n v="-99"/>
    <n v="18"/>
    <n v="12"/>
    <x v="7"/>
    <n v="1"/>
    <n v="90"/>
    <n v="0"/>
    <m/>
    <n v="1"/>
    <n v="0"/>
    <x v="1"/>
  </r>
  <r>
    <n v="11263622"/>
    <n v="23"/>
    <x v="1"/>
    <n v="2056315"/>
    <n v="2"/>
    <n v="318339697"/>
    <n v="346835340"/>
    <n v="29"/>
    <n v="-99"/>
    <n v="19"/>
    <n v="13"/>
    <x v="7"/>
    <n v="0"/>
    <m/>
    <n v="9"/>
    <n v="90"/>
    <n v="9"/>
    <n v="0"/>
    <x v="11"/>
  </r>
  <r>
    <n v="11263694"/>
    <n v="90"/>
    <x v="1"/>
    <n v="988708"/>
    <n v="2"/>
    <n v="417682060"/>
    <n v="329316303"/>
    <n v="28"/>
    <n v="-99"/>
    <n v="25"/>
    <n v="13"/>
    <x v="9"/>
    <n v="0"/>
    <m/>
    <n v="3"/>
    <n v="90"/>
    <n v="3"/>
    <n v="0"/>
    <x v="5"/>
  </r>
  <r>
    <n v="11267119"/>
    <n v="35"/>
    <x v="1"/>
    <n v="151409"/>
    <n v="2"/>
    <n v="433437438"/>
    <n v="372204517"/>
    <n v="40"/>
    <n v="-99"/>
    <n v="23"/>
    <n v="14"/>
    <x v="6"/>
    <n v="0"/>
    <m/>
    <n v="1"/>
    <n v="90"/>
    <n v="1"/>
    <n v="0"/>
    <x v="1"/>
  </r>
  <r>
    <n v="617285576"/>
    <n v="74"/>
    <x v="1"/>
    <n v="988383"/>
    <n v="2"/>
    <n v="412628519"/>
    <n v="345501456"/>
    <n v="70"/>
    <n v="-99"/>
    <n v="25"/>
    <n v="40"/>
    <x v="10"/>
    <n v="2"/>
    <n v="90"/>
    <n v="2"/>
    <n v="90"/>
    <n v="2"/>
    <n v="2"/>
    <x v="3"/>
  </r>
  <r>
    <n v="11266404"/>
    <n v="50"/>
    <x v="0"/>
    <n v="987759"/>
    <n v="2"/>
    <n v="379487810"/>
    <n v="385638736"/>
    <n v="50"/>
    <n v="3"/>
    <n v="26"/>
    <n v="39"/>
    <x v="10"/>
    <n v="3"/>
    <n v="90"/>
    <n v="5"/>
    <n v="90"/>
    <n v="5"/>
    <n v="3"/>
    <x v="0"/>
  </r>
  <r>
    <n v="11266404"/>
    <n v="64"/>
    <x v="0"/>
    <n v="793621"/>
    <n v="1"/>
    <n v="395022791"/>
    <n v="395561803"/>
    <n v="50"/>
    <n v="-99"/>
    <n v="34"/>
    <n v="33"/>
    <x v="1"/>
    <n v="3"/>
    <n v="90"/>
    <n v="5"/>
    <n v="90"/>
    <n v="3"/>
    <n v="5"/>
    <x v="4"/>
  </r>
  <r>
    <n v="11266404"/>
    <n v="80"/>
    <x v="0"/>
    <n v="987759"/>
    <n v="2"/>
    <n v="416499733"/>
    <n v="385638736"/>
    <n v="50"/>
    <n v="3"/>
    <n v="26"/>
    <n v="39"/>
    <x v="10"/>
    <n v="3"/>
    <n v="90"/>
    <n v="5"/>
    <n v="90"/>
    <n v="5"/>
    <n v="3"/>
    <x v="0"/>
  </r>
  <r>
    <n v="11270830"/>
    <n v="6"/>
    <x v="1"/>
    <n v="121578"/>
    <n v="1"/>
    <n v="397377977"/>
    <n v="391525610"/>
    <n v="65"/>
    <n v="3"/>
    <n v="24"/>
    <n v="25"/>
    <x v="2"/>
    <n v="3"/>
    <n v="90"/>
    <n v="1"/>
    <n v="90"/>
    <n v="3"/>
    <n v="1"/>
    <x v="0"/>
  </r>
  <r>
    <n v="11271347"/>
    <n v="31"/>
    <x v="1"/>
    <n v="121578"/>
    <n v="1"/>
    <n v="397504416"/>
    <n v="391525610"/>
    <n v="71"/>
    <n v="3"/>
    <n v="24"/>
    <n v="22"/>
    <x v="1"/>
    <n v="3"/>
    <n v="90"/>
    <n v="1"/>
    <n v="90"/>
    <n v="3"/>
    <n v="1"/>
    <x v="0"/>
  </r>
  <r>
    <n v="11271347"/>
    <n v="50"/>
    <x v="0"/>
    <n v="121578"/>
    <n v="1"/>
    <n v="397377977"/>
    <n v="391525610"/>
    <n v="71"/>
    <n v="3"/>
    <n v="24"/>
    <n v="22"/>
    <x v="1"/>
    <n v="3"/>
    <n v="90"/>
    <n v="1"/>
    <n v="90"/>
    <n v="3"/>
    <n v="1"/>
    <x v="0"/>
  </r>
  <r>
    <n v="11271363"/>
    <n v="17"/>
    <x v="0"/>
    <n v="2052502"/>
    <n v="2"/>
    <n v="425163067"/>
    <n v="319671100"/>
    <n v="79"/>
    <n v="-99"/>
    <n v="13"/>
    <n v="33"/>
    <x v="12"/>
    <n v="5"/>
    <n v="90"/>
    <n v="6"/>
    <n v="90"/>
    <n v="6"/>
    <n v="5"/>
    <x v="1"/>
  </r>
  <r>
    <n v="11271353"/>
    <n v="37"/>
    <x v="0"/>
    <n v="987759"/>
    <n v="1"/>
    <n v="416499733"/>
    <n v="385638736"/>
    <n v="43"/>
    <n v="3"/>
    <n v="24"/>
    <n v="39"/>
    <x v="10"/>
    <n v="5"/>
    <n v="90"/>
    <n v="5"/>
    <n v="90"/>
    <n v="5"/>
    <n v="5"/>
    <x v="3"/>
  </r>
  <r>
    <n v="11271365"/>
    <n v="92"/>
    <x v="0"/>
    <n v="793614"/>
    <n v="2"/>
    <n v="391476373"/>
    <n v="364208162"/>
    <n v="43"/>
    <n v="-99"/>
    <n v="30"/>
    <n v="31"/>
    <x v="2"/>
    <n v="5"/>
    <n v="90"/>
    <n v="5"/>
    <n v="90"/>
    <n v="5"/>
    <n v="5"/>
    <x v="3"/>
  </r>
  <r>
    <n v="11275094"/>
    <n v="22"/>
    <x v="0"/>
    <n v="121578"/>
    <n v="1"/>
    <n v="370701594"/>
    <n v="391525610"/>
    <n v="77"/>
    <n v="3"/>
    <n v="24"/>
    <n v="21"/>
    <x v="1"/>
    <n v="3"/>
    <n v="90"/>
    <n v="6"/>
    <n v="90"/>
    <n v="3"/>
    <n v="6"/>
    <x v="2"/>
  </r>
  <r>
    <n v="11275063"/>
    <n v="31"/>
    <x v="0"/>
    <n v="121578"/>
    <n v="1"/>
    <n v="397377977"/>
    <n v="391525610"/>
    <n v="66"/>
    <n v="3"/>
    <n v="24"/>
    <n v="15"/>
    <x v="6"/>
    <n v="3"/>
    <n v="90"/>
    <n v="3"/>
    <n v="90"/>
    <n v="3"/>
    <n v="3"/>
    <x v="3"/>
  </r>
  <r>
    <n v="11275219"/>
    <n v="66"/>
    <x v="1"/>
    <n v="121578"/>
    <n v="1"/>
    <n v="397504416"/>
    <n v="391525610"/>
    <n v="60"/>
    <n v="3"/>
    <n v="24"/>
    <n v="13"/>
    <x v="6"/>
    <n v="3"/>
    <n v="90"/>
    <n v="3"/>
    <n v="90"/>
    <n v="3"/>
    <n v="3"/>
    <x v="3"/>
  </r>
  <r>
    <n v="11275147"/>
    <n v="68"/>
    <x v="0"/>
    <n v="121578"/>
    <n v="1"/>
    <n v="370701594"/>
    <n v="391525610"/>
    <n v="40"/>
    <n v="3"/>
    <n v="24"/>
    <n v="47"/>
    <x v="5"/>
    <n v="3"/>
    <n v="90"/>
    <n v="7"/>
    <n v="90"/>
    <n v="3"/>
    <n v="7"/>
    <x v="9"/>
  </r>
  <r>
    <n v="11275113"/>
    <n v="51"/>
    <x v="0"/>
    <n v="121578"/>
    <n v="2"/>
    <n v="397504416"/>
    <n v="391525610"/>
    <n v="59"/>
    <n v="3"/>
    <n v="23"/>
    <n v="44"/>
    <x v="5"/>
    <n v="5"/>
    <n v="90"/>
    <n v="3"/>
    <n v="90"/>
    <n v="3"/>
    <n v="5"/>
    <x v="4"/>
  </r>
  <r>
    <n v="11251211"/>
    <n v="87"/>
    <x v="1"/>
    <n v="987759"/>
    <n v="2"/>
    <n v="379487810"/>
    <n v="385638736"/>
    <n v="52"/>
    <n v="3"/>
    <n v="25"/>
    <n v="27"/>
    <x v="2"/>
    <n v="2"/>
    <n v="90"/>
    <n v="5"/>
    <n v="90"/>
    <n v="5"/>
    <n v="2"/>
    <x v="5"/>
  </r>
  <r>
    <n v="616135573"/>
    <n v="28"/>
    <x v="0"/>
    <n v="314902"/>
    <n v="2"/>
    <n v="373327797"/>
    <n v="370324222"/>
    <n v="8"/>
    <n v="-99"/>
    <n v="22"/>
    <n v="9"/>
    <x v="9"/>
    <n v="0"/>
    <m/>
    <n v="4"/>
    <n v="90"/>
    <n v="4"/>
    <n v="0"/>
    <x v="7"/>
  </r>
  <r>
    <n v="620259791"/>
    <n v="32"/>
    <x v="0"/>
    <n v="775844"/>
    <n v="1"/>
    <n v="407293219"/>
    <n v="402412099"/>
    <n v="33"/>
    <n v="-99"/>
    <n v="19"/>
    <n v="31"/>
    <x v="13"/>
    <n v="1"/>
    <n v="90"/>
    <n v="7"/>
    <n v="90"/>
    <n v="1"/>
    <n v="7"/>
    <x v="12"/>
  </r>
  <r>
    <n v="11199331"/>
    <n v="65"/>
    <x v="0"/>
    <n v="1430346"/>
    <n v="2"/>
    <n v="397806888"/>
    <n v="327583249"/>
    <n v="58"/>
    <n v="-99"/>
    <n v="15"/>
    <n v="30"/>
    <x v="10"/>
    <n v="4"/>
    <n v="90"/>
    <n v="6"/>
    <n v="90"/>
    <n v="6"/>
    <n v="4"/>
    <x v="0"/>
  </r>
  <r>
    <n v="11199338"/>
    <n v="25"/>
    <x v="0"/>
    <n v="314902"/>
    <n v="2"/>
    <n v="407598204"/>
    <n v="373327797"/>
    <n v="52"/>
    <n v="4"/>
    <n v="21"/>
    <n v="43"/>
    <x v="5"/>
    <n v="7"/>
    <n v="90"/>
    <n v="6"/>
    <n v="90"/>
    <n v="6"/>
    <n v="7"/>
    <x v="6"/>
  </r>
  <r>
    <n v="11191680"/>
    <n v="40"/>
    <x v="0"/>
    <n v="1902871"/>
    <n v="2"/>
    <n v="426899523"/>
    <n v="381018079"/>
    <n v="78"/>
    <n v="5"/>
    <n v="20"/>
    <n v="28"/>
    <x v="0"/>
    <n v="3"/>
    <n v="90"/>
    <n v="7"/>
    <n v="90"/>
    <n v="7"/>
    <n v="3"/>
    <x v="7"/>
  </r>
  <r>
    <n v="11272143"/>
    <n v="36"/>
    <x v="0"/>
    <n v="120994"/>
    <n v="2"/>
    <n v="431895629"/>
    <n v="431954626"/>
    <n v="67"/>
    <n v="5"/>
    <n v="17"/>
    <n v="25"/>
    <x v="0"/>
    <n v="2"/>
    <n v="90"/>
    <n v="2"/>
    <n v="90"/>
    <n v="2"/>
    <n v="2"/>
    <x v="3"/>
  </r>
  <r>
    <n v="11272143"/>
    <n v="81"/>
    <x v="1"/>
    <n v="1165251"/>
    <n v="1"/>
    <n v="423711457"/>
    <n v="402138502"/>
    <n v="67"/>
    <n v="-99"/>
    <n v="31"/>
    <n v="14"/>
    <x v="14"/>
    <n v="2"/>
    <n v="90"/>
    <n v="2"/>
    <n v="90"/>
    <n v="2"/>
    <n v="2"/>
    <x v="3"/>
  </r>
  <r>
    <n v="11270668"/>
    <n v="32"/>
    <x v="0"/>
    <n v="1629476"/>
    <n v="2"/>
    <n v="386339593"/>
    <n v="363758349"/>
    <n v="33"/>
    <n v="-99"/>
    <n v="15"/>
    <n v="13"/>
    <x v="1"/>
    <n v="2"/>
    <n v="90"/>
    <n v="3"/>
    <n v="90"/>
    <n v="3"/>
    <n v="2"/>
    <x v="1"/>
  </r>
  <r>
    <n v="11270668"/>
    <n v="54"/>
    <x v="0"/>
    <n v="1629476"/>
    <n v="2"/>
    <n v="386339593"/>
    <n v="363758349"/>
    <n v="33"/>
    <n v="-99"/>
    <n v="15"/>
    <n v="13"/>
    <x v="1"/>
    <n v="2"/>
    <n v="90"/>
    <n v="3"/>
    <n v="90"/>
    <n v="3"/>
    <n v="2"/>
    <x v="1"/>
  </r>
  <r>
    <n v="11275900"/>
    <n v="35"/>
    <x v="1"/>
    <n v="71272"/>
    <n v="2"/>
    <n v="396986457"/>
    <n v="391759396"/>
    <n v="23"/>
    <n v="9"/>
    <n v="42"/>
    <n v="14"/>
    <x v="4"/>
    <n v="0"/>
    <m/>
    <n v="5"/>
    <n v="90"/>
    <n v="5"/>
    <n v="0"/>
    <x v="10"/>
  </r>
  <r>
    <n v="11276015"/>
    <n v="44"/>
    <x v="1"/>
    <n v="71272"/>
    <n v="2"/>
    <n v="385675859"/>
    <n v="391759396"/>
    <n v="51"/>
    <n v="9"/>
    <n v="42"/>
    <n v="33"/>
    <x v="6"/>
    <n v="5"/>
    <n v="90"/>
    <n v="5"/>
    <n v="90"/>
    <n v="5"/>
    <n v="5"/>
    <x v="3"/>
  </r>
  <r>
    <m/>
    <m/>
    <x v="2"/>
    <m/>
    <m/>
    <m/>
    <m/>
    <m/>
    <m/>
    <m/>
    <m/>
    <x v="15"/>
    <m/>
    <m/>
    <m/>
    <m/>
    <m/>
    <m/>
    <x v="1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">
  <r>
    <n v="11255513"/>
    <n v="70"/>
    <x v="0"/>
    <n v="51"/>
    <x v="0"/>
    <x v="0"/>
  </r>
  <r>
    <n v="11264387"/>
    <n v="56"/>
    <x v="1"/>
    <n v="74"/>
    <x v="1"/>
    <x v="1"/>
  </r>
  <r>
    <n v="11266628"/>
    <n v="43"/>
    <x v="1"/>
    <n v="76"/>
    <x v="1"/>
    <x v="1"/>
  </r>
  <r>
    <n v="11270870"/>
    <n v="7"/>
    <x v="1"/>
    <n v="72"/>
    <x v="1"/>
    <x v="1"/>
  </r>
  <r>
    <n v="11262777"/>
    <n v="37"/>
    <x v="0"/>
    <n v="61"/>
    <x v="2"/>
    <x v="2"/>
  </r>
  <r>
    <n v="617271566"/>
    <n v="14"/>
    <x v="0"/>
    <n v="63"/>
    <x v="1"/>
    <x v="1"/>
  </r>
  <r>
    <n v="11214607"/>
    <n v="82"/>
    <x v="1"/>
    <n v="32"/>
    <x v="3"/>
    <x v="3"/>
  </r>
  <r>
    <n v="11213241"/>
    <n v="35"/>
    <x v="0"/>
    <n v="51"/>
    <x v="1"/>
    <x v="1"/>
  </r>
  <r>
    <n v="11261314"/>
    <n v="31"/>
    <x v="1"/>
    <n v="46"/>
    <x v="1"/>
    <x v="1"/>
  </r>
  <r>
    <n v="11264548"/>
    <n v="62"/>
    <x v="1"/>
    <n v="25"/>
    <x v="4"/>
    <x v="4"/>
  </r>
  <r>
    <n v="11264910"/>
    <n v="16"/>
    <x v="1"/>
    <n v="48"/>
    <x v="3"/>
    <x v="3"/>
  </r>
  <r>
    <n v="11206335"/>
    <n v="53"/>
    <x v="0"/>
    <n v="46"/>
    <x v="5"/>
    <x v="5"/>
  </r>
  <r>
    <n v="11220166"/>
    <n v="48"/>
    <x v="0"/>
    <n v="53"/>
    <x v="4"/>
    <x v="6"/>
  </r>
  <r>
    <n v="11247775"/>
    <n v="39"/>
    <x v="1"/>
    <n v="58"/>
    <x v="1"/>
    <x v="1"/>
  </r>
  <r>
    <n v="11247779"/>
    <n v="19"/>
    <x v="0"/>
    <n v="53"/>
    <x v="4"/>
    <x v="6"/>
  </r>
  <r>
    <n v="11247794"/>
    <n v="69"/>
    <x v="0"/>
    <n v="55"/>
    <x v="1"/>
    <x v="1"/>
  </r>
  <r>
    <n v="11261911"/>
    <n v="50"/>
    <x v="1"/>
    <n v="26"/>
    <x v="2"/>
    <x v="7"/>
  </r>
  <r>
    <n v="617285569"/>
    <n v="56"/>
    <x v="1"/>
    <n v="52"/>
    <x v="1"/>
    <x v="1"/>
  </r>
  <r>
    <n v="620610112"/>
    <n v="39"/>
    <x v="0"/>
    <n v="53"/>
    <x v="6"/>
    <x v="8"/>
  </r>
  <r>
    <n v="11210678"/>
    <n v="30"/>
    <x v="1"/>
    <n v="49"/>
    <x v="0"/>
    <x v="8"/>
  </r>
  <r>
    <n v="11234135"/>
    <n v="10"/>
    <x v="0"/>
    <n v="21"/>
    <x v="0"/>
    <x v="8"/>
  </r>
  <r>
    <n v="11261993"/>
    <n v="41"/>
    <x v="0"/>
    <n v="52"/>
    <x v="7"/>
    <x v="9"/>
  </r>
  <r>
    <n v="11263689"/>
    <n v="34"/>
    <x v="1"/>
    <n v="81"/>
    <x v="1"/>
    <x v="1"/>
  </r>
  <r>
    <n v="11266553"/>
    <n v="12"/>
    <x v="1"/>
    <n v="79"/>
    <x v="8"/>
    <x v="10"/>
  </r>
  <r>
    <n v="11266553"/>
    <n v="86"/>
    <x v="1"/>
    <n v="79"/>
    <x v="8"/>
    <x v="10"/>
  </r>
  <r>
    <n v="11261122"/>
    <n v="39"/>
    <x v="1"/>
    <n v="82"/>
    <x v="8"/>
    <x v="3"/>
  </r>
  <r>
    <n v="11266618"/>
    <n v="41"/>
    <x v="1"/>
    <n v="82"/>
    <x v="0"/>
    <x v="11"/>
  </r>
  <r>
    <n v="11266842"/>
    <n v="20"/>
    <x v="0"/>
    <n v="19"/>
    <x v="1"/>
    <x v="1"/>
  </r>
  <r>
    <n v="11266403"/>
    <n v="42"/>
    <x v="0"/>
    <n v="55"/>
    <x v="1"/>
    <x v="1"/>
  </r>
  <r>
    <n v="11270772"/>
    <n v="39"/>
    <x v="1"/>
    <n v="42"/>
    <x v="9"/>
    <x v="12"/>
  </r>
  <r>
    <n v="11270756"/>
    <n v="28"/>
    <x v="1"/>
    <n v="19"/>
    <x v="1"/>
    <x v="1"/>
  </r>
  <r>
    <n v="11274645"/>
    <n v="60"/>
    <x v="1"/>
    <n v="47"/>
    <x v="9"/>
    <x v="12"/>
  </r>
  <r>
    <m/>
    <m/>
    <x v="2"/>
    <m/>
    <x v="10"/>
    <x v="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6">
  <r>
    <n v="11224319"/>
    <n v="62"/>
    <x v="0"/>
    <n v="72"/>
    <x v="0"/>
    <n v="7"/>
    <x v="0"/>
  </r>
  <r>
    <n v="11234121"/>
    <n v="26"/>
    <x v="0"/>
    <n v="64"/>
    <x v="0"/>
    <n v="7"/>
    <x v="0"/>
  </r>
  <r>
    <n v="11249001"/>
    <n v="77"/>
    <x v="0"/>
    <n v="51"/>
    <x v="1"/>
    <n v="-99"/>
    <x v="1"/>
  </r>
  <r>
    <n v="11215246"/>
    <n v="71"/>
    <x v="0"/>
    <n v="67"/>
    <x v="2"/>
    <n v="8"/>
    <x v="0"/>
  </r>
  <r>
    <n v="11228472"/>
    <n v="32"/>
    <x v="0"/>
    <n v="50"/>
    <x v="1"/>
    <n v="-99"/>
    <x v="2"/>
  </r>
  <r>
    <n v="617387650"/>
    <n v="41"/>
    <x v="0"/>
    <n v="37"/>
    <x v="1"/>
    <n v="-99"/>
    <x v="3"/>
  </r>
  <r>
    <n v="620256188"/>
    <n v="39"/>
    <x v="0"/>
    <n v="70"/>
    <x v="3"/>
    <n v="6"/>
    <x v="0"/>
  </r>
  <r>
    <n v="620259787"/>
    <n v="30"/>
    <x v="0"/>
    <n v="37"/>
    <x v="1"/>
    <n v="-99"/>
    <x v="4"/>
  </r>
  <r>
    <n v="620609536"/>
    <n v="22"/>
    <x v="0"/>
    <n v="43"/>
    <x v="1"/>
    <n v="-99"/>
    <x v="5"/>
  </r>
  <r>
    <n v="620609536"/>
    <n v="82"/>
    <x v="0"/>
    <n v="43"/>
    <x v="1"/>
    <n v="-99"/>
    <x v="6"/>
  </r>
  <r>
    <n v="10763112"/>
    <n v="44"/>
    <x v="0"/>
    <n v="41"/>
    <x v="4"/>
    <n v="15"/>
    <x v="0"/>
  </r>
  <r>
    <n v="11220164"/>
    <n v="73"/>
    <x v="0"/>
    <n v="53"/>
    <x v="1"/>
    <n v="-99"/>
    <x v="7"/>
  </r>
  <r>
    <n v="11247787"/>
    <n v="29"/>
    <x v="1"/>
    <n v="54"/>
    <x v="5"/>
    <n v="5"/>
    <x v="0"/>
  </r>
  <r>
    <n v="11247806"/>
    <n v="75"/>
    <x v="0"/>
    <n v="54"/>
    <x v="5"/>
    <n v="5"/>
    <x v="0"/>
  </r>
  <r>
    <n v="11275142"/>
    <n v="79"/>
    <x v="0"/>
    <n v="48"/>
    <x v="1"/>
    <n v="-99"/>
    <x v="8"/>
  </r>
  <r>
    <n v="620643010"/>
    <n v="69"/>
    <x v="0"/>
    <n v="48"/>
    <x v="1"/>
    <n v="-99"/>
    <x v="9"/>
  </r>
  <r>
    <n v="11210685"/>
    <n v="33"/>
    <x v="0"/>
    <n v="41"/>
    <x v="4"/>
    <n v="15"/>
    <x v="0"/>
  </r>
  <r>
    <n v="11266907"/>
    <n v="62"/>
    <x v="0"/>
    <n v="54"/>
    <x v="3"/>
    <n v="8"/>
    <x v="0"/>
  </r>
  <r>
    <n v="11271366"/>
    <n v="37"/>
    <x v="0"/>
    <n v="52"/>
    <x v="3"/>
    <n v="8"/>
    <x v="0"/>
  </r>
  <r>
    <n v="11271361"/>
    <n v="32"/>
    <x v="0"/>
    <n v="47"/>
    <x v="1"/>
    <n v="-99"/>
    <x v="10"/>
  </r>
  <r>
    <n v="11270934"/>
    <n v="54"/>
    <x v="0"/>
    <n v="20"/>
    <x v="1"/>
    <n v="-99"/>
    <x v="9"/>
  </r>
  <r>
    <n v="11270757"/>
    <n v="26"/>
    <x v="0"/>
    <n v="58"/>
    <x v="6"/>
    <n v="5"/>
    <x v="0"/>
  </r>
  <r>
    <n v="11275113"/>
    <n v="38"/>
    <x v="0"/>
    <n v="59"/>
    <x v="1"/>
    <n v="-99"/>
    <x v="4"/>
  </r>
  <r>
    <n v="11272005"/>
    <n v="13"/>
    <x v="0"/>
    <n v="42"/>
    <x v="1"/>
    <n v="-99"/>
    <x v="11"/>
  </r>
  <r>
    <n v="616170497"/>
    <n v="44"/>
    <x v="0"/>
    <n v="27"/>
    <x v="1"/>
    <n v="-99"/>
    <x v="12"/>
  </r>
  <r>
    <m/>
    <m/>
    <x v="2"/>
    <m/>
    <x v="7"/>
    <m/>
    <x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42">
  <r>
    <n v="11206784"/>
    <n v="42"/>
    <x v="0"/>
    <x v="0"/>
    <x v="0"/>
    <x v="0"/>
  </r>
  <r>
    <n v="11211272"/>
    <n v="36"/>
    <x v="1"/>
    <x v="1"/>
    <x v="0"/>
    <x v="0"/>
  </r>
  <r>
    <n v="11249342"/>
    <n v="17"/>
    <x v="0"/>
    <x v="2"/>
    <x v="1"/>
    <x v="1"/>
  </r>
  <r>
    <n v="11258134"/>
    <n v="50"/>
    <x v="1"/>
    <x v="1"/>
    <x v="0"/>
    <x v="2"/>
  </r>
  <r>
    <n v="11258137"/>
    <n v="32"/>
    <x v="0"/>
    <x v="1"/>
    <x v="0"/>
    <x v="3"/>
  </r>
  <r>
    <n v="11260804"/>
    <n v="68"/>
    <x v="0"/>
    <x v="3"/>
    <x v="2"/>
    <x v="4"/>
  </r>
  <r>
    <n v="11261065"/>
    <n v="47"/>
    <x v="0"/>
    <x v="3"/>
    <x v="1"/>
    <x v="5"/>
  </r>
  <r>
    <n v="11262170"/>
    <n v="84"/>
    <x v="0"/>
    <x v="1"/>
    <x v="0"/>
    <x v="1"/>
  </r>
  <r>
    <n v="11263055"/>
    <n v="82"/>
    <x v="0"/>
    <x v="4"/>
    <x v="1"/>
    <x v="1"/>
  </r>
  <r>
    <n v="11264680"/>
    <n v="42"/>
    <x v="0"/>
    <x v="1"/>
    <x v="0"/>
    <x v="0"/>
  </r>
  <r>
    <n v="11263561"/>
    <n v="82"/>
    <x v="1"/>
    <x v="1"/>
    <x v="0"/>
    <x v="4"/>
  </r>
  <r>
    <n v="11266629"/>
    <n v="83"/>
    <x v="1"/>
    <x v="1"/>
    <x v="0"/>
    <x v="6"/>
  </r>
  <r>
    <n v="11266845"/>
    <n v="39"/>
    <x v="1"/>
    <x v="5"/>
    <x v="3"/>
    <x v="0"/>
  </r>
  <r>
    <n v="11270870"/>
    <n v="21"/>
    <x v="1"/>
    <x v="0"/>
    <x v="1"/>
    <x v="4"/>
  </r>
  <r>
    <n v="620259609"/>
    <n v="12"/>
    <x v="0"/>
    <x v="6"/>
    <x v="0"/>
    <x v="5"/>
  </r>
  <r>
    <n v="11187521"/>
    <n v="33"/>
    <x v="0"/>
    <x v="7"/>
    <x v="4"/>
    <x v="4"/>
  </r>
  <r>
    <n v="11187521"/>
    <n v="78"/>
    <x v="0"/>
    <x v="3"/>
    <x v="4"/>
    <x v="4"/>
  </r>
  <r>
    <n v="11220918"/>
    <n v="87"/>
    <x v="1"/>
    <x v="7"/>
    <x v="4"/>
    <x v="5"/>
  </r>
  <r>
    <n v="11187519"/>
    <n v="78"/>
    <x v="1"/>
    <x v="2"/>
    <x v="4"/>
    <x v="5"/>
  </r>
  <r>
    <n v="11233576"/>
    <n v="73"/>
    <x v="1"/>
    <x v="7"/>
    <x v="4"/>
    <x v="1"/>
  </r>
  <r>
    <n v="11249307"/>
    <n v="34"/>
    <x v="1"/>
    <x v="7"/>
    <x v="4"/>
    <x v="4"/>
  </r>
  <r>
    <n v="11261901"/>
    <n v="33"/>
    <x v="1"/>
    <x v="1"/>
    <x v="0"/>
    <x v="2"/>
  </r>
  <r>
    <n v="11268069"/>
    <n v="17"/>
    <x v="1"/>
    <x v="1"/>
    <x v="0"/>
    <x v="1"/>
  </r>
  <r>
    <n v="11273069"/>
    <n v="66"/>
    <x v="0"/>
    <x v="6"/>
    <x v="4"/>
    <x v="1"/>
  </r>
  <r>
    <n v="620447473"/>
    <n v="43"/>
    <x v="0"/>
    <x v="3"/>
    <x v="4"/>
    <x v="5"/>
  </r>
  <r>
    <n v="620609500"/>
    <n v="75"/>
    <x v="1"/>
    <x v="8"/>
    <x v="5"/>
    <x v="5"/>
  </r>
  <r>
    <n v="11263713"/>
    <n v="5"/>
    <x v="0"/>
    <x v="1"/>
    <x v="0"/>
    <x v="7"/>
  </r>
  <r>
    <n v="11264910"/>
    <n v="71"/>
    <x v="0"/>
    <x v="1"/>
    <x v="0"/>
    <x v="8"/>
  </r>
  <r>
    <n v="11266673"/>
    <n v="87"/>
    <x v="0"/>
    <x v="1"/>
    <x v="0"/>
    <x v="7"/>
  </r>
  <r>
    <n v="11260862"/>
    <n v="59"/>
    <x v="1"/>
    <x v="7"/>
    <x v="2"/>
    <x v="1"/>
  </r>
  <r>
    <n v="11260862"/>
    <n v="77"/>
    <x v="0"/>
    <x v="3"/>
    <x v="6"/>
    <x v="1"/>
  </r>
  <r>
    <n v="11261244"/>
    <n v="81"/>
    <x v="0"/>
    <x v="1"/>
    <x v="0"/>
    <x v="1"/>
  </r>
  <r>
    <n v="616228096"/>
    <n v="38"/>
    <x v="1"/>
    <x v="6"/>
    <x v="7"/>
    <x v="9"/>
  </r>
  <r>
    <n v="620338248"/>
    <n v="70"/>
    <x v="1"/>
    <x v="9"/>
    <x v="2"/>
    <x v="4"/>
  </r>
  <r>
    <n v="11220164"/>
    <n v="40"/>
    <x v="1"/>
    <x v="1"/>
    <x v="0"/>
    <x v="2"/>
  </r>
  <r>
    <n v="11220164"/>
    <n v="64"/>
    <x v="0"/>
    <x v="3"/>
    <x v="6"/>
    <x v="2"/>
  </r>
  <r>
    <n v="11220164"/>
    <n v="72"/>
    <x v="1"/>
    <x v="1"/>
    <x v="0"/>
    <x v="2"/>
  </r>
  <r>
    <n v="11220160"/>
    <n v="33"/>
    <x v="0"/>
    <x v="1"/>
    <x v="0"/>
    <x v="2"/>
  </r>
  <r>
    <n v="11220160"/>
    <n v="56"/>
    <x v="1"/>
    <x v="1"/>
    <x v="0"/>
    <x v="2"/>
  </r>
  <r>
    <n v="11220162"/>
    <n v="31"/>
    <x v="0"/>
    <x v="3"/>
    <x v="6"/>
    <x v="2"/>
  </r>
  <r>
    <n v="11220162"/>
    <n v="44"/>
    <x v="0"/>
    <x v="10"/>
    <x v="6"/>
    <x v="2"/>
  </r>
  <r>
    <n v="11247745"/>
    <n v="13"/>
    <x v="0"/>
    <x v="3"/>
    <x v="2"/>
    <x v="2"/>
  </r>
  <r>
    <n v="11247751"/>
    <n v="37"/>
    <x v="0"/>
    <x v="3"/>
    <x v="6"/>
    <x v="2"/>
  </r>
  <r>
    <n v="11247751"/>
    <n v="82"/>
    <x v="0"/>
    <x v="10"/>
    <x v="8"/>
    <x v="2"/>
  </r>
  <r>
    <n v="11247779"/>
    <n v="34"/>
    <x v="1"/>
    <x v="1"/>
    <x v="0"/>
    <x v="2"/>
  </r>
  <r>
    <n v="11247784"/>
    <n v="23"/>
    <x v="1"/>
    <x v="1"/>
    <x v="0"/>
    <x v="2"/>
  </r>
  <r>
    <n v="11247784"/>
    <n v="35"/>
    <x v="1"/>
    <x v="1"/>
    <x v="0"/>
    <x v="2"/>
  </r>
  <r>
    <n v="11247784"/>
    <n v="79"/>
    <x v="0"/>
    <x v="6"/>
    <x v="8"/>
    <x v="2"/>
  </r>
  <r>
    <n v="11247794"/>
    <n v="38"/>
    <x v="0"/>
    <x v="11"/>
    <x v="2"/>
    <x v="2"/>
  </r>
  <r>
    <n v="11247806"/>
    <n v="1"/>
    <x v="1"/>
    <x v="1"/>
    <x v="0"/>
    <x v="2"/>
  </r>
  <r>
    <n v="620165032"/>
    <n v="78"/>
    <x v="0"/>
    <x v="4"/>
    <x v="6"/>
    <x v="0"/>
  </r>
  <r>
    <n v="11260863"/>
    <n v="11"/>
    <x v="1"/>
    <x v="10"/>
    <x v="6"/>
    <x v="0"/>
  </r>
  <r>
    <n v="11196854"/>
    <n v="49"/>
    <x v="0"/>
    <x v="1"/>
    <x v="0"/>
    <x v="1"/>
  </r>
  <r>
    <n v="11210677"/>
    <n v="4"/>
    <x v="1"/>
    <x v="3"/>
    <x v="9"/>
    <x v="1"/>
  </r>
  <r>
    <n v="11225953"/>
    <n v="87"/>
    <x v="0"/>
    <x v="1"/>
    <x v="0"/>
    <x v="5"/>
  </r>
  <r>
    <n v="11235950"/>
    <n v="2"/>
    <x v="0"/>
    <x v="1"/>
    <x v="0"/>
    <x v="0"/>
  </r>
  <r>
    <n v="11245152"/>
    <n v="52"/>
    <x v="1"/>
    <x v="1"/>
    <x v="0"/>
    <x v="9"/>
  </r>
  <r>
    <n v="11246641"/>
    <n v="28"/>
    <x v="0"/>
    <x v="1"/>
    <x v="0"/>
    <x v="0"/>
  </r>
  <r>
    <n v="11258599"/>
    <n v="20"/>
    <x v="1"/>
    <x v="1"/>
    <x v="0"/>
    <x v="4"/>
  </r>
  <r>
    <n v="11258599"/>
    <n v="48"/>
    <x v="1"/>
    <x v="1"/>
    <x v="0"/>
    <x v="4"/>
  </r>
  <r>
    <n v="11258596"/>
    <n v="11"/>
    <x v="0"/>
    <x v="1"/>
    <x v="0"/>
    <x v="1"/>
  </r>
  <r>
    <n v="11258596"/>
    <n v="73"/>
    <x v="1"/>
    <x v="12"/>
    <x v="9"/>
    <x v="1"/>
  </r>
  <r>
    <n v="11258606"/>
    <n v="22"/>
    <x v="1"/>
    <x v="3"/>
    <x v="9"/>
    <x v="1"/>
  </r>
  <r>
    <n v="11264994"/>
    <n v="43"/>
    <x v="0"/>
    <x v="1"/>
    <x v="0"/>
    <x v="5"/>
  </r>
  <r>
    <n v="619477319"/>
    <n v="74"/>
    <x v="1"/>
    <x v="0"/>
    <x v="9"/>
    <x v="0"/>
  </r>
  <r>
    <n v="11196860"/>
    <n v="30"/>
    <x v="0"/>
    <x v="1"/>
    <x v="0"/>
    <x v="0"/>
  </r>
  <r>
    <n v="11220891"/>
    <n v="37"/>
    <x v="0"/>
    <x v="1"/>
    <x v="0"/>
    <x v="0"/>
  </r>
  <r>
    <n v="11258735"/>
    <n v="79"/>
    <x v="0"/>
    <x v="1"/>
    <x v="0"/>
    <x v="5"/>
  </r>
  <r>
    <n v="11260888"/>
    <n v="37"/>
    <x v="0"/>
    <x v="1"/>
    <x v="0"/>
    <x v="5"/>
  </r>
  <r>
    <n v="11260888"/>
    <n v="40"/>
    <x v="0"/>
    <x v="1"/>
    <x v="0"/>
    <x v="5"/>
  </r>
  <r>
    <n v="11261094"/>
    <n v="14"/>
    <x v="0"/>
    <x v="1"/>
    <x v="0"/>
    <x v="5"/>
  </r>
  <r>
    <n v="616263000"/>
    <n v="40"/>
    <x v="0"/>
    <x v="6"/>
    <x v="7"/>
    <x v="3"/>
  </r>
  <r>
    <n v="616263007"/>
    <n v="55"/>
    <x v="0"/>
    <x v="6"/>
    <x v="1"/>
    <x v="8"/>
  </r>
  <r>
    <n v="620536564"/>
    <n v="61"/>
    <x v="1"/>
    <x v="6"/>
    <x v="6"/>
    <x v="3"/>
  </r>
  <r>
    <n v="620536564"/>
    <n v="78"/>
    <x v="1"/>
    <x v="0"/>
    <x v="6"/>
    <x v="3"/>
  </r>
  <r>
    <n v="11258584"/>
    <n v="25"/>
    <x v="1"/>
    <x v="0"/>
    <x v="6"/>
    <x v="6"/>
  </r>
  <r>
    <n v="11258846"/>
    <n v="48"/>
    <x v="1"/>
    <x v="1"/>
    <x v="0"/>
    <x v="10"/>
  </r>
  <r>
    <n v="11260838"/>
    <n v="55"/>
    <x v="0"/>
    <x v="6"/>
    <x v="7"/>
    <x v="3"/>
  </r>
  <r>
    <n v="11260824"/>
    <n v="68"/>
    <x v="0"/>
    <x v="0"/>
    <x v="7"/>
    <x v="3"/>
  </r>
  <r>
    <n v="11260895"/>
    <n v="33"/>
    <x v="0"/>
    <x v="6"/>
    <x v="1"/>
    <x v="6"/>
  </r>
  <r>
    <n v="11260919"/>
    <n v="3"/>
    <x v="1"/>
    <x v="6"/>
    <x v="6"/>
    <x v="6"/>
  </r>
  <r>
    <n v="11260919"/>
    <n v="35"/>
    <x v="0"/>
    <x v="0"/>
    <x v="1"/>
    <x v="6"/>
  </r>
  <r>
    <n v="11261050"/>
    <n v="49"/>
    <x v="0"/>
    <x v="0"/>
    <x v="6"/>
    <x v="7"/>
  </r>
  <r>
    <n v="11263622"/>
    <n v="7"/>
    <x v="0"/>
    <x v="0"/>
    <x v="6"/>
    <x v="2"/>
  </r>
  <r>
    <n v="11263866"/>
    <n v="4"/>
    <x v="1"/>
    <x v="9"/>
    <x v="6"/>
    <x v="6"/>
  </r>
  <r>
    <n v="11263866"/>
    <n v="61"/>
    <x v="1"/>
    <x v="6"/>
    <x v="7"/>
    <x v="6"/>
  </r>
  <r>
    <n v="11263620"/>
    <n v="29"/>
    <x v="0"/>
    <x v="0"/>
    <x v="7"/>
    <x v="10"/>
  </r>
  <r>
    <n v="11263620"/>
    <n v="76"/>
    <x v="1"/>
    <x v="1"/>
    <x v="0"/>
    <x v="10"/>
  </r>
  <r>
    <n v="11264171"/>
    <n v="16"/>
    <x v="0"/>
    <x v="0"/>
    <x v="1"/>
    <x v="10"/>
  </r>
  <r>
    <n v="11264171"/>
    <n v="30"/>
    <x v="0"/>
    <x v="0"/>
    <x v="7"/>
    <x v="10"/>
  </r>
  <r>
    <n v="11265027"/>
    <n v="6"/>
    <x v="0"/>
    <x v="9"/>
    <x v="1"/>
    <x v="11"/>
  </r>
  <r>
    <n v="11265027"/>
    <n v="20"/>
    <x v="0"/>
    <x v="0"/>
    <x v="7"/>
    <x v="11"/>
  </r>
  <r>
    <n v="11265027"/>
    <n v="31"/>
    <x v="0"/>
    <x v="6"/>
    <x v="1"/>
    <x v="11"/>
  </r>
  <r>
    <n v="11266561"/>
    <n v="40"/>
    <x v="0"/>
    <x v="6"/>
    <x v="1"/>
    <x v="7"/>
  </r>
  <r>
    <n v="11266615"/>
    <n v="51"/>
    <x v="1"/>
    <x v="1"/>
    <x v="0"/>
    <x v="8"/>
  </r>
  <r>
    <n v="616263012"/>
    <n v="7"/>
    <x v="0"/>
    <x v="9"/>
    <x v="6"/>
    <x v="12"/>
  </r>
  <r>
    <n v="11266906"/>
    <n v="40"/>
    <x v="0"/>
    <x v="6"/>
    <x v="1"/>
    <x v="7"/>
  </r>
  <r>
    <n v="11267020"/>
    <n v="33"/>
    <x v="1"/>
    <x v="6"/>
    <x v="7"/>
    <x v="3"/>
  </r>
  <r>
    <n v="11267020"/>
    <n v="42"/>
    <x v="1"/>
    <x v="0"/>
    <x v="7"/>
    <x v="3"/>
  </r>
  <r>
    <n v="11266404"/>
    <n v="30"/>
    <x v="1"/>
    <x v="1"/>
    <x v="0"/>
    <x v="6"/>
  </r>
  <r>
    <n v="11266406"/>
    <n v="27"/>
    <x v="0"/>
    <x v="6"/>
    <x v="6"/>
    <x v="11"/>
  </r>
  <r>
    <n v="11270743"/>
    <n v="58"/>
    <x v="1"/>
    <x v="12"/>
    <x v="9"/>
    <x v="0"/>
  </r>
  <r>
    <n v="11271366"/>
    <n v="63"/>
    <x v="1"/>
    <x v="1"/>
    <x v="0"/>
    <x v="1"/>
  </r>
  <r>
    <n v="11271370"/>
    <n v="54"/>
    <x v="0"/>
    <x v="6"/>
    <x v="9"/>
    <x v="1"/>
  </r>
  <r>
    <n v="11270818"/>
    <n v="20"/>
    <x v="0"/>
    <x v="1"/>
    <x v="0"/>
    <x v="4"/>
  </r>
  <r>
    <n v="11270762"/>
    <n v="14"/>
    <x v="0"/>
    <x v="1"/>
    <x v="0"/>
    <x v="6"/>
  </r>
  <r>
    <n v="11270762"/>
    <n v="41"/>
    <x v="0"/>
    <x v="1"/>
    <x v="0"/>
    <x v="6"/>
  </r>
  <r>
    <n v="11271389"/>
    <n v="41"/>
    <x v="0"/>
    <x v="1"/>
    <x v="0"/>
    <x v="5"/>
  </r>
  <r>
    <n v="11271354"/>
    <n v="75"/>
    <x v="0"/>
    <x v="3"/>
    <x v="0"/>
    <x v="4"/>
  </r>
  <r>
    <n v="11271368"/>
    <n v="6"/>
    <x v="0"/>
    <x v="1"/>
    <x v="0"/>
    <x v="0"/>
  </r>
  <r>
    <n v="11270774"/>
    <n v="38"/>
    <x v="0"/>
    <x v="0"/>
    <x v="6"/>
    <x v="10"/>
  </r>
  <r>
    <n v="11270774"/>
    <n v="72"/>
    <x v="0"/>
    <x v="9"/>
    <x v="7"/>
    <x v="10"/>
  </r>
  <r>
    <n v="11270774"/>
    <n v="87"/>
    <x v="0"/>
    <x v="0"/>
    <x v="7"/>
    <x v="10"/>
  </r>
  <r>
    <n v="11270755"/>
    <n v="10"/>
    <x v="0"/>
    <x v="9"/>
    <x v="7"/>
    <x v="3"/>
  </r>
  <r>
    <n v="11270756"/>
    <n v="77"/>
    <x v="0"/>
    <x v="6"/>
    <x v="7"/>
    <x v="10"/>
  </r>
  <r>
    <n v="11271367"/>
    <n v="67"/>
    <x v="1"/>
    <x v="9"/>
    <x v="1"/>
    <x v="3"/>
  </r>
  <r>
    <n v="11275156"/>
    <n v="33"/>
    <x v="0"/>
    <x v="1"/>
    <x v="0"/>
    <x v="9"/>
  </r>
  <r>
    <n v="11275161"/>
    <n v="40"/>
    <x v="0"/>
    <x v="1"/>
    <x v="0"/>
    <x v="1"/>
  </r>
  <r>
    <n v="11275091"/>
    <n v="37"/>
    <x v="1"/>
    <x v="1"/>
    <x v="0"/>
    <x v="0"/>
  </r>
  <r>
    <n v="11275147"/>
    <n v="75"/>
    <x v="0"/>
    <x v="1"/>
    <x v="0"/>
    <x v="1"/>
  </r>
  <r>
    <n v="11274755"/>
    <n v="2"/>
    <x v="0"/>
    <x v="1"/>
    <x v="0"/>
    <x v="5"/>
  </r>
  <r>
    <n v="11274606"/>
    <n v="30"/>
    <x v="0"/>
    <x v="10"/>
    <x v="0"/>
    <x v="5"/>
  </r>
  <r>
    <n v="11272001"/>
    <n v="54"/>
    <x v="0"/>
    <x v="6"/>
    <x v="1"/>
    <x v="6"/>
  </r>
  <r>
    <n v="11272001"/>
    <n v="56"/>
    <x v="0"/>
    <x v="0"/>
    <x v="6"/>
    <x v="6"/>
  </r>
  <r>
    <n v="11272005"/>
    <n v="71"/>
    <x v="1"/>
    <x v="0"/>
    <x v="7"/>
    <x v="3"/>
  </r>
  <r>
    <n v="11271993"/>
    <n v="57"/>
    <x v="0"/>
    <x v="6"/>
    <x v="7"/>
    <x v="3"/>
  </r>
  <r>
    <n v="11271996"/>
    <n v="25"/>
    <x v="0"/>
    <x v="6"/>
    <x v="6"/>
    <x v="10"/>
  </r>
  <r>
    <n v="11272426"/>
    <n v="37"/>
    <x v="0"/>
    <x v="0"/>
    <x v="7"/>
    <x v="10"/>
  </r>
  <r>
    <n v="11274753"/>
    <n v="19"/>
    <x v="1"/>
    <x v="0"/>
    <x v="1"/>
    <x v="10"/>
  </r>
  <r>
    <n v="11275079"/>
    <n v="42"/>
    <x v="1"/>
    <x v="1"/>
    <x v="0"/>
    <x v="10"/>
  </r>
  <r>
    <n v="11275078"/>
    <n v="35"/>
    <x v="0"/>
    <x v="0"/>
    <x v="7"/>
    <x v="2"/>
  </r>
  <r>
    <n v="11275078"/>
    <n v="56"/>
    <x v="0"/>
    <x v="1"/>
    <x v="0"/>
    <x v="2"/>
  </r>
  <r>
    <n v="11275045"/>
    <n v="26"/>
    <x v="1"/>
    <x v="6"/>
    <x v="7"/>
    <x v="6"/>
  </r>
  <r>
    <n v="11275045"/>
    <n v="84"/>
    <x v="0"/>
    <x v="6"/>
    <x v="1"/>
    <x v="6"/>
  </r>
  <r>
    <n v="617268654"/>
    <n v="19"/>
    <x v="0"/>
    <x v="1"/>
    <x v="0"/>
    <x v="6"/>
  </r>
  <r>
    <n v="11199331"/>
    <n v="30"/>
    <x v="1"/>
    <x v="1"/>
    <x v="0"/>
    <x v="4"/>
  </r>
  <r>
    <n v="11199336"/>
    <n v="14"/>
    <x v="0"/>
    <x v="1"/>
    <x v="0"/>
    <x v="0"/>
  </r>
  <r>
    <n v="11275902"/>
    <n v="17"/>
    <x v="0"/>
    <x v="2"/>
    <x v="1"/>
    <x v="5"/>
  </r>
  <r>
    <n v="11276016"/>
    <n v="61"/>
    <x v="0"/>
    <x v="2"/>
    <x v="6"/>
    <x v="5"/>
  </r>
  <r>
    <n v="11275900"/>
    <n v="26"/>
    <x v="0"/>
    <x v="1"/>
    <x v="0"/>
    <x v="3"/>
  </r>
  <r>
    <n v="11275900"/>
    <n v="73"/>
    <x v="0"/>
    <x v="1"/>
    <x v="0"/>
    <x v="3"/>
  </r>
  <r>
    <m/>
    <m/>
    <x v="2"/>
    <x v="13"/>
    <x v="10"/>
    <x v="1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74">
  <r>
    <n v="11220112"/>
    <n v="16"/>
    <x v="0"/>
  </r>
  <r>
    <n v="11220160"/>
    <n v="16"/>
    <x v="0"/>
  </r>
  <r>
    <n v="11220162"/>
    <n v="16"/>
    <x v="0"/>
  </r>
  <r>
    <n v="11220164"/>
    <n v="16"/>
    <x v="0"/>
  </r>
  <r>
    <n v="11220166"/>
    <n v="16"/>
    <x v="0"/>
  </r>
  <r>
    <n v="11247745"/>
    <n v="16"/>
    <x v="0"/>
  </r>
  <r>
    <n v="11247751"/>
    <n v="16"/>
    <x v="0"/>
  </r>
  <r>
    <n v="11247775"/>
    <n v="16"/>
    <x v="0"/>
  </r>
  <r>
    <n v="11247778"/>
    <n v="16"/>
    <x v="0"/>
  </r>
  <r>
    <n v="11247779"/>
    <n v="16"/>
    <x v="0"/>
  </r>
  <r>
    <n v="11247781"/>
    <n v="16"/>
    <x v="0"/>
  </r>
  <r>
    <n v="11247784"/>
    <n v="16"/>
    <x v="0"/>
  </r>
  <r>
    <n v="11247787"/>
    <n v="16"/>
    <x v="0"/>
  </r>
  <r>
    <n v="11247794"/>
    <n v="16"/>
    <x v="0"/>
  </r>
  <r>
    <n v="11247806"/>
    <n v="16"/>
    <x v="0"/>
  </r>
  <r>
    <n v="11258134"/>
    <n v="8"/>
    <x v="0"/>
  </r>
  <r>
    <n v="11258581"/>
    <n v="8"/>
    <x v="0"/>
  </r>
  <r>
    <n v="11258582"/>
    <n v="8"/>
    <x v="0"/>
  </r>
  <r>
    <n v="11258670"/>
    <n v="8"/>
    <x v="0"/>
  </r>
  <r>
    <n v="11261901"/>
    <n v="8"/>
    <x v="0"/>
  </r>
  <r>
    <n v="11263622"/>
    <n v="8"/>
    <x v="0"/>
  </r>
  <r>
    <n v="11266840"/>
    <n v="8"/>
    <x v="0"/>
  </r>
  <r>
    <n v="11270744"/>
    <n v="8"/>
    <x v="0"/>
  </r>
  <r>
    <n v="11274756"/>
    <n v="8"/>
    <x v="0"/>
  </r>
  <r>
    <n v="11275078"/>
    <n v="16"/>
    <x v="0"/>
  </r>
  <r>
    <n v="616263012"/>
    <n v="7"/>
    <x v="1"/>
  </r>
  <r>
    <n v="620350467"/>
    <n v="7"/>
    <x v="1"/>
  </r>
  <r>
    <n v="11265027"/>
    <n v="13"/>
    <x v="2"/>
  </r>
  <r>
    <n v="11266406"/>
    <n v="13"/>
    <x v="2"/>
  </r>
  <r>
    <n v="11258846"/>
    <n v="12"/>
    <x v="3"/>
  </r>
  <r>
    <n v="11263620"/>
    <n v="12"/>
    <x v="3"/>
  </r>
  <r>
    <n v="11264171"/>
    <n v="12"/>
    <x v="3"/>
  </r>
  <r>
    <n v="11266551"/>
    <n v="12"/>
    <x v="3"/>
  </r>
  <r>
    <n v="11270756"/>
    <n v="12"/>
    <x v="3"/>
  </r>
  <r>
    <n v="11270774"/>
    <n v="12"/>
    <x v="3"/>
  </r>
  <r>
    <n v="11271996"/>
    <n v="12"/>
    <x v="3"/>
  </r>
  <r>
    <n v="11272003"/>
    <n v="12"/>
    <x v="3"/>
  </r>
  <r>
    <n v="11272426"/>
    <n v="12"/>
    <x v="3"/>
  </r>
  <r>
    <n v="11274753"/>
    <n v="12"/>
    <x v="3"/>
  </r>
  <r>
    <n v="11275079"/>
    <n v="12"/>
    <x v="3"/>
  </r>
  <r>
    <n v="620073959"/>
    <n v="6"/>
    <x v="3"/>
  </r>
  <r>
    <n v="11261050"/>
    <n v="11"/>
    <x v="4"/>
  </r>
  <r>
    <n v="11261080"/>
    <n v="11"/>
    <x v="4"/>
  </r>
  <r>
    <n v="11263621"/>
    <n v="11"/>
    <x v="4"/>
  </r>
  <r>
    <n v="11263694"/>
    <n v="11"/>
    <x v="4"/>
  </r>
  <r>
    <n v="11263713"/>
    <n v="11"/>
    <x v="4"/>
  </r>
  <r>
    <n v="11264109"/>
    <n v="11"/>
    <x v="4"/>
  </r>
  <r>
    <n v="11264548"/>
    <n v="11"/>
    <x v="4"/>
  </r>
  <r>
    <n v="11266561"/>
    <n v="11"/>
    <x v="4"/>
  </r>
  <r>
    <n v="11266673"/>
    <n v="11"/>
    <x v="4"/>
  </r>
  <r>
    <n v="11266842"/>
    <n v="11"/>
    <x v="4"/>
  </r>
  <r>
    <n v="11266906"/>
    <n v="11"/>
    <x v="4"/>
  </r>
  <r>
    <n v="11270934"/>
    <n v="11"/>
    <x v="4"/>
  </r>
  <r>
    <n v="11274563"/>
    <n v="11"/>
    <x v="4"/>
  </r>
  <r>
    <n v="11274645"/>
    <n v="11"/>
    <x v="4"/>
  </r>
  <r>
    <n v="11258099"/>
    <n v="10"/>
    <x v="5"/>
  </r>
  <r>
    <n v="11258584"/>
    <n v="10"/>
    <x v="5"/>
  </r>
  <r>
    <n v="11260895"/>
    <n v="10"/>
    <x v="5"/>
  </r>
  <r>
    <n v="11260919"/>
    <n v="10"/>
    <x v="5"/>
  </r>
  <r>
    <n v="11263858"/>
    <n v="10"/>
    <x v="5"/>
  </r>
  <r>
    <n v="11263866"/>
    <n v="10"/>
    <x v="5"/>
  </r>
  <r>
    <n v="11264278"/>
    <n v="10"/>
    <x v="5"/>
  </r>
  <r>
    <n v="11265025"/>
    <n v="5"/>
    <x v="5"/>
  </r>
  <r>
    <n v="11266404"/>
    <n v="5"/>
    <x v="5"/>
  </r>
  <r>
    <n v="11266629"/>
    <n v="10"/>
    <x v="5"/>
  </r>
  <r>
    <n v="11267119"/>
    <n v="10"/>
    <x v="5"/>
  </r>
  <r>
    <n v="11270762"/>
    <n v="5"/>
    <x v="5"/>
  </r>
  <r>
    <n v="11270779"/>
    <n v="10"/>
    <x v="5"/>
  </r>
  <r>
    <n v="11272001"/>
    <n v="10"/>
    <x v="5"/>
  </r>
  <r>
    <n v="11274569"/>
    <n v="10"/>
    <x v="5"/>
  </r>
  <r>
    <n v="11275045"/>
    <n v="10"/>
    <x v="5"/>
  </r>
  <r>
    <n v="616262998"/>
    <n v="10"/>
    <x v="5"/>
  </r>
  <r>
    <n v="617268654"/>
    <n v="5"/>
    <x v="5"/>
  </r>
  <r>
    <n v="11258137"/>
    <n v="9"/>
    <x v="6"/>
  </r>
  <r>
    <n v="11258616"/>
    <n v="9"/>
    <x v="6"/>
  </r>
  <r>
    <n v="11258847"/>
    <n v="9"/>
    <x v="6"/>
  </r>
  <r>
    <n v="11260824"/>
    <n v="9"/>
    <x v="6"/>
  </r>
  <r>
    <n v="11260838"/>
    <n v="9"/>
    <x v="6"/>
  </r>
  <r>
    <n v="11261911"/>
    <n v="9"/>
    <x v="6"/>
  </r>
  <r>
    <n v="11266552"/>
    <n v="9"/>
    <x v="6"/>
  </r>
  <r>
    <n v="11266630"/>
    <n v="9"/>
    <x v="6"/>
  </r>
  <r>
    <n v="11267020"/>
    <n v="9"/>
    <x v="6"/>
  </r>
  <r>
    <n v="11270755"/>
    <n v="9"/>
    <x v="6"/>
  </r>
  <r>
    <n v="11270757"/>
    <n v="9"/>
    <x v="6"/>
  </r>
  <r>
    <n v="11270772"/>
    <n v="9"/>
    <x v="6"/>
  </r>
  <r>
    <n v="11271367"/>
    <n v="9"/>
    <x v="6"/>
  </r>
  <r>
    <n v="11271993"/>
    <n v="9"/>
    <x v="6"/>
  </r>
  <r>
    <n v="11271997"/>
    <n v="9"/>
    <x v="6"/>
  </r>
  <r>
    <n v="11272005"/>
    <n v="9"/>
    <x v="6"/>
  </r>
  <r>
    <n v="11272427"/>
    <n v="9"/>
    <x v="6"/>
  </r>
  <r>
    <n v="11272431"/>
    <n v="9"/>
    <x v="6"/>
  </r>
  <r>
    <n v="11274646"/>
    <n v="9"/>
    <x v="6"/>
  </r>
  <r>
    <n v="11275900"/>
    <n v="9"/>
    <x v="6"/>
  </r>
  <r>
    <n v="616263000"/>
    <n v="9"/>
    <x v="6"/>
  </r>
  <r>
    <n v="620165934"/>
    <n v="9"/>
    <x v="6"/>
  </r>
  <r>
    <n v="620536564"/>
    <n v="9"/>
    <x v="6"/>
  </r>
  <r>
    <n v="11191680"/>
    <n v="4"/>
    <x v="7"/>
  </r>
  <r>
    <n v="11196857"/>
    <n v="4"/>
    <x v="7"/>
  </r>
  <r>
    <n v="11215246"/>
    <n v="4"/>
    <x v="7"/>
  </r>
  <r>
    <n v="11258862"/>
    <n v="4"/>
    <x v="7"/>
  </r>
  <r>
    <n v="11263627"/>
    <n v="4"/>
    <x v="7"/>
  </r>
  <r>
    <n v="11263862"/>
    <n v="4"/>
    <x v="7"/>
  </r>
  <r>
    <n v="11264910"/>
    <n v="8"/>
    <x v="7"/>
  </r>
  <r>
    <n v="11264958"/>
    <n v="8"/>
    <x v="7"/>
  </r>
  <r>
    <n v="11266575"/>
    <n v="4"/>
    <x v="7"/>
  </r>
  <r>
    <n v="11266615"/>
    <n v="4"/>
    <x v="7"/>
  </r>
  <r>
    <n v="11266628"/>
    <n v="8"/>
    <x v="7"/>
  </r>
  <r>
    <n v="11271364"/>
    <n v="4"/>
    <x v="7"/>
  </r>
  <r>
    <n v="11275143"/>
    <n v="4"/>
    <x v="7"/>
  </r>
  <r>
    <n v="616263007"/>
    <n v="8"/>
    <x v="7"/>
  </r>
  <r>
    <n v="620073954"/>
    <n v="4"/>
    <x v="7"/>
  </r>
  <r>
    <n v="620073962"/>
    <n v="4"/>
    <x v="7"/>
  </r>
  <r>
    <n v="11213241"/>
    <n v="7"/>
    <x v="8"/>
  </r>
  <r>
    <n v="11224952"/>
    <n v="7"/>
    <x v="8"/>
  </r>
  <r>
    <n v="11228498"/>
    <n v="7"/>
    <x v="8"/>
  </r>
  <r>
    <n v="11231184"/>
    <n v="7"/>
    <x v="8"/>
  </r>
  <r>
    <n v="11245468"/>
    <n v="7"/>
    <x v="8"/>
  </r>
  <r>
    <n v="11270668"/>
    <n v="7"/>
    <x v="8"/>
  </r>
  <r>
    <n v="11270730"/>
    <n v="7"/>
    <x v="8"/>
  </r>
  <r>
    <n v="620071848"/>
    <n v="7"/>
    <x v="8"/>
  </r>
  <r>
    <n v="11187519"/>
    <n v="3"/>
    <x v="9"/>
  </r>
  <r>
    <n v="11210300"/>
    <n v="3"/>
    <x v="9"/>
  </r>
  <r>
    <n v="11210308"/>
    <n v="3"/>
    <x v="9"/>
  </r>
  <r>
    <n v="11210329"/>
    <n v="3"/>
    <x v="9"/>
  </r>
  <r>
    <n v="11220887"/>
    <n v="3"/>
    <x v="9"/>
  </r>
  <r>
    <n v="11220918"/>
    <n v="3"/>
    <x v="9"/>
  </r>
  <r>
    <n v="11225953"/>
    <n v="3"/>
    <x v="9"/>
  </r>
  <r>
    <n v="11228472"/>
    <n v="3"/>
    <x v="9"/>
  </r>
  <r>
    <n v="11229716"/>
    <n v="6"/>
    <x v="9"/>
  </r>
  <r>
    <n v="11246272"/>
    <n v="6"/>
    <x v="9"/>
  </r>
  <r>
    <n v="11248800"/>
    <n v="3"/>
    <x v="9"/>
  </r>
  <r>
    <n v="11258084"/>
    <n v="3"/>
    <x v="9"/>
  </r>
  <r>
    <n v="11258729"/>
    <n v="3"/>
    <x v="9"/>
  </r>
  <r>
    <n v="11258735"/>
    <n v="3"/>
    <x v="9"/>
  </r>
  <r>
    <n v="11260814"/>
    <n v="3"/>
    <x v="9"/>
  </r>
  <r>
    <n v="11260858"/>
    <n v="3"/>
    <x v="9"/>
  </r>
  <r>
    <n v="11260888"/>
    <n v="3"/>
    <x v="9"/>
  </r>
  <r>
    <n v="11261065"/>
    <n v="3"/>
    <x v="9"/>
  </r>
  <r>
    <n v="11261094"/>
    <n v="3"/>
    <x v="9"/>
  </r>
  <r>
    <n v="11261122"/>
    <n v="3"/>
    <x v="9"/>
  </r>
  <r>
    <n v="11261242"/>
    <n v="6"/>
    <x v="9"/>
  </r>
  <r>
    <n v="11263687"/>
    <n v="3"/>
    <x v="9"/>
  </r>
  <r>
    <n v="11263711"/>
    <n v="3"/>
    <x v="9"/>
  </r>
  <r>
    <n v="11264545"/>
    <n v="3"/>
    <x v="9"/>
  </r>
  <r>
    <n v="11264994"/>
    <n v="6"/>
    <x v="9"/>
  </r>
  <r>
    <n v="11266403"/>
    <n v="6"/>
    <x v="9"/>
  </r>
  <r>
    <n v="11266566"/>
    <n v="3"/>
    <x v="9"/>
  </r>
  <r>
    <n v="11266702"/>
    <n v="3"/>
    <x v="9"/>
  </r>
  <r>
    <n v="11266846"/>
    <n v="3"/>
    <x v="9"/>
  </r>
  <r>
    <n v="11271389"/>
    <n v="3"/>
    <x v="9"/>
  </r>
  <r>
    <n v="11274606"/>
    <n v="3"/>
    <x v="9"/>
  </r>
  <r>
    <n v="11274755"/>
    <n v="3"/>
    <x v="9"/>
  </r>
  <r>
    <n v="11275902"/>
    <n v="3"/>
    <x v="9"/>
  </r>
  <r>
    <n v="11276016"/>
    <n v="3"/>
    <x v="9"/>
  </r>
  <r>
    <n v="616135520"/>
    <n v="3"/>
    <x v="9"/>
  </r>
  <r>
    <n v="616260365"/>
    <n v="3"/>
    <x v="9"/>
  </r>
  <r>
    <n v="617268207"/>
    <n v="3"/>
    <x v="9"/>
  </r>
  <r>
    <n v="617271566"/>
    <n v="3"/>
    <x v="9"/>
  </r>
  <r>
    <n v="617323759"/>
    <n v="3"/>
    <x v="9"/>
  </r>
  <r>
    <n v="620073966"/>
    <n v="6"/>
    <x v="9"/>
  </r>
  <r>
    <n v="620259609"/>
    <n v="3"/>
    <x v="9"/>
  </r>
  <r>
    <n v="620259738"/>
    <n v="3"/>
    <x v="9"/>
  </r>
  <r>
    <n v="620447473"/>
    <n v="3"/>
    <x v="9"/>
  </r>
  <r>
    <n v="620602151"/>
    <n v="3"/>
    <x v="9"/>
  </r>
  <r>
    <n v="620609500"/>
    <n v="3"/>
    <x v="9"/>
  </r>
  <r>
    <n v="11192647"/>
    <n v="5"/>
    <x v="10"/>
  </r>
  <r>
    <n v="11214607"/>
    <n v="5"/>
    <x v="10"/>
  </r>
  <r>
    <n v="11215237"/>
    <n v="5"/>
    <x v="10"/>
  </r>
  <r>
    <n v="11234865"/>
    <n v="5"/>
    <x v="10"/>
  </r>
  <r>
    <n v="11238090"/>
    <n v="5"/>
    <x v="10"/>
  </r>
  <r>
    <n v="11238649"/>
    <n v="5"/>
    <x v="10"/>
  </r>
  <r>
    <n v="11245152"/>
    <n v="5"/>
    <x v="10"/>
  </r>
  <r>
    <n v="11248272"/>
    <n v="5"/>
    <x v="10"/>
  </r>
  <r>
    <n v="11253747"/>
    <n v="5"/>
    <x v="10"/>
  </r>
  <r>
    <n v="11258681"/>
    <n v="5"/>
    <x v="10"/>
  </r>
  <r>
    <n v="11258764"/>
    <n v="5"/>
    <x v="10"/>
  </r>
  <r>
    <n v="11260861"/>
    <n v="5"/>
    <x v="10"/>
  </r>
  <r>
    <n v="11261314"/>
    <n v="5"/>
    <x v="10"/>
  </r>
  <r>
    <n v="11261910"/>
    <n v="5"/>
    <x v="10"/>
  </r>
  <r>
    <n v="11262172"/>
    <n v="5"/>
    <x v="10"/>
  </r>
  <r>
    <n v="11263686"/>
    <n v="5"/>
    <x v="10"/>
  </r>
  <r>
    <n v="11263727"/>
    <n v="5"/>
    <x v="10"/>
  </r>
  <r>
    <n v="11264387"/>
    <n v="5"/>
    <x v="10"/>
  </r>
  <r>
    <n v="11266905"/>
    <n v="5"/>
    <x v="10"/>
  </r>
  <r>
    <n v="11272226"/>
    <n v="5"/>
    <x v="10"/>
  </r>
  <r>
    <n v="11275090"/>
    <n v="5"/>
    <x v="10"/>
  </r>
  <r>
    <n v="11275156"/>
    <n v="5"/>
    <x v="10"/>
  </r>
  <r>
    <n v="616228096"/>
    <n v="5"/>
    <x v="10"/>
  </r>
  <r>
    <n v="11156431"/>
    <n v="2"/>
    <x v="11"/>
  </r>
  <r>
    <n v="11187521"/>
    <n v="2"/>
    <x v="11"/>
  </r>
  <r>
    <n v="11187527"/>
    <n v="4"/>
    <x v="11"/>
  </r>
  <r>
    <n v="11199331"/>
    <n v="2"/>
    <x v="11"/>
  </r>
  <r>
    <n v="11199338"/>
    <n v="2"/>
    <x v="11"/>
  </r>
  <r>
    <n v="11200580"/>
    <n v="2"/>
    <x v="11"/>
  </r>
  <r>
    <n v="11200898"/>
    <n v="4"/>
    <x v="11"/>
  </r>
  <r>
    <n v="11202903"/>
    <n v="2"/>
    <x v="11"/>
  </r>
  <r>
    <n v="11202905"/>
    <n v="2"/>
    <x v="11"/>
  </r>
  <r>
    <n v="11202915"/>
    <n v="2"/>
    <x v="11"/>
  </r>
  <r>
    <n v="11208508"/>
    <n v="2"/>
    <x v="11"/>
  </r>
  <r>
    <n v="11212788"/>
    <n v="2"/>
    <x v="11"/>
  </r>
  <r>
    <n v="11214703"/>
    <n v="4"/>
    <x v="11"/>
  </r>
  <r>
    <n v="11218773"/>
    <n v="4"/>
    <x v="11"/>
  </r>
  <r>
    <n v="11220882"/>
    <n v="4"/>
    <x v="11"/>
  </r>
  <r>
    <n v="11224319"/>
    <n v="2"/>
    <x v="11"/>
  </r>
  <r>
    <n v="11227223"/>
    <n v="2"/>
    <x v="11"/>
  </r>
  <r>
    <n v="11234121"/>
    <n v="4"/>
    <x v="11"/>
  </r>
  <r>
    <n v="11235955"/>
    <n v="2"/>
    <x v="11"/>
  </r>
  <r>
    <n v="11237391"/>
    <n v="4"/>
    <x v="11"/>
  </r>
  <r>
    <n v="11238582"/>
    <n v="4"/>
    <x v="11"/>
  </r>
  <r>
    <n v="11239620"/>
    <n v="4"/>
    <x v="11"/>
  </r>
  <r>
    <n v="11242573"/>
    <n v="2"/>
    <x v="11"/>
  </r>
  <r>
    <n v="11249001"/>
    <n v="4"/>
    <x v="11"/>
  </r>
  <r>
    <n v="11249307"/>
    <n v="4"/>
    <x v="11"/>
  </r>
  <r>
    <n v="11255513"/>
    <n v="4"/>
    <x v="11"/>
  </r>
  <r>
    <n v="11257208"/>
    <n v="2"/>
    <x v="11"/>
  </r>
  <r>
    <n v="11257545"/>
    <n v="2"/>
    <x v="11"/>
  </r>
  <r>
    <n v="11258492"/>
    <n v="2"/>
    <x v="11"/>
  </r>
  <r>
    <n v="11258599"/>
    <n v="4"/>
    <x v="11"/>
  </r>
  <r>
    <n v="11258600"/>
    <n v="4"/>
    <x v="11"/>
  </r>
  <r>
    <n v="11258604"/>
    <n v="2"/>
    <x v="11"/>
  </r>
  <r>
    <n v="11260804"/>
    <n v="4"/>
    <x v="11"/>
  </r>
  <r>
    <n v="11260881"/>
    <n v="2"/>
    <x v="11"/>
  </r>
  <r>
    <n v="11260917"/>
    <n v="2"/>
    <x v="11"/>
  </r>
  <r>
    <n v="11263561"/>
    <n v="4"/>
    <x v="11"/>
  </r>
  <r>
    <n v="11263718"/>
    <n v="4"/>
    <x v="11"/>
  </r>
  <r>
    <n v="11264106"/>
    <n v="2"/>
    <x v="11"/>
  </r>
  <r>
    <n v="11264276"/>
    <n v="2"/>
    <x v="11"/>
  </r>
  <r>
    <n v="11264679"/>
    <n v="4"/>
    <x v="11"/>
  </r>
  <r>
    <n v="11266755"/>
    <n v="4"/>
    <x v="11"/>
  </r>
  <r>
    <n v="11268947"/>
    <n v="4"/>
    <x v="11"/>
  </r>
  <r>
    <n v="11269632"/>
    <n v="4"/>
    <x v="11"/>
  </r>
  <r>
    <n v="11270764"/>
    <n v="2"/>
    <x v="11"/>
  </r>
  <r>
    <n v="11270770"/>
    <n v="2"/>
    <x v="11"/>
  </r>
  <r>
    <n v="11270818"/>
    <n v="2"/>
    <x v="11"/>
  </r>
  <r>
    <n v="11270870"/>
    <n v="4"/>
    <x v="11"/>
  </r>
  <r>
    <n v="11271350"/>
    <n v="4"/>
    <x v="11"/>
  </r>
  <r>
    <n v="11271353"/>
    <n v="2"/>
    <x v="11"/>
  </r>
  <r>
    <n v="11271354"/>
    <n v="2"/>
    <x v="11"/>
  </r>
  <r>
    <n v="11271357"/>
    <n v="2"/>
    <x v="11"/>
  </r>
  <r>
    <n v="11271359"/>
    <n v="2"/>
    <x v="11"/>
  </r>
  <r>
    <n v="11271365"/>
    <n v="2"/>
    <x v="11"/>
  </r>
  <r>
    <n v="11271371"/>
    <n v="2"/>
    <x v="11"/>
  </r>
  <r>
    <n v="11272143"/>
    <n v="4"/>
    <x v="11"/>
  </r>
  <r>
    <n v="11274600"/>
    <n v="2"/>
    <x v="11"/>
  </r>
  <r>
    <n v="11274603"/>
    <n v="2"/>
    <x v="11"/>
  </r>
  <r>
    <n v="616135404"/>
    <n v="2"/>
    <x v="11"/>
  </r>
  <r>
    <n v="617268212"/>
    <n v="4"/>
    <x v="11"/>
  </r>
  <r>
    <n v="617268213"/>
    <n v="4"/>
    <x v="11"/>
  </r>
  <r>
    <n v="617271561"/>
    <n v="2"/>
    <x v="11"/>
  </r>
  <r>
    <n v="617323763"/>
    <n v="2"/>
    <x v="11"/>
  </r>
  <r>
    <n v="617323766"/>
    <n v="2"/>
    <x v="11"/>
  </r>
  <r>
    <n v="619477327"/>
    <n v="4"/>
    <x v="11"/>
  </r>
  <r>
    <n v="620071838"/>
    <n v="2"/>
    <x v="11"/>
  </r>
  <r>
    <n v="620259787"/>
    <n v="2"/>
    <x v="11"/>
  </r>
  <r>
    <n v="620338248"/>
    <n v="4"/>
    <x v="11"/>
  </r>
  <r>
    <n v="620438354"/>
    <n v="2"/>
    <x v="11"/>
  </r>
  <r>
    <n v="620492830"/>
    <n v="2"/>
    <x v="11"/>
  </r>
  <r>
    <n v="620525991"/>
    <n v="4"/>
    <x v="11"/>
  </r>
  <r>
    <n v="620603145"/>
    <n v="2"/>
    <x v="11"/>
  </r>
  <r>
    <n v="620668051"/>
    <n v="4"/>
    <x v="11"/>
  </r>
  <r>
    <n v="10763112"/>
    <n v="3"/>
    <x v="12"/>
  </r>
  <r>
    <n v="11194708"/>
    <n v="3"/>
    <x v="12"/>
  </r>
  <r>
    <n v="11196854"/>
    <n v="3"/>
    <x v="12"/>
  </r>
  <r>
    <n v="11203521"/>
    <n v="3"/>
    <x v="12"/>
  </r>
  <r>
    <n v="11205084"/>
    <n v="3"/>
    <x v="12"/>
  </r>
  <r>
    <n v="11205289"/>
    <n v="3"/>
    <x v="12"/>
  </r>
  <r>
    <n v="11210677"/>
    <n v="3"/>
    <x v="12"/>
  </r>
  <r>
    <n v="11214753"/>
    <n v="3"/>
    <x v="12"/>
  </r>
  <r>
    <n v="11214754"/>
    <n v="3"/>
    <x v="12"/>
  </r>
  <r>
    <n v="11220880"/>
    <n v="3"/>
    <x v="12"/>
  </r>
  <r>
    <n v="11223696"/>
    <n v="3"/>
    <x v="12"/>
  </r>
  <r>
    <n v="11228949"/>
    <n v="3"/>
    <x v="12"/>
  </r>
  <r>
    <n v="11233576"/>
    <n v="3"/>
    <x v="12"/>
  </r>
  <r>
    <n v="11233850"/>
    <n v="3"/>
    <x v="12"/>
  </r>
  <r>
    <n v="11234135"/>
    <n v="3"/>
    <x v="12"/>
  </r>
  <r>
    <n v="11245074"/>
    <n v="3"/>
    <x v="12"/>
  </r>
  <r>
    <n v="11248273"/>
    <n v="3"/>
    <x v="12"/>
  </r>
  <r>
    <n v="11249342"/>
    <n v="3"/>
    <x v="12"/>
  </r>
  <r>
    <n v="11253709"/>
    <n v="3"/>
    <x v="12"/>
  </r>
  <r>
    <n v="11254198"/>
    <n v="3"/>
    <x v="12"/>
  </r>
  <r>
    <n v="11254200"/>
    <n v="3"/>
    <x v="12"/>
  </r>
  <r>
    <n v="11258090"/>
    <n v="3"/>
    <x v="12"/>
  </r>
  <r>
    <n v="11258596"/>
    <n v="3"/>
    <x v="12"/>
  </r>
  <r>
    <n v="11258597"/>
    <n v="3"/>
    <x v="12"/>
  </r>
  <r>
    <n v="11258606"/>
    <n v="3"/>
    <x v="12"/>
  </r>
  <r>
    <n v="11260761"/>
    <n v="3"/>
    <x v="12"/>
  </r>
  <r>
    <n v="11260767"/>
    <n v="3"/>
    <x v="12"/>
  </r>
  <r>
    <n v="11260862"/>
    <n v="3"/>
    <x v="12"/>
  </r>
  <r>
    <n v="11260889"/>
    <n v="3"/>
    <x v="12"/>
  </r>
  <r>
    <n v="11260906"/>
    <n v="3"/>
    <x v="12"/>
  </r>
  <r>
    <n v="11260907"/>
    <n v="3"/>
    <x v="12"/>
  </r>
  <r>
    <n v="11261244"/>
    <n v="3"/>
    <x v="12"/>
  </r>
  <r>
    <n v="11261245"/>
    <n v="3"/>
    <x v="12"/>
  </r>
  <r>
    <n v="11261909"/>
    <n v="3"/>
    <x v="12"/>
  </r>
  <r>
    <n v="11261993"/>
    <n v="3"/>
    <x v="12"/>
  </r>
  <r>
    <n v="11262170"/>
    <n v="3"/>
    <x v="12"/>
  </r>
  <r>
    <n v="11262798"/>
    <n v="3"/>
    <x v="12"/>
  </r>
  <r>
    <n v="11263055"/>
    <n v="3"/>
    <x v="12"/>
  </r>
  <r>
    <n v="11263730"/>
    <n v="3"/>
    <x v="12"/>
  </r>
  <r>
    <n v="11264274"/>
    <n v="3"/>
    <x v="12"/>
  </r>
  <r>
    <n v="11264385"/>
    <n v="3"/>
    <x v="12"/>
  </r>
  <r>
    <n v="11265487"/>
    <n v="3"/>
    <x v="12"/>
  </r>
  <r>
    <n v="11267029"/>
    <n v="3"/>
    <x v="12"/>
  </r>
  <r>
    <n v="11267030"/>
    <n v="3"/>
    <x v="12"/>
  </r>
  <r>
    <n v="11268069"/>
    <n v="3"/>
    <x v="12"/>
  </r>
  <r>
    <n v="11268669"/>
    <n v="3"/>
    <x v="12"/>
  </r>
  <r>
    <n v="11268876"/>
    <n v="3"/>
    <x v="12"/>
  </r>
  <r>
    <n v="11270731"/>
    <n v="3"/>
    <x v="12"/>
  </r>
  <r>
    <n v="11270742"/>
    <n v="3"/>
    <x v="12"/>
  </r>
  <r>
    <n v="11270777"/>
    <n v="3"/>
    <x v="12"/>
  </r>
  <r>
    <n v="11270830"/>
    <n v="3"/>
    <x v="12"/>
  </r>
  <r>
    <n v="11271347"/>
    <n v="3"/>
    <x v="12"/>
  </r>
  <r>
    <n v="11271349"/>
    <n v="3"/>
    <x v="12"/>
  </r>
  <r>
    <n v="11271366"/>
    <n v="3"/>
    <x v="12"/>
  </r>
  <r>
    <n v="11271370"/>
    <n v="3"/>
    <x v="12"/>
  </r>
  <r>
    <n v="11272412"/>
    <n v="3"/>
    <x v="12"/>
  </r>
  <r>
    <n v="11273069"/>
    <n v="3"/>
    <x v="12"/>
  </r>
  <r>
    <n v="11275113"/>
    <n v="3"/>
    <x v="12"/>
  </r>
  <r>
    <n v="11275147"/>
    <n v="3"/>
    <x v="12"/>
  </r>
  <r>
    <n v="11275161"/>
    <n v="3"/>
    <x v="12"/>
  </r>
  <r>
    <n v="617269606"/>
    <n v="3"/>
    <x v="12"/>
  </r>
  <r>
    <n v="617271571"/>
    <n v="3"/>
    <x v="12"/>
  </r>
  <r>
    <n v="620449048"/>
    <n v="3"/>
    <x v="12"/>
  </r>
  <r>
    <n v="11156429"/>
    <n v="1"/>
    <x v="13"/>
  </r>
  <r>
    <n v="11191673"/>
    <n v="1"/>
    <x v="13"/>
  </r>
  <r>
    <n v="11191678"/>
    <n v="1"/>
    <x v="13"/>
  </r>
  <r>
    <n v="11196852"/>
    <n v="2"/>
    <x v="13"/>
  </r>
  <r>
    <n v="11196855"/>
    <n v="2"/>
    <x v="13"/>
  </r>
  <r>
    <n v="11196860"/>
    <n v="1"/>
    <x v="13"/>
  </r>
  <r>
    <n v="11199336"/>
    <n v="1"/>
    <x v="13"/>
  </r>
  <r>
    <n v="11199822"/>
    <n v="2"/>
    <x v="13"/>
  </r>
  <r>
    <n v="11200600"/>
    <n v="1"/>
    <x v="13"/>
  </r>
  <r>
    <n v="11203593"/>
    <n v="2"/>
    <x v="13"/>
  </r>
  <r>
    <n v="11203595"/>
    <n v="1"/>
    <x v="13"/>
  </r>
  <r>
    <n v="11205087"/>
    <n v="2"/>
    <x v="13"/>
  </r>
  <r>
    <n v="11205088"/>
    <n v="1"/>
    <x v="13"/>
  </r>
  <r>
    <n v="11205360"/>
    <n v="2"/>
    <x v="13"/>
  </r>
  <r>
    <n v="11206335"/>
    <n v="2"/>
    <x v="13"/>
  </r>
  <r>
    <n v="11206784"/>
    <n v="2"/>
    <x v="13"/>
  </r>
  <r>
    <n v="11209507"/>
    <n v="2"/>
    <x v="13"/>
  </r>
  <r>
    <n v="11210678"/>
    <n v="2"/>
    <x v="13"/>
  </r>
  <r>
    <n v="11210679"/>
    <n v="2"/>
    <x v="13"/>
  </r>
  <r>
    <n v="11210681"/>
    <n v="1"/>
    <x v="13"/>
  </r>
  <r>
    <n v="11210682"/>
    <n v="1"/>
    <x v="13"/>
  </r>
  <r>
    <n v="11210685"/>
    <n v="1"/>
    <x v="13"/>
  </r>
  <r>
    <n v="11211272"/>
    <n v="1"/>
    <x v="13"/>
  </r>
  <r>
    <n v="11212733"/>
    <n v="1"/>
    <x v="13"/>
  </r>
  <r>
    <n v="11214178"/>
    <n v="1"/>
    <x v="13"/>
  </r>
  <r>
    <n v="11218057"/>
    <n v="1"/>
    <x v="13"/>
  </r>
  <r>
    <n v="11218535"/>
    <n v="2"/>
    <x v="13"/>
  </r>
  <r>
    <n v="11220883"/>
    <n v="1"/>
    <x v="13"/>
  </r>
  <r>
    <n v="11220891"/>
    <n v="1"/>
    <x v="13"/>
  </r>
  <r>
    <n v="11220892"/>
    <n v="1"/>
    <x v="13"/>
  </r>
  <r>
    <n v="11225960"/>
    <n v="2"/>
    <x v="13"/>
  </r>
  <r>
    <n v="11226377"/>
    <n v="2"/>
    <x v="13"/>
  </r>
  <r>
    <n v="11227222"/>
    <n v="1"/>
    <x v="13"/>
  </r>
  <r>
    <n v="11227840"/>
    <n v="1"/>
    <x v="13"/>
  </r>
  <r>
    <n v="11229270"/>
    <n v="2"/>
    <x v="13"/>
  </r>
  <r>
    <n v="11230092"/>
    <n v="2"/>
    <x v="13"/>
  </r>
  <r>
    <n v="11235755"/>
    <n v="2"/>
    <x v="13"/>
  </r>
  <r>
    <n v="11235946"/>
    <n v="2"/>
    <x v="13"/>
  </r>
  <r>
    <n v="11235948"/>
    <n v="1"/>
    <x v="13"/>
  </r>
  <r>
    <n v="11235950"/>
    <n v="2"/>
    <x v="13"/>
  </r>
  <r>
    <n v="11235954"/>
    <n v="1"/>
    <x v="13"/>
  </r>
  <r>
    <n v="11238222"/>
    <n v="2"/>
    <x v="13"/>
  </r>
  <r>
    <n v="11241732"/>
    <n v="1"/>
    <x v="13"/>
  </r>
  <r>
    <n v="11241735"/>
    <n v="1"/>
    <x v="13"/>
  </r>
  <r>
    <n v="11241738"/>
    <n v="1"/>
    <x v="13"/>
  </r>
  <r>
    <n v="11241740"/>
    <n v="1"/>
    <x v="13"/>
  </r>
  <r>
    <n v="11242678"/>
    <n v="1"/>
    <x v="13"/>
  </r>
  <r>
    <n v="11243806"/>
    <n v="1"/>
    <x v="13"/>
  </r>
  <r>
    <n v="11245045"/>
    <n v="1"/>
    <x v="13"/>
  </r>
  <r>
    <n v="11246641"/>
    <n v="2"/>
    <x v="13"/>
  </r>
  <r>
    <n v="11246671"/>
    <n v="1"/>
    <x v="13"/>
  </r>
  <r>
    <n v="11246676"/>
    <n v="1"/>
    <x v="13"/>
  </r>
  <r>
    <n v="11250649"/>
    <n v="1"/>
    <x v="13"/>
  </r>
  <r>
    <n v="11251176"/>
    <n v="1"/>
    <x v="13"/>
  </r>
  <r>
    <n v="11251199"/>
    <n v="1"/>
    <x v="13"/>
  </r>
  <r>
    <n v="11251211"/>
    <n v="1"/>
    <x v="13"/>
  </r>
  <r>
    <n v="11253886"/>
    <n v="1"/>
    <x v="13"/>
  </r>
  <r>
    <n v="11255504"/>
    <n v="1"/>
    <x v="13"/>
  </r>
  <r>
    <n v="11257543"/>
    <n v="1"/>
    <x v="13"/>
  </r>
  <r>
    <n v="11257546"/>
    <n v="1"/>
    <x v="13"/>
  </r>
  <r>
    <n v="11257547"/>
    <n v="1"/>
    <x v="13"/>
  </r>
  <r>
    <n v="11258598"/>
    <n v="1"/>
    <x v="13"/>
  </r>
  <r>
    <n v="11258713"/>
    <n v="1"/>
    <x v="13"/>
  </r>
  <r>
    <n v="11258731"/>
    <n v="1"/>
    <x v="13"/>
  </r>
  <r>
    <n v="11258741"/>
    <n v="1"/>
    <x v="13"/>
  </r>
  <r>
    <n v="11258773"/>
    <n v="1"/>
    <x v="13"/>
  </r>
  <r>
    <n v="11258860"/>
    <n v="1"/>
    <x v="13"/>
  </r>
  <r>
    <n v="11260802"/>
    <n v="2"/>
    <x v="13"/>
  </r>
  <r>
    <n v="11260813"/>
    <n v="1"/>
    <x v="13"/>
  </r>
  <r>
    <n v="11260863"/>
    <n v="2"/>
    <x v="13"/>
  </r>
  <r>
    <n v="11261066"/>
    <n v="1"/>
    <x v="13"/>
  </r>
  <r>
    <n v="11262764"/>
    <n v="2"/>
    <x v="13"/>
  </r>
  <r>
    <n v="11262777"/>
    <n v="2"/>
    <x v="13"/>
  </r>
  <r>
    <n v="11263688"/>
    <n v="1"/>
    <x v="13"/>
  </r>
  <r>
    <n v="11263689"/>
    <n v="1"/>
    <x v="13"/>
  </r>
  <r>
    <n v="11263690"/>
    <n v="1"/>
    <x v="13"/>
  </r>
  <r>
    <n v="11263716"/>
    <n v="1"/>
    <x v="13"/>
  </r>
  <r>
    <n v="11263833"/>
    <n v="1"/>
    <x v="13"/>
  </r>
  <r>
    <n v="11263834"/>
    <n v="1"/>
    <x v="13"/>
  </r>
  <r>
    <n v="11264680"/>
    <n v="2"/>
    <x v="13"/>
  </r>
  <r>
    <n v="11266553"/>
    <n v="2"/>
    <x v="13"/>
  </r>
  <r>
    <n v="11266571"/>
    <n v="1"/>
    <x v="13"/>
  </r>
  <r>
    <n v="11266578"/>
    <n v="1"/>
    <x v="13"/>
  </r>
  <r>
    <n v="11266618"/>
    <n v="1"/>
    <x v="13"/>
  </r>
  <r>
    <n v="11266741"/>
    <n v="1"/>
    <x v="13"/>
  </r>
  <r>
    <n v="11266824"/>
    <n v="2"/>
    <x v="13"/>
  </r>
  <r>
    <n v="11266845"/>
    <n v="1"/>
    <x v="13"/>
  </r>
  <r>
    <n v="11266880"/>
    <n v="1"/>
    <x v="13"/>
  </r>
  <r>
    <n v="11266907"/>
    <n v="1"/>
    <x v="13"/>
  </r>
  <r>
    <n v="11269633"/>
    <n v="2"/>
    <x v="13"/>
  </r>
  <r>
    <n v="11270741"/>
    <n v="1"/>
    <x v="13"/>
  </r>
  <r>
    <n v="11270743"/>
    <n v="1"/>
    <x v="13"/>
  </r>
  <r>
    <n v="11270760"/>
    <n v="1"/>
    <x v="13"/>
  </r>
  <r>
    <n v="11271361"/>
    <n v="1"/>
    <x v="13"/>
  </r>
  <r>
    <n v="11271362"/>
    <n v="2"/>
    <x v="13"/>
  </r>
  <r>
    <n v="11271363"/>
    <n v="1"/>
    <x v="13"/>
  </r>
  <r>
    <n v="11271368"/>
    <n v="1"/>
    <x v="13"/>
  </r>
  <r>
    <n v="11271421"/>
    <n v="2"/>
    <x v="13"/>
  </r>
  <r>
    <n v="11272266"/>
    <n v="2"/>
    <x v="13"/>
  </r>
  <r>
    <n v="11272890"/>
    <n v="2"/>
    <x v="13"/>
  </r>
  <r>
    <n v="11275063"/>
    <n v="2"/>
    <x v="13"/>
  </r>
  <r>
    <n v="11275091"/>
    <n v="2"/>
    <x v="13"/>
  </r>
  <r>
    <n v="11275094"/>
    <n v="2"/>
    <x v="13"/>
  </r>
  <r>
    <n v="11275142"/>
    <n v="1"/>
    <x v="13"/>
  </r>
  <r>
    <n v="11275144"/>
    <n v="1"/>
    <x v="13"/>
  </r>
  <r>
    <n v="11275219"/>
    <n v="2"/>
    <x v="13"/>
  </r>
  <r>
    <n v="11276015"/>
    <n v="1"/>
    <x v="13"/>
  </r>
  <r>
    <n v="616135120"/>
    <n v="1"/>
    <x v="13"/>
  </r>
  <r>
    <n v="616135570"/>
    <n v="1"/>
    <x v="13"/>
  </r>
  <r>
    <n v="616141065"/>
    <n v="2"/>
    <x v="13"/>
  </r>
  <r>
    <n v="616225996"/>
    <n v="1"/>
    <x v="13"/>
  </r>
  <r>
    <n v="616260369"/>
    <n v="1"/>
    <x v="13"/>
  </r>
  <r>
    <n v="616260373"/>
    <n v="1"/>
    <x v="13"/>
  </r>
  <r>
    <n v="616260377"/>
    <n v="1"/>
    <x v="13"/>
  </r>
  <r>
    <n v="617268203"/>
    <n v="2"/>
    <x v="13"/>
  </r>
  <r>
    <n v="617268659"/>
    <n v="1"/>
    <x v="13"/>
  </r>
  <r>
    <n v="617269601"/>
    <n v="1"/>
    <x v="13"/>
  </r>
  <r>
    <n v="617269611"/>
    <n v="1"/>
    <x v="13"/>
  </r>
  <r>
    <n v="617269614"/>
    <n v="2"/>
    <x v="13"/>
  </r>
  <r>
    <n v="617285564"/>
    <n v="1"/>
    <x v="13"/>
  </r>
  <r>
    <n v="617285568"/>
    <n v="1"/>
    <x v="13"/>
  </r>
  <r>
    <n v="617285569"/>
    <n v="1"/>
    <x v="13"/>
  </r>
  <r>
    <n v="617285576"/>
    <n v="1"/>
    <x v="13"/>
  </r>
  <r>
    <n v="617323754"/>
    <n v="1"/>
    <x v="13"/>
  </r>
  <r>
    <n v="617387650"/>
    <n v="1"/>
    <x v="13"/>
  </r>
  <r>
    <n v="617387653"/>
    <n v="2"/>
    <x v="13"/>
  </r>
  <r>
    <n v="617387664"/>
    <n v="1"/>
    <x v="13"/>
  </r>
  <r>
    <n v="619077985"/>
    <n v="1"/>
    <x v="13"/>
  </r>
  <r>
    <n v="619477315"/>
    <n v="2"/>
    <x v="13"/>
  </r>
  <r>
    <n v="619477319"/>
    <n v="1"/>
    <x v="13"/>
  </r>
  <r>
    <n v="619477325"/>
    <n v="2"/>
    <x v="13"/>
  </r>
  <r>
    <n v="620071836"/>
    <n v="1"/>
    <x v="13"/>
  </r>
  <r>
    <n v="620071844"/>
    <n v="1"/>
    <x v="13"/>
  </r>
  <r>
    <n v="620165032"/>
    <n v="1"/>
    <x v="13"/>
  </r>
  <r>
    <n v="620259626"/>
    <n v="1"/>
    <x v="13"/>
  </r>
  <r>
    <n v="620288844"/>
    <n v="1"/>
    <x v="13"/>
  </r>
  <r>
    <n v="620319403"/>
    <n v="2"/>
    <x v="13"/>
  </r>
  <r>
    <n v="620341329"/>
    <n v="1"/>
    <x v="13"/>
  </r>
  <r>
    <n v="620350246"/>
    <n v="2"/>
    <x v="13"/>
  </r>
  <r>
    <n v="620445790"/>
    <n v="1"/>
    <x v="13"/>
  </r>
  <r>
    <n v="620447373"/>
    <n v="2"/>
    <x v="13"/>
  </r>
  <r>
    <n v="620447520"/>
    <n v="1"/>
    <x v="13"/>
  </r>
  <r>
    <n v="620474556"/>
    <n v="2"/>
    <x v="13"/>
  </r>
  <r>
    <n v="620527699"/>
    <n v="1"/>
    <x v="13"/>
  </r>
  <r>
    <n v="620535518"/>
    <n v="1"/>
    <x v="13"/>
  </r>
  <r>
    <n v="620606425"/>
    <n v="1"/>
    <x v="13"/>
  </r>
  <r>
    <n v="620609536"/>
    <n v="2"/>
    <x v="13"/>
  </r>
  <r>
    <n v="620609538"/>
    <n v="1"/>
    <x v="13"/>
  </r>
  <r>
    <n v="620610112"/>
    <n v="2"/>
    <x v="13"/>
  </r>
  <r>
    <n v="620669442"/>
    <n v="2"/>
    <x v="13"/>
  </r>
  <r>
    <m/>
    <m/>
    <x v="1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37">
  <r>
    <n v="11156431"/>
    <n v="1"/>
    <x v="0"/>
  </r>
  <r>
    <n v="11187519"/>
    <n v="1"/>
    <x v="0"/>
  </r>
  <r>
    <n v="11187521"/>
    <n v="2"/>
    <x v="0"/>
  </r>
  <r>
    <n v="11187527"/>
    <n v="1"/>
    <x v="0"/>
  </r>
  <r>
    <n v="11191673"/>
    <n v="3"/>
    <x v="1"/>
  </r>
  <r>
    <n v="11191680"/>
    <n v="1"/>
    <x v="0"/>
  </r>
  <r>
    <n v="11192647"/>
    <n v="2"/>
    <x v="2"/>
  </r>
  <r>
    <n v="11194708"/>
    <n v="1"/>
    <x v="0"/>
  </r>
  <r>
    <n v="11196852"/>
    <n v="4"/>
    <x v="2"/>
  </r>
  <r>
    <n v="11196854"/>
    <n v="1"/>
    <x v="0"/>
  </r>
  <r>
    <n v="11196855"/>
    <n v="2"/>
    <x v="2"/>
  </r>
  <r>
    <n v="11196860"/>
    <n v="1"/>
    <x v="0"/>
  </r>
  <r>
    <n v="11199331"/>
    <n v="1"/>
    <x v="0"/>
  </r>
  <r>
    <n v="11199336"/>
    <n v="1"/>
    <x v="0"/>
  </r>
  <r>
    <n v="11199338"/>
    <n v="2"/>
    <x v="0"/>
  </r>
  <r>
    <n v="11200580"/>
    <n v="1"/>
    <x v="0"/>
  </r>
  <r>
    <n v="11200600"/>
    <n v="3"/>
    <x v="1"/>
  </r>
  <r>
    <n v="11200898"/>
    <n v="1"/>
    <x v="0"/>
  </r>
  <r>
    <n v="11202903"/>
    <n v="3"/>
    <x v="1"/>
  </r>
  <r>
    <n v="11202905"/>
    <n v="1"/>
    <x v="0"/>
  </r>
  <r>
    <n v="11203521"/>
    <n v="1"/>
    <x v="0"/>
  </r>
  <r>
    <n v="11203593"/>
    <n v="3"/>
    <x v="3"/>
  </r>
  <r>
    <n v="11203595"/>
    <n v="1"/>
    <x v="0"/>
  </r>
  <r>
    <n v="11205084"/>
    <n v="1"/>
    <x v="0"/>
  </r>
  <r>
    <n v="11205087"/>
    <n v="1"/>
    <x v="0"/>
  </r>
  <r>
    <n v="11205088"/>
    <n v="2"/>
    <x v="0"/>
  </r>
  <r>
    <n v="11205091"/>
    <n v="1"/>
    <x v="0"/>
  </r>
  <r>
    <n v="11205289"/>
    <n v="2"/>
    <x v="2"/>
  </r>
  <r>
    <n v="11205360"/>
    <n v="4"/>
    <x v="4"/>
  </r>
  <r>
    <n v="11206335"/>
    <n v="1"/>
    <x v="0"/>
  </r>
  <r>
    <n v="11208508"/>
    <n v="1"/>
    <x v="0"/>
  </r>
  <r>
    <n v="11209507"/>
    <n v="2"/>
    <x v="2"/>
  </r>
  <r>
    <n v="11210300"/>
    <n v="1"/>
    <x v="0"/>
  </r>
  <r>
    <n v="11210308"/>
    <n v="4"/>
    <x v="2"/>
  </r>
  <r>
    <n v="11210329"/>
    <n v="1"/>
    <x v="0"/>
  </r>
  <r>
    <n v="11210677"/>
    <n v="1"/>
    <x v="0"/>
  </r>
  <r>
    <n v="11210678"/>
    <n v="4"/>
    <x v="2"/>
  </r>
  <r>
    <n v="11210679"/>
    <n v="3"/>
    <x v="1"/>
  </r>
  <r>
    <n v="11210681"/>
    <n v="2"/>
    <x v="0"/>
  </r>
  <r>
    <n v="11210682"/>
    <n v="1"/>
    <x v="0"/>
  </r>
  <r>
    <n v="11210685"/>
    <n v="2"/>
    <x v="2"/>
  </r>
  <r>
    <n v="11211272"/>
    <n v="1"/>
    <x v="0"/>
  </r>
  <r>
    <n v="11212788"/>
    <n v="3"/>
    <x v="3"/>
  </r>
  <r>
    <n v="11213241"/>
    <n v="1"/>
    <x v="0"/>
  </r>
  <r>
    <n v="11214178"/>
    <n v="3"/>
    <x v="1"/>
  </r>
  <r>
    <n v="11214607"/>
    <n v="1"/>
    <x v="0"/>
  </r>
  <r>
    <n v="11214749"/>
    <n v="1"/>
    <x v="0"/>
  </r>
  <r>
    <n v="11214753"/>
    <n v="5"/>
    <x v="5"/>
  </r>
  <r>
    <n v="11214754"/>
    <n v="2"/>
    <x v="0"/>
  </r>
  <r>
    <n v="11215237"/>
    <n v="2"/>
    <x v="0"/>
  </r>
  <r>
    <n v="11215246"/>
    <n v="3"/>
    <x v="1"/>
  </r>
  <r>
    <n v="11218535"/>
    <n v="2"/>
    <x v="2"/>
  </r>
  <r>
    <n v="11218773"/>
    <n v="1"/>
    <x v="0"/>
  </r>
  <r>
    <n v="11220880"/>
    <n v="3"/>
    <x v="1"/>
  </r>
  <r>
    <n v="11220882"/>
    <n v="2"/>
    <x v="0"/>
  </r>
  <r>
    <n v="11220883"/>
    <n v="1"/>
    <x v="0"/>
  </r>
  <r>
    <n v="11220887"/>
    <n v="2"/>
    <x v="2"/>
  </r>
  <r>
    <n v="11220892"/>
    <n v="1"/>
    <x v="0"/>
  </r>
  <r>
    <n v="11220918"/>
    <n v="4"/>
    <x v="2"/>
  </r>
  <r>
    <n v="11224952"/>
    <n v="1"/>
    <x v="0"/>
  </r>
  <r>
    <n v="11225953"/>
    <n v="1"/>
    <x v="0"/>
  </r>
  <r>
    <n v="11225960"/>
    <n v="2"/>
    <x v="2"/>
  </r>
  <r>
    <n v="11227223"/>
    <n v="1"/>
    <x v="0"/>
  </r>
  <r>
    <n v="11227840"/>
    <n v="4"/>
    <x v="4"/>
  </r>
  <r>
    <n v="11228472"/>
    <n v="1"/>
    <x v="0"/>
  </r>
  <r>
    <n v="11228949"/>
    <n v="1"/>
    <x v="0"/>
  </r>
  <r>
    <n v="11229716"/>
    <n v="1"/>
    <x v="0"/>
  </r>
  <r>
    <n v="11230092"/>
    <n v="1"/>
    <x v="0"/>
  </r>
  <r>
    <n v="11231184"/>
    <n v="1"/>
    <x v="0"/>
  </r>
  <r>
    <n v="11233576"/>
    <n v="2"/>
    <x v="0"/>
  </r>
  <r>
    <n v="11234135"/>
    <n v="1"/>
    <x v="0"/>
  </r>
  <r>
    <n v="11235755"/>
    <n v="5"/>
    <x v="5"/>
  </r>
  <r>
    <n v="11235946"/>
    <n v="2"/>
    <x v="2"/>
  </r>
  <r>
    <n v="11235948"/>
    <n v="1"/>
    <x v="0"/>
  </r>
  <r>
    <n v="11235950"/>
    <n v="3"/>
    <x v="1"/>
  </r>
  <r>
    <n v="11235954"/>
    <n v="1"/>
    <x v="0"/>
  </r>
  <r>
    <n v="11237391"/>
    <n v="2"/>
    <x v="2"/>
  </r>
  <r>
    <n v="11238222"/>
    <n v="3"/>
    <x v="1"/>
  </r>
  <r>
    <n v="11238582"/>
    <n v="3"/>
    <x v="3"/>
  </r>
  <r>
    <n v="11238649"/>
    <n v="2"/>
    <x v="2"/>
  </r>
  <r>
    <n v="11239620"/>
    <n v="1"/>
    <x v="0"/>
  </r>
  <r>
    <n v="11241733"/>
    <n v="1"/>
    <x v="0"/>
  </r>
  <r>
    <n v="11241735"/>
    <n v="2"/>
    <x v="0"/>
  </r>
  <r>
    <n v="11241738"/>
    <n v="1"/>
    <x v="0"/>
  </r>
  <r>
    <n v="11241740"/>
    <n v="2"/>
    <x v="0"/>
  </r>
  <r>
    <n v="11242678"/>
    <n v="2"/>
    <x v="0"/>
  </r>
  <r>
    <n v="11243806"/>
    <n v="1"/>
    <x v="0"/>
  </r>
  <r>
    <n v="11245074"/>
    <n v="1"/>
    <x v="0"/>
  </r>
  <r>
    <n v="11245152"/>
    <n v="2"/>
    <x v="0"/>
  </r>
  <r>
    <n v="11245468"/>
    <n v="1"/>
    <x v="0"/>
  </r>
  <r>
    <n v="11246272"/>
    <n v="1"/>
    <x v="0"/>
  </r>
  <r>
    <n v="11246641"/>
    <n v="2"/>
    <x v="2"/>
  </r>
  <r>
    <n v="11246668"/>
    <n v="1"/>
    <x v="0"/>
  </r>
  <r>
    <n v="11246671"/>
    <n v="1"/>
    <x v="0"/>
  </r>
  <r>
    <n v="11246676"/>
    <n v="1"/>
    <x v="0"/>
  </r>
  <r>
    <n v="11248272"/>
    <n v="1"/>
    <x v="0"/>
  </r>
  <r>
    <n v="11248273"/>
    <n v="1"/>
    <x v="0"/>
  </r>
  <r>
    <n v="11248800"/>
    <n v="1"/>
    <x v="0"/>
  </r>
  <r>
    <n v="11249001"/>
    <n v="5"/>
    <x v="5"/>
  </r>
  <r>
    <n v="11249307"/>
    <n v="4"/>
    <x v="2"/>
  </r>
  <r>
    <n v="11249342"/>
    <n v="1"/>
    <x v="0"/>
  </r>
  <r>
    <n v="11251176"/>
    <n v="1"/>
    <x v="0"/>
  </r>
  <r>
    <n v="11251177"/>
    <n v="1"/>
    <x v="0"/>
  </r>
  <r>
    <n v="11251179"/>
    <n v="1"/>
    <x v="0"/>
  </r>
  <r>
    <n v="11251181"/>
    <n v="1"/>
    <x v="0"/>
  </r>
  <r>
    <n v="11251199"/>
    <n v="1"/>
    <x v="0"/>
  </r>
  <r>
    <n v="11251211"/>
    <n v="1"/>
    <x v="0"/>
  </r>
  <r>
    <n v="11253709"/>
    <n v="8"/>
    <x v="4"/>
  </r>
  <r>
    <n v="11253886"/>
    <n v="2"/>
    <x v="0"/>
  </r>
  <r>
    <n v="11254198"/>
    <n v="2"/>
    <x v="2"/>
  </r>
  <r>
    <n v="11254200"/>
    <n v="1"/>
    <x v="0"/>
  </r>
  <r>
    <n v="11255513"/>
    <n v="5"/>
    <x v="5"/>
  </r>
  <r>
    <n v="11257543"/>
    <n v="2"/>
    <x v="2"/>
  </r>
  <r>
    <n v="11257545"/>
    <n v="3"/>
    <x v="1"/>
  </r>
  <r>
    <n v="11257547"/>
    <n v="1"/>
    <x v="0"/>
  </r>
  <r>
    <n v="11258084"/>
    <n v="3"/>
    <x v="3"/>
  </r>
  <r>
    <n v="11258090"/>
    <n v="4"/>
    <x v="2"/>
  </r>
  <r>
    <n v="11258492"/>
    <n v="1"/>
    <x v="0"/>
  </r>
  <r>
    <n v="11258596"/>
    <n v="5"/>
    <x v="5"/>
  </r>
  <r>
    <n v="11258597"/>
    <n v="5"/>
    <x v="5"/>
  </r>
  <r>
    <n v="11258598"/>
    <n v="3"/>
    <x v="1"/>
  </r>
  <r>
    <n v="11258599"/>
    <n v="4"/>
    <x v="2"/>
  </r>
  <r>
    <n v="11258600"/>
    <n v="2"/>
    <x v="2"/>
  </r>
  <r>
    <n v="11258604"/>
    <n v="1"/>
    <x v="0"/>
  </r>
  <r>
    <n v="11258606"/>
    <n v="3"/>
    <x v="3"/>
  </r>
  <r>
    <n v="11258621"/>
    <n v="1"/>
    <x v="0"/>
  </r>
  <r>
    <n v="11258681"/>
    <n v="4"/>
    <x v="2"/>
  </r>
  <r>
    <n v="11258713"/>
    <n v="5"/>
    <x v="5"/>
  </r>
  <r>
    <n v="11258729"/>
    <n v="2"/>
    <x v="0"/>
  </r>
  <r>
    <n v="11258731"/>
    <n v="3"/>
    <x v="3"/>
  </r>
  <r>
    <n v="11258735"/>
    <n v="2"/>
    <x v="0"/>
  </r>
  <r>
    <n v="11258741"/>
    <n v="2"/>
    <x v="0"/>
  </r>
  <r>
    <n v="11258764"/>
    <n v="4"/>
    <x v="2"/>
  </r>
  <r>
    <n v="11258773"/>
    <n v="2"/>
    <x v="0"/>
  </r>
  <r>
    <n v="11258860"/>
    <n v="1"/>
    <x v="0"/>
  </r>
  <r>
    <n v="11258862"/>
    <n v="1"/>
    <x v="0"/>
  </r>
  <r>
    <n v="11260761"/>
    <n v="3"/>
    <x v="3"/>
  </r>
  <r>
    <n v="11260767"/>
    <n v="5"/>
    <x v="5"/>
  </r>
  <r>
    <n v="11260802"/>
    <n v="6"/>
    <x v="3"/>
  </r>
  <r>
    <n v="11260804"/>
    <n v="3"/>
    <x v="3"/>
  </r>
  <r>
    <n v="11260813"/>
    <n v="3"/>
    <x v="1"/>
  </r>
  <r>
    <n v="11260814"/>
    <n v="1"/>
    <x v="0"/>
  </r>
  <r>
    <n v="11260858"/>
    <n v="1"/>
    <x v="0"/>
  </r>
  <r>
    <n v="11260861"/>
    <n v="3"/>
    <x v="3"/>
  </r>
  <r>
    <n v="11260862"/>
    <n v="3"/>
    <x v="3"/>
  </r>
  <r>
    <n v="11260863"/>
    <n v="5"/>
    <x v="5"/>
  </r>
  <r>
    <n v="11260881"/>
    <n v="1"/>
    <x v="0"/>
  </r>
  <r>
    <n v="11260888"/>
    <n v="1"/>
    <x v="0"/>
  </r>
  <r>
    <n v="11260889"/>
    <n v="3"/>
    <x v="3"/>
  </r>
  <r>
    <n v="11260906"/>
    <n v="3"/>
    <x v="3"/>
  </r>
  <r>
    <n v="11260907"/>
    <n v="4"/>
    <x v="2"/>
  </r>
  <r>
    <n v="11260917"/>
    <n v="1"/>
    <x v="0"/>
  </r>
  <r>
    <n v="11261065"/>
    <n v="1"/>
    <x v="0"/>
  </r>
  <r>
    <n v="11261066"/>
    <n v="3"/>
    <x v="1"/>
  </r>
  <r>
    <n v="11261094"/>
    <n v="1"/>
    <x v="0"/>
  </r>
  <r>
    <n v="11261122"/>
    <n v="2"/>
    <x v="0"/>
  </r>
  <r>
    <n v="11261242"/>
    <n v="2"/>
    <x v="2"/>
  </r>
  <r>
    <n v="11261244"/>
    <n v="2"/>
    <x v="2"/>
  </r>
  <r>
    <n v="11261245"/>
    <n v="4"/>
    <x v="2"/>
  </r>
  <r>
    <n v="11261314"/>
    <n v="2"/>
    <x v="2"/>
  </r>
  <r>
    <n v="11261909"/>
    <n v="3"/>
    <x v="3"/>
  </r>
  <r>
    <n v="11261910"/>
    <n v="3"/>
    <x v="3"/>
  </r>
  <r>
    <n v="11261993"/>
    <n v="5"/>
    <x v="5"/>
  </r>
  <r>
    <n v="11262170"/>
    <n v="4"/>
    <x v="2"/>
  </r>
  <r>
    <n v="11262172"/>
    <n v="2"/>
    <x v="2"/>
  </r>
  <r>
    <n v="11262764"/>
    <n v="3"/>
    <x v="1"/>
  </r>
  <r>
    <n v="11262777"/>
    <n v="3"/>
    <x v="1"/>
  </r>
  <r>
    <n v="11262798"/>
    <n v="3"/>
    <x v="1"/>
  </r>
  <r>
    <n v="11263625"/>
    <n v="3"/>
    <x v="1"/>
  </r>
  <r>
    <n v="11263627"/>
    <n v="2"/>
    <x v="0"/>
  </r>
  <r>
    <n v="11263686"/>
    <n v="4"/>
    <x v="2"/>
  </r>
  <r>
    <n v="11263687"/>
    <n v="1"/>
    <x v="0"/>
  </r>
  <r>
    <n v="11263688"/>
    <n v="5"/>
    <x v="5"/>
  </r>
  <r>
    <n v="11263689"/>
    <n v="3"/>
    <x v="3"/>
  </r>
  <r>
    <n v="11263690"/>
    <n v="3"/>
    <x v="3"/>
  </r>
  <r>
    <n v="11263711"/>
    <n v="1"/>
    <x v="0"/>
  </r>
  <r>
    <n v="11263714"/>
    <n v="2"/>
    <x v="0"/>
  </r>
  <r>
    <n v="11263716"/>
    <n v="5"/>
    <x v="5"/>
  </r>
  <r>
    <n v="11263718"/>
    <n v="3"/>
    <x v="3"/>
  </r>
  <r>
    <n v="11263727"/>
    <n v="4"/>
    <x v="2"/>
  </r>
  <r>
    <n v="11263730"/>
    <n v="4"/>
    <x v="2"/>
  </r>
  <r>
    <n v="11263833"/>
    <n v="3"/>
    <x v="3"/>
  </r>
  <r>
    <n v="11263834"/>
    <n v="3"/>
    <x v="3"/>
  </r>
  <r>
    <n v="11263843"/>
    <n v="1"/>
    <x v="0"/>
  </r>
  <r>
    <n v="11263848"/>
    <n v="1"/>
    <x v="0"/>
  </r>
  <r>
    <n v="11263862"/>
    <n v="1"/>
    <x v="0"/>
  </r>
  <r>
    <n v="11264106"/>
    <n v="1"/>
    <x v="0"/>
  </r>
  <r>
    <n v="11264274"/>
    <n v="5"/>
    <x v="5"/>
  </r>
  <r>
    <n v="11264276"/>
    <n v="3"/>
    <x v="1"/>
  </r>
  <r>
    <n v="11264385"/>
    <n v="4"/>
    <x v="2"/>
  </r>
  <r>
    <n v="11264387"/>
    <n v="2"/>
    <x v="2"/>
  </r>
  <r>
    <n v="11264545"/>
    <n v="1"/>
    <x v="0"/>
  </r>
  <r>
    <n v="11264680"/>
    <n v="2"/>
    <x v="2"/>
  </r>
  <r>
    <n v="11264994"/>
    <n v="3"/>
    <x v="3"/>
  </r>
  <r>
    <n v="11265025"/>
    <n v="1"/>
    <x v="0"/>
  </r>
  <r>
    <n v="11265487"/>
    <n v="3"/>
    <x v="1"/>
  </r>
  <r>
    <n v="11266403"/>
    <n v="3"/>
    <x v="3"/>
  </r>
  <r>
    <n v="11266404"/>
    <n v="1"/>
    <x v="0"/>
  </r>
  <r>
    <n v="11266553"/>
    <n v="5"/>
    <x v="5"/>
  </r>
  <r>
    <n v="11266566"/>
    <n v="2"/>
    <x v="0"/>
  </r>
  <r>
    <n v="11266571"/>
    <n v="2"/>
    <x v="0"/>
  </r>
  <r>
    <n v="11266575"/>
    <n v="2"/>
    <x v="0"/>
  </r>
  <r>
    <n v="11266578"/>
    <n v="3"/>
    <x v="1"/>
  </r>
  <r>
    <n v="11266615"/>
    <n v="2"/>
    <x v="0"/>
  </r>
  <r>
    <n v="11266618"/>
    <n v="3"/>
    <x v="1"/>
  </r>
  <r>
    <n v="11266702"/>
    <n v="1"/>
    <x v="0"/>
  </r>
  <r>
    <n v="11266741"/>
    <n v="4"/>
    <x v="4"/>
  </r>
  <r>
    <n v="11266755"/>
    <n v="3"/>
    <x v="1"/>
  </r>
  <r>
    <n v="11266824"/>
    <n v="4"/>
    <x v="2"/>
  </r>
  <r>
    <n v="11266845"/>
    <n v="3"/>
    <x v="1"/>
  </r>
  <r>
    <n v="11266846"/>
    <n v="1"/>
    <x v="0"/>
  </r>
  <r>
    <n v="11266880"/>
    <n v="3"/>
    <x v="1"/>
  </r>
  <r>
    <n v="11266905"/>
    <n v="4"/>
    <x v="2"/>
  </r>
  <r>
    <n v="11266907"/>
    <n v="5"/>
    <x v="5"/>
  </r>
  <r>
    <n v="11267029"/>
    <n v="4"/>
    <x v="2"/>
  </r>
  <r>
    <n v="11267030"/>
    <n v="3"/>
    <x v="3"/>
  </r>
  <r>
    <n v="11268069"/>
    <n v="2"/>
    <x v="2"/>
  </r>
  <r>
    <n v="11268876"/>
    <n v="2"/>
    <x v="2"/>
  </r>
  <r>
    <n v="11268947"/>
    <n v="4"/>
    <x v="2"/>
  </r>
  <r>
    <n v="11269633"/>
    <n v="2"/>
    <x v="2"/>
  </r>
  <r>
    <n v="11270730"/>
    <n v="2"/>
    <x v="2"/>
  </r>
  <r>
    <n v="11270731"/>
    <n v="5"/>
    <x v="5"/>
  </r>
  <r>
    <n v="11270742"/>
    <n v="3"/>
    <x v="3"/>
  </r>
  <r>
    <n v="11270743"/>
    <n v="5"/>
    <x v="5"/>
  </r>
  <r>
    <n v="11270760"/>
    <n v="1"/>
    <x v="0"/>
  </r>
  <r>
    <n v="11270762"/>
    <n v="1"/>
    <x v="0"/>
  </r>
  <r>
    <n v="11270764"/>
    <n v="3"/>
    <x v="1"/>
  </r>
  <r>
    <n v="11270770"/>
    <n v="3"/>
    <x v="1"/>
  </r>
  <r>
    <n v="11270777"/>
    <n v="3"/>
    <x v="3"/>
  </r>
  <r>
    <n v="11270818"/>
    <n v="2"/>
    <x v="0"/>
  </r>
  <r>
    <n v="11270830"/>
    <n v="3"/>
    <x v="3"/>
  </r>
  <r>
    <n v="11270870"/>
    <n v="1"/>
    <x v="0"/>
  </r>
  <r>
    <n v="11271347"/>
    <n v="4"/>
    <x v="2"/>
  </r>
  <r>
    <n v="11271349"/>
    <n v="4"/>
    <x v="2"/>
  </r>
  <r>
    <n v="11271350"/>
    <n v="4"/>
    <x v="2"/>
  </r>
  <r>
    <n v="11271353"/>
    <n v="2"/>
    <x v="0"/>
  </r>
  <r>
    <n v="11271354"/>
    <n v="2"/>
    <x v="0"/>
  </r>
  <r>
    <n v="11271357"/>
    <n v="2"/>
    <x v="0"/>
  </r>
  <r>
    <n v="11271359"/>
    <n v="2"/>
    <x v="0"/>
  </r>
  <r>
    <n v="11271361"/>
    <n v="2"/>
    <x v="0"/>
  </r>
  <r>
    <n v="11271362"/>
    <n v="3"/>
    <x v="3"/>
  </r>
  <r>
    <n v="11271363"/>
    <n v="3"/>
    <x v="1"/>
  </r>
  <r>
    <n v="11271364"/>
    <n v="2"/>
    <x v="0"/>
  </r>
  <r>
    <n v="11271365"/>
    <n v="2"/>
    <x v="0"/>
  </r>
  <r>
    <n v="11271366"/>
    <n v="3"/>
    <x v="3"/>
  </r>
  <r>
    <n v="11271368"/>
    <n v="3"/>
    <x v="1"/>
  </r>
  <r>
    <n v="11271370"/>
    <n v="4"/>
    <x v="2"/>
  </r>
  <r>
    <n v="11271371"/>
    <n v="2"/>
    <x v="0"/>
  </r>
  <r>
    <n v="11271389"/>
    <n v="2"/>
    <x v="0"/>
  </r>
  <r>
    <n v="11271421"/>
    <n v="1"/>
    <x v="0"/>
  </r>
  <r>
    <n v="11272143"/>
    <n v="2"/>
    <x v="2"/>
  </r>
  <r>
    <n v="11272226"/>
    <n v="4"/>
    <x v="2"/>
  </r>
  <r>
    <n v="11272266"/>
    <n v="5"/>
    <x v="5"/>
  </r>
  <r>
    <n v="11272412"/>
    <n v="2"/>
    <x v="2"/>
  </r>
  <r>
    <n v="11272890"/>
    <n v="1"/>
    <x v="0"/>
  </r>
  <r>
    <n v="11273069"/>
    <n v="2"/>
    <x v="2"/>
  </r>
  <r>
    <n v="11274600"/>
    <n v="2"/>
    <x v="0"/>
  </r>
  <r>
    <n v="11274603"/>
    <n v="2"/>
    <x v="0"/>
  </r>
  <r>
    <n v="11274606"/>
    <n v="1"/>
    <x v="0"/>
  </r>
  <r>
    <n v="11274755"/>
    <n v="1"/>
    <x v="0"/>
  </r>
  <r>
    <n v="11275063"/>
    <n v="3"/>
    <x v="3"/>
  </r>
  <r>
    <n v="11275090"/>
    <n v="4"/>
    <x v="2"/>
  </r>
  <r>
    <n v="11275091"/>
    <n v="4"/>
    <x v="2"/>
  </r>
  <r>
    <n v="11275094"/>
    <n v="5"/>
    <x v="5"/>
  </r>
  <r>
    <n v="11275113"/>
    <n v="4"/>
    <x v="2"/>
  </r>
  <r>
    <n v="11275142"/>
    <n v="1"/>
    <x v="0"/>
  </r>
  <r>
    <n v="11275143"/>
    <n v="1"/>
    <x v="0"/>
  </r>
  <r>
    <n v="11275144"/>
    <n v="3"/>
    <x v="1"/>
  </r>
  <r>
    <n v="11275147"/>
    <n v="3"/>
    <x v="3"/>
  </r>
  <r>
    <n v="11275156"/>
    <n v="3"/>
    <x v="3"/>
  </r>
  <r>
    <n v="11275161"/>
    <n v="3"/>
    <x v="3"/>
  </r>
  <r>
    <n v="11275219"/>
    <n v="5"/>
    <x v="5"/>
  </r>
  <r>
    <n v="11275902"/>
    <n v="3"/>
    <x v="3"/>
  </r>
  <r>
    <n v="11276015"/>
    <n v="3"/>
    <x v="1"/>
  </r>
  <r>
    <n v="11276016"/>
    <n v="1"/>
    <x v="0"/>
  </r>
  <r>
    <n v="616135120"/>
    <n v="2"/>
    <x v="0"/>
  </r>
  <r>
    <n v="616141065"/>
    <n v="2"/>
    <x v="2"/>
  </r>
  <r>
    <n v="616170497"/>
    <n v="1"/>
    <x v="0"/>
  </r>
  <r>
    <n v="616225996"/>
    <n v="1"/>
    <x v="0"/>
  </r>
  <r>
    <n v="616260369"/>
    <n v="6"/>
    <x v="3"/>
  </r>
  <r>
    <n v="616260377"/>
    <n v="3"/>
    <x v="1"/>
  </r>
  <r>
    <n v="617268203"/>
    <n v="4"/>
    <x v="2"/>
  </r>
  <r>
    <n v="617268207"/>
    <n v="1"/>
    <x v="0"/>
  </r>
  <r>
    <n v="617268212"/>
    <n v="2"/>
    <x v="2"/>
  </r>
  <r>
    <n v="617268213"/>
    <n v="1"/>
    <x v="0"/>
  </r>
  <r>
    <n v="617268649"/>
    <n v="1"/>
    <x v="0"/>
  </r>
  <r>
    <n v="617268654"/>
    <n v="1"/>
    <x v="0"/>
  </r>
  <r>
    <n v="617268659"/>
    <n v="3"/>
    <x v="3"/>
  </r>
  <r>
    <n v="617269601"/>
    <n v="4"/>
    <x v="4"/>
  </r>
  <r>
    <n v="617269611"/>
    <n v="4"/>
    <x v="4"/>
  </r>
  <r>
    <n v="617269614"/>
    <n v="2"/>
    <x v="2"/>
  </r>
  <r>
    <n v="617285564"/>
    <n v="1"/>
    <x v="0"/>
  </r>
  <r>
    <n v="617285576"/>
    <n v="1"/>
    <x v="0"/>
  </r>
  <r>
    <n v="617323754"/>
    <n v="2"/>
    <x v="0"/>
  </r>
  <r>
    <n v="617323759"/>
    <n v="2"/>
    <x v="2"/>
  </r>
  <r>
    <n v="617323763"/>
    <n v="3"/>
    <x v="1"/>
  </r>
  <r>
    <n v="617387650"/>
    <n v="1"/>
    <x v="0"/>
  </r>
  <r>
    <n v="617387653"/>
    <n v="1"/>
    <x v="0"/>
  </r>
  <r>
    <n v="617387659"/>
    <n v="1"/>
    <x v="0"/>
  </r>
  <r>
    <n v="619077981"/>
    <n v="1"/>
    <x v="0"/>
  </r>
  <r>
    <n v="619077985"/>
    <n v="3"/>
    <x v="3"/>
  </r>
  <r>
    <n v="619077986"/>
    <n v="1"/>
    <x v="0"/>
  </r>
  <r>
    <n v="619477319"/>
    <n v="1"/>
    <x v="0"/>
  </r>
  <r>
    <n v="620071836"/>
    <n v="1"/>
    <x v="0"/>
  </r>
  <r>
    <n v="620071838"/>
    <n v="3"/>
    <x v="3"/>
  </r>
  <r>
    <n v="620071844"/>
    <n v="4"/>
    <x v="4"/>
  </r>
  <r>
    <n v="620073959"/>
    <n v="2"/>
    <x v="2"/>
  </r>
  <r>
    <n v="620073962"/>
    <n v="1"/>
    <x v="0"/>
  </r>
  <r>
    <n v="620073966"/>
    <n v="1"/>
    <x v="0"/>
  </r>
  <r>
    <n v="620165032"/>
    <n v="2"/>
    <x v="0"/>
  </r>
  <r>
    <n v="620256188"/>
    <n v="1"/>
    <x v="0"/>
  </r>
  <r>
    <n v="620259609"/>
    <n v="3"/>
    <x v="3"/>
  </r>
  <r>
    <n v="620259738"/>
    <n v="1"/>
    <x v="0"/>
  </r>
  <r>
    <n v="620259787"/>
    <n v="1"/>
    <x v="0"/>
  </r>
  <r>
    <n v="620259791"/>
    <n v="1"/>
    <x v="0"/>
  </r>
  <r>
    <n v="620288844"/>
    <n v="2"/>
    <x v="0"/>
  </r>
  <r>
    <n v="620319403"/>
    <n v="3"/>
    <x v="3"/>
  </r>
  <r>
    <n v="620338248"/>
    <n v="1"/>
    <x v="0"/>
  </r>
  <r>
    <n v="620350246"/>
    <n v="1"/>
    <x v="0"/>
  </r>
  <r>
    <n v="620438354"/>
    <n v="1"/>
    <x v="0"/>
  </r>
  <r>
    <n v="620447373"/>
    <n v="1"/>
    <x v="0"/>
  </r>
  <r>
    <n v="620447473"/>
    <n v="1"/>
    <x v="0"/>
  </r>
  <r>
    <n v="620447520"/>
    <n v="1"/>
    <x v="0"/>
  </r>
  <r>
    <n v="620474556"/>
    <n v="2"/>
    <x v="0"/>
  </r>
  <r>
    <n v="620525991"/>
    <n v="1"/>
    <x v="0"/>
  </r>
  <r>
    <n v="620527699"/>
    <n v="2"/>
    <x v="2"/>
  </r>
  <r>
    <n v="620535518"/>
    <n v="2"/>
    <x v="2"/>
  </r>
  <r>
    <n v="620602151"/>
    <n v="3"/>
    <x v="1"/>
  </r>
  <r>
    <n v="620603145"/>
    <n v="2"/>
    <x v="0"/>
  </r>
  <r>
    <n v="620606425"/>
    <n v="1"/>
    <x v="0"/>
  </r>
  <r>
    <n v="620609538"/>
    <n v="1"/>
    <x v="0"/>
  </r>
  <r>
    <n v="620610112"/>
    <n v="2"/>
    <x v="0"/>
  </r>
  <r>
    <n v="620623093"/>
    <n v="1"/>
    <x v="0"/>
  </r>
  <r>
    <n v="620643010"/>
    <n v="3"/>
    <x v="1"/>
  </r>
  <r>
    <n v="620668051"/>
    <n v="2"/>
    <x v="2"/>
  </r>
  <r>
    <n v="620669442"/>
    <n v="2"/>
    <x v="2"/>
  </r>
  <r>
    <m/>
    <m/>
    <x v="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80">
  <r>
    <n v="620535518"/>
    <n v="40"/>
    <x v="0"/>
    <x v="0"/>
    <x v="0"/>
    <x v="0"/>
    <x v="0"/>
    <x v="0"/>
  </r>
  <r>
    <n v="620527699"/>
    <n v="18"/>
    <x v="0"/>
    <x v="1"/>
    <x v="0"/>
    <x v="0"/>
    <x v="0"/>
    <x v="0"/>
  </r>
  <r>
    <n v="620447520"/>
    <n v="81"/>
    <x v="0"/>
    <x v="2"/>
    <x v="1"/>
    <x v="1"/>
    <x v="1"/>
    <x v="1"/>
  </r>
  <r>
    <n v="620259791"/>
    <n v="19"/>
    <x v="0"/>
    <x v="3"/>
    <x v="2"/>
    <x v="0"/>
    <x v="0"/>
    <x v="1"/>
  </r>
  <r>
    <n v="620259609"/>
    <n v="59"/>
    <x v="1"/>
    <x v="4"/>
    <x v="3"/>
    <x v="0"/>
    <x v="0"/>
    <x v="2"/>
  </r>
  <r>
    <n v="620071844"/>
    <n v="5"/>
    <x v="0"/>
    <x v="3"/>
    <x v="0"/>
    <x v="0"/>
    <x v="0"/>
    <x v="3"/>
  </r>
  <r>
    <n v="617387659"/>
    <n v="28"/>
    <x v="0"/>
    <x v="5"/>
    <x v="4"/>
    <x v="0"/>
    <x v="0"/>
    <x v="1"/>
  </r>
  <r>
    <n v="617269614"/>
    <n v="11"/>
    <x v="1"/>
    <x v="2"/>
    <x v="1"/>
    <x v="2"/>
    <x v="2"/>
    <x v="0"/>
  </r>
  <r>
    <n v="617268659"/>
    <n v="58"/>
    <x v="0"/>
    <x v="2"/>
    <x v="1"/>
    <x v="0"/>
    <x v="0"/>
    <x v="2"/>
  </r>
  <r>
    <n v="616135570"/>
    <n v="31"/>
    <x v="0"/>
    <x v="2"/>
    <x v="1"/>
    <x v="1"/>
    <x v="1"/>
    <x v="4"/>
  </r>
  <r>
    <n v="616135520"/>
    <n v="37"/>
    <x v="0"/>
    <x v="2"/>
    <x v="1"/>
    <x v="3"/>
    <x v="3"/>
    <x v="4"/>
  </r>
  <r>
    <n v="616135404"/>
    <n v="55"/>
    <x v="0"/>
    <x v="3"/>
    <x v="5"/>
    <x v="0"/>
    <x v="0"/>
    <x v="4"/>
  </r>
  <r>
    <n v="11276015"/>
    <n v="69"/>
    <x v="1"/>
    <x v="1"/>
    <x v="0"/>
    <x v="0"/>
    <x v="0"/>
    <x v="5"/>
  </r>
  <r>
    <n v="11275156"/>
    <n v="19"/>
    <x v="0"/>
    <x v="6"/>
    <x v="6"/>
    <x v="0"/>
    <x v="0"/>
    <x v="2"/>
  </r>
  <r>
    <n v="11275144"/>
    <n v="13"/>
    <x v="0"/>
    <x v="7"/>
    <x v="7"/>
    <x v="0"/>
    <x v="0"/>
    <x v="5"/>
  </r>
  <r>
    <n v="11275113"/>
    <n v="6"/>
    <x v="0"/>
    <x v="7"/>
    <x v="0"/>
    <x v="0"/>
    <x v="0"/>
    <x v="0"/>
  </r>
  <r>
    <n v="11275094"/>
    <n v="18"/>
    <x v="0"/>
    <x v="7"/>
    <x v="8"/>
    <x v="0"/>
    <x v="0"/>
    <x v="6"/>
  </r>
  <r>
    <n v="11275063"/>
    <n v="80"/>
    <x v="1"/>
    <x v="6"/>
    <x v="6"/>
    <x v="0"/>
    <x v="0"/>
    <x v="2"/>
  </r>
  <r>
    <n v="11274755"/>
    <n v="19"/>
    <x v="0"/>
    <x v="4"/>
    <x v="0"/>
    <x v="0"/>
    <x v="0"/>
    <x v="1"/>
  </r>
  <r>
    <n v="11272412"/>
    <n v="11"/>
    <x v="0"/>
    <x v="2"/>
    <x v="1"/>
    <x v="4"/>
    <x v="4"/>
    <x v="0"/>
  </r>
  <r>
    <n v="11272266"/>
    <n v="22"/>
    <x v="0"/>
    <x v="7"/>
    <x v="8"/>
    <x v="0"/>
    <x v="0"/>
    <x v="6"/>
  </r>
  <r>
    <n v="11271389"/>
    <n v="75"/>
    <x v="0"/>
    <x v="2"/>
    <x v="1"/>
    <x v="4"/>
    <x v="5"/>
    <x v="1"/>
  </r>
  <r>
    <n v="11271362"/>
    <n v="3"/>
    <x v="0"/>
    <x v="7"/>
    <x v="0"/>
    <x v="0"/>
    <x v="0"/>
    <x v="2"/>
  </r>
  <r>
    <n v="11271357"/>
    <n v="35"/>
    <x v="0"/>
    <x v="4"/>
    <x v="0"/>
    <x v="0"/>
    <x v="0"/>
    <x v="1"/>
  </r>
  <r>
    <n v="11270762"/>
    <n v="43"/>
    <x v="0"/>
    <x v="4"/>
    <x v="0"/>
    <x v="0"/>
    <x v="0"/>
    <x v="1"/>
  </r>
  <r>
    <n v="11270742"/>
    <n v="64"/>
    <x v="1"/>
    <x v="7"/>
    <x v="0"/>
    <x v="0"/>
    <x v="0"/>
    <x v="2"/>
  </r>
  <r>
    <n v="11266907"/>
    <n v="81"/>
    <x v="0"/>
    <x v="7"/>
    <x v="0"/>
    <x v="0"/>
    <x v="0"/>
    <x v="6"/>
  </r>
  <r>
    <n v="11266905"/>
    <n v="3"/>
    <x v="0"/>
    <x v="7"/>
    <x v="8"/>
    <x v="0"/>
    <x v="0"/>
    <x v="0"/>
  </r>
  <r>
    <n v="11266618"/>
    <n v="43"/>
    <x v="1"/>
    <x v="4"/>
    <x v="0"/>
    <x v="0"/>
    <x v="0"/>
    <x v="5"/>
  </r>
  <r>
    <n v="11264994"/>
    <n v="44"/>
    <x v="0"/>
    <x v="7"/>
    <x v="8"/>
    <x v="0"/>
    <x v="0"/>
    <x v="2"/>
  </r>
  <r>
    <n v="11264545"/>
    <n v="75"/>
    <x v="0"/>
    <x v="2"/>
    <x v="1"/>
    <x v="3"/>
    <x v="6"/>
    <x v="1"/>
  </r>
  <r>
    <n v="11263843"/>
    <n v="8"/>
    <x v="1"/>
    <x v="4"/>
    <x v="0"/>
    <x v="0"/>
    <x v="0"/>
    <x v="1"/>
  </r>
  <r>
    <n v="11263834"/>
    <n v="60"/>
    <x v="1"/>
    <x v="7"/>
    <x v="8"/>
    <x v="0"/>
    <x v="0"/>
    <x v="2"/>
  </r>
  <r>
    <n v="11263716"/>
    <n v="27"/>
    <x v="0"/>
    <x v="2"/>
    <x v="1"/>
    <x v="4"/>
    <x v="4"/>
    <x v="6"/>
  </r>
  <r>
    <n v="11263716"/>
    <n v="6"/>
    <x v="0"/>
    <x v="2"/>
    <x v="1"/>
    <x v="4"/>
    <x v="4"/>
    <x v="6"/>
  </r>
  <r>
    <n v="11263687"/>
    <n v="74"/>
    <x v="0"/>
    <x v="4"/>
    <x v="0"/>
    <x v="0"/>
    <x v="0"/>
    <x v="1"/>
  </r>
  <r>
    <n v="11263686"/>
    <n v="38"/>
    <x v="1"/>
    <x v="6"/>
    <x v="6"/>
    <x v="0"/>
    <x v="0"/>
    <x v="0"/>
  </r>
  <r>
    <n v="11263627"/>
    <n v="14"/>
    <x v="0"/>
    <x v="4"/>
    <x v="0"/>
    <x v="0"/>
    <x v="0"/>
    <x v="1"/>
  </r>
  <r>
    <n v="11262170"/>
    <n v="56"/>
    <x v="0"/>
    <x v="3"/>
    <x v="0"/>
    <x v="0"/>
    <x v="0"/>
    <x v="0"/>
  </r>
  <r>
    <n v="11261910"/>
    <n v="10"/>
    <x v="0"/>
    <x v="2"/>
    <x v="1"/>
    <x v="5"/>
    <x v="2"/>
    <x v="2"/>
  </r>
  <r>
    <n v="11261909"/>
    <n v="43"/>
    <x v="1"/>
    <x v="2"/>
    <x v="1"/>
    <x v="1"/>
    <x v="1"/>
    <x v="2"/>
  </r>
  <r>
    <n v="11261244"/>
    <n v="75"/>
    <x v="1"/>
    <x v="2"/>
    <x v="1"/>
    <x v="2"/>
    <x v="2"/>
    <x v="0"/>
  </r>
  <r>
    <n v="11261242"/>
    <n v="71"/>
    <x v="1"/>
    <x v="2"/>
    <x v="1"/>
    <x v="5"/>
    <x v="2"/>
    <x v="0"/>
  </r>
  <r>
    <n v="11260906"/>
    <n v="41"/>
    <x v="1"/>
    <x v="6"/>
    <x v="6"/>
    <x v="0"/>
    <x v="0"/>
    <x v="2"/>
  </r>
  <r>
    <n v="11260889"/>
    <n v="42"/>
    <x v="1"/>
    <x v="7"/>
    <x v="0"/>
    <x v="0"/>
    <x v="0"/>
    <x v="2"/>
  </r>
  <r>
    <n v="11260889"/>
    <n v="23"/>
    <x v="1"/>
    <x v="6"/>
    <x v="6"/>
    <x v="0"/>
    <x v="0"/>
    <x v="2"/>
  </r>
  <r>
    <n v="11260814"/>
    <n v="2"/>
    <x v="1"/>
    <x v="2"/>
    <x v="1"/>
    <x v="6"/>
    <x v="7"/>
    <x v="1"/>
  </r>
  <r>
    <n v="11260802"/>
    <n v="77"/>
    <x v="1"/>
    <x v="1"/>
    <x v="0"/>
    <x v="0"/>
    <x v="0"/>
    <x v="2"/>
  </r>
  <r>
    <n v="11258731"/>
    <n v="86"/>
    <x v="0"/>
    <x v="7"/>
    <x v="8"/>
    <x v="0"/>
    <x v="0"/>
    <x v="2"/>
  </r>
  <r>
    <n v="11258600"/>
    <n v="48"/>
    <x v="0"/>
    <x v="4"/>
    <x v="0"/>
    <x v="0"/>
    <x v="0"/>
    <x v="0"/>
  </r>
  <r>
    <n v="11258492"/>
    <n v="69"/>
    <x v="0"/>
    <x v="3"/>
    <x v="5"/>
    <x v="0"/>
    <x v="0"/>
    <x v="1"/>
  </r>
  <r>
    <n v="11254198"/>
    <n v="27"/>
    <x v="0"/>
    <x v="2"/>
    <x v="1"/>
    <x v="7"/>
    <x v="8"/>
    <x v="0"/>
  </r>
  <r>
    <n v="11249001"/>
    <n v="87"/>
    <x v="0"/>
    <x v="8"/>
    <x v="6"/>
    <x v="0"/>
    <x v="0"/>
    <x v="6"/>
  </r>
  <r>
    <n v="11248273"/>
    <n v="27"/>
    <x v="0"/>
    <x v="2"/>
    <x v="1"/>
    <x v="7"/>
    <x v="8"/>
    <x v="1"/>
  </r>
  <r>
    <n v="11245468"/>
    <n v="24"/>
    <x v="0"/>
    <x v="2"/>
    <x v="1"/>
    <x v="5"/>
    <x v="2"/>
    <x v="1"/>
  </r>
  <r>
    <n v="11245152"/>
    <n v="5"/>
    <x v="0"/>
    <x v="2"/>
    <x v="1"/>
    <x v="7"/>
    <x v="8"/>
    <x v="1"/>
  </r>
  <r>
    <n v="11235755"/>
    <n v="12"/>
    <x v="1"/>
    <x v="3"/>
    <x v="0"/>
    <x v="0"/>
    <x v="0"/>
    <x v="6"/>
  </r>
  <r>
    <n v="11227840"/>
    <n v="81"/>
    <x v="0"/>
    <x v="1"/>
    <x v="0"/>
    <x v="0"/>
    <x v="0"/>
    <x v="3"/>
  </r>
  <r>
    <n v="11227840"/>
    <n v="27"/>
    <x v="0"/>
    <x v="3"/>
    <x v="0"/>
    <x v="0"/>
    <x v="0"/>
    <x v="3"/>
  </r>
  <r>
    <n v="11215246"/>
    <n v="78"/>
    <x v="0"/>
    <x v="2"/>
    <x v="1"/>
    <x v="0"/>
    <x v="0"/>
    <x v="5"/>
  </r>
  <r>
    <n v="11210308"/>
    <n v="26"/>
    <x v="1"/>
    <x v="2"/>
    <x v="1"/>
    <x v="8"/>
    <x v="9"/>
    <x v="0"/>
  </r>
  <r>
    <n v="11205289"/>
    <n v="64"/>
    <x v="0"/>
    <x v="2"/>
    <x v="1"/>
    <x v="0"/>
    <x v="0"/>
    <x v="0"/>
  </r>
  <r>
    <n v="11205084"/>
    <n v="57"/>
    <x v="1"/>
    <x v="6"/>
    <x v="6"/>
    <x v="0"/>
    <x v="0"/>
    <x v="1"/>
  </r>
  <r>
    <n v="11200600"/>
    <n v="36"/>
    <x v="1"/>
    <x v="2"/>
    <x v="1"/>
    <x v="7"/>
    <x v="8"/>
    <x v="5"/>
  </r>
  <r>
    <n v="11192647"/>
    <n v="27"/>
    <x v="0"/>
    <x v="2"/>
    <x v="1"/>
    <x v="2"/>
    <x v="10"/>
    <x v="0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  <r>
    <m/>
    <m/>
    <x v="2"/>
    <x v="9"/>
    <x v="9"/>
    <x v="9"/>
    <x v="1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K1:AO16" firstHeaderRow="1" firstDataRow="2" firstDataCol="1"/>
  <pivotFields count="11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14">
        <item x="1"/>
        <item x="9"/>
        <item x="8"/>
        <item x="0"/>
        <item x="6"/>
        <item x="3"/>
        <item x="7"/>
        <item x="4"/>
        <item x="2"/>
        <item x="10"/>
        <item x="11"/>
        <item x="5"/>
        <item x="12"/>
        <item t="default"/>
      </items>
    </pivotField>
    <pivotField showAll="0"/>
    <pivotField showAll="0"/>
    <pivotField showAll="0"/>
    <pivotField showAll="0"/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E1:AI21" firstHeaderRow="1" firstDataRow="2" firstDataCol="1"/>
  <pivotFields count="11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15"/>
        <item x="16"/>
        <item x="13"/>
        <item x="6"/>
        <item x="4"/>
        <item x="2"/>
        <item x="10"/>
        <item x="5"/>
        <item x="0"/>
        <item x="1"/>
        <item x="12"/>
        <item x="7"/>
        <item x="11"/>
        <item x="14"/>
        <item x="8"/>
        <item x="9"/>
        <item x="3"/>
        <item x="17"/>
        <item t="default"/>
      </items>
    </pivotField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DifCAB">
  <location ref="U4:W21" firstHeaderRow="1" firstDataRow="2" firstDataCol="1" rowPageCount="1" colPageCount="1"/>
  <pivotFields count="19">
    <pivotField showAll="0"/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1"/>
        <item x="5"/>
        <item x="12"/>
        <item x="10"/>
        <item x="13"/>
        <item x="0"/>
        <item x="2"/>
        <item x="1"/>
        <item x="7"/>
        <item x="6"/>
        <item x="9"/>
        <item x="14"/>
        <item x="8"/>
        <item x="3"/>
        <item x="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axis="axisPage" outline="0" multipleItemSelectionAllowed="1" showAll="0" defaultSubtotal="0">
      <items count="14">
        <item x="12"/>
        <item x="9"/>
        <item x="2"/>
        <item x="4"/>
        <item x="6"/>
        <item x="3"/>
        <item x="1"/>
        <item x="0"/>
        <item x="5"/>
        <item x="7"/>
        <item x="10"/>
        <item x="8"/>
        <item x="11"/>
        <item h="1" x="13"/>
      </items>
    </pivotField>
  </pivotFields>
  <rowFields count="1">
    <field x="1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2">
    <i>
      <x/>
    </i>
    <i>
      <x v="1"/>
    </i>
  </colItems>
  <pageFields count="1">
    <pageField fld="18" hier="-1"/>
  </pageFields>
  <dataFields count="1">
    <dataField name="Cuenta de Minuti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5" cacheId="2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rowHeaderCaption="Ano_Del">
  <location ref="M1:O16" firstHeaderRow="1" firstDataRow="2" firstDataCol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12">
        <item x="1"/>
        <item x="5"/>
        <item x="9"/>
        <item x="8"/>
        <item x="3"/>
        <item x="6"/>
        <item x="0"/>
        <item x="7"/>
        <item x="2"/>
        <item x="4"/>
        <item h="1" x="10"/>
        <item t="default"/>
      </items>
    </pivotField>
    <pivotField axis="axisRow" showAll="0">
      <items count="15">
        <item x="1"/>
        <item x="6"/>
        <item x="7"/>
        <item x="10"/>
        <item x="4"/>
        <item x="12"/>
        <item x="11"/>
        <item x="9"/>
        <item x="5"/>
        <item x="2"/>
        <item x="0"/>
        <item x="3"/>
        <item x="8"/>
        <item h="1" x="13"/>
        <item t="default"/>
      </items>
    </pivotField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2">
    <i>
      <x/>
    </i>
    <i>
      <x v="1"/>
    </i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4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XP_Del">
  <location ref="H1:I12" firstHeaderRow="1" firstDataRow="1" firstDataCol="1"/>
  <pivotFields count="6">
    <pivotField dataField="1"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Row" showAll="0">
      <items count="12">
        <item x="1"/>
        <item x="5"/>
        <item x="9"/>
        <item x="8"/>
        <item x="3"/>
        <item x="6"/>
        <item x="0"/>
        <item x="7"/>
        <item x="2"/>
        <item x="4"/>
        <item h="1" x="10"/>
        <item t="default"/>
      </items>
    </pivotField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6" cacheId="3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XP_Def">
  <location ref="I1:K16" firstHeaderRow="1" firstDataRow="2" firstDataCol="1"/>
  <pivotFields count="7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9">
        <item x="1"/>
        <item x="5"/>
        <item x="0"/>
        <item x="3"/>
        <item x="6"/>
        <item x="2"/>
        <item x="4"/>
        <item h="1" x="7"/>
        <item t="default"/>
      </items>
    </pivotField>
    <pivotField showAll="0"/>
    <pivotField axis="axisRow" showAll="0">
      <items count="15">
        <item x="0"/>
        <item x="7"/>
        <item x="9"/>
        <item x="2"/>
        <item x="1"/>
        <item x="10"/>
        <item x="11"/>
        <item x="4"/>
        <item x="5"/>
        <item x="8"/>
        <item x="6"/>
        <item x="12"/>
        <item x="3"/>
        <item h="1" x="13"/>
        <item t="default"/>
      </items>
    </pivotField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2">
    <i>
      <x/>
    </i>
    <i>
      <x v="1"/>
    </i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5" cacheId="4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rowHeaderCaption="Ano_Rem">
  <location ref="AA1:AC16" firstHeaderRow="1" firstDataRow="2" firstDataCol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5">
        <item x="1"/>
        <item x="11"/>
        <item x="10"/>
        <item x="6"/>
        <item x="3"/>
        <item x="2"/>
        <item x="0"/>
        <item x="4"/>
        <item x="12"/>
        <item x="9"/>
        <item x="7"/>
        <item x="5"/>
        <item x="8"/>
        <item h="1" x="13"/>
        <item t="default"/>
      </items>
    </pivotField>
    <pivotField showAll="0">
      <items count="12">
        <item x="0"/>
        <item x="8"/>
        <item x="7"/>
        <item x="6"/>
        <item x="2"/>
        <item x="1"/>
        <item x="3"/>
        <item x="9"/>
        <item x="4"/>
        <item x="5"/>
        <item h="1" x="10"/>
        <item t="default"/>
      </items>
    </pivotField>
    <pivotField showAll="0">
      <items count="15">
        <item x="0"/>
        <item x="1"/>
        <item x="4"/>
        <item x="9"/>
        <item x="5"/>
        <item x="8"/>
        <item x="3"/>
        <item x="6"/>
        <item x="7"/>
        <item x="10"/>
        <item x="11"/>
        <item x="12"/>
        <item x="2"/>
        <item h="1" x="13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4" cacheId="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P1:Q16" firstHeaderRow="1" firstDataRow="1" firstDataCol="1"/>
  <pivotFields count="3">
    <pivotField dataField="1" showAll="0"/>
    <pivotField showAll="0"/>
    <pivotField axis="axisRow" showAll="0">
      <items count="16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h="1" x="14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3" cacheId="4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rowHeaderCaption="RAP_Pond">
  <location ref="H1:I15" firstHeaderRow="1" firstDataRow="1" firstDataCol="1"/>
  <pivotFields count="6">
    <pivotField dataField="1"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15">
        <item x="0"/>
        <item x="1"/>
        <item x="4"/>
        <item x="9"/>
        <item x="5"/>
        <item x="8"/>
        <item x="3"/>
        <item x="6"/>
        <item x="7"/>
        <item x="10"/>
        <item x="11"/>
        <item x="12"/>
        <item x="2"/>
        <item h="1" x="13"/>
        <item t="default"/>
      </items>
    </pivotField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3" cacheId="16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rowHeaderCaption="TEC_Pond">
  <location ref="AA1:AC12" firstHeaderRow="1" firstDataRow="2" firstDataCol="1"/>
  <pivotFields count="8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outline="0" showAll="0" defaultSubtotal="0">
      <items count="10">
        <item x="2"/>
        <item x="0"/>
        <item x="7"/>
        <item x="8"/>
        <item x="3"/>
        <item x="4"/>
        <item x="6"/>
        <item x="5"/>
        <item x="1"/>
        <item h="1" x="9"/>
      </items>
    </pivotField>
    <pivotField showAll="0">
      <items count="11">
        <item x="1"/>
        <item x="5"/>
        <item x="4"/>
        <item x="2"/>
        <item x="3"/>
        <item x="8"/>
        <item x="7"/>
        <item x="0"/>
        <item x="6"/>
        <item x="9"/>
        <item t="default"/>
      </items>
    </pivotField>
    <pivotField axis="axisRow" showAll="0">
      <items count="11">
        <item x="0"/>
        <item x="4"/>
        <item x="6"/>
        <item x="1"/>
        <item x="8"/>
        <item x="3"/>
        <item x="5"/>
        <item x="2"/>
        <item x="7"/>
        <item h="1" x="9"/>
        <item t="default"/>
      </items>
    </pivotField>
    <pivotField showAll="0">
      <items count="13">
        <item x="0"/>
        <item x="7"/>
        <item x="9"/>
        <item x="5"/>
        <item x="1"/>
        <item x="10"/>
        <item x="2"/>
        <item x="4"/>
        <item x="6"/>
        <item x="8"/>
        <item x="3"/>
        <item x="11"/>
        <item t="default"/>
      </items>
    </pivotField>
    <pivotField showAll="0">
      <items count="9">
        <item x="4"/>
        <item x="1"/>
        <item x="5"/>
        <item x="0"/>
        <item x="6"/>
        <item x="2"/>
        <item x="3"/>
        <item h="1" x="7"/>
        <item t="default"/>
      </items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 dinámica2" cacheId="1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TEC_Pond">
  <location ref="Q1:R9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4"/>
        <item x="1"/>
        <item x="5"/>
        <item x="0"/>
        <item x="6"/>
        <item x="2"/>
        <item x="3"/>
        <item h="1" x="7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TEC_Pond">
  <location ref="N1:O8" firstHeaderRow="1" firstDataRow="1" firstDataCol="1"/>
  <pivotFields count="3">
    <pivotField dataField="1" showAll="0"/>
    <pivotField showAll="0"/>
    <pivotField axis="axisRow" showAll="0">
      <items count="8">
        <item x="0"/>
        <item x="1"/>
        <item x="2"/>
        <item x="5"/>
        <item x="3"/>
        <item x="4"/>
        <item h="1" x="6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5"/>
  <sheetViews>
    <sheetView topLeftCell="AH1" workbookViewId="0">
      <selection activeCell="AQ21" sqref="AQ21"/>
    </sheetView>
  </sheetViews>
  <sheetFormatPr baseColWidth="10" defaultColWidth="9.140625" defaultRowHeight="15" x14ac:dyDescent="0.25"/>
  <cols>
    <col min="19" max="19" width="10" bestFit="1" customWidth="1"/>
    <col min="20" max="20" width="7.42578125" bestFit="1" customWidth="1"/>
    <col min="21" max="21" width="6.42578125" bestFit="1" customWidth="1"/>
    <col min="22" max="22" width="14.140625" bestFit="1" customWidth="1"/>
    <col min="23" max="23" width="9" bestFit="1" customWidth="1"/>
    <col min="24" max="24" width="15" bestFit="1" customWidth="1"/>
    <col min="25" max="25" width="13.28515625" bestFit="1" customWidth="1"/>
    <col min="26" max="26" width="8.7109375" bestFit="1" customWidth="1"/>
    <col min="27" max="27" width="9.5703125" bestFit="1" customWidth="1"/>
    <col min="28" max="28" width="10.28515625" bestFit="1" customWidth="1"/>
    <col min="29" max="29" width="9.140625" style="1"/>
    <col min="31" max="31" width="17.85546875" customWidth="1"/>
    <col min="32" max="32" width="22.42578125" bestFit="1" customWidth="1"/>
    <col min="33" max="33" width="6.42578125" customWidth="1"/>
    <col min="34" max="34" width="11" customWidth="1"/>
    <col min="35" max="35" width="12.5703125" bestFit="1" customWidth="1"/>
    <col min="37" max="37" width="17.85546875" bestFit="1" customWidth="1"/>
    <col min="38" max="38" width="22.42578125" bestFit="1" customWidth="1"/>
    <col min="39" max="39" width="6.42578125" customWidth="1"/>
    <col min="40" max="40" width="11" bestFit="1" customWidth="1"/>
    <col min="41" max="41" width="12.5703125" bestFit="1" customWidth="1"/>
    <col min="43" max="43" width="12.5703125" bestFit="1" customWidth="1"/>
    <col min="44" max="44" width="4.7109375" bestFit="1" customWidth="1"/>
    <col min="45" max="45" width="6.42578125" bestFit="1" customWidth="1"/>
    <col min="48" max="48" width="17" bestFit="1" customWidth="1"/>
    <col min="49" max="49" width="4.140625" bestFit="1" customWidth="1"/>
    <col min="50" max="50" width="5.28515625" bestFit="1" customWidth="1"/>
    <col min="51" max="51" width="4.5703125" bestFit="1" customWidth="1"/>
  </cols>
  <sheetData>
    <row r="1" spans="1:51" x14ac:dyDescent="0.25">
      <c r="A1" t="s">
        <v>0</v>
      </c>
      <c r="B1" t="s">
        <v>1</v>
      </c>
      <c r="D1" t="s">
        <v>0</v>
      </c>
      <c r="E1" t="s">
        <v>2</v>
      </c>
      <c r="F1" t="s">
        <v>3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s="1" t="s">
        <v>18</v>
      </c>
      <c r="AE1" s="3" t="s">
        <v>23</v>
      </c>
      <c r="AF1" s="3" t="s">
        <v>19</v>
      </c>
      <c r="AK1" s="3" t="s">
        <v>23</v>
      </c>
      <c r="AL1" s="3" t="s">
        <v>19</v>
      </c>
    </row>
    <row r="2" spans="1:51" x14ac:dyDescent="0.25">
      <c r="A2">
        <v>6</v>
      </c>
      <c r="B2">
        <v>1</v>
      </c>
      <c r="D2">
        <v>0</v>
      </c>
      <c r="E2" t="e">
        <f>VLOOKUP(D2,$A$2:$B$261,2,FALSE)</f>
        <v>#N/A</v>
      </c>
      <c r="F2">
        <v>0</v>
      </c>
      <c r="S2">
        <v>620535518</v>
      </c>
      <c r="T2">
        <v>28</v>
      </c>
      <c r="U2" t="s">
        <v>4</v>
      </c>
      <c r="V2">
        <v>2055939</v>
      </c>
      <c r="W2" t="s">
        <v>7</v>
      </c>
      <c r="X2">
        <v>373384363</v>
      </c>
      <c r="Y2">
        <v>3</v>
      </c>
      <c r="Z2">
        <v>36</v>
      </c>
      <c r="AA2">
        <v>21</v>
      </c>
      <c r="AB2">
        <v>18</v>
      </c>
      <c r="AC2" s="2">
        <f>INT((AA2-AB2)/4)</f>
        <v>0</v>
      </c>
      <c r="AE2" s="3" t="s">
        <v>22</v>
      </c>
      <c r="AF2" t="s">
        <v>4</v>
      </c>
      <c r="AG2" t="s">
        <v>6</v>
      </c>
      <c r="AH2" t="s">
        <v>20</v>
      </c>
      <c r="AI2" t="s">
        <v>21</v>
      </c>
      <c r="AK2" s="3" t="s">
        <v>22</v>
      </c>
      <c r="AL2" t="s">
        <v>4</v>
      </c>
      <c r="AM2" t="s">
        <v>6</v>
      </c>
      <c r="AN2" t="s">
        <v>20</v>
      </c>
      <c r="AO2" t="s">
        <v>21</v>
      </c>
      <c r="AQ2" s="9" t="s">
        <v>24</v>
      </c>
      <c r="AR2" s="9" t="s">
        <v>4</v>
      </c>
      <c r="AS2" s="9" t="s">
        <v>6</v>
      </c>
      <c r="AT2" s="9" t="s">
        <v>25</v>
      </c>
      <c r="AV2" s="8" t="s">
        <v>26</v>
      </c>
      <c r="AW2" s="8" t="s">
        <v>29</v>
      </c>
      <c r="AX2" s="8" t="s">
        <v>28</v>
      </c>
      <c r="AY2" s="6" t="s">
        <v>25</v>
      </c>
    </row>
    <row r="3" spans="1:51" x14ac:dyDescent="0.25">
      <c r="A3">
        <v>11</v>
      </c>
      <c r="B3">
        <v>2</v>
      </c>
      <c r="D3">
        <v>1</v>
      </c>
      <c r="E3" t="e">
        <f t="shared" ref="E3:E66" si="0">VLOOKUP(D3,$A$2:$B$261,2,FALSE)</f>
        <v>#N/A</v>
      </c>
      <c r="F3">
        <v>0</v>
      </c>
      <c r="S3">
        <v>620525991</v>
      </c>
      <c r="T3">
        <v>40</v>
      </c>
      <c r="U3" t="s">
        <v>6</v>
      </c>
      <c r="V3">
        <v>1629787</v>
      </c>
      <c r="W3" t="s">
        <v>7</v>
      </c>
      <c r="X3">
        <v>380749158</v>
      </c>
      <c r="Y3">
        <v>-99</v>
      </c>
      <c r="Z3">
        <v>48</v>
      </c>
      <c r="AA3">
        <v>25</v>
      </c>
      <c r="AB3">
        <v>23</v>
      </c>
      <c r="AC3" s="2">
        <f t="shared" ref="AC3:AC66" si="1">INT((AA3-AB3)/4)</f>
        <v>0</v>
      </c>
      <c r="AE3" s="4">
        <v>-8</v>
      </c>
      <c r="AF3" s="5"/>
      <c r="AG3" s="5">
        <v>1</v>
      </c>
      <c r="AH3" s="5"/>
      <c r="AI3" s="5">
        <v>1</v>
      </c>
      <c r="AK3" s="4">
        <v>-99</v>
      </c>
      <c r="AL3" s="5">
        <v>45</v>
      </c>
      <c r="AM3" s="5">
        <v>13</v>
      </c>
      <c r="AN3" s="5"/>
      <c r="AO3" s="5">
        <v>58</v>
      </c>
      <c r="AQ3" s="10">
        <v>-99</v>
      </c>
      <c r="AR3" s="10">
        <v>45</v>
      </c>
      <c r="AS3" s="10">
        <v>13</v>
      </c>
      <c r="AT3" s="11">
        <f>AR3/(AS3+AR3)</f>
        <v>0.77586206896551724</v>
      </c>
      <c r="AV3">
        <v>-8</v>
      </c>
      <c r="AX3">
        <v>1</v>
      </c>
      <c r="AY3" s="7">
        <f>AW3/(AX3+AW3)</f>
        <v>0</v>
      </c>
    </row>
    <row r="4" spans="1:51" x14ac:dyDescent="0.25">
      <c r="A4">
        <v>13</v>
      </c>
      <c r="B4">
        <v>1</v>
      </c>
      <c r="D4">
        <v>2</v>
      </c>
      <c r="E4" t="e">
        <f t="shared" si="0"/>
        <v>#N/A</v>
      </c>
      <c r="F4">
        <v>0</v>
      </c>
      <c r="S4">
        <v>620449048</v>
      </c>
      <c r="T4">
        <v>9</v>
      </c>
      <c r="U4" t="s">
        <v>4</v>
      </c>
      <c r="V4">
        <v>121578</v>
      </c>
      <c r="W4" t="s">
        <v>7</v>
      </c>
      <c r="X4">
        <v>379643670</v>
      </c>
      <c r="Y4">
        <v>3</v>
      </c>
      <c r="Z4">
        <v>45</v>
      </c>
      <c r="AA4">
        <v>29</v>
      </c>
      <c r="AB4">
        <v>29</v>
      </c>
      <c r="AC4" s="2">
        <f t="shared" si="1"/>
        <v>0</v>
      </c>
      <c r="AE4" s="4">
        <v>-7</v>
      </c>
      <c r="AF4" s="5"/>
      <c r="AG4" s="5">
        <v>1</v>
      </c>
      <c r="AH4" s="5"/>
      <c r="AI4" s="5">
        <v>1</v>
      </c>
      <c r="AK4" s="4">
        <v>0</v>
      </c>
      <c r="AL4" s="5"/>
      <c r="AM4" s="5">
        <v>1</v>
      </c>
      <c r="AN4" s="5"/>
      <c r="AO4" s="5">
        <v>1</v>
      </c>
      <c r="AQ4" s="10">
        <v>0</v>
      </c>
      <c r="AR4" s="10"/>
      <c r="AS4" s="10">
        <v>1</v>
      </c>
      <c r="AT4" s="11">
        <f t="shared" ref="AT4:AT15" si="2">AR4/(AS4+AR4)</f>
        <v>0</v>
      </c>
      <c r="AV4">
        <v>-7</v>
      </c>
      <c r="AX4">
        <v>1</v>
      </c>
      <c r="AY4" s="7">
        <f t="shared" ref="AY4:AY20" si="3">AW4/(AX4+AW4)</f>
        <v>0</v>
      </c>
    </row>
    <row r="5" spans="1:51" x14ac:dyDescent="0.25">
      <c r="A5">
        <v>17</v>
      </c>
      <c r="B5">
        <v>3</v>
      </c>
      <c r="D5">
        <v>3</v>
      </c>
      <c r="E5" t="e">
        <f t="shared" si="0"/>
        <v>#N/A</v>
      </c>
      <c r="F5">
        <v>0</v>
      </c>
      <c r="S5">
        <v>620447523</v>
      </c>
      <c r="T5">
        <v>71</v>
      </c>
      <c r="U5" t="s">
        <v>4</v>
      </c>
      <c r="V5">
        <v>314902</v>
      </c>
      <c r="W5" t="s">
        <v>7</v>
      </c>
      <c r="X5">
        <v>420073074</v>
      </c>
      <c r="Y5">
        <v>-99</v>
      </c>
      <c r="Z5">
        <v>40</v>
      </c>
      <c r="AA5">
        <v>22</v>
      </c>
      <c r="AB5">
        <v>21</v>
      </c>
      <c r="AC5" s="2">
        <f t="shared" si="1"/>
        <v>0</v>
      </c>
      <c r="AE5" s="4">
        <v>-6</v>
      </c>
      <c r="AF5" s="5"/>
      <c r="AG5" s="5">
        <v>3</v>
      </c>
      <c r="AH5" s="5"/>
      <c r="AI5" s="5">
        <v>3</v>
      </c>
      <c r="AK5" s="4">
        <v>2</v>
      </c>
      <c r="AL5" s="5">
        <v>1</v>
      </c>
      <c r="AM5" s="5"/>
      <c r="AN5" s="5"/>
      <c r="AO5" s="5">
        <v>1</v>
      </c>
      <c r="AQ5" s="10">
        <v>2</v>
      </c>
      <c r="AR5" s="10">
        <v>1</v>
      </c>
      <c r="AS5" s="10"/>
      <c r="AT5" s="11">
        <f t="shared" si="2"/>
        <v>1</v>
      </c>
      <c r="AV5">
        <v>-6</v>
      </c>
      <c r="AX5">
        <v>3</v>
      </c>
      <c r="AY5" s="7">
        <f t="shared" si="3"/>
        <v>0</v>
      </c>
    </row>
    <row r="6" spans="1:51" x14ac:dyDescent="0.25">
      <c r="A6">
        <v>20</v>
      </c>
      <c r="B6">
        <v>2</v>
      </c>
      <c r="D6">
        <v>4</v>
      </c>
      <c r="E6" t="e">
        <f t="shared" si="0"/>
        <v>#N/A</v>
      </c>
      <c r="F6">
        <v>0</v>
      </c>
      <c r="S6">
        <v>620447373</v>
      </c>
      <c r="T6">
        <v>52</v>
      </c>
      <c r="U6" t="s">
        <v>4</v>
      </c>
      <c r="V6">
        <v>1339901</v>
      </c>
      <c r="W6" t="s">
        <v>5</v>
      </c>
      <c r="X6">
        <v>418559188</v>
      </c>
      <c r="Y6">
        <v>-99</v>
      </c>
      <c r="Z6">
        <v>55</v>
      </c>
      <c r="AA6">
        <v>19</v>
      </c>
      <c r="AB6">
        <v>15</v>
      </c>
      <c r="AC6" s="2">
        <f t="shared" si="1"/>
        <v>1</v>
      </c>
      <c r="AE6" s="4">
        <v>-5</v>
      </c>
      <c r="AF6" s="5">
        <v>2</v>
      </c>
      <c r="AG6" s="5">
        <v>1</v>
      </c>
      <c r="AH6" s="5"/>
      <c r="AI6" s="5">
        <v>3</v>
      </c>
      <c r="AK6" s="4">
        <v>3</v>
      </c>
      <c r="AL6" s="5">
        <v>6</v>
      </c>
      <c r="AM6" s="5">
        <v>7</v>
      </c>
      <c r="AN6" s="5"/>
      <c r="AO6" s="5">
        <v>13</v>
      </c>
      <c r="AQ6" s="10">
        <v>3</v>
      </c>
      <c r="AR6" s="10">
        <v>6</v>
      </c>
      <c r="AS6" s="10">
        <v>7</v>
      </c>
      <c r="AT6" s="11">
        <f t="shared" si="2"/>
        <v>0.46153846153846156</v>
      </c>
      <c r="AV6">
        <v>-5</v>
      </c>
      <c r="AW6">
        <v>2</v>
      </c>
      <c r="AX6">
        <v>1</v>
      </c>
      <c r="AY6" s="7">
        <f t="shared" si="3"/>
        <v>0.66666666666666663</v>
      </c>
    </row>
    <row r="7" spans="1:51" x14ac:dyDescent="0.25">
      <c r="A7">
        <v>45</v>
      </c>
      <c r="B7">
        <v>1</v>
      </c>
      <c r="D7">
        <v>5</v>
      </c>
      <c r="E7" t="e">
        <f t="shared" si="0"/>
        <v>#N/A</v>
      </c>
      <c r="F7">
        <v>0</v>
      </c>
      <c r="S7">
        <v>620350467</v>
      </c>
      <c r="T7">
        <v>7</v>
      </c>
      <c r="U7" t="s">
        <v>4</v>
      </c>
      <c r="V7">
        <v>2058124</v>
      </c>
      <c r="W7" t="s">
        <v>5</v>
      </c>
      <c r="X7">
        <v>429541564</v>
      </c>
      <c r="Y7">
        <v>-99</v>
      </c>
      <c r="Z7">
        <v>72</v>
      </c>
      <c r="AA7">
        <v>17</v>
      </c>
      <c r="AB7">
        <v>13</v>
      </c>
      <c r="AC7" s="2">
        <f t="shared" si="1"/>
        <v>1</v>
      </c>
      <c r="AE7" s="4">
        <v>-4</v>
      </c>
      <c r="AF7" s="5">
        <v>2</v>
      </c>
      <c r="AG7" s="5">
        <v>7</v>
      </c>
      <c r="AH7" s="5"/>
      <c r="AI7" s="5">
        <v>9</v>
      </c>
      <c r="AK7" s="4">
        <v>4</v>
      </c>
      <c r="AL7" s="5">
        <v>6</v>
      </c>
      <c r="AM7" s="5">
        <v>2</v>
      </c>
      <c r="AN7" s="5"/>
      <c r="AO7" s="5">
        <v>8</v>
      </c>
      <c r="AQ7" s="10">
        <v>4</v>
      </c>
      <c r="AR7" s="10">
        <v>6</v>
      </c>
      <c r="AS7" s="10">
        <v>2</v>
      </c>
      <c r="AT7" s="11">
        <f t="shared" si="2"/>
        <v>0.75</v>
      </c>
      <c r="AV7">
        <v>-4</v>
      </c>
      <c r="AW7">
        <v>2</v>
      </c>
      <c r="AX7">
        <v>7</v>
      </c>
      <c r="AY7" s="7">
        <f t="shared" si="3"/>
        <v>0.22222222222222221</v>
      </c>
    </row>
    <row r="8" spans="1:51" x14ac:dyDescent="0.25">
      <c r="A8">
        <v>46</v>
      </c>
      <c r="B8">
        <v>1</v>
      </c>
      <c r="D8">
        <v>6</v>
      </c>
      <c r="E8">
        <f t="shared" si="0"/>
        <v>1</v>
      </c>
      <c r="F8">
        <v>1</v>
      </c>
      <c r="S8">
        <v>620350246</v>
      </c>
      <c r="T8">
        <v>39</v>
      </c>
      <c r="U8" t="s">
        <v>4</v>
      </c>
      <c r="V8">
        <v>2053203</v>
      </c>
      <c r="W8" t="s">
        <v>5</v>
      </c>
      <c r="X8">
        <v>430419062</v>
      </c>
      <c r="Y8">
        <v>-99</v>
      </c>
      <c r="Z8">
        <v>29</v>
      </c>
      <c r="AA8">
        <v>12</v>
      </c>
      <c r="AB8">
        <v>21</v>
      </c>
      <c r="AC8" s="2">
        <f t="shared" si="1"/>
        <v>-3</v>
      </c>
      <c r="AE8" s="4">
        <v>-3</v>
      </c>
      <c r="AF8" s="5">
        <v>4</v>
      </c>
      <c r="AG8" s="5">
        <v>2</v>
      </c>
      <c r="AH8" s="5"/>
      <c r="AI8" s="5">
        <v>6</v>
      </c>
      <c r="AK8" s="4">
        <v>5</v>
      </c>
      <c r="AL8" s="5">
        <v>3</v>
      </c>
      <c r="AM8" s="5">
        <v>1</v>
      </c>
      <c r="AN8" s="5"/>
      <c r="AO8" s="5">
        <v>4</v>
      </c>
      <c r="AQ8" s="10">
        <v>5</v>
      </c>
      <c r="AR8" s="10">
        <v>3</v>
      </c>
      <c r="AS8" s="10">
        <v>1</v>
      </c>
      <c r="AT8" s="11">
        <f t="shared" si="2"/>
        <v>0.75</v>
      </c>
      <c r="AV8">
        <v>-3</v>
      </c>
      <c r="AW8">
        <v>4</v>
      </c>
      <c r="AX8">
        <v>2</v>
      </c>
      <c r="AY8" s="7">
        <f t="shared" si="3"/>
        <v>0.66666666666666663</v>
      </c>
    </row>
    <row r="9" spans="1:51" x14ac:dyDescent="0.25">
      <c r="A9">
        <v>47</v>
      </c>
      <c r="B9">
        <v>2</v>
      </c>
      <c r="D9">
        <v>7</v>
      </c>
      <c r="E9" t="e">
        <f t="shared" si="0"/>
        <v>#N/A</v>
      </c>
      <c r="F9">
        <v>0</v>
      </c>
      <c r="S9">
        <v>620341329</v>
      </c>
      <c r="T9">
        <v>65</v>
      </c>
      <c r="U9" t="s">
        <v>4</v>
      </c>
      <c r="V9">
        <v>71272</v>
      </c>
      <c r="W9" t="s">
        <v>7</v>
      </c>
      <c r="X9">
        <v>388553655</v>
      </c>
      <c r="Y9">
        <v>8</v>
      </c>
      <c r="Z9">
        <v>17</v>
      </c>
      <c r="AA9">
        <v>42</v>
      </c>
      <c r="AB9">
        <v>8</v>
      </c>
      <c r="AC9" s="2">
        <f t="shared" si="1"/>
        <v>8</v>
      </c>
      <c r="AE9" s="4">
        <v>-2</v>
      </c>
      <c r="AF9" s="5">
        <v>5</v>
      </c>
      <c r="AG9" s="5">
        <v>4</v>
      </c>
      <c r="AH9" s="5"/>
      <c r="AI9" s="5">
        <v>9</v>
      </c>
      <c r="AK9" s="4">
        <v>6</v>
      </c>
      <c r="AL9" s="5">
        <v>4</v>
      </c>
      <c r="AM9" s="5">
        <v>3</v>
      </c>
      <c r="AN9" s="5"/>
      <c r="AO9" s="5">
        <v>7</v>
      </c>
      <c r="AQ9" s="10">
        <v>6</v>
      </c>
      <c r="AR9" s="10">
        <v>4</v>
      </c>
      <c r="AS9" s="10">
        <v>3</v>
      </c>
      <c r="AT9" s="11">
        <f t="shared" si="2"/>
        <v>0.5714285714285714</v>
      </c>
      <c r="AV9">
        <v>-2</v>
      </c>
      <c r="AW9">
        <v>5</v>
      </c>
      <c r="AX9">
        <v>4</v>
      </c>
      <c r="AY9" s="7">
        <f t="shared" si="3"/>
        <v>0.55555555555555558</v>
      </c>
    </row>
    <row r="10" spans="1:51" x14ac:dyDescent="0.25">
      <c r="A10">
        <v>50</v>
      </c>
      <c r="B10">
        <v>2</v>
      </c>
      <c r="D10">
        <v>8</v>
      </c>
      <c r="E10" t="e">
        <f t="shared" si="0"/>
        <v>#N/A</v>
      </c>
      <c r="F10">
        <v>0</v>
      </c>
      <c r="S10">
        <v>620341329</v>
      </c>
      <c r="T10">
        <v>58</v>
      </c>
      <c r="U10" t="s">
        <v>4</v>
      </c>
      <c r="V10">
        <v>71272</v>
      </c>
      <c r="W10" t="s">
        <v>7</v>
      </c>
      <c r="X10">
        <v>400761295</v>
      </c>
      <c r="Y10">
        <v>8</v>
      </c>
      <c r="Z10">
        <v>17</v>
      </c>
      <c r="AA10">
        <v>42</v>
      </c>
      <c r="AB10">
        <v>8</v>
      </c>
      <c r="AC10" s="2">
        <f t="shared" si="1"/>
        <v>8</v>
      </c>
      <c r="AE10" s="4">
        <v>-1</v>
      </c>
      <c r="AF10" s="5">
        <v>7</v>
      </c>
      <c r="AG10" s="5">
        <v>5</v>
      </c>
      <c r="AH10" s="5"/>
      <c r="AI10" s="5">
        <v>12</v>
      </c>
      <c r="AK10" s="4">
        <v>7</v>
      </c>
      <c r="AL10" s="5">
        <v>3</v>
      </c>
      <c r="AM10" s="5">
        <v>1</v>
      </c>
      <c r="AN10" s="5"/>
      <c r="AO10" s="5">
        <v>4</v>
      </c>
      <c r="AQ10" s="10">
        <v>7</v>
      </c>
      <c r="AR10" s="10">
        <v>3</v>
      </c>
      <c r="AS10" s="10">
        <v>1</v>
      </c>
      <c r="AT10" s="11">
        <f t="shared" si="2"/>
        <v>0.75</v>
      </c>
      <c r="AV10">
        <v>-1</v>
      </c>
      <c r="AW10">
        <v>7</v>
      </c>
      <c r="AX10">
        <v>5</v>
      </c>
      <c r="AY10" s="7">
        <f t="shared" si="3"/>
        <v>0.58333333333333337</v>
      </c>
    </row>
    <row r="11" spans="1:51" x14ac:dyDescent="0.25">
      <c r="A11">
        <v>52</v>
      </c>
      <c r="B11">
        <v>1</v>
      </c>
      <c r="D11">
        <v>9</v>
      </c>
      <c r="E11" t="e">
        <f t="shared" si="0"/>
        <v>#N/A</v>
      </c>
      <c r="F11">
        <v>0</v>
      </c>
      <c r="S11">
        <v>620341329</v>
      </c>
      <c r="T11">
        <v>29</v>
      </c>
      <c r="U11" t="s">
        <v>4</v>
      </c>
      <c r="V11">
        <v>71272</v>
      </c>
      <c r="W11" t="s">
        <v>7</v>
      </c>
      <c r="X11">
        <v>386184046</v>
      </c>
      <c r="Y11">
        <v>5</v>
      </c>
      <c r="Z11">
        <v>17</v>
      </c>
      <c r="AA11">
        <v>42</v>
      </c>
      <c r="AB11">
        <v>8</v>
      </c>
      <c r="AC11" s="2">
        <f t="shared" si="1"/>
        <v>8</v>
      </c>
      <c r="AE11" s="4">
        <v>0</v>
      </c>
      <c r="AF11" s="5">
        <v>16</v>
      </c>
      <c r="AG11" s="5">
        <v>4</v>
      </c>
      <c r="AH11" s="5"/>
      <c r="AI11" s="5">
        <v>20</v>
      </c>
      <c r="AK11" s="4">
        <v>8</v>
      </c>
      <c r="AL11" s="5">
        <v>5</v>
      </c>
      <c r="AM11" s="5"/>
      <c r="AN11" s="5"/>
      <c r="AO11" s="5">
        <v>5</v>
      </c>
      <c r="AQ11" s="10">
        <v>8</v>
      </c>
      <c r="AR11" s="10">
        <v>5</v>
      </c>
      <c r="AS11" s="10"/>
      <c r="AT11" s="11">
        <f t="shared" si="2"/>
        <v>1</v>
      </c>
      <c r="AV11">
        <v>0</v>
      </c>
      <c r="AW11">
        <v>16</v>
      </c>
      <c r="AX11">
        <v>4</v>
      </c>
      <c r="AY11" s="7">
        <f t="shared" si="3"/>
        <v>0.8</v>
      </c>
    </row>
    <row r="12" spans="1:51" x14ac:dyDescent="0.25">
      <c r="A12">
        <v>53</v>
      </c>
      <c r="B12">
        <v>2</v>
      </c>
      <c r="D12">
        <v>10</v>
      </c>
      <c r="E12" t="e">
        <f t="shared" si="0"/>
        <v>#N/A</v>
      </c>
      <c r="F12">
        <v>0</v>
      </c>
      <c r="S12">
        <v>620319403</v>
      </c>
      <c r="T12">
        <v>5</v>
      </c>
      <c r="U12" t="s">
        <v>6</v>
      </c>
      <c r="V12">
        <v>987759</v>
      </c>
      <c r="W12" t="s">
        <v>5</v>
      </c>
      <c r="X12">
        <v>376889208</v>
      </c>
      <c r="Y12">
        <v>3</v>
      </c>
      <c r="Z12">
        <v>59</v>
      </c>
      <c r="AA12">
        <v>22</v>
      </c>
      <c r="AB12">
        <v>36</v>
      </c>
      <c r="AC12" s="2">
        <f t="shared" si="1"/>
        <v>-4</v>
      </c>
      <c r="AE12" s="4">
        <v>1</v>
      </c>
      <c r="AF12" s="5">
        <v>11</v>
      </c>
      <c r="AG12" s="5">
        <v>1</v>
      </c>
      <c r="AH12" s="5"/>
      <c r="AI12" s="5">
        <v>12</v>
      </c>
      <c r="AK12" s="4">
        <v>11</v>
      </c>
      <c r="AL12" s="5"/>
      <c r="AM12" s="5">
        <v>1</v>
      </c>
      <c r="AN12" s="5"/>
      <c r="AO12" s="5">
        <v>1</v>
      </c>
      <c r="AQ12" s="9">
        <v>11</v>
      </c>
      <c r="AR12" s="9"/>
      <c r="AS12" s="9">
        <v>1</v>
      </c>
      <c r="AT12" s="11">
        <f t="shared" si="2"/>
        <v>0</v>
      </c>
      <c r="AV12">
        <v>1</v>
      </c>
      <c r="AW12">
        <v>11</v>
      </c>
      <c r="AX12">
        <v>1</v>
      </c>
      <c r="AY12" s="7">
        <f t="shared" si="3"/>
        <v>0.91666666666666663</v>
      </c>
    </row>
    <row r="13" spans="1:51" x14ac:dyDescent="0.25">
      <c r="A13">
        <v>55</v>
      </c>
      <c r="B13">
        <v>2</v>
      </c>
      <c r="D13">
        <v>11</v>
      </c>
      <c r="E13">
        <f t="shared" si="0"/>
        <v>2</v>
      </c>
      <c r="F13">
        <v>2</v>
      </c>
      <c r="S13">
        <v>620256188</v>
      </c>
      <c r="T13">
        <v>19</v>
      </c>
      <c r="U13" t="s">
        <v>4</v>
      </c>
      <c r="V13">
        <v>121176</v>
      </c>
      <c r="W13" t="s">
        <v>7</v>
      </c>
      <c r="X13">
        <v>367101324</v>
      </c>
      <c r="Y13">
        <v>-99</v>
      </c>
      <c r="Z13">
        <v>70</v>
      </c>
      <c r="AA13">
        <v>18</v>
      </c>
      <c r="AB13">
        <v>15</v>
      </c>
      <c r="AC13" s="2">
        <f t="shared" si="1"/>
        <v>0</v>
      </c>
      <c r="AE13" s="4">
        <v>2</v>
      </c>
      <c r="AF13" s="5">
        <v>5</v>
      </c>
      <c r="AG13" s="5"/>
      <c r="AH13" s="5"/>
      <c r="AI13" s="5">
        <v>5</v>
      </c>
      <c r="AK13" s="4">
        <v>15</v>
      </c>
      <c r="AL13" s="5">
        <v>1</v>
      </c>
      <c r="AM13" s="5"/>
      <c r="AN13" s="5"/>
      <c r="AO13" s="5">
        <v>1</v>
      </c>
      <c r="AQ13" s="10">
        <v>15</v>
      </c>
      <c r="AR13" s="10">
        <v>1</v>
      </c>
      <c r="AS13" s="10"/>
      <c r="AT13" s="11">
        <f>AR13/(AS13+AR13)</f>
        <v>1</v>
      </c>
      <c r="AV13">
        <v>2</v>
      </c>
      <c r="AW13">
        <v>5</v>
      </c>
      <c r="AY13" s="7">
        <f t="shared" si="3"/>
        <v>1</v>
      </c>
    </row>
    <row r="14" spans="1:51" x14ac:dyDescent="0.25">
      <c r="A14">
        <v>56</v>
      </c>
      <c r="B14">
        <v>2</v>
      </c>
      <c r="D14">
        <v>12</v>
      </c>
      <c r="E14" t="e">
        <f t="shared" si="0"/>
        <v>#N/A</v>
      </c>
      <c r="F14">
        <v>0</v>
      </c>
      <c r="S14">
        <v>620071838</v>
      </c>
      <c r="T14">
        <v>60</v>
      </c>
      <c r="U14" t="s">
        <v>4</v>
      </c>
      <c r="V14">
        <v>71272</v>
      </c>
      <c r="W14" t="s">
        <v>7</v>
      </c>
      <c r="X14">
        <v>386905011</v>
      </c>
      <c r="Y14">
        <v>3</v>
      </c>
      <c r="Z14">
        <v>67</v>
      </c>
      <c r="AA14">
        <v>42</v>
      </c>
      <c r="AB14">
        <v>40</v>
      </c>
      <c r="AC14" s="2">
        <f t="shared" si="1"/>
        <v>0</v>
      </c>
      <c r="AE14" s="4">
        <v>3</v>
      </c>
      <c r="AF14" s="5">
        <v>4</v>
      </c>
      <c r="AG14" s="5"/>
      <c r="AH14" s="5"/>
      <c r="AI14" s="5">
        <v>4</v>
      </c>
      <c r="AK14" s="4">
        <v>16</v>
      </c>
      <c r="AL14" s="5">
        <v>1</v>
      </c>
      <c r="AM14" s="5"/>
      <c r="AN14" s="5"/>
      <c r="AO14" s="5">
        <v>1</v>
      </c>
      <c r="AQ14" s="10">
        <v>16</v>
      </c>
      <c r="AR14" s="10">
        <v>1</v>
      </c>
      <c r="AS14" s="10"/>
      <c r="AT14" s="11">
        <f t="shared" si="2"/>
        <v>1</v>
      </c>
      <c r="AV14">
        <v>3</v>
      </c>
      <c r="AW14">
        <v>4</v>
      </c>
      <c r="AY14" s="7">
        <f t="shared" si="3"/>
        <v>1</v>
      </c>
    </row>
    <row r="15" spans="1:51" x14ac:dyDescent="0.25">
      <c r="A15">
        <v>59</v>
      </c>
      <c r="B15">
        <v>1</v>
      </c>
      <c r="D15">
        <v>13</v>
      </c>
      <c r="E15">
        <f t="shared" si="0"/>
        <v>1</v>
      </c>
      <c r="F15">
        <v>1</v>
      </c>
      <c r="S15">
        <v>619477315</v>
      </c>
      <c r="T15">
        <v>59</v>
      </c>
      <c r="U15" t="s">
        <v>4</v>
      </c>
      <c r="V15">
        <v>987687</v>
      </c>
      <c r="W15" t="s">
        <v>5</v>
      </c>
      <c r="X15">
        <v>415490719</v>
      </c>
      <c r="Y15">
        <v>-99</v>
      </c>
      <c r="Z15">
        <v>52</v>
      </c>
      <c r="AA15">
        <v>19</v>
      </c>
      <c r="AB15">
        <v>31</v>
      </c>
      <c r="AC15" s="2">
        <f t="shared" si="1"/>
        <v>-3</v>
      </c>
      <c r="AE15" s="4">
        <v>4</v>
      </c>
      <c r="AF15" s="5">
        <v>3</v>
      </c>
      <c r="AG15" s="5"/>
      <c r="AH15" s="5"/>
      <c r="AI15" s="5">
        <v>3</v>
      </c>
      <c r="AK15" s="4" t="s">
        <v>20</v>
      </c>
      <c r="AL15" s="5"/>
      <c r="AM15" s="5"/>
      <c r="AN15" s="5"/>
      <c r="AO15" s="5"/>
      <c r="AQ15" s="10" t="s">
        <v>27</v>
      </c>
      <c r="AR15" s="10">
        <v>75</v>
      </c>
      <c r="AS15" s="10">
        <v>29</v>
      </c>
      <c r="AT15" s="11">
        <f t="shared" si="2"/>
        <v>0.72115384615384615</v>
      </c>
      <c r="AV15">
        <v>4</v>
      </c>
      <c r="AW15">
        <v>3</v>
      </c>
      <c r="AY15" s="7">
        <f t="shared" si="3"/>
        <v>1</v>
      </c>
    </row>
    <row r="16" spans="1:51" x14ac:dyDescent="0.25">
      <c r="A16">
        <v>60</v>
      </c>
      <c r="B16">
        <v>3</v>
      </c>
      <c r="D16">
        <v>14</v>
      </c>
      <c r="E16" t="e">
        <f t="shared" si="0"/>
        <v>#N/A</v>
      </c>
      <c r="F16">
        <v>0</v>
      </c>
      <c r="S16">
        <v>619477315</v>
      </c>
      <c r="T16">
        <v>28</v>
      </c>
      <c r="U16" t="s">
        <v>6</v>
      </c>
      <c r="V16">
        <v>987759</v>
      </c>
      <c r="W16" t="s">
        <v>7</v>
      </c>
      <c r="X16">
        <v>383065751</v>
      </c>
      <c r="Y16">
        <v>3</v>
      </c>
      <c r="Z16">
        <v>52</v>
      </c>
      <c r="AA16">
        <v>25</v>
      </c>
      <c r="AB16">
        <v>35</v>
      </c>
      <c r="AC16" s="2">
        <f t="shared" si="1"/>
        <v>-3</v>
      </c>
      <c r="AE16" s="4">
        <v>5</v>
      </c>
      <c r="AF16" s="5">
        <v>4</v>
      </c>
      <c r="AG16" s="5"/>
      <c r="AH16" s="5"/>
      <c r="AI16" s="5">
        <v>4</v>
      </c>
      <c r="AK16" s="4" t="s">
        <v>21</v>
      </c>
      <c r="AL16" s="5">
        <v>75</v>
      </c>
      <c r="AM16" s="5">
        <v>29</v>
      </c>
      <c r="AN16" s="5"/>
      <c r="AO16" s="5">
        <v>104</v>
      </c>
      <c r="AV16">
        <v>5</v>
      </c>
      <c r="AW16">
        <v>4</v>
      </c>
      <c r="AY16" s="7">
        <f t="shared" si="3"/>
        <v>1</v>
      </c>
    </row>
    <row r="17" spans="1:51" x14ac:dyDescent="0.25">
      <c r="A17">
        <v>61</v>
      </c>
      <c r="B17">
        <v>1</v>
      </c>
      <c r="D17">
        <v>15</v>
      </c>
      <c r="E17" t="e">
        <f t="shared" si="0"/>
        <v>#N/A</v>
      </c>
      <c r="F17">
        <v>0</v>
      </c>
      <c r="S17">
        <v>617387659</v>
      </c>
      <c r="T17">
        <v>80</v>
      </c>
      <c r="U17" t="s">
        <v>6</v>
      </c>
      <c r="V17">
        <v>438811</v>
      </c>
      <c r="W17" t="s">
        <v>5</v>
      </c>
      <c r="X17">
        <v>429485088</v>
      </c>
      <c r="Y17">
        <v>5</v>
      </c>
      <c r="Z17">
        <v>47</v>
      </c>
      <c r="AA17">
        <v>17</v>
      </c>
      <c r="AB17">
        <v>30</v>
      </c>
      <c r="AC17" s="2">
        <f t="shared" si="1"/>
        <v>-4</v>
      </c>
      <c r="AE17" s="4">
        <v>6</v>
      </c>
      <c r="AF17" s="5">
        <v>1</v>
      </c>
      <c r="AG17" s="5"/>
      <c r="AH17" s="5"/>
      <c r="AI17" s="5">
        <v>1</v>
      </c>
      <c r="AV17">
        <v>6</v>
      </c>
      <c r="AW17">
        <v>1</v>
      </c>
      <c r="AY17" s="7">
        <f t="shared" si="3"/>
        <v>1</v>
      </c>
    </row>
    <row r="18" spans="1:51" x14ac:dyDescent="0.25">
      <c r="A18">
        <v>67</v>
      </c>
      <c r="B18">
        <v>2</v>
      </c>
      <c r="D18">
        <v>16</v>
      </c>
      <c r="E18" t="e">
        <f t="shared" si="0"/>
        <v>#N/A</v>
      </c>
      <c r="F18">
        <v>0</v>
      </c>
      <c r="S18">
        <v>617323766</v>
      </c>
      <c r="T18">
        <v>70</v>
      </c>
      <c r="U18" t="s">
        <v>4</v>
      </c>
      <c r="V18">
        <v>990223</v>
      </c>
      <c r="W18" t="s">
        <v>5</v>
      </c>
      <c r="X18">
        <v>412697929</v>
      </c>
      <c r="Y18">
        <v>7</v>
      </c>
      <c r="Z18">
        <v>53</v>
      </c>
      <c r="AA18">
        <v>24</v>
      </c>
      <c r="AB18">
        <v>22</v>
      </c>
      <c r="AC18" s="2">
        <f t="shared" si="1"/>
        <v>0</v>
      </c>
      <c r="AE18" s="4">
        <v>7</v>
      </c>
      <c r="AF18" s="5">
        <v>4</v>
      </c>
      <c r="AG18" s="5"/>
      <c r="AH18" s="5"/>
      <c r="AI18" s="5">
        <v>4</v>
      </c>
      <c r="AV18">
        <v>7</v>
      </c>
      <c r="AW18">
        <v>4</v>
      </c>
      <c r="AY18" s="7">
        <f t="shared" si="3"/>
        <v>1</v>
      </c>
    </row>
    <row r="19" spans="1:51" x14ac:dyDescent="0.25">
      <c r="A19">
        <v>70</v>
      </c>
      <c r="B19">
        <v>3</v>
      </c>
      <c r="D19">
        <v>17</v>
      </c>
      <c r="E19">
        <f t="shared" si="0"/>
        <v>3</v>
      </c>
      <c r="F19">
        <v>3</v>
      </c>
      <c r="S19">
        <v>617285569</v>
      </c>
      <c r="T19">
        <v>10</v>
      </c>
      <c r="U19" t="s">
        <v>4</v>
      </c>
      <c r="V19">
        <v>121578</v>
      </c>
      <c r="W19" t="s">
        <v>7</v>
      </c>
      <c r="X19">
        <v>374816149</v>
      </c>
      <c r="Y19">
        <v>16</v>
      </c>
      <c r="Z19">
        <v>52</v>
      </c>
      <c r="AA19">
        <v>33</v>
      </c>
      <c r="AB19">
        <v>33</v>
      </c>
      <c r="AC19" s="2">
        <f t="shared" si="1"/>
        <v>0</v>
      </c>
      <c r="AE19" s="4">
        <v>8</v>
      </c>
      <c r="AF19" s="5">
        <v>7</v>
      </c>
      <c r="AG19" s="5"/>
      <c r="AH19" s="5"/>
      <c r="AI19" s="5">
        <v>7</v>
      </c>
      <c r="AV19">
        <v>8</v>
      </c>
      <c r="AW19">
        <v>7</v>
      </c>
      <c r="AY19" s="7">
        <f t="shared" si="3"/>
        <v>1</v>
      </c>
    </row>
    <row r="20" spans="1:51" x14ac:dyDescent="0.25">
      <c r="A20">
        <v>74</v>
      </c>
      <c r="B20">
        <v>1</v>
      </c>
      <c r="D20">
        <v>18</v>
      </c>
      <c r="E20" t="e">
        <f t="shared" si="0"/>
        <v>#N/A</v>
      </c>
      <c r="F20">
        <v>0</v>
      </c>
      <c r="S20">
        <v>617285568</v>
      </c>
      <c r="T20">
        <v>57</v>
      </c>
      <c r="U20" t="s">
        <v>4</v>
      </c>
      <c r="V20">
        <v>121578</v>
      </c>
      <c r="W20" t="s">
        <v>5</v>
      </c>
      <c r="X20">
        <v>380438514</v>
      </c>
      <c r="Y20">
        <v>-99</v>
      </c>
      <c r="Z20">
        <v>58</v>
      </c>
      <c r="AA20">
        <v>31</v>
      </c>
      <c r="AB20">
        <v>24</v>
      </c>
      <c r="AC20" s="2">
        <f t="shared" si="1"/>
        <v>1</v>
      </c>
      <c r="AE20" s="4" t="s">
        <v>20</v>
      </c>
      <c r="AF20" s="5"/>
      <c r="AG20" s="5"/>
      <c r="AH20" s="5"/>
      <c r="AI20" s="5"/>
      <c r="AV20" t="s">
        <v>27</v>
      </c>
      <c r="AW20">
        <f>SUM(AW3:AW19)</f>
        <v>75</v>
      </c>
      <c r="AX20">
        <f>SUM(AX3:AX19)</f>
        <v>29</v>
      </c>
      <c r="AY20" s="7">
        <f t="shared" si="3"/>
        <v>0.72115384615384615</v>
      </c>
    </row>
    <row r="21" spans="1:51" x14ac:dyDescent="0.25">
      <c r="A21">
        <v>75</v>
      </c>
      <c r="B21">
        <v>2</v>
      </c>
      <c r="D21">
        <v>19</v>
      </c>
      <c r="E21" t="e">
        <f t="shared" si="0"/>
        <v>#N/A</v>
      </c>
      <c r="F21">
        <v>0</v>
      </c>
      <c r="S21">
        <v>617285564</v>
      </c>
      <c r="T21">
        <v>7</v>
      </c>
      <c r="U21" t="s">
        <v>6</v>
      </c>
      <c r="V21">
        <v>121578</v>
      </c>
      <c r="W21" t="s">
        <v>7</v>
      </c>
      <c r="X21">
        <v>380210918</v>
      </c>
      <c r="Y21">
        <v>4</v>
      </c>
      <c r="Z21">
        <v>48</v>
      </c>
      <c r="AA21">
        <v>32</v>
      </c>
      <c r="AB21">
        <v>34</v>
      </c>
      <c r="AC21" s="2">
        <f t="shared" si="1"/>
        <v>-1</v>
      </c>
      <c r="AE21" s="4" t="s">
        <v>21</v>
      </c>
      <c r="AF21" s="5">
        <v>75</v>
      </c>
      <c r="AG21" s="5">
        <v>29</v>
      </c>
      <c r="AH21" s="5"/>
      <c r="AI21" s="5">
        <v>104</v>
      </c>
    </row>
    <row r="22" spans="1:51" x14ac:dyDescent="0.25">
      <c r="A22">
        <v>76</v>
      </c>
      <c r="B22">
        <v>5</v>
      </c>
      <c r="D22">
        <v>20</v>
      </c>
      <c r="E22">
        <f t="shared" si="0"/>
        <v>2</v>
      </c>
      <c r="F22">
        <v>2</v>
      </c>
      <c r="S22">
        <v>617269611</v>
      </c>
      <c r="T22">
        <v>49</v>
      </c>
      <c r="U22" t="s">
        <v>4</v>
      </c>
      <c r="V22">
        <v>312903</v>
      </c>
      <c r="W22" t="s">
        <v>5</v>
      </c>
      <c r="X22">
        <v>373107596</v>
      </c>
      <c r="Y22">
        <v>-99</v>
      </c>
      <c r="Z22">
        <v>53</v>
      </c>
      <c r="AA22">
        <v>26</v>
      </c>
      <c r="AB22">
        <v>45</v>
      </c>
      <c r="AC22" s="2">
        <f t="shared" si="1"/>
        <v>-5</v>
      </c>
    </row>
    <row r="23" spans="1:51" x14ac:dyDescent="0.25">
      <c r="A23">
        <v>80</v>
      </c>
      <c r="B23">
        <v>1</v>
      </c>
      <c r="D23">
        <v>21</v>
      </c>
      <c r="E23" t="e">
        <f t="shared" si="0"/>
        <v>#N/A</v>
      </c>
      <c r="F23">
        <v>0</v>
      </c>
      <c r="S23">
        <v>617268203</v>
      </c>
      <c r="T23">
        <v>4</v>
      </c>
      <c r="U23" t="s">
        <v>4</v>
      </c>
      <c r="V23">
        <v>125815</v>
      </c>
      <c r="W23" t="s">
        <v>5</v>
      </c>
      <c r="X23">
        <v>391108369</v>
      </c>
      <c r="Y23">
        <v>-99</v>
      </c>
      <c r="Z23">
        <v>80</v>
      </c>
      <c r="AA23">
        <v>26</v>
      </c>
      <c r="AB23">
        <v>14</v>
      </c>
      <c r="AC23" s="2">
        <f t="shared" si="1"/>
        <v>3</v>
      </c>
    </row>
    <row r="24" spans="1:51" x14ac:dyDescent="0.25">
      <c r="A24">
        <v>84</v>
      </c>
      <c r="B24">
        <v>1</v>
      </c>
      <c r="D24">
        <v>22</v>
      </c>
      <c r="E24" t="e">
        <f t="shared" si="0"/>
        <v>#N/A</v>
      </c>
      <c r="F24">
        <v>0</v>
      </c>
      <c r="S24">
        <v>616260365</v>
      </c>
      <c r="T24">
        <v>60</v>
      </c>
      <c r="U24" t="s">
        <v>4</v>
      </c>
      <c r="V24">
        <v>2054493</v>
      </c>
      <c r="W24" t="s">
        <v>7</v>
      </c>
      <c r="X24">
        <v>419496871</v>
      </c>
      <c r="Y24">
        <v>-99</v>
      </c>
      <c r="Z24">
        <v>50</v>
      </c>
      <c r="AA24">
        <v>20</v>
      </c>
      <c r="AB24">
        <v>19</v>
      </c>
      <c r="AC24" s="2">
        <f t="shared" si="1"/>
        <v>0</v>
      </c>
    </row>
    <row r="25" spans="1:51" x14ac:dyDescent="0.25">
      <c r="D25">
        <v>23</v>
      </c>
      <c r="E25" t="e">
        <f t="shared" si="0"/>
        <v>#N/A</v>
      </c>
      <c r="F25">
        <v>0</v>
      </c>
      <c r="S25">
        <v>616225996</v>
      </c>
      <c r="T25">
        <v>82</v>
      </c>
      <c r="U25" t="s">
        <v>4</v>
      </c>
      <c r="V25">
        <v>71272</v>
      </c>
      <c r="W25" t="s">
        <v>7</v>
      </c>
      <c r="X25">
        <v>395010888</v>
      </c>
      <c r="Y25">
        <v>6</v>
      </c>
      <c r="Z25">
        <v>11</v>
      </c>
      <c r="AA25">
        <v>42</v>
      </c>
      <c r="AB25">
        <v>9</v>
      </c>
      <c r="AC25" s="2">
        <f t="shared" si="1"/>
        <v>8</v>
      </c>
    </row>
    <row r="26" spans="1:51" x14ac:dyDescent="0.25">
      <c r="D26">
        <v>24</v>
      </c>
      <c r="E26" t="e">
        <f t="shared" si="0"/>
        <v>#N/A</v>
      </c>
      <c r="F26">
        <v>0</v>
      </c>
      <c r="S26">
        <v>616225996</v>
      </c>
      <c r="T26">
        <v>22</v>
      </c>
      <c r="U26" t="s">
        <v>4</v>
      </c>
      <c r="V26">
        <v>71272</v>
      </c>
      <c r="W26" t="s">
        <v>7</v>
      </c>
      <c r="X26">
        <v>386545286</v>
      </c>
      <c r="Y26">
        <v>4</v>
      </c>
      <c r="Z26">
        <v>11</v>
      </c>
      <c r="AA26">
        <v>42</v>
      </c>
      <c r="AB26">
        <v>9</v>
      </c>
      <c r="AC26" s="2">
        <f t="shared" si="1"/>
        <v>8</v>
      </c>
    </row>
    <row r="27" spans="1:51" x14ac:dyDescent="0.25">
      <c r="D27">
        <v>25</v>
      </c>
      <c r="E27" t="e">
        <f t="shared" si="0"/>
        <v>#N/A</v>
      </c>
      <c r="F27">
        <v>0</v>
      </c>
      <c r="S27">
        <v>616141065</v>
      </c>
      <c r="T27">
        <v>27</v>
      </c>
      <c r="U27" t="s">
        <v>6</v>
      </c>
      <c r="V27">
        <v>988465</v>
      </c>
      <c r="W27" t="s">
        <v>7</v>
      </c>
      <c r="X27">
        <v>393042814</v>
      </c>
      <c r="Y27">
        <v>-99</v>
      </c>
      <c r="Z27">
        <v>67</v>
      </c>
      <c r="AA27">
        <v>23</v>
      </c>
      <c r="AB27">
        <v>25</v>
      </c>
      <c r="AC27" s="2">
        <f t="shared" si="1"/>
        <v>-1</v>
      </c>
    </row>
    <row r="28" spans="1:51" x14ac:dyDescent="0.25">
      <c r="D28">
        <v>26</v>
      </c>
      <c r="E28" t="e">
        <f t="shared" si="0"/>
        <v>#N/A</v>
      </c>
      <c r="F28">
        <v>0</v>
      </c>
      <c r="S28">
        <v>616135520</v>
      </c>
      <c r="T28">
        <v>31</v>
      </c>
      <c r="U28" t="s">
        <v>4</v>
      </c>
      <c r="V28">
        <v>1456633</v>
      </c>
      <c r="W28" t="s">
        <v>7</v>
      </c>
      <c r="X28">
        <v>395752148</v>
      </c>
      <c r="Y28">
        <v>3</v>
      </c>
      <c r="Z28">
        <v>6</v>
      </c>
      <c r="AA28">
        <v>32</v>
      </c>
      <c r="AB28">
        <v>8</v>
      </c>
      <c r="AC28" s="2">
        <f t="shared" si="1"/>
        <v>6</v>
      </c>
    </row>
    <row r="29" spans="1:51" x14ac:dyDescent="0.25">
      <c r="D29">
        <v>27</v>
      </c>
      <c r="E29" t="e">
        <f t="shared" si="0"/>
        <v>#N/A</v>
      </c>
      <c r="F29">
        <v>0</v>
      </c>
      <c r="S29">
        <v>616135404</v>
      </c>
      <c r="T29">
        <v>66</v>
      </c>
      <c r="U29" t="s">
        <v>4</v>
      </c>
      <c r="V29">
        <v>120994</v>
      </c>
      <c r="W29" t="s">
        <v>7</v>
      </c>
      <c r="X29">
        <v>431954626</v>
      </c>
      <c r="Y29">
        <v>5</v>
      </c>
      <c r="Z29">
        <v>13</v>
      </c>
      <c r="AA29">
        <v>24</v>
      </c>
      <c r="AB29">
        <v>11</v>
      </c>
      <c r="AC29" s="2">
        <f t="shared" si="1"/>
        <v>3</v>
      </c>
    </row>
    <row r="30" spans="1:51" x14ac:dyDescent="0.25">
      <c r="D30">
        <v>28</v>
      </c>
      <c r="E30" t="e">
        <f t="shared" si="0"/>
        <v>#N/A</v>
      </c>
      <c r="F30">
        <v>0</v>
      </c>
      <c r="S30">
        <v>616135120</v>
      </c>
      <c r="T30">
        <v>29</v>
      </c>
      <c r="U30" t="s">
        <v>4</v>
      </c>
      <c r="V30">
        <v>796087</v>
      </c>
      <c r="W30" t="s">
        <v>7</v>
      </c>
      <c r="X30">
        <v>432305661</v>
      </c>
      <c r="Y30">
        <v>-99</v>
      </c>
      <c r="Z30">
        <v>60</v>
      </c>
      <c r="AA30">
        <v>16</v>
      </c>
      <c r="AB30">
        <v>12</v>
      </c>
      <c r="AC30" s="2">
        <f t="shared" si="1"/>
        <v>1</v>
      </c>
    </row>
    <row r="31" spans="1:51" x14ac:dyDescent="0.25">
      <c r="D31">
        <v>29</v>
      </c>
      <c r="E31" t="e">
        <f t="shared" si="0"/>
        <v>#N/A</v>
      </c>
      <c r="F31">
        <v>0</v>
      </c>
      <c r="S31">
        <v>11275900</v>
      </c>
      <c r="T31">
        <v>11</v>
      </c>
      <c r="U31" t="s">
        <v>4</v>
      </c>
      <c r="V31">
        <v>71272</v>
      </c>
      <c r="W31" t="s">
        <v>7</v>
      </c>
      <c r="X31">
        <v>385675859</v>
      </c>
      <c r="Y31">
        <v>5</v>
      </c>
      <c r="Z31">
        <v>23</v>
      </c>
      <c r="AA31">
        <v>42</v>
      </c>
      <c r="AB31">
        <v>14</v>
      </c>
      <c r="AC31" s="2">
        <f t="shared" si="1"/>
        <v>7</v>
      </c>
    </row>
    <row r="32" spans="1:51" x14ac:dyDescent="0.25">
      <c r="D32">
        <v>30</v>
      </c>
      <c r="E32" t="e">
        <f t="shared" si="0"/>
        <v>#N/A</v>
      </c>
      <c r="F32">
        <v>0</v>
      </c>
      <c r="S32">
        <v>11275094</v>
      </c>
      <c r="T32">
        <v>87</v>
      </c>
      <c r="U32" t="s">
        <v>4</v>
      </c>
      <c r="V32">
        <v>121578</v>
      </c>
      <c r="W32" t="s">
        <v>5</v>
      </c>
      <c r="X32">
        <v>379643670</v>
      </c>
      <c r="Y32">
        <v>-99</v>
      </c>
      <c r="Z32">
        <v>77</v>
      </c>
      <c r="AA32">
        <v>24</v>
      </c>
      <c r="AB32">
        <v>21</v>
      </c>
      <c r="AC32" s="2">
        <f t="shared" si="1"/>
        <v>0</v>
      </c>
    </row>
    <row r="33" spans="4:29" x14ac:dyDescent="0.25">
      <c r="D33">
        <v>31</v>
      </c>
      <c r="E33" t="e">
        <f t="shared" si="0"/>
        <v>#N/A</v>
      </c>
      <c r="F33">
        <v>0</v>
      </c>
      <c r="S33">
        <v>11275079</v>
      </c>
      <c r="T33">
        <v>26</v>
      </c>
      <c r="U33" t="s">
        <v>4</v>
      </c>
      <c r="V33">
        <v>1333784</v>
      </c>
      <c r="W33" t="s">
        <v>7</v>
      </c>
      <c r="X33">
        <v>410889908</v>
      </c>
      <c r="Y33">
        <v>-99</v>
      </c>
      <c r="Z33">
        <v>30</v>
      </c>
      <c r="AA33">
        <v>42</v>
      </c>
      <c r="AB33">
        <v>13</v>
      </c>
      <c r="AC33" s="2">
        <f t="shared" si="1"/>
        <v>7</v>
      </c>
    </row>
    <row r="34" spans="4:29" x14ac:dyDescent="0.25">
      <c r="D34">
        <v>32</v>
      </c>
      <c r="E34" t="e">
        <f t="shared" si="0"/>
        <v>#N/A</v>
      </c>
      <c r="F34">
        <v>0</v>
      </c>
      <c r="S34">
        <v>11274756</v>
      </c>
      <c r="T34">
        <v>71</v>
      </c>
      <c r="U34" t="s">
        <v>4</v>
      </c>
      <c r="V34">
        <v>2053402</v>
      </c>
      <c r="W34" t="s">
        <v>5</v>
      </c>
      <c r="X34">
        <v>431767056</v>
      </c>
      <c r="Y34">
        <v>7</v>
      </c>
      <c r="Z34">
        <v>30</v>
      </c>
      <c r="AA34">
        <v>15</v>
      </c>
      <c r="AB34">
        <v>22</v>
      </c>
      <c r="AC34" s="2">
        <f t="shared" si="1"/>
        <v>-2</v>
      </c>
    </row>
    <row r="35" spans="4:29" x14ac:dyDescent="0.25">
      <c r="D35">
        <v>33</v>
      </c>
      <c r="E35" t="e">
        <f t="shared" si="0"/>
        <v>#N/A</v>
      </c>
      <c r="F35">
        <v>0</v>
      </c>
      <c r="S35">
        <v>11274606</v>
      </c>
      <c r="T35">
        <v>6</v>
      </c>
      <c r="U35" t="s">
        <v>6</v>
      </c>
      <c r="V35">
        <v>987759</v>
      </c>
      <c r="W35" t="s">
        <v>5</v>
      </c>
      <c r="X35">
        <v>361205168</v>
      </c>
      <c r="Y35">
        <v>7</v>
      </c>
      <c r="Z35">
        <v>58</v>
      </c>
      <c r="AA35">
        <v>26</v>
      </c>
      <c r="AB35">
        <v>31</v>
      </c>
      <c r="AC35" s="2">
        <f t="shared" si="1"/>
        <v>-2</v>
      </c>
    </row>
    <row r="36" spans="4:29" x14ac:dyDescent="0.25">
      <c r="D36">
        <v>34</v>
      </c>
      <c r="E36" t="e">
        <f t="shared" si="0"/>
        <v>#N/A</v>
      </c>
      <c r="F36">
        <v>0</v>
      </c>
      <c r="S36">
        <v>11274603</v>
      </c>
      <c r="T36">
        <v>12</v>
      </c>
      <c r="U36" t="s">
        <v>6</v>
      </c>
      <c r="V36">
        <v>793614</v>
      </c>
      <c r="W36" t="s">
        <v>7</v>
      </c>
      <c r="X36">
        <v>415390029</v>
      </c>
      <c r="Y36">
        <v>-99</v>
      </c>
      <c r="Z36">
        <v>43</v>
      </c>
      <c r="AA36">
        <v>32</v>
      </c>
      <c r="AB36">
        <v>33</v>
      </c>
      <c r="AC36" s="2">
        <f t="shared" si="1"/>
        <v>-1</v>
      </c>
    </row>
    <row r="37" spans="4:29" x14ac:dyDescent="0.25">
      <c r="D37">
        <v>35</v>
      </c>
      <c r="E37" t="e">
        <f t="shared" si="0"/>
        <v>#N/A</v>
      </c>
      <c r="F37">
        <v>0</v>
      </c>
      <c r="S37">
        <v>11274600</v>
      </c>
      <c r="T37">
        <v>43</v>
      </c>
      <c r="U37" t="s">
        <v>6</v>
      </c>
      <c r="V37">
        <v>1333527</v>
      </c>
      <c r="W37" t="s">
        <v>7</v>
      </c>
      <c r="X37">
        <v>430604360</v>
      </c>
      <c r="Y37">
        <v>3</v>
      </c>
      <c r="Z37">
        <v>73</v>
      </c>
      <c r="AA37">
        <v>15</v>
      </c>
      <c r="AB37">
        <v>33</v>
      </c>
      <c r="AC37" s="2">
        <f t="shared" si="1"/>
        <v>-5</v>
      </c>
    </row>
    <row r="38" spans="4:29" x14ac:dyDescent="0.25">
      <c r="D38">
        <v>36</v>
      </c>
      <c r="E38" t="e">
        <f t="shared" si="0"/>
        <v>#N/A</v>
      </c>
      <c r="F38">
        <v>0</v>
      </c>
      <c r="S38">
        <v>11274563</v>
      </c>
      <c r="T38">
        <v>13</v>
      </c>
      <c r="U38" t="s">
        <v>4</v>
      </c>
      <c r="V38">
        <v>793614</v>
      </c>
      <c r="W38" t="s">
        <v>7</v>
      </c>
      <c r="X38">
        <v>384027401</v>
      </c>
      <c r="Y38">
        <v>-99</v>
      </c>
      <c r="Z38">
        <v>17</v>
      </c>
      <c r="AA38">
        <v>32</v>
      </c>
      <c r="AB38">
        <v>14</v>
      </c>
      <c r="AC38" s="2">
        <f t="shared" si="1"/>
        <v>4</v>
      </c>
    </row>
    <row r="39" spans="4:29" x14ac:dyDescent="0.25">
      <c r="D39">
        <v>37</v>
      </c>
      <c r="E39" t="e">
        <f t="shared" si="0"/>
        <v>#N/A</v>
      </c>
      <c r="F39">
        <v>0</v>
      </c>
      <c r="S39">
        <v>11272427</v>
      </c>
      <c r="T39">
        <v>35</v>
      </c>
      <c r="U39" t="s">
        <v>4</v>
      </c>
      <c r="V39">
        <v>1902767</v>
      </c>
      <c r="W39" t="s">
        <v>7</v>
      </c>
      <c r="X39">
        <v>381012007</v>
      </c>
      <c r="Y39">
        <v>-99</v>
      </c>
      <c r="Z39">
        <v>24</v>
      </c>
      <c r="AA39">
        <v>18</v>
      </c>
      <c r="AB39">
        <v>14</v>
      </c>
      <c r="AC39" s="2">
        <f t="shared" si="1"/>
        <v>1</v>
      </c>
    </row>
    <row r="40" spans="4:29" x14ac:dyDescent="0.25">
      <c r="D40">
        <v>38</v>
      </c>
      <c r="E40" t="e">
        <f t="shared" si="0"/>
        <v>#N/A</v>
      </c>
      <c r="F40">
        <v>0</v>
      </c>
      <c r="S40">
        <v>11272266</v>
      </c>
      <c r="T40">
        <v>32</v>
      </c>
      <c r="U40" t="s">
        <v>4</v>
      </c>
      <c r="V40">
        <v>121578</v>
      </c>
      <c r="W40" t="s">
        <v>5</v>
      </c>
      <c r="X40">
        <v>373861170</v>
      </c>
      <c r="Y40">
        <v>8</v>
      </c>
      <c r="Z40">
        <v>76</v>
      </c>
      <c r="AA40">
        <v>24</v>
      </c>
      <c r="AB40">
        <v>22</v>
      </c>
      <c r="AC40" s="2">
        <f t="shared" si="1"/>
        <v>0</v>
      </c>
    </row>
    <row r="41" spans="4:29" x14ac:dyDescent="0.25">
      <c r="D41">
        <v>39</v>
      </c>
      <c r="E41" t="e">
        <f t="shared" si="0"/>
        <v>#N/A</v>
      </c>
      <c r="F41">
        <v>0</v>
      </c>
      <c r="S41">
        <v>11272003</v>
      </c>
      <c r="T41">
        <v>20</v>
      </c>
      <c r="U41" t="s">
        <v>4</v>
      </c>
      <c r="V41">
        <v>2012097</v>
      </c>
      <c r="W41" t="s">
        <v>7</v>
      </c>
      <c r="X41">
        <v>428357440</v>
      </c>
      <c r="Y41">
        <v>-99</v>
      </c>
      <c r="Z41">
        <v>50</v>
      </c>
      <c r="AA41">
        <v>18</v>
      </c>
      <c r="AB41">
        <v>14</v>
      </c>
      <c r="AC41" s="2">
        <f t="shared" si="1"/>
        <v>1</v>
      </c>
    </row>
    <row r="42" spans="4:29" x14ac:dyDescent="0.25">
      <c r="D42">
        <v>40</v>
      </c>
      <c r="E42" t="e">
        <f t="shared" si="0"/>
        <v>#N/A</v>
      </c>
      <c r="F42">
        <v>0</v>
      </c>
      <c r="S42">
        <v>11271370</v>
      </c>
      <c r="T42">
        <v>26</v>
      </c>
      <c r="U42" t="s">
        <v>4</v>
      </c>
      <c r="V42">
        <v>121578</v>
      </c>
      <c r="W42" t="s">
        <v>5</v>
      </c>
      <c r="X42">
        <v>373861170</v>
      </c>
      <c r="Y42">
        <v>8</v>
      </c>
      <c r="Z42">
        <v>68</v>
      </c>
      <c r="AA42">
        <v>24</v>
      </c>
      <c r="AB42">
        <v>22</v>
      </c>
      <c r="AC42" s="2">
        <f t="shared" si="1"/>
        <v>0</v>
      </c>
    </row>
    <row r="43" spans="4:29" x14ac:dyDescent="0.25">
      <c r="D43">
        <v>41</v>
      </c>
      <c r="E43" t="e">
        <f t="shared" si="0"/>
        <v>#N/A</v>
      </c>
      <c r="F43">
        <v>0</v>
      </c>
      <c r="S43">
        <v>11271364</v>
      </c>
      <c r="T43">
        <v>40</v>
      </c>
      <c r="U43" t="s">
        <v>4</v>
      </c>
      <c r="V43">
        <v>1414488</v>
      </c>
      <c r="W43" t="s">
        <v>7</v>
      </c>
      <c r="X43">
        <v>357213142</v>
      </c>
      <c r="Y43">
        <v>-99</v>
      </c>
      <c r="Z43">
        <v>45</v>
      </c>
      <c r="AA43">
        <v>26</v>
      </c>
      <c r="AB43">
        <v>33</v>
      </c>
      <c r="AC43" s="2">
        <f t="shared" si="1"/>
        <v>-2</v>
      </c>
    </row>
    <row r="44" spans="4:29" x14ac:dyDescent="0.25">
      <c r="D44">
        <v>42</v>
      </c>
      <c r="E44" t="e">
        <f t="shared" si="0"/>
        <v>#N/A</v>
      </c>
      <c r="F44">
        <v>0</v>
      </c>
      <c r="S44">
        <v>11271353</v>
      </c>
      <c r="T44">
        <v>27</v>
      </c>
      <c r="U44" t="s">
        <v>4</v>
      </c>
      <c r="V44">
        <v>793614</v>
      </c>
      <c r="W44" t="s">
        <v>7</v>
      </c>
      <c r="X44">
        <v>380144645</v>
      </c>
      <c r="Y44">
        <v>-99</v>
      </c>
      <c r="Z44">
        <v>43</v>
      </c>
      <c r="AA44">
        <v>29</v>
      </c>
      <c r="AB44">
        <v>31</v>
      </c>
      <c r="AC44" s="2">
        <f t="shared" si="1"/>
        <v>-1</v>
      </c>
    </row>
    <row r="45" spans="4:29" x14ac:dyDescent="0.25">
      <c r="D45">
        <v>43</v>
      </c>
      <c r="E45" t="e">
        <f t="shared" si="0"/>
        <v>#N/A</v>
      </c>
      <c r="F45">
        <v>0</v>
      </c>
      <c r="S45">
        <v>11271353</v>
      </c>
      <c r="T45">
        <v>4</v>
      </c>
      <c r="U45" t="s">
        <v>4</v>
      </c>
      <c r="V45">
        <v>987759</v>
      </c>
      <c r="W45" t="s">
        <v>5</v>
      </c>
      <c r="X45">
        <v>365205111</v>
      </c>
      <c r="Y45">
        <v>3</v>
      </c>
      <c r="Z45">
        <v>43</v>
      </c>
      <c r="AA45">
        <v>24</v>
      </c>
      <c r="AB45">
        <v>39</v>
      </c>
      <c r="AC45" s="2">
        <f t="shared" si="1"/>
        <v>-4</v>
      </c>
    </row>
    <row r="46" spans="4:29" x14ac:dyDescent="0.25">
      <c r="D46">
        <v>44</v>
      </c>
      <c r="E46" t="e">
        <f t="shared" si="0"/>
        <v>#N/A</v>
      </c>
      <c r="F46">
        <v>0</v>
      </c>
      <c r="S46">
        <v>11270934</v>
      </c>
      <c r="T46">
        <v>27</v>
      </c>
      <c r="U46" t="s">
        <v>4</v>
      </c>
      <c r="V46">
        <v>1333784</v>
      </c>
      <c r="W46" t="s">
        <v>7</v>
      </c>
      <c r="X46">
        <v>410230840</v>
      </c>
      <c r="Y46">
        <v>-99</v>
      </c>
      <c r="Z46">
        <v>20</v>
      </c>
      <c r="AA46">
        <v>43</v>
      </c>
      <c r="AB46">
        <v>14</v>
      </c>
      <c r="AC46" s="2">
        <f t="shared" si="1"/>
        <v>7</v>
      </c>
    </row>
    <row r="47" spans="4:29" x14ac:dyDescent="0.25">
      <c r="D47">
        <v>45</v>
      </c>
      <c r="E47">
        <f t="shared" si="0"/>
        <v>1</v>
      </c>
      <c r="F47">
        <v>1</v>
      </c>
      <c r="S47">
        <v>11270830</v>
      </c>
      <c r="T47">
        <v>20</v>
      </c>
      <c r="U47" t="s">
        <v>4</v>
      </c>
      <c r="V47">
        <v>121578</v>
      </c>
      <c r="W47" t="s">
        <v>5</v>
      </c>
      <c r="X47">
        <v>369743744</v>
      </c>
      <c r="Y47">
        <v>3</v>
      </c>
      <c r="Z47">
        <v>65</v>
      </c>
      <c r="AA47">
        <v>24</v>
      </c>
      <c r="AB47">
        <v>25</v>
      </c>
      <c r="AC47" s="2">
        <f t="shared" si="1"/>
        <v>-1</v>
      </c>
    </row>
    <row r="48" spans="4:29" x14ac:dyDescent="0.25">
      <c r="D48">
        <v>46</v>
      </c>
      <c r="E48">
        <f t="shared" si="0"/>
        <v>1</v>
      </c>
      <c r="F48">
        <v>1</v>
      </c>
      <c r="S48">
        <v>11270774</v>
      </c>
      <c r="T48">
        <v>36</v>
      </c>
      <c r="U48" t="s">
        <v>6</v>
      </c>
      <c r="V48">
        <v>2012097</v>
      </c>
      <c r="W48" t="s">
        <v>7</v>
      </c>
      <c r="X48">
        <v>397255004</v>
      </c>
      <c r="Y48">
        <v>-99</v>
      </c>
      <c r="Z48">
        <v>51</v>
      </c>
      <c r="AA48">
        <v>18</v>
      </c>
      <c r="AB48">
        <v>14</v>
      </c>
      <c r="AC48" s="2">
        <f t="shared" si="1"/>
        <v>1</v>
      </c>
    </row>
    <row r="49" spans="4:29" x14ac:dyDescent="0.25">
      <c r="D49">
        <v>47</v>
      </c>
      <c r="E49">
        <f t="shared" si="0"/>
        <v>2</v>
      </c>
      <c r="F49">
        <v>2</v>
      </c>
      <c r="S49">
        <v>11270772</v>
      </c>
      <c r="T49">
        <v>69</v>
      </c>
      <c r="U49" t="s">
        <v>6</v>
      </c>
      <c r="V49">
        <v>2053402</v>
      </c>
      <c r="W49" t="s">
        <v>5</v>
      </c>
      <c r="X49">
        <v>429634989</v>
      </c>
      <c r="Y49">
        <v>6</v>
      </c>
      <c r="Z49">
        <v>42</v>
      </c>
      <c r="AA49">
        <v>15</v>
      </c>
      <c r="AB49">
        <v>16</v>
      </c>
      <c r="AC49" s="2">
        <f t="shared" si="1"/>
        <v>-1</v>
      </c>
    </row>
    <row r="50" spans="4:29" x14ac:dyDescent="0.25">
      <c r="D50">
        <v>48</v>
      </c>
      <c r="E50" t="e">
        <f t="shared" si="0"/>
        <v>#N/A</v>
      </c>
      <c r="F50">
        <v>0</v>
      </c>
      <c r="S50">
        <v>11270731</v>
      </c>
      <c r="T50">
        <v>74</v>
      </c>
      <c r="U50" t="s">
        <v>4</v>
      </c>
      <c r="V50">
        <v>121578</v>
      </c>
      <c r="W50" t="s">
        <v>5</v>
      </c>
      <c r="X50">
        <v>397504416</v>
      </c>
      <c r="Y50">
        <v>-99</v>
      </c>
      <c r="Z50">
        <v>45</v>
      </c>
      <c r="AA50">
        <v>24</v>
      </c>
      <c r="AB50">
        <v>25</v>
      </c>
      <c r="AC50" s="2">
        <f t="shared" si="1"/>
        <v>-1</v>
      </c>
    </row>
    <row r="51" spans="4:29" x14ac:dyDescent="0.25">
      <c r="D51">
        <v>49</v>
      </c>
      <c r="E51" t="e">
        <f t="shared" si="0"/>
        <v>#N/A</v>
      </c>
      <c r="F51">
        <v>0</v>
      </c>
      <c r="S51">
        <v>11269632</v>
      </c>
      <c r="T51">
        <v>10</v>
      </c>
      <c r="U51" t="s">
        <v>4</v>
      </c>
      <c r="V51">
        <v>2053670</v>
      </c>
      <c r="W51" t="s">
        <v>5</v>
      </c>
      <c r="X51">
        <v>425095815</v>
      </c>
      <c r="Y51">
        <v>-99</v>
      </c>
      <c r="Z51">
        <v>59</v>
      </c>
      <c r="AA51">
        <v>22</v>
      </c>
      <c r="AB51">
        <v>14</v>
      </c>
      <c r="AC51" s="2">
        <f t="shared" si="1"/>
        <v>2</v>
      </c>
    </row>
    <row r="52" spans="4:29" x14ac:dyDescent="0.25">
      <c r="D52">
        <v>50</v>
      </c>
      <c r="E52">
        <f t="shared" si="0"/>
        <v>2</v>
      </c>
      <c r="F52">
        <v>2</v>
      </c>
      <c r="S52">
        <v>11266880</v>
      </c>
      <c r="T52">
        <v>58</v>
      </c>
      <c r="U52" t="s">
        <v>4</v>
      </c>
      <c r="V52">
        <v>987759</v>
      </c>
      <c r="W52" t="s">
        <v>5</v>
      </c>
      <c r="X52">
        <v>387372185</v>
      </c>
      <c r="Y52">
        <v>6</v>
      </c>
      <c r="Z52">
        <v>80</v>
      </c>
      <c r="AA52">
        <v>25</v>
      </c>
      <c r="AB52">
        <v>21</v>
      </c>
      <c r="AC52" s="2">
        <f t="shared" si="1"/>
        <v>1</v>
      </c>
    </row>
    <row r="53" spans="4:29" x14ac:dyDescent="0.25">
      <c r="D53">
        <v>51</v>
      </c>
      <c r="E53" t="e">
        <f t="shared" si="0"/>
        <v>#N/A</v>
      </c>
      <c r="F53">
        <v>0</v>
      </c>
      <c r="S53">
        <v>11266630</v>
      </c>
      <c r="T53">
        <v>82</v>
      </c>
      <c r="U53" t="s">
        <v>4</v>
      </c>
      <c r="V53">
        <v>71272</v>
      </c>
      <c r="W53" t="s">
        <v>7</v>
      </c>
      <c r="X53">
        <v>388553655</v>
      </c>
      <c r="Y53">
        <v>8</v>
      </c>
      <c r="Z53">
        <v>20</v>
      </c>
      <c r="AA53">
        <v>46</v>
      </c>
      <c r="AB53">
        <v>14</v>
      </c>
      <c r="AC53" s="2">
        <f t="shared" si="1"/>
        <v>8</v>
      </c>
    </row>
    <row r="54" spans="4:29" x14ac:dyDescent="0.25">
      <c r="D54">
        <v>52</v>
      </c>
      <c r="E54">
        <f t="shared" si="0"/>
        <v>1</v>
      </c>
      <c r="F54">
        <v>1</v>
      </c>
      <c r="S54">
        <v>11266630</v>
      </c>
      <c r="T54">
        <v>33</v>
      </c>
      <c r="U54" t="s">
        <v>4</v>
      </c>
      <c r="V54">
        <v>71272</v>
      </c>
      <c r="W54" t="s">
        <v>7</v>
      </c>
      <c r="X54">
        <v>389191030</v>
      </c>
      <c r="Y54">
        <v>2</v>
      </c>
      <c r="Z54">
        <v>20</v>
      </c>
      <c r="AA54">
        <v>46</v>
      </c>
      <c r="AB54">
        <v>14</v>
      </c>
      <c r="AC54" s="2">
        <f t="shared" si="1"/>
        <v>8</v>
      </c>
    </row>
    <row r="55" spans="4:29" x14ac:dyDescent="0.25">
      <c r="D55">
        <v>53</v>
      </c>
      <c r="E55">
        <f t="shared" si="0"/>
        <v>2</v>
      </c>
      <c r="F55">
        <v>2</v>
      </c>
      <c r="S55">
        <v>11266628</v>
      </c>
      <c r="T55">
        <v>20</v>
      </c>
      <c r="U55" t="s">
        <v>6</v>
      </c>
      <c r="V55">
        <v>120994</v>
      </c>
      <c r="W55" t="s">
        <v>7</v>
      </c>
      <c r="X55">
        <v>431895629</v>
      </c>
      <c r="Y55">
        <v>6</v>
      </c>
      <c r="Z55">
        <v>76</v>
      </c>
      <c r="AA55">
        <v>17</v>
      </c>
      <c r="AB55">
        <v>39</v>
      </c>
      <c r="AC55" s="2">
        <f t="shared" si="1"/>
        <v>-6</v>
      </c>
    </row>
    <row r="56" spans="4:29" x14ac:dyDescent="0.25">
      <c r="D56">
        <v>54</v>
      </c>
      <c r="E56" t="e">
        <f t="shared" si="0"/>
        <v>#N/A</v>
      </c>
      <c r="F56">
        <v>0</v>
      </c>
      <c r="S56">
        <v>11264958</v>
      </c>
      <c r="T56">
        <v>71</v>
      </c>
      <c r="U56" t="s">
        <v>4</v>
      </c>
      <c r="V56">
        <v>793621</v>
      </c>
      <c r="W56" t="s">
        <v>5</v>
      </c>
      <c r="X56">
        <v>395022791</v>
      </c>
      <c r="Y56">
        <v>-99</v>
      </c>
      <c r="Z56">
        <v>76</v>
      </c>
      <c r="AA56">
        <v>34</v>
      </c>
      <c r="AB56">
        <v>14</v>
      </c>
      <c r="AC56" s="2">
        <f t="shared" si="1"/>
        <v>5</v>
      </c>
    </row>
    <row r="57" spans="4:29" x14ac:dyDescent="0.25">
      <c r="D57">
        <v>55</v>
      </c>
      <c r="E57">
        <f t="shared" si="0"/>
        <v>2</v>
      </c>
      <c r="F57">
        <v>2</v>
      </c>
      <c r="S57">
        <v>11264958</v>
      </c>
      <c r="T57">
        <v>22</v>
      </c>
      <c r="U57" t="s">
        <v>4</v>
      </c>
      <c r="V57">
        <v>793621</v>
      </c>
      <c r="W57" t="s">
        <v>5</v>
      </c>
      <c r="X57">
        <v>395022791</v>
      </c>
      <c r="Y57">
        <v>-99</v>
      </c>
      <c r="Z57">
        <v>76</v>
      </c>
      <c r="AA57">
        <v>34</v>
      </c>
      <c r="AB57">
        <v>14</v>
      </c>
      <c r="AC57" s="2">
        <f t="shared" si="1"/>
        <v>5</v>
      </c>
    </row>
    <row r="58" spans="4:29" x14ac:dyDescent="0.25">
      <c r="D58">
        <v>56</v>
      </c>
      <c r="E58">
        <f t="shared" si="0"/>
        <v>2</v>
      </c>
      <c r="F58">
        <v>2</v>
      </c>
      <c r="S58">
        <v>11264958</v>
      </c>
      <c r="T58">
        <v>18</v>
      </c>
      <c r="U58" t="s">
        <v>4</v>
      </c>
      <c r="V58">
        <v>793621</v>
      </c>
      <c r="W58" t="s">
        <v>5</v>
      </c>
      <c r="X58">
        <v>377901612</v>
      </c>
      <c r="Y58">
        <v>-99</v>
      </c>
      <c r="Z58">
        <v>76</v>
      </c>
      <c r="AA58">
        <v>34</v>
      </c>
      <c r="AB58">
        <v>14</v>
      </c>
      <c r="AC58" s="2">
        <f t="shared" si="1"/>
        <v>5</v>
      </c>
    </row>
    <row r="59" spans="4:29" x14ac:dyDescent="0.25">
      <c r="D59">
        <v>57</v>
      </c>
      <c r="E59" t="e">
        <f t="shared" si="0"/>
        <v>#N/A</v>
      </c>
      <c r="F59">
        <v>0</v>
      </c>
      <c r="S59">
        <v>11264109</v>
      </c>
      <c r="T59">
        <v>23</v>
      </c>
      <c r="U59" t="s">
        <v>6</v>
      </c>
      <c r="V59">
        <v>2053402</v>
      </c>
      <c r="W59" t="s">
        <v>5</v>
      </c>
      <c r="X59">
        <v>433186453</v>
      </c>
      <c r="Y59">
        <v>-99</v>
      </c>
      <c r="Z59">
        <v>47</v>
      </c>
      <c r="AA59">
        <v>15</v>
      </c>
      <c r="AB59">
        <v>14</v>
      </c>
      <c r="AC59" s="2">
        <f t="shared" si="1"/>
        <v>0</v>
      </c>
    </row>
    <row r="60" spans="4:29" x14ac:dyDescent="0.25">
      <c r="D60">
        <v>58</v>
      </c>
      <c r="E60" t="e">
        <f t="shared" si="0"/>
        <v>#N/A</v>
      </c>
      <c r="F60">
        <v>0</v>
      </c>
      <c r="S60">
        <v>11263862</v>
      </c>
      <c r="T60">
        <v>75</v>
      </c>
      <c r="U60" t="s">
        <v>6</v>
      </c>
      <c r="V60">
        <v>987759</v>
      </c>
      <c r="W60" t="s">
        <v>5</v>
      </c>
      <c r="X60">
        <v>365205111</v>
      </c>
      <c r="Y60">
        <v>3</v>
      </c>
      <c r="Z60">
        <v>78</v>
      </c>
      <c r="AA60">
        <v>25</v>
      </c>
      <c r="AB60">
        <v>25</v>
      </c>
      <c r="AC60" s="2">
        <f t="shared" si="1"/>
        <v>0</v>
      </c>
    </row>
    <row r="61" spans="4:29" x14ac:dyDescent="0.25">
      <c r="D61">
        <v>59</v>
      </c>
      <c r="E61">
        <f t="shared" si="0"/>
        <v>1</v>
      </c>
      <c r="F61">
        <v>1</v>
      </c>
      <c r="S61">
        <v>11263834</v>
      </c>
      <c r="T61">
        <v>51</v>
      </c>
      <c r="U61" t="s">
        <v>6</v>
      </c>
      <c r="V61">
        <v>1431173</v>
      </c>
      <c r="W61" t="s">
        <v>7</v>
      </c>
      <c r="X61">
        <v>387150782</v>
      </c>
      <c r="Y61">
        <v>-99</v>
      </c>
      <c r="Z61">
        <v>77</v>
      </c>
      <c r="AA61">
        <v>12</v>
      </c>
      <c r="AB61">
        <v>42</v>
      </c>
      <c r="AC61" s="2">
        <f t="shared" si="1"/>
        <v>-8</v>
      </c>
    </row>
    <row r="62" spans="4:29" x14ac:dyDescent="0.25">
      <c r="D62">
        <v>60</v>
      </c>
      <c r="E62">
        <f t="shared" si="0"/>
        <v>3</v>
      </c>
      <c r="F62">
        <v>3</v>
      </c>
      <c r="S62">
        <v>11263718</v>
      </c>
      <c r="T62">
        <v>34</v>
      </c>
      <c r="U62" t="s">
        <v>6</v>
      </c>
      <c r="V62">
        <v>121578</v>
      </c>
      <c r="W62" t="s">
        <v>5</v>
      </c>
      <c r="X62">
        <v>379643670</v>
      </c>
      <c r="Y62">
        <v>3</v>
      </c>
      <c r="Z62">
        <v>54</v>
      </c>
      <c r="AA62">
        <v>29</v>
      </c>
      <c r="AB62">
        <v>29</v>
      </c>
      <c r="AC62" s="2">
        <f t="shared" si="1"/>
        <v>0</v>
      </c>
    </row>
    <row r="63" spans="4:29" x14ac:dyDescent="0.25">
      <c r="D63">
        <v>61</v>
      </c>
      <c r="E63">
        <f t="shared" si="0"/>
        <v>1</v>
      </c>
      <c r="F63">
        <v>1</v>
      </c>
      <c r="S63">
        <v>11263714</v>
      </c>
      <c r="T63">
        <v>19</v>
      </c>
      <c r="U63" t="s">
        <v>4</v>
      </c>
      <c r="V63">
        <v>987759</v>
      </c>
      <c r="W63" t="s">
        <v>5</v>
      </c>
      <c r="X63">
        <v>360271717</v>
      </c>
      <c r="Y63">
        <v>4</v>
      </c>
      <c r="Z63">
        <v>84</v>
      </c>
      <c r="AA63">
        <v>25</v>
      </c>
      <c r="AB63">
        <v>17</v>
      </c>
      <c r="AC63" s="2">
        <f t="shared" si="1"/>
        <v>2</v>
      </c>
    </row>
    <row r="64" spans="4:29" x14ac:dyDescent="0.25">
      <c r="D64">
        <v>62</v>
      </c>
      <c r="E64" t="e">
        <f t="shared" si="0"/>
        <v>#N/A</v>
      </c>
      <c r="F64">
        <v>0</v>
      </c>
      <c r="S64">
        <v>11263694</v>
      </c>
      <c r="T64">
        <v>78</v>
      </c>
      <c r="U64" t="s">
        <v>4</v>
      </c>
      <c r="V64">
        <v>988708</v>
      </c>
      <c r="W64" t="s">
        <v>7</v>
      </c>
      <c r="X64">
        <v>356390846</v>
      </c>
      <c r="Y64">
        <v>-99</v>
      </c>
      <c r="Z64">
        <v>28</v>
      </c>
      <c r="AA64">
        <v>25</v>
      </c>
      <c r="AB64">
        <v>13</v>
      </c>
      <c r="AC64" s="2">
        <f t="shared" si="1"/>
        <v>3</v>
      </c>
    </row>
    <row r="65" spans="4:29" x14ac:dyDescent="0.25">
      <c r="D65">
        <v>63</v>
      </c>
      <c r="E65" t="e">
        <f t="shared" si="0"/>
        <v>#N/A</v>
      </c>
      <c r="F65">
        <v>0</v>
      </c>
      <c r="S65">
        <v>11262798</v>
      </c>
      <c r="T65">
        <v>44</v>
      </c>
      <c r="U65" t="s">
        <v>4</v>
      </c>
      <c r="V65">
        <v>993499</v>
      </c>
      <c r="W65" t="s">
        <v>5</v>
      </c>
      <c r="X65">
        <v>386396947</v>
      </c>
      <c r="Y65">
        <v>-99</v>
      </c>
      <c r="Z65">
        <v>61</v>
      </c>
      <c r="AA65">
        <v>36</v>
      </c>
      <c r="AB65">
        <v>25</v>
      </c>
      <c r="AC65" s="2">
        <f t="shared" si="1"/>
        <v>2</v>
      </c>
    </row>
    <row r="66" spans="4:29" x14ac:dyDescent="0.25">
      <c r="D66">
        <v>64</v>
      </c>
      <c r="E66" t="e">
        <f t="shared" si="0"/>
        <v>#N/A</v>
      </c>
      <c r="F66">
        <v>0</v>
      </c>
      <c r="S66">
        <v>11262172</v>
      </c>
      <c r="T66">
        <v>85</v>
      </c>
      <c r="U66" t="s">
        <v>4</v>
      </c>
      <c r="V66">
        <v>463541</v>
      </c>
      <c r="W66" t="s">
        <v>5</v>
      </c>
      <c r="X66">
        <v>386785169</v>
      </c>
      <c r="Y66">
        <v>-99</v>
      </c>
      <c r="Z66">
        <v>75</v>
      </c>
      <c r="AA66">
        <v>35</v>
      </c>
      <c r="AB66">
        <v>14</v>
      </c>
      <c r="AC66" s="2">
        <f t="shared" si="1"/>
        <v>5</v>
      </c>
    </row>
    <row r="67" spans="4:29" x14ac:dyDescent="0.25">
      <c r="D67">
        <v>65</v>
      </c>
      <c r="E67" t="e">
        <f t="shared" ref="E67:E102" si="4">VLOOKUP(D67,$A$2:$B$261,2,FALSE)</f>
        <v>#N/A</v>
      </c>
      <c r="F67">
        <v>0</v>
      </c>
      <c r="S67">
        <v>11261245</v>
      </c>
      <c r="T67">
        <v>40</v>
      </c>
      <c r="U67" t="s">
        <v>4</v>
      </c>
      <c r="V67">
        <v>463541</v>
      </c>
      <c r="W67" t="s">
        <v>5</v>
      </c>
      <c r="X67">
        <v>381478406</v>
      </c>
      <c r="Y67">
        <v>-99</v>
      </c>
      <c r="Z67">
        <v>56</v>
      </c>
      <c r="AA67">
        <v>35</v>
      </c>
      <c r="AB67">
        <v>19</v>
      </c>
      <c r="AC67" s="2">
        <f t="shared" ref="AC67:AC105" si="5">INT((AA67-AB67)/4)</f>
        <v>4</v>
      </c>
    </row>
    <row r="68" spans="4:29" x14ac:dyDescent="0.25">
      <c r="D68">
        <v>66</v>
      </c>
      <c r="E68" t="e">
        <f t="shared" si="4"/>
        <v>#N/A</v>
      </c>
      <c r="F68">
        <v>0</v>
      </c>
      <c r="S68">
        <v>11261122</v>
      </c>
      <c r="T68">
        <v>12</v>
      </c>
      <c r="U68" t="s">
        <v>6</v>
      </c>
      <c r="V68">
        <v>794555</v>
      </c>
      <c r="W68" t="s">
        <v>7</v>
      </c>
      <c r="X68">
        <v>433638996</v>
      </c>
      <c r="Y68">
        <v>-99</v>
      </c>
      <c r="Z68">
        <v>82</v>
      </c>
      <c r="AA68">
        <v>10</v>
      </c>
      <c r="AB68">
        <v>32</v>
      </c>
      <c r="AC68" s="2">
        <f t="shared" si="5"/>
        <v>-6</v>
      </c>
    </row>
    <row r="69" spans="4:29" x14ac:dyDescent="0.25">
      <c r="D69">
        <v>67</v>
      </c>
      <c r="E69">
        <f t="shared" si="4"/>
        <v>2</v>
      </c>
      <c r="F69">
        <v>2</v>
      </c>
      <c r="S69">
        <v>11260861</v>
      </c>
      <c r="T69">
        <v>88</v>
      </c>
      <c r="U69" t="s">
        <v>4</v>
      </c>
      <c r="V69">
        <v>121578</v>
      </c>
      <c r="W69" t="s">
        <v>5</v>
      </c>
      <c r="X69">
        <v>370701594</v>
      </c>
      <c r="Y69">
        <v>-99</v>
      </c>
      <c r="Z69">
        <v>59</v>
      </c>
      <c r="AA69">
        <v>29</v>
      </c>
      <c r="AB69">
        <v>21</v>
      </c>
      <c r="AC69" s="2">
        <f t="shared" si="5"/>
        <v>2</v>
      </c>
    </row>
    <row r="70" spans="4:29" x14ac:dyDescent="0.25">
      <c r="D70">
        <v>68</v>
      </c>
      <c r="E70" t="e">
        <f t="shared" si="4"/>
        <v>#N/A</v>
      </c>
      <c r="F70">
        <v>0</v>
      </c>
      <c r="S70">
        <v>11258764</v>
      </c>
      <c r="T70">
        <v>31</v>
      </c>
      <c r="U70" t="s">
        <v>6</v>
      </c>
      <c r="V70">
        <v>1414488</v>
      </c>
      <c r="W70" t="s">
        <v>7</v>
      </c>
      <c r="X70">
        <v>385396744</v>
      </c>
      <c r="Y70">
        <v>-99</v>
      </c>
      <c r="Z70">
        <v>42</v>
      </c>
      <c r="AA70">
        <v>26</v>
      </c>
      <c r="AB70">
        <v>42</v>
      </c>
      <c r="AC70" s="2">
        <f t="shared" si="5"/>
        <v>-4</v>
      </c>
    </row>
    <row r="71" spans="4:29" x14ac:dyDescent="0.25">
      <c r="D71">
        <v>69</v>
      </c>
      <c r="E71" t="e">
        <f t="shared" si="4"/>
        <v>#N/A</v>
      </c>
      <c r="F71">
        <v>0</v>
      </c>
      <c r="S71">
        <v>11258731</v>
      </c>
      <c r="T71">
        <v>23</v>
      </c>
      <c r="U71" t="s">
        <v>6</v>
      </c>
      <c r="V71">
        <v>1436408</v>
      </c>
      <c r="W71" t="s">
        <v>7</v>
      </c>
      <c r="X71">
        <v>433198421</v>
      </c>
      <c r="Y71">
        <v>-99</v>
      </c>
      <c r="Z71">
        <v>76</v>
      </c>
      <c r="AA71">
        <v>17</v>
      </c>
      <c r="AB71">
        <v>42</v>
      </c>
      <c r="AC71" s="2">
        <f t="shared" si="5"/>
        <v>-7</v>
      </c>
    </row>
    <row r="72" spans="4:29" x14ac:dyDescent="0.25">
      <c r="D72">
        <v>70</v>
      </c>
      <c r="E72">
        <f t="shared" si="4"/>
        <v>3</v>
      </c>
      <c r="F72">
        <v>3</v>
      </c>
      <c r="S72">
        <v>11258606</v>
      </c>
      <c r="T72">
        <v>27</v>
      </c>
      <c r="U72" t="s">
        <v>4</v>
      </c>
      <c r="V72">
        <v>121578</v>
      </c>
      <c r="W72" t="s">
        <v>5</v>
      </c>
      <c r="X72">
        <v>397504416</v>
      </c>
      <c r="Y72">
        <v>4</v>
      </c>
      <c r="Z72">
        <v>53</v>
      </c>
      <c r="AA72">
        <v>29</v>
      </c>
      <c r="AB72">
        <v>31</v>
      </c>
      <c r="AC72" s="2">
        <f t="shared" si="5"/>
        <v>-1</v>
      </c>
    </row>
    <row r="73" spans="4:29" x14ac:dyDescent="0.25">
      <c r="D73">
        <v>71</v>
      </c>
      <c r="E73" t="e">
        <f t="shared" si="4"/>
        <v>#N/A</v>
      </c>
      <c r="F73">
        <v>0</v>
      </c>
      <c r="S73">
        <v>11258606</v>
      </c>
      <c r="T73">
        <v>24</v>
      </c>
      <c r="U73" t="s">
        <v>4</v>
      </c>
      <c r="V73">
        <v>988708</v>
      </c>
      <c r="W73" t="s">
        <v>7</v>
      </c>
      <c r="X73">
        <v>418915011</v>
      </c>
      <c r="Y73">
        <v>-99</v>
      </c>
      <c r="Z73">
        <v>53</v>
      </c>
      <c r="AA73">
        <v>25</v>
      </c>
      <c r="AB73">
        <v>42</v>
      </c>
      <c r="AC73" s="2">
        <f t="shared" si="5"/>
        <v>-5</v>
      </c>
    </row>
    <row r="74" spans="4:29" x14ac:dyDescent="0.25">
      <c r="D74">
        <v>72</v>
      </c>
      <c r="E74" t="e">
        <f t="shared" si="4"/>
        <v>#N/A</v>
      </c>
      <c r="F74">
        <v>0</v>
      </c>
      <c r="S74">
        <v>11258597</v>
      </c>
      <c r="T74">
        <v>69</v>
      </c>
      <c r="U74" t="s">
        <v>6</v>
      </c>
      <c r="V74">
        <v>1414533</v>
      </c>
      <c r="W74" t="s">
        <v>7</v>
      </c>
      <c r="X74">
        <v>369458636</v>
      </c>
      <c r="Y74">
        <v>-99</v>
      </c>
      <c r="Z74">
        <v>39</v>
      </c>
      <c r="AA74">
        <v>34</v>
      </c>
      <c r="AB74">
        <v>42</v>
      </c>
      <c r="AC74" s="2">
        <f t="shared" si="5"/>
        <v>-2</v>
      </c>
    </row>
    <row r="75" spans="4:29" x14ac:dyDescent="0.25">
      <c r="D75">
        <v>73</v>
      </c>
      <c r="E75" t="e">
        <f t="shared" si="4"/>
        <v>#N/A</v>
      </c>
      <c r="F75">
        <v>0</v>
      </c>
      <c r="S75">
        <v>11258597</v>
      </c>
      <c r="T75">
        <v>24</v>
      </c>
      <c r="U75" t="s">
        <v>6</v>
      </c>
      <c r="V75">
        <v>121578</v>
      </c>
      <c r="W75" t="s">
        <v>5</v>
      </c>
      <c r="X75">
        <v>369743744</v>
      </c>
      <c r="Y75">
        <v>3</v>
      </c>
      <c r="Z75">
        <v>39</v>
      </c>
      <c r="AA75">
        <v>29</v>
      </c>
      <c r="AB75">
        <v>45</v>
      </c>
      <c r="AC75" s="2">
        <f t="shared" si="5"/>
        <v>-4</v>
      </c>
    </row>
    <row r="76" spans="4:29" x14ac:dyDescent="0.25">
      <c r="D76">
        <v>74</v>
      </c>
      <c r="E76">
        <f t="shared" si="4"/>
        <v>1</v>
      </c>
      <c r="F76">
        <v>1</v>
      </c>
      <c r="S76">
        <v>11258099</v>
      </c>
      <c r="T76">
        <v>61</v>
      </c>
      <c r="U76" t="s">
        <v>4</v>
      </c>
      <c r="V76">
        <v>2053402</v>
      </c>
      <c r="W76" t="s">
        <v>5</v>
      </c>
      <c r="X76">
        <v>433305726</v>
      </c>
      <c r="Y76">
        <v>7</v>
      </c>
      <c r="Z76">
        <v>39</v>
      </c>
      <c r="AA76">
        <v>15</v>
      </c>
      <c r="AB76">
        <v>23</v>
      </c>
      <c r="AC76" s="2">
        <f t="shared" si="5"/>
        <v>-2</v>
      </c>
    </row>
    <row r="77" spans="4:29" x14ac:dyDescent="0.25">
      <c r="D77">
        <v>75</v>
      </c>
      <c r="E77">
        <f t="shared" si="4"/>
        <v>2</v>
      </c>
      <c r="F77">
        <v>2</v>
      </c>
      <c r="S77">
        <v>11258084</v>
      </c>
      <c r="T77">
        <v>77</v>
      </c>
      <c r="U77" t="s">
        <v>4</v>
      </c>
      <c r="V77">
        <v>121578</v>
      </c>
      <c r="W77" t="s">
        <v>5</v>
      </c>
      <c r="X77">
        <v>370701594</v>
      </c>
      <c r="Y77">
        <v>-99</v>
      </c>
      <c r="Z77">
        <v>76</v>
      </c>
      <c r="AA77">
        <v>28</v>
      </c>
      <c r="AB77">
        <v>14</v>
      </c>
      <c r="AC77" s="2">
        <f t="shared" si="5"/>
        <v>3</v>
      </c>
    </row>
    <row r="78" spans="4:29" x14ac:dyDescent="0.25">
      <c r="D78">
        <v>76</v>
      </c>
      <c r="E78">
        <f t="shared" si="4"/>
        <v>5</v>
      </c>
      <c r="F78">
        <v>5</v>
      </c>
      <c r="S78">
        <v>11257208</v>
      </c>
      <c r="T78">
        <v>66</v>
      </c>
      <c r="U78" t="s">
        <v>4</v>
      </c>
      <c r="V78">
        <v>991150</v>
      </c>
      <c r="W78" t="s">
        <v>5</v>
      </c>
      <c r="X78">
        <v>341668018</v>
      </c>
      <c r="Y78">
        <v>-99</v>
      </c>
      <c r="Z78">
        <v>74</v>
      </c>
      <c r="AA78">
        <v>21</v>
      </c>
      <c r="AB78">
        <v>14</v>
      </c>
      <c r="AC78" s="2">
        <f t="shared" si="5"/>
        <v>1</v>
      </c>
    </row>
    <row r="79" spans="4:29" x14ac:dyDescent="0.25">
      <c r="D79">
        <v>77</v>
      </c>
      <c r="E79" t="e">
        <f t="shared" si="4"/>
        <v>#N/A</v>
      </c>
      <c r="F79">
        <v>0</v>
      </c>
      <c r="S79">
        <v>11255504</v>
      </c>
      <c r="T79">
        <v>35</v>
      </c>
      <c r="U79" t="s">
        <v>4</v>
      </c>
      <c r="V79">
        <v>71272</v>
      </c>
      <c r="W79" t="s">
        <v>5</v>
      </c>
      <c r="X79">
        <v>393776043</v>
      </c>
      <c r="Y79">
        <v>6</v>
      </c>
      <c r="Z79">
        <v>75</v>
      </c>
      <c r="AA79">
        <v>47</v>
      </c>
      <c r="AB79">
        <v>19</v>
      </c>
      <c r="AC79" s="2">
        <f t="shared" si="5"/>
        <v>7</v>
      </c>
    </row>
    <row r="80" spans="4:29" x14ac:dyDescent="0.25">
      <c r="D80">
        <v>78</v>
      </c>
      <c r="E80" t="e">
        <f t="shared" si="4"/>
        <v>#N/A</v>
      </c>
      <c r="F80">
        <v>0</v>
      </c>
      <c r="S80">
        <v>11254200</v>
      </c>
      <c r="T80">
        <v>71</v>
      </c>
      <c r="U80" t="s">
        <v>6</v>
      </c>
      <c r="V80">
        <v>121578</v>
      </c>
      <c r="W80" t="s">
        <v>5</v>
      </c>
      <c r="X80">
        <v>379643670</v>
      </c>
      <c r="Y80">
        <v>3</v>
      </c>
      <c r="Z80">
        <v>46</v>
      </c>
      <c r="AA80">
        <v>29</v>
      </c>
      <c r="AB80">
        <v>38</v>
      </c>
      <c r="AC80" s="2">
        <f t="shared" si="5"/>
        <v>-3</v>
      </c>
    </row>
    <row r="81" spans="4:29" x14ac:dyDescent="0.25">
      <c r="D81">
        <v>79</v>
      </c>
      <c r="E81" t="e">
        <f t="shared" si="4"/>
        <v>#N/A</v>
      </c>
      <c r="F81">
        <v>0</v>
      </c>
      <c r="S81">
        <v>11251181</v>
      </c>
      <c r="T81">
        <v>24</v>
      </c>
      <c r="U81" t="s">
        <v>6</v>
      </c>
      <c r="V81">
        <v>314137</v>
      </c>
      <c r="W81" t="s">
        <v>7</v>
      </c>
      <c r="X81">
        <v>403310856</v>
      </c>
      <c r="Y81">
        <v>-99</v>
      </c>
      <c r="Z81">
        <v>62</v>
      </c>
      <c r="AA81">
        <v>18</v>
      </c>
      <c r="AB81">
        <v>32</v>
      </c>
      <c r="AC81" s="2">
        <f t="shared" si="5"/>
        <v>-4</v>
      </c>
    </row>
    <row r="82" spans="4:29" x14ac:dyDescent="0.25">
      <c r="D82">
        <v>80</v>
      </c>
      <c r="E82">
        <f t="shared" si="4"/>
        <v>1</v>
      </c>
      <c r="F82">
        <v>1</v>
      </c>
      <c r="S82">
        <v>11250649</v>
      </c>
      <c r="T82">
        <v>3</v>
      </c>
      <c r="U82" t="s">
        <v>4</v>
      </c>
      <c r="V82">
        <v>1829587</v>
      </c>
      <c r="W82" t="s">
        <v>5</v>
      </c>
      <c r="X82">
        <v>372482301</v>
      </c>
      <c r="Y82">
        <v>-99</v>
      </c>
      <c r="Z82">
        <v>70</v>
      </c>
      <c r="AA82">
        <v>16</v>
      </c>
      <c r="AB82">
        <v>18</v>
      </c>
      <c r="AC82" s="2">
        <f t="shared" si="5"/>
        <v>-1</v>
      </c>
    </row>
    <row r="83" spans="4:29" x14ac:dyDescent="0.25">
      <c r="D83">
        <v>81</v>
      </c>
      <c r="E83" t="e">
        <f t="shared" si="4"/>
        <v>#N/A</v>
      </c>
      <c r="F83">
        <v>0</v>
      </c>
      <c r="S83">
        <v>11247781</v>
      </c>
      <c r="T83">
        <v>70</v>
      </c>
      <c r="U83" t="s">
        <v>4</v>
      </c>
      <c r="V83">
        <v>948677</v>
      </c>
      <c r="W83" t="s">
        <v>7</v>
      </c>
      <c r="X83">
        <v>401367526</v>
      </c>
      <c r="Y83">
        <v>-99</v>
      </c>
      <c r="Z83">
        <v>53</v>
      </c>
      <c r="AA83">
        <v>20</v>
      </c>
      <c r="AB83">
        <v>16</v>
      </c>
      <c r="AC83" s="2">
        <f t="shared" si="5"/>
        <v>1</v>
      </c>
    </row>
    <row r="84" spans="4:29" x14ac:dyDescent="0.25">
      <c r="D84">
        <v>82</v>
      </c>
      <c r="E84" t="e">
        <f t="shared" si="4"/>
        <v>#N/A</v>
      </c>
      <c r="F84">
        <v>0</v>
      </c>
      <c r="S84">
        <v>11247775</v>
      </c>
      <c r="T84">
        <v>60</v>
      </c>
      <c r="U84" t="s">
        <v>4</v>
      </c>
      <c r="V84">
        <v>948677</v>
      </c>
      <c r="W84" t="s">
        <v>7</v>
      </c>
      <c r="X84">
        <v>416789233</v>
      </c>
      <c r="Y84">
        <v>-99</v>
      </c>
      <c r="Z84">
        <v>58</v>
      </c>
      <c r="AA84">
        <v>19</v>
      </c>
      <c r="AB84">
        <v>16</v>
      </c>
      <c r="AC84" s="2">
        <f t="shared" si="5"/>
        <v>0</v>
      </c>
    </row>
    <row r="85" spans="4:29" x14ac:dyDescent="0.25">
      <c r="D85">
        <v>83</v>
      </c>
      <c r="E85" t="e">
        <f t="shared" si="4"/>
        <v>#N/A</v>
      </c>
      <c r="F85">
        <v>0</v>
      </c>
      <c r="S85">
        <v>11243806</v>
      </c>
      <c r="T85">
        <v>38</v>
      </c>
      <c r="U85" t="s">
        <v>4</v>
      </c>
      <c r="V85">
        <v>121578</v>
      </c>
      <c r="W85" t="s">
        <v>7</v>
      </c>
      <c r="X85">
        <v>397377977</v>
      </c>
      <c r="Y85">
        <v>4</v>
      </c>
      <c r="Z85">
        <v>47</v>
      </c>
      <c r="AA85">
        <v>32</v>
      </c>
      <c r="AB85">
        <v>31</v>
      </c>
      <c r="AC85" s="2">
        <f t="shared" si="5"/>
        <v>0</v>
      </c>
    </row>
    <row r="86" spans="4:29" x14ac:dyDescent="0.25">
      <c r="D86">
        <v>84</v>
      </c>
      <c r="E86">
        <f t="shared" si="4"/>
        <v>1</v>
      </c>
      <c r="F86">
        <v>1</v>
      </c>
      <c r="S86">
        <v>11235954</v>
      </c>
      <c r="T86">
        <v>75</v>
      </c>
      <c r="U86" t="s">
        <v>4</v>
      </c>
      <c r="V86">
        <v>987759</v>
      </c>
      <c r="W86" t="s">
        <v>5</v>
      </c>
      <c r="X86">
        <v>366730961</v>
      </c>
      <c r="Y86">
        <v>4</v>
      </c>
      <c r="Z86">
        <v>72</v>
      </c>
      <c r="AA86">
        <v>26</v>
      </c>
      <c r="AB86">
        <v>16</v>
      </c>
      <c r="AC86" s="2">
        <f t="shared" si="5"/>
        <v>2</v>
      </c>
    </row>
    <row r="87" spans="4:29" x14ac:dyDescent="0.25">
      <c r="D87">
        <v>85</v>
      </c>
      <c r="E87" t="e">
        <f t="shared" si="4"/>
        <v>#N/A</v>
      </c>
      <c r="F87">
        <v>0</v>
      </c>
      <c r="S87">
        <v>11228498</v>
      </c>
      <c r="T87">
        <v>99</v>
      </c>
      <c r="U87" t="s">
        <v>4</v>
      </c>
      <c r="V87">
        <v>1600168</v>
      </c>
      <c r="W87" t="s">
        <v>7</v>
      </c>
      <c r="X87">
        <v>379443879</v>
      </c>
      <c r="Y87">
        <v>-99</v>
      </c>
      <c r="Z87">
        <v>50</v>
      </c>
      <c r="AA87">
        <v>45</v>
      </c>
      <c r="AB87">
        <v>43</v>
      </c>
      <c r="AC87" s="2">
        <f t="shared" si="5"/>
        <v>0</v>
      </c>
    </row>
    <row r="88" spans="4:29" x14ac:dyDescent="0.25">
      <c r="D88">
        <v>86</v>
      </c>
      <c r="E88" t="e">
        <f t="shared" si="4"/>
        <v>#N/A</v>
      </c>
      <c r="F88">
        <v>0</v>
      </c>
      <c r="S88">
        <v>11228472</v>
      </c>
      <c r="T88">
        <v>78</v>
      </c>
      <c r="U88" t="s">
        <v>6</v>
      </c>
      <c r="V88">
        <v>774537</v>
      </c>
      <c r="W88" t="s">
        <v>7</v>
      </c>
      <c r="X88">
        <v>401601939</v>
      </c>
      <c r="Y88">
        <v>-99</v>
      </c>
      <c r="Z88">
        <v>50</v>
      </c>
      <c r="AA88">
        <v>23</v>
      </c>
      <c r="AB88">
        <v>45</v>
      </c>
      <c r="AC88" s="2">
        <f t="shared" si="5"/>
        <v>-6</v>
      </c>
    </row>
    <row r="89" spans="4:29" x14ac:dyDescent="0.25">
      <c r="D89">
        <v>87</v>
      </c>
      <c r="E89" t="e">
        <f t="shared" si="4"/>
        <v>#N/A</v>
      </c>
      <c r="F89">
        <v>0</v>
      </c>
      <c r="S89">
        <v>11224952</v>
      </c>
      <c r="T89">
        <v>62</v>
      </c>
      <c r="U89" t="s">
        <v>4</v>
      </c>
      <c r="V89">
        <v>1436078</v>
      </c>
      <c r="W89" t="s">
        <v>7</v>
      </c>
      <c r="X89">
        <v>414318026</v>
      </c>
      <c r="Y89">
        <v>-99</v>
      </c>
      <c r="Z89">
        <v>56</v>
      </c>
      <c r="AA89">
        <v>25</v>
      </c>
      <c r="AB89">
        <v>29</v>
      </c>
      <c r="AC89" s="2">
        <f t="shared" si="5"/>
        <v>-1</v>
      </c>
    </row>
    <row r="90" spans="4:29" x14ac:dyDescent="0.25">
      <c r="D90">
        <v>88</v>
      </c>
      <c r="E90" t="e">
        <f t="shared" si="4"/>
        <v>#N/A</v>
      </c>
      <c r="F90">
        <v>0</v>
      </c>
      <c r="S90">
        <v>11220164</v>
      </c>
      <c r="T90">
        <v>54</v>
      </c>
      <c r="U90" t="s">
        <v>4</v>
      </c>
      <c r="V90">
        <v>948677</v>
      </c>
      <c r="W90" t="s">
        <v>7</v>
      </c>
      <c r="X90">
        <v>328093753</v>
      </c>
      <c r="Y90">
        <v>-99</v>
      </c>
      <c r="Z90">
        <v>53</v>
      </c>
      <c r="AA90">
        <v>19</v>
      </c>
      <c r="AB90">
        <v>17</v>
      </c>
      <c r="AC90" s="2">
        <f t="shared" si="5"/>
        <v>0</v>
      </c>
    </row>
    <row r="91" spans="4:29" x14ac:dyDescent="0.25">
      <c r="D91">
        <v>89</v>
      </c>
      <c r="E91" t="e">
        <f t="shared" si="4"/>
        <v>#N/A</v>
      </c>
      <c r="F91">
        <v>0</v>
      </c>
      <c r="S91">
        <v>11220112</v>
      </c>
      <c r="T91">
        <v>40</v>
      </c>
      <c r="U91" t="s">
        <v>6</v>
      </c>
      <c r="V91">
        <v>1629476</v>
      </c>
      <c r="W91" t="s">
        <v>5</v>
      </c>
      <c r="X91">
        <v>309301168</v>
      </c>
      <c r="Y91">
        <v>0</v>
      </c>
      <c r="Z91">
        <v>54</v>
      </c>
      <c r="AA91">
        <v>11</v>
      </c>
      <c r="AB91">
        <v>24</v>
      </c>
      <c r="AC91" s="2">
        <f t="shared" si="5"/>
        <v>-4</v>
      </c>
    </row>
    <row r="92" spans="4:29" x14ac:dyDescent="0.25">
      <c r="D92">
        <v>90</v>
      </c>
      <c r="E92" t="e">
        <f t="shared" si="4"/>
        <v>#N/A</v>
      </c>
      <c r="F92">
        <v>0</v>
      </c>
      <c r="S92">
        <v>11218535</v>
      </c>
      <c r="T92">
        <v>62</v>
      </c>
      <c r="U92" t="s">
        <v>4</v>
      </c>
      <c r="V92">
        <v>221276</v>
      </c>
      <c r="W92" t="s">
        <v>5</v>
      </c>
      <c r="X92">
        <v>395981910</v>
      </c>
      <c r="Y92">
        <v>-99</v>
      </c>
      <c r="Z92">
        <v>52</v>
      </c>
      <c r="AA92">
        <v>23</v>
      </c>
      <c r="AB92">
        <v>37</v>
      </c>
      <c r="AC92" s="2">
        <f t="shared" si="5"/>
        <v>-4</v>
      </c>
    </row>
    <row r="93" spans="4:29" x14ac:dyDescent="0.25">
      <c r="D93">
        <v>91</v>
      </c>
      <c r="E93" t="e">
        <f t="shared" si="4"/>
        <v>#N/A</v>
      </c>
      <c r="F93">
        <v>0</v>
      </c>
      <c r="S93">
        <v>11218057</v>
      </c>
      <c r="T93">
        <v>15</v>
      </c>
      <c r="U93" t="s">
        <v>4</v>
      </c>
      <c r="V93">
        <v>120994</v>
      </c>
      <c r="W93" t="s">
        <v>7</v>
      </c>
      <c r="X93">
        <v>373182450</v>
      </c>
      <c r="Y93">
        <v>-99</v>
      </c>
      <c r="Z93">
        <v>56</v>
      </c>
      <c r="AA93">
        <v>27</v>
      </c>
      <c r="AB93">
        <v>32</v>
      </c>
      <c r="AC93" s="2">
        <f t="shared" si="5"/>
        <v>-2</v>
      </c>
    </row>
    <row r="94" spans="4:29" x14ac:dyDescent="0.25">
      <c r="D94">
        <v>92</v>
      </c>
      <c r="E94" t="e">
        <f t="shared" si="4"/>
        <v>#N/A</v>
      </c>
      <c r="F94">
        <v>0</v>
      </c>
      <c r="S94">
        <v>11214753</v>
      </c>
      <c r="T94">
        <v>24</v>
      </c>
      <c r="U94" t="s">
        <v>4</v>
      </c>
      <c r="V94">
        <v>889280</v>
      </c>
      <c r="W94" t="s">
        <v>7</v>
      </c>
      <c r="X94">
        <v>397101053</v>
      </c>
      <c r="Y94">
        <v>-99</v>
      </c>
      <c r="Z94">
        <v>49</v>
      </c>
      <c r="AA94">
        <v>26</v>
      </c>
      <c r="AB94">
        <v>38</v>
      </c>
      <c r="AC94" s="2">
        <f t="shared" si="5"/>
        <v>-3</v>
      </c>
    </row>
    <row r="95" spans="4:29" x14ac:dyDescent="0.25">
      <c r="D95">
        <v>93</v>
      </c>
      <c r="E95" t="e">
        <f t="shared" si="4"/>
        <v>#N/A</v>
      </c>
      <c r="F95">
        <v>0</v>
      </c>
      <c r="S95">
        <v>11211272</v>
      </c>
      <c r="T95">
        <v>42</v>
      </c>
      <c r="U95" t="s">
        <v>4</v>
      </c>
      <c r="V95">
        <v>124979</v>
      </c>
      <c r="W95" t="s">
        <v>5</v>
      </c>
      <c r="X95">
        <v>386285899</v>
      </c>
      <c r="Y95">
        <v>-99</v>
      </c>
      <c r="Z95">
        <v>52</v>
      </c>
      <c r="AA95">
        <v>25</v>
      </c>
      <c r="AB95">
        <v>23</v>
      </c>
      <c r="AC95" s="2">
        <f t="shared" si="5"/>
        <v>0</v>
      </c>
    </row>
    <row r="96" spans="4:29" x14ac:dyDescent="0.25">
      <c r="D96">
        <v>94</v>
      </c>
      <c r="E96" t="e">
        <f t="shared" si="4"/>
        <v>#N/A</v>
      </c>
      <c r="F96">
        <v>0</v>
      </c>
      <c r="S96">
        <v>11210679</v>
      </c>
      <c r="T96">
        <v>52</v>
      </c>
      <c r="U96" t="s">
        <v>4</v>
      </c>
      <c r="V96">
        <v>121578</v>
      </c>
      <c r="W96" t="s">
        <v>5</v>
      </c>
      <c r="X96">
        <v>380210918</v>
      </c>
      <c r="Y96">
        <v>4</v>
      </c>
      <c r="Z96">
        <v>47</v>
      </c>
      <c r="AA96">
        <v>31</v>
      </c>
      <c r="AB96">
        <v>43</v>
      </c>
      <c r="AC96" s="2">
        <f t="shared" si="5"/>
        <v>-3</v>
      </c>
    </row>
    <row r="97" spans="4:29" x14ac:dyDescent="0.25">
      <c r="D97">
        <v>95</v>
      </c>
      <c r="E97" t="e">
        <f t="shared" si="4"/>
        <v>#N/A</v>
      </c>
      <c r="F97">
        <v>0</v>
      </c>
      <c r="S97">
        <v>11209507</v>
      </c>
      <c r="T97">
        <v>10</v>
      </c>
      <c r="U97" t="s">
        <v>6</v>
      </c>
      <c r="V97">
        <v>120994</v>
      </c>
      <c r="W97" t="s">
        <v>7</v>
      </c>
      <c r="X97">
        <v>431706739</v>
      </c>
      <c r="Y97">
        <v>6</v>
      </c>
      <c r="Z97">
        <v>60</v>
      </c>
      <c r="AA97">
        <v>27</v>
      </c>
      <c r="AB97">
        <v>31</v>
      </c>
      <c r="AC97" s="2">
        <f t="shared" si="5"/>
        <v>-1</v>
      </c>
    </row>
    <row r="98" spans="4:29" x14ac:dyDescent="0.25">
      <c r="D98">
        <v>96</v>
      </c>
      <c r="E98" t="e">
        <f t="shared" si="4"/>
        <v>#N/A</v>
      </c>
      <c r="F98">
        <v>0</v>
      </c>
      <c r="S98">
        <v>11206784</v>
      </c>
      <c r="T98">
        <v>52</v>
      </c>
      <c r="U98" t="s">
        <v>4</v>
      </c>
      <c r="V98">
        <v>120994</v>
      </c>
      <c r="W98" t="s">
        <v>7</v>
      </c>
      <c r="X98">
        <v>431897450</v>
      </c>
      <c r="Y98">
        <v>6</v>
      </c>
      <c r="Z98">
        <v>53</v>
      </c>
      <c r="AA98">
        <v>27</v>
      </c>
      <c r="AB98">
        <v>33</v>
      </c>
      <c r="AC98" s="2">
        <f t="shared" si="5"/>
        <v>-2</v>
      </c>
    </row>
    <row r="99" spans="4:29" x14ac:dyDescent="0.25">
      <c r="D99">
        <v>97</v>
      </c>
      <c r="E99" t="e">
        <f t="shared" si="4"/>
        <v>#N/A</v>
      </c>
      <c r="F99">
        <v>0</v>
      </c>
      <c r="S99">
        <v>11205360</v>
      </c>
      <c r="T99">
        <v>48</v>
      </c>
      <c r="U99" t="s">
        <v>6</v>
      </c>
      <c r="V99">
        <v>71272</v>
      </c>
      <c r="W99" t="s">
        <v>7</v>
      </c>
      <c r="X99">
        <v>388535246</v>
      </c>
      <c r="Y99">
        <v>11</v>
      </c>
      <c r="Z99">
        <v>55</v>
      </c>
      <c r="AA99">
        <v>43</v>
      </c>
      <c r="AB99">
        <v>59</v>
      </c>
      <c r="AC99" s="2">
        <f t="shared" si="5"/>
        <v>-4</v>
      </c>
    </row>
    <row r="100" spans="4:29" x14ac:dyDescent="0.25">
      <c r="D100">
        <v>98</v>
      </c>
      <c r="E100" t="e">
        <f t="shared" si="4"/>
        <v>#N/A</v>
      </c>
      <c r="F100">
        <v>0</v>
      </c>
      <c r="S100">
        <v>11203593</v>
      </c>
      <c r="T100">
        <v>22</v>
      </c>
      <c r="U100" t="s">
        <v>6</v>
      </c>
      <c r="V100">
        <v>137672</v>
      </c>
      <c r="W100" t="s">
        <v>5</v>
      </c>
      <c r="X100">
        <v>387212233</v>
      </c>
      <c r="Y100">
        <v>-99</v>
      </c>
      <c r="Z100">
        <v>46</v>
      </c>
      <c r="AA100">
        <v>43</v>
      </c>
      <c r="AB100">
        <v>51</v>
      </c>
      <c r="AC100" s="2">
        <f t="shared" si="5"/>
        <v>-2</v>
      </c>
    </row>
    <row r="101" spans="4:29" x14ac:dyDescent="0.25">
      <c r="D101">
        <v>99</v>
      </c>
      <c r="E101" t="e">
        <f t="shared" si="4"/>
        <v>#N/A</v>
      </c>
      <c r="F101">
        <v>0</v>
      </c>
      <c r="S101">
        <v>11199822</v>
      </c>
      <c r="T101">
        <v>80</v>
      </c>
      <c r="U101" t="s">
        <v>6</v>
      </c>
      <c r="V101">
        <v>120994</v>
      </c>
      <c r="W101" t="s">
        <v>7</v>
      </c>
      <c r="X101">
        <v>431844974</v>
      </c>
      <c r="Y101">
        <v>4</v>
      </c>
      <c r="Z101">
        <v>70</v>
      </c>
      <c r="AA101">
        <v>25</v>
      </c>
      <c r="AB101">
        <v>31</v>
      </c>
      <c r="AC101" s="2">
        <f t="shared" si="5"/>
        <v>-2</v>
      </c>
    </row>
    <row r="102" spans="4:29" x14ac:dyDescent="0.25">
      <c r="D102">
        <v>100</v>
      </c>
      <c r="E102" t="e">
        <f t="shared" si="4"/>
        <v>#N/A</v>
      </c>
      <c r="F102">
        <v>0</v>
      </c>
      <c r="S102">
        <v>11196860</v>
      </c>
      <c r="T102">
        <v>82</v>
      </c>
      <c r="U102" t="s">
        <v>4</v>
      </c>
      <c r="V102">
        <v>987759</v>
      </c>
      <c r="W102" t="s">
        <v>5</v>
      </c>
      <c r="X102">
        <v>366850469</v>
      </c>
      <c r="Y102">
        <v>15</v>
      </c>
      <c r="Z102">
        <v>62</v>
      </c>
      <c r="AA102">
        <v>22</v>
      </c>
      <c r="AB102">
        <v>26</v>
      </c>
      <c r="AC102" s="2">
        <f t="shared" si="5"/>
        <v>-1</v>
      </c>
    </row>
    <row r="103" spans="4:29" x14ac:dyDescent="0.25">
      <c r="S103">
        <v>11195011</v>
      </c>
      <c r="T103">
        <v>26</v>
      </c>
      <c r="U103" t="s">
        <v>4</v>
      </c>
      <c r="V103">
        <v>1855059</v>
      </c>
      <c r="W103" t="s">
        <v>5</v>
      </c>
      <c r="X103">
        <v>386015454</v>
      </c>
      <c r="Y103">
        <v>-99</v>
      </c>
      <c r="Z103">
        <v>84</v>
      </c>
      <c r="AA103">
        <v>28</v>
      </c>
      <c r="AB103">
        <v>22</v>
      </c>
      <c r="AC103" s="2">
        <f t="shared" si="5"/>
        <v>1</v>
      </c>
    </row>
    <row r="104" spans="4:29" x14ac:dyDescent="0.25">
      <c r="S104">
        <v>11187527</v>
      </c>
      <c r="T104">
        <v>19</v>
      </c>
      <c r="U104" t="s">
        <v>4</v>
      </c>
      <c r="V104">
        <v>710569</v>
      </c>
      <c r="W104" t="s">
        <v>5</v>
      </c>
      <c r="X104">
        <v>388968084</v>
      </c>
      <c r="Y104">
        <v>-99</v>
      </c>
      <c r="Z104">
        <v>60</v>
      </c>
      <c r="AA104">
        <v>32</v>
      </c>
      <c r="AB104">
        <v>27</v>
      </c>
      <c r="AC104" s="2">
        <f t="shared" si="5"/>
        <v>1</v>
      </c>
    </row>
    <row r="105" spans="4:29" x14ac:dyDescent="0.25">
      <c r="S105">
        <v>11156431</v>
      </c>
      <c r="T105">
        <v>41</v>
      </c>
      <c r="U105" t="s">
        <v>4</v>
      </c>
      <c r="V105">
        <v>774547</v>
      </c>
      <c r="W105" t="s">
        <v>5</v>
      </c>
      <c r="X105">
        <v>346849982</v>
      </c>
      <c r="Y105">
        <v>-99</v>
      </c>
      <c r="Z105">
        <v>70</v>
      </c>
      <c r="AA105">
        <v>26</v>
      </c>
      <c r="AB105">
        <v>10</v>
      </c>
      <c r="AC105" s="2">
        <f t="shared" si="5"/>
        <v>4</v>
      </c>
    </row>
  </sheetData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opLeftCell="I1" workbookViewId="0">
      <selection activeCell="X5" sqref="U5:X21"/>
    </sheetView>
  </sheetViews>
  <sheetFormatPr baseColWidth="10" defaultRowHeight="15" x14ac:dyDescent="0.25"/>
  <cols>
    <col min="1" max="1" width="10" bestFit="1" customWidth="1"/>
    <col min="2" max="2" width="6.85546875" bestFit="1" customWidth="1"/>
    <col min="3" max="3" width="6.42578125" bestFit="1" customWidth="1"/>
    <col min="4" max="4" width="9" bestFit="1" customWidth="1"/>
    <col min="5" max="5" width="4.28515625" bestFit="1" customWidth="1"/>
    <col min="6" max="7" width="10" bestFit="1" customWidth="1"/>
    <col min="8" max="9" width="9.7109375" bestFit="1" customWidth="1"/>
    <col min="10" max="10" width="9.5703125" bestFit="1" customWidth="1"/>
    <col min="11" max="11" width="10.140625" bestFit="1" customWidth="1"/>
    <col min="12" max="12" width="10.140625" customWidth="1"/>
    <col min="13" max="13" width="14.140625" bestFit="1" customWidth="1"/>
    <col min="14" max="14" width="13.42578125" bestFit="1" customWidth="1"/>
    <col min="15" max="15" width="13.7109375" bestFit="1" customWidth="1"/>
    <col min="16" max="16" width="13" bestFit="1" customWidth="1"/>
    <col min="17" max="20" width="13" customWidth="1"/>
    <col min="21" max="21" width="16.5703125" customWidth="1"/>
    <col min="22" max="22" width="22.42578125" customWidth="1"/>
    <col min="23" max="23" width="6.42578125" customWidth="1"/>
    <col min="24" max="24" width="12.5703125" customWidth="1"/>
    <col min="25" max="25" width="12.5703125" bestFit="1" customWidth="1"/>
  </cols>
  <sheetData>
    <row r="1" spans="1:24" x14ac:dyDescent="0.25">
      <c r="A1" t="s">
        <v>30</v>
      </c>
      <c r="B1" t="s">
        <v>31</v>
      </c>
      <c r="C1" t="s">
        <v>10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16</v>
      </c>
      <c r="K1" t="s">
        <v>38</v>
      </c>
      <c r="L1" t="s">
        <v>46</v>
      </c>
      <c r="M1" t="s">
        <v>39</v>
      </c>
      <c r="N1" t="s">
        <v>41</v>
      </c>
      <c r="O1" t="s">
        <v>40</v>
      </c>
      <c r="P1" t="s">
        <v>42</v>
      </c>
      <c r="Q1" t="s">
        <v>44</v>
      </c>
      <c r="R1" t="s">
        <v>45</v>
      </c>
      <c r="S1" t="s">
        <v>47</v>
      </c>
    </row>
    <row r="2" spans="1:24" x14ac:dyDescent="0.25">
      <c r="A2">
        <v>620259626</v>
      </c>
      <c r="B2">
        <v>14</v>
      </c>
      <c r="C2" t="s">
        <v>6</v>
      </c>
      <c r="D2">
        <v>314192</v>
      </c>
      <c r="E2">
        <v>1</v>
      </c>
      <c r="F2">
        <v>417818143</v>
      </c>
      <c r="G2">
        <v>412623226</v>
      </c>
      <c r="H2">
        <v>45</v>
      </c>
      <c r="I2">
        <v>-99</v>
      </c>
      <c r="J2">
        <v>17</v>
      </c>
      <c r="K2">
        <v>23</v>
      </c>
      <c r="L2">
        <f>INT((J2-K2)/4)</f>
        <v>-2</v>
      </c>
      <c r="M2">
        <v>2</v>
      </c>
      <c r="N2">
        <v>90</v>
      </c>
      <c r="O2">
        <v>0</v>
      </c>
      <c r="Q2">
        <f>IF(E2=1,M2,O2)</f>
        <v>2</v>
      </c>
      <c r="R2">
        <f>IF(E2=1,O2,M2)</f>
        <v>0</v>
      </c>
      <c r="S2">
        <f>Q2-R2</f>
        <v>2</v>
      </c>
      <c r="U2" s="3" t="s">
        <v>47</v>
      </c>
      <c r="V2" t="s">
        <v>48</v>
      </c>
    </row>
    <row r="3" spans="1:24" x14ac:dyDescent="0.25">
      <c r="A3">
        <v>11206784</v>
      </c>
      <c r="B3">
        <v>33</v>
      </c>
      <c r="C3" t="s">
        <v>6</v>
      </c>
      <c r="D3">
        <v>1461457</v>
      </c>
      <c r="E3">
        <v>1</v>
      </c>
      <c r="F3">
        <v>405477965</v>
      </c>
      <c r="G3">
        <v>381612398</v>
      </c>
      <c r="H3">
        <v>53</v>
      </c>
      <c r="I3">
        <v>-99</v>
      </c>
      <c r="J3">
        <v>24</v>
      </c>
      <c r="K3">
        <v>23</v>
      </c>
      <c r="L3">
        <f t="shared" ref="L3:L66" si="0">INT((J3-K3)/4)</f>
        <v>0</v>
      </c>
      <c r="M3">
        <v>2</v>
      </c>
      <c r="N3">
        <v>68</v>
      </c>
      <c r="O3">
        <v>1</v>
      </c>
      <c r="P3">
        <v>90</v>
      </c>
      <c r="Q3">
        <f t="shared" ref="Q3:Q66" si="1">IF(E3=1,M3,O3)</f>
        <v>2</v>
      </c>
      <c r="R3">
        <f t="shared" ref="R3:R66" si="2">IF(E3=1,O3,M3)</f>
        <v>1</v>
      </c>
      <c r="S3">
        <f t="shared" ref="S3:S66" si="3">Q3-R3</f>
        <v>1</v>
      </c>
    </row>
    <row r="4" spans="1:24" x14ac:dyDescent="0.25">
      <c r="A4">
        <v>11214178</v>
      </c>
      <c r="B4">
        <v>63</v>
      </c>
      <c r="C4" t="s">
        <v>6</v>
      </c>
      <c r="D4">
        <v>120994</v>
      </c>
      <c r="E4">
        <v>2</v>
      </c>
      <c r="F4">
        <v>431897450</v>
      </c>
      <c r="G4">
        <v>384131341</v>
      </c>
      <c r="H4">
        <v>51</v>
      </c>
      <c r="I4">
        <v>-99</v>
      </c>
      <c r="J4">
        <v>27</v>
      </c>
      <c r="K4">
        <v>31</v>
      </c>
      <c r="L4">
        <f t="shared" si="0"/>
        <v>-1</v>
      </c>
      <c r="M4">
        <v>4</v>
      </c>
      <c r="N4">
        <v>90</v>
      </c>
      <c r="O4">
        <v>1</v>
      </c>
      <c r="P4">
        <v>90</v>
      </c>
      <c r="Q4">
        <f t="shared" si="1"/>
        <v>1</v>
      </c>
      <c r="R4">
        <f t="shared" si="2"/>
        <v>4</v>
      </c>
      <c r="S4">
        <f t="shared" si="3"/>
        <v>-3</v>
      </c>
      <c r="U4" s="3" t="s">
        <v>43</v>
      </c>
      <c r="V4" s="3" t="s">
        <v>19</v>
      </c>
    </row>
    <row r="5" spans="1:24" x14ac:dyDescent="0.25">
      <c r="A5">
        <v>11234121</v>
      </c>
      <c r="B5">
        <v>24</v>
      </c>
      <c r="C5" t="s">
        <v>4</v>
      </c>
      <c r="D5">
        <v>492982</v>
      </c>
      <c r="E5">
        <v>1</v>
      </c>
      <c r="F5">
        <v>417550127</v>
      </c>
      <c r="G5">
        <v>417525664</v>
      </c>
      <c r="H5">
        <v>64</v>
      </c>
      <c r="I5">
        <v>-99</v>
      </c>
      <c r="J5">
        <v>16</v>
      </c>
      <c r="K5">
        <v>14</v>
      </c>
      <c r="L5">
        <f t="shared" si="0"/>
        <v>0</v>
      </c>
      <c r="M5">
        <v>1</v>
      </c>
      <c r="N5">
        <v>90</v>
      </c>
      <c r="O5">
        <v>1</v>
      </c>
      <c r="P5">
        <v>90</v>
      </c>
      <c r="Q5">
        <f t="shared" si="1"/>
        <v>1</v>
      </c>
      <c r="R5">
        <f t="shared" si="2"/>
        <v>1</v>
      </c>
      <c r="S5">
        <f t="shared" si="3"/>
        <v>0</v>
      </c>
      <c r="U5" s="3" t="s">
        <v>47</v>
      </c>
      <c r="V5" t="s">
        <v>4</v>
      </c>
      <c r="W5" t="s">
        <v>6</v>
      </c>
      <c r="X5" s="12" t="s">
        <v>25</v>
      </c>
    </row>
    <row r="6" spans="1:24" x14ac:dyDescent="0.25">
      <c r="A6">
        <v>620527699</v>
      </c>
      <c r="B6">
        <v>44</v>
      </c>
      <c r="C6" t="s">
        <v>4</v>
      </c>
      <c r="D6">
        <v>71272</v>
      </c>
      <c r="E6">
        <v>2</v>
      </c>
      <c r="F6">
        <v>396986457</v>
      </c>
      <c r="G6">
        <v>391759396</v>
      </c>
      <c r="H6">
        <v>29</v>
      </c>
      <c r="I6">
        <v>9</v>
      </c>
      <c r="J6">
        <v>44</v>
      </c>
      <c r="K6">
        <v>19</v>
      </c>
      <c r="L6">
        <f t="shared" si="0"/>
        <v>6</v>
      </c>
      <c r="M6">
        <v>2</v>
      </c>
      <c r="N6">
        <v>90</v>
      </c>
      <c r="O6">
        <v>3</v>
      </c>
      <c r="P6">
        <v>90</v>
      </c>
      <c r="Q6">
        <f t="shared" si="1"/>
        <v>3</v>
      </c>
      <c r="R6">
        <f t="shared" si="2"/>
        <v>2</v>
      </c>
      <c r="S6">
        <f t="shared" si="3"/>
        <v>1</v>
      </c>
      <c r="U6" s="4">
        <v>-7</v>
      </c>
      <c r="V6" s="5">
        <v>1</v>
      </c>
      <c r="W6" s="5">
        <v>2</v>
      </c>
      <c r="X6" s="12">
        <f t="shared" ref="X6:X21" si="4">V6/(V6+W6)</f>
        <v>0.33333333333333331</v>
      </c>
    </row>
    <row r="7" spans="1:24" x14ac:dyDescent="0.25">
      <c r="A7">
        <v>11212733</v>
      </c>
      <c r="B7">
        <v>32</v>
      </c>
      <c r="C7" t="s">
        <v>4</v>
      </c>
      <c r="D7">
        <v>71272</v>
      </c>
      <c r="E7">
        <v>2</v>
      </c>
      <c r="F7">
        <v>400761295</v>
      </c>
      <c r="G7">
        <v>391759396</v>
      </c>
      <c r="H7">
        <v>35</v>
      </c>
      <c r="I7">
        <v>9</v>
      </c>
      <c r="J7">
        <v>47</v>
      </c>
      <c r="K7">
        <v>18</v>
      </c>
      <c r="L7">
        <f t="shared" si="0"/>
        <v>7</v>
      </c>
      <c r="M7">
        <v>1</v>
      </c>
      <c r="N7">
        <v>90</v>
      </c>
      <c r="O7">
        <v>3</v>
      </c>
      <c r="P7">
        <v>90</v>
      </c>
      <c r="Q7">
        <f t="shared" si="1"/>
        <v>3</v>
      </c>
      <c r="R7">
        <f t="shared" si="2"/>
        <v>1</v>
      </c>
      <c r="S7">
        <f t="shared" si="3"/>
        <v>2</v>
      </c>
      <c r="U7" s="4">
        <v>-6</v>
      </c>
      <c r="V7" s="5"/>
      <c r="W7" s="5">
        <v>8</v>
      </c>
      <c r="X7" s="12">
        <f t="shared" si="4"/>
        <v>0</v>
      </c>
    </row>
    <row r="8" spans="1:24" x14ac:dyDescent="0.25">
      <c r="A8">
        <v>11212733</v>
      </c>
      <c r="B8">
        <v>66</v>
      </c>
      <c r="C8" t="s">
        <v>4</v>
      </c>
      <c r="D8">
        <v>71272</v>
      </c>
      <c r="E8">
        <v>2</v>
      </c>
      <c r="F8">
        <v>400761295</v>
      </c>
      <c r="G8">
        <v>391759396</v>
      </c>
      <c r="H8">
        <v>35</v>
      </c>
      <c r="I8">
        <v>9</v>
      </c>
      <c r="J8">
        <v>47</v>
      </c>
      <c r="K8">
        <v>18</v>
      </c>
      <c r="L8">
        <f t="shared" si="0"/>
        <v>7</v>
      </c>
      <c r="M8">
        <v>1</v>
      </c>
      <c r="N8">
        <v>90</v>
      </c>
      <c r="O8">
        <v>3</v>
      </c>
      <c r="P8">
        <v>90</v>
      </c>
      <c r="Q8">
        <f t="shared" si="1"/>
        <v>3</v>
      </c>
      <c r="R8">
        <f t="shared" si="2"/>
        <v>1</v>
      </c>
      <c r="S8">
        <f t="shared" si="3"/>
        <v>2</v>
      </c>
      <c r="U8" s="4">
        <v>-5</v>
      </c>
      <c r="V8" s="5">
        <v>1</v>
      </c>
      <c r="W8" s="5">
        <v>3</v>
      </c>
      <c r="X8" s="12">
        <f t="shared" si="4"/>
        <v>0.25</v>
      </c>
    </row>
    <row r="9" spans="1:24" x14ac:dyDescent="0.25">
      <c r="A9">
        <v>11258084</v>
      </c>
      <c r="B9">
        <v>21</v>
      </c>
      <c r="C9" t="s">
        <v>6</v>
      </c>
      <c r="D9">
        <v>120994</v>
      </c>
      <c r="E9">
        <v>2</v>
      </c>
      <c r="F9">
        <v>431897450</v>
      </c>
      <c r="G9">
        <v>431954626</v>
      </c>
      <c r="H9">
        <v>76</v>
      </c>
      <c r="I9">
        <v>5</v>
      </c>
      <c r="J9">
        <v>17</v>
      </c>
      <c r="K9">
        <v>40</v>
      </c>
      <c r="L9">
        <f t="shared" si="0"/>
        <v>-6</v>
      </c>
      <c r="M9">
        <v>4</v>
      </c>
      <c r="N9">
        <v>90</v>
      </c>
      <c r="O9">
        <v>2</v>
      </c>
      <c r="P9">
        <v>90</v>
      </c>
      <c r="Q9">
        <f t="shared" si="1"/>
        <v>2</v>
      </c>
      <c r="R9">
        <f t="shared" si="2"/>
        <v>4</v>
      </c>
      <c r="S9">
        <f t="shared" si="3"/>
        <v>-2</v>
      </c>
      <c r="U9" s="4">
        <v>-4</v>
      </c>
      <c r="V9" s="5">
        <v>1</v>
      </c>
      <c r="W9" s="5">
        <v>14</v>
      </c>
      <c r="X9" s="12">
        <f t="shared" si="4"/>
        <v>6.6666666666666666E-2</v>
      </c>
    </row>
    <row r="10" spans="1:24" x14ac:dyDescent="0.25">
      <c r="A10">
        <v>11260814</v>
      </c>
      <c r="B10">
        <v>49</v>
      </c>
      <c r="C10" t="s">
        <v>4</v>
      </c>
      <c r="D10">
        <v>987759</v>
      </c>
      <c r="E10">
        <v>1</v>
      </c>
      <c r="F10">
        <v>366850469</v>
      </c>
      <c r="G10">
        <v>385638736</v>
      </c>
      <c r="H10">
        <v>75</v>
      </c>
      <c r="I10">
        <v>-99</v>
      </c>
      <c r="J10">
        <v>25</v>
      </c>
      <c r="K10">
        <v>14</v>
      </c>
      <c r="L10">
        <f t="shared" si="0"/>
        <v>2</v>
      </c>
      <c r="M10">
        <v>5</v>
      </c>
      <c r="N10">
        <v>90</v>
      </c>
      <c r="O10">
        <v>2</v>
      </c>
      <c r="P10">
        <v>90</v>
      </c>
      <c r="Q10">
        <f t="shared" si="1"/>
        <v>5</v>
      </c>
      <c r="R10">
        <f t="shared" si="2"/>
        <v>2</v>
      </c>
      <c r="S10">
        <f t="shared" si="3"/>
        <v>3</v>
      </c>
      <c r="U10" s="4">
        <v>-3</v>
      </c>
      <c r="V10" s="5">
        <v>1</v>
      </c>
      <c r="W10" s="5">
        <v>6</v>
      </c>
      <c r="X10" s="12">
        <f t="shared" si="4"/>
        <v>0.14285714285714285</v>
      </c>
    </row>
    <row r="11" spans="1:24" x14ac:dyDescent="0.25">
      <c r="A11">
        <v>11264679</v>
      </c>
      <c r="B11">
        <v>52</v>
      </c>
      <c r="C11" t="s">
        <v>6</v>
      </c>
      <c r="D11">
        <v>2053670</v>
      </c>
      <c r="E11">
        <v>1</v>
      </c>
      <c r="F11">
        <v>430481466</v>
      </c>
      <c r="G11">
        <v>392168527</v>
      </c>
      <c r="H11">
        <v>59</v>
      </c>
      <c r="I11">
        <v>-99</v>
      </c>
      <c r="J11">
        <v>20</v>
      </c>
      <c r="K11">
        <v>14</v>
      </c>
      <c r="L11">
        <f t="shared" si="0"/>
        <v>1</v>
      </c>
      <c r="M11">
        <v>4</v>
      </c>
      <c r="N11">
        <v>90</v>
      </c>
      <c r="O11">
        <v>2</v>
      </c>
      <c r="P11">
        <v>90</v>
      </c>
      <c r="Q11">
        <f t="shared" si="1"/>
        <v>4</v>
      </c>
      <c r="R11">
        <f t="shared" si="2"/>
        <v>2</v>
      </c>
      <c r="S11">
        <f t="shared" si="3"/>
        <v>2</v>
      </c>
      <c r="U11" s="4">
        <v>-2</v>
      </c>
      <c r="V11" s="5">
        <v>3</v>
      </c>
      <c r="W11" s="5">
        <v>7</v>
      </c>
      <c r="X11" s="12">
        <f t="shared" si="4"/>
        <v>0.3</v>
      </c>
    </row>
    <row r="12" spans="1:24" x14ac:dyDescent="0.25">
      <c r="A12">
        <v>11264387</v>
      </c>
      <c r="B12">
        <v>80</v>
      </c>
      <c r="C12" t="s">
        <v>6</v>
      </c>
      <c r="D12">
        <v>463541</v>
      </c>
      <c r="E12">
        <v>1</v>
      </c>
      <c r="F12">
        <v>349945167</v>
      </c>
      <c r="G12">
        <v>399587813</v>
      </c>
      <c r="H12">
        <v>74</v>
      </c>
      <c r="I12">
        <v>-99</v>
      </c>
      <c r="J12">
        <v>35</v>
      </c>
      <c r="K12">
        <v>14</v>
      </c>
      <c r="L12">
        <f t="shared" si="0"/>
        <v>5</v>
      </c>
      <c r="M12">
        <v>3</v>
      </c>
      <c r="N12">
        <v>90</v>
      </c>
      <c r="O12">
        <v>2</v>
      </c>
      <c r="P12">
        <v>90</v>
      </c>
      <c r="Q12">
        <f t="shared" si="1"/>
        <v>3</v>
      </c>
      <c r="R12">
        <f t="shared" si="2"/>
        <v>2</v>
      </c>
      <c r="S12">
        <f t="shared" si="3"/>
        <v>1</v>
      </c>
      <c r="U12" s="4">
        <v>-1</v>
      </c>
      <c r="V12" s="5">
        <v>7</v>
      </c>
      <c r="W12" s="5">
        <v>7</v>
      </c>
      <c r="X12" s="12">
        <f t="shared" si="4"/>
        <v>0.5</v>
      </c>
    </row>
    <row r="13" spans="1:24" x14ac:dyDescent="0.25">
      <c r="A13">
        <v>11266845</v>
      </c>
      <c r="B13">
        <v>68</v>
      </c>
      <c r="C13" t="s">
        <v>6</v>
      </c>
      <c r="D13">
        <v>987759</v>
      </c>
      <c r="E13">
        <v>1</v>
      </c>
      <c r="F13">
        <v>379487810</v>
      </c>
      <c r="G13">
        <v>385638736</v>
      </c>
      <c r="H13">
        <v>51</v>
      </c>
      <c r="I13">
        <v>-99</v>
      </c>
      <c r="J13">
        <v>26</v>
      </c>
      <c r="K13">
        <v>49</v>
      </c>
      <c r="L13">
        <f t="shared" si="0"/>
        <v>-6</v>
      </c>
      <c r="M13">
        <v>5</v>
      </c>
      <c r="N13">
        <v>90</v>
      </c>
      <c r="O13">
        <v>5</v>
      </c>
      <c r="P13">
        <v>90</v>
      </c>
      <c r="Q13">
        <f t="shared" si="1"/>
        <v>5</v>
      </c>
      <c r="R13">
        <f t="shared" si="2"/>
        <v>5</v>
      </c>
      <c r="S13">
        <f t="shared" si="3"/>
        <v>0</v>
      </c>
      <c r="U13" s="4">
        <v>0</v>
      </c>
      <c r="V13" s="5">
        <v>6</v>
      </c>
      <c r="W13" s="5">
        <v>8</v>
      </c>
      <c r="X13" s="12">
        <f t="shared" si="4"/>
        <v>0.42857142857142855</v>
      </c>
    </row>
    <row r="14" spans="1:24" x14ac:dyDescent="0.25">
      <c r="A14">
        <v>11266628</v>
      </c>
      <c r="B14">
        <v>80</v>
      </c>
      <c r="C14" t="s">
        <v>4</v>
      </c>
      <c r="D14">
        <v>793621</v>
      </c>
      <c r="E14">
        <v>1</v>
      </c>
      <c r="F14">
        <v>395022791</v>
      </c>
      <c r="G14">
        <v>395561803</v>
      </c>
      <c r="H14">
        <v>76</v>
      </c>
      <c r="I14">
        <v>-99</v>
      </c>
      <c r="J14">
        <v>34</v>
      </c>
      <c r="K14">
        <v>14</v>
      </c>
      <c r="L14">
        <f t="shared" si="0"/>
        <v>5</v>
      </c>
      <c r="M14">
        <v>3</v>
      </c>
      <c r="N14">
        <v>90</v>
      </c>
      <c r="O14">
        <v>2</v>
      </c>
      <c r="P14">
        <v>90</v>
      </c>
      <c r="Q14">
        <f t="shared" si="1"/>
        <v>3</v>
      </c>
      <c r="R14">
        <f t="shared" si="2"/>
        <v>2</v>
      </c>
      <c r="S14">
        <f t="shared" si="3"/>
        <v>1</v>
      </c>
      <c r="U14" s="4">
        <v>1</v>
      </c>
      <c r="V14" s="5">
        <v>7</v>
      </c>
      <c r="W14" s="5">
        <v>2</v>
      </c>
      <c r="X14" s="12">
        <f t="shared" si="4"/>
        <v>0.77777777777777779</v>
      </c>
    </row>
    <row r="15" spans="1:24" x14ac:dyDescent="0.25">
      <c r="A15">
        <v>11268669</v>
      </c>
      <c r="B15">
        <v>55</v>
      </c>
      <c r="C15" t="s">
        <v>4</v>
      </c>
      <c r="D15">
        <v>120994</v>
      </c>
      <c r="E15">
        <v>2</v>
      </c>
      <c r="F15">
        <v>431897450</v>
      </c>
      <c r="G15">
        <v>431954626</v>
      </c>
      <c r="H15">
        <v>70</v>
      </c>
      <c r="I15">
        <v>5</v>
      </c>
      <c r="J15">
        <v>18</v>
      </c>
      <c r="K15">
        <v>25</v>
      </c>
      <c r="L15">
        <f t="shared" si="0"/>
        <v>-2</v>
      </c>
      <c r="M15">
        <v>1</v>
      </c>
      <c r="N15">
        <v>90</v>
      </c>
      <c r="O15">
        <v>1</v>
      </c>
      <c r="P15">
        <v>90</v>
      </c>
      <c r="Q15">
        <f t="shared" si="1"/>
        <v>1</v>
      </c>
      <c r="R15">
        <f t="shared" si="2"/>
        <v>1</v>
      </c>
      <c r="S15">
        <f t="shared" si="3"/>
        <v>0</v>
      </c>
      <c r="U15" s="4">
        <v>2</v>
      </c>
      <c r="V15" s="5">
        <v>6</v>
      </c>
      <c r="W15" s="5">
        <v>1</v>
      </c>
      <c r="X15" s="12">
        <f t="shared" si="4"/>
        <v>0.8571428571428571</v>
      </c>
    </row>
    <row r="16" spans="1:24" x14ac:dyDescent="0.25">
      <c r="A16">
        <v>11269633</v>
      </c>
      <c r="B16">
        <v>10</v>
      </c>
      <c r="C16" t="s">
        <v>4</v>
      </c>
      <c r="D16">
        <v>71272</v>
      </c>
      <c r="E16">
        <v>2</v>
      </c>
      <c r="F16">
        <v>389191030</v>
      </c>
      <c r="G16">
        <v>391759396</v>
      </c>
      <c r="H16">
        <v>33</v>
      </c>
      <c r="I16">
        <v>9</v>
      </c>
      <c r="J16">
        <v>41</v>
      </c>
      <c r="K16">
        <v>27</v>
      </c>
      <c r="L16">
        <f t="shared" si="0"/>
        <v>3</v>
      </c>
      <c r="M16">
        <v>4</v>
      </c>
      <c r="N16">
        <v>90</v>
      </c>
      <c r="O16">
        <v>5</v>
      </c>
      <c r="P16">
        <v>90</v>
      </c>
      <c r="Q16">
        <f t="shared" si="1"/>
        <v>5</v>
      </c>
      <c r="R16">
        <f t="shared" si="2"/>
        <v>4</v>
      </c>
      <c r="S16">
        <f t="shared" si="3"/>
        <v>1</v>
      </c>
      <c r="U16" s="4">
        <v>3</v>
      </c>
      <c r="V16" s="5">
        <v>5</v>
      </c>
      <c r="W16" s="5">
        <v>1</v>
      </c>
      <c r="X16" s="12">
        <f t="shared" si="4"/>
        <v>0.83333333333333337</v>
      </c>
    </row>
    <row r="17" spans="1:24" x14ac:dyDescent="0.25">
      <c r="A17">
        <v>617323759</v>
      </c>
      <c r="B17">
        <v>12</v>
      </c>
      <c r="C17" t="s">
        <v>6</v>
      </c>
      <c r="D17">
        <v>990223</v>
      </c>
      <c r="E17">
        <v>2</v>
      </c>
      <c r="F17">
        <v>418045540</v>
      </c>
      <c r="G17">
        <v>345959351</v>
      </c>
      <c r="H17">
        <v>40</v>
      </c>
      <c r="I17">
        <v>2</v>
      </c>
      <c r="J17">
        <v>24</v>
      </c>
      <c r="K17">
        <v>39</v>
      </c>
      <c r="L17">
        <f t="shared" si="0"/>
        <v>-4</v>
      </c>
      <c r="M17">
        <v>4</v>
      </c>
      <c r="N17">
        <v>90</v>
      </c>
      <c r="O17">
        <v>3</v>
      </c>
      <c r="P17">
        <v>90</v>
      </c>
      <c r="Q17">
        <f t="shared" si="1"/>
        <v>3</v>
      </c>
      <c r="R17">
        <f t="shared" si="2"/>
        <v>4</v>
      </c>
      <c r="S17">
        <f t="shared" si="3"/>
        <v>-1</v>
      </c>
      <c r="U17" s="4">
        <v>4</v>
      </c>
      <c r="V17" s="5">
        <v>1</v>
      </c>
      <c r="W17" s="5"/>
      <c r="X17" s="12">
        <f t="shared" si="4"/>
        <v>1</v>
      </c>
    </row>
    <row r="18" spans="1:24" x14ac:dyDescent="0.25">
      <c r="A18">
        <v>620602151</v>
      </c>
      <c r="B18">
        <v>73</v>
      </c>
      <c r="C18" t="s">
        <v>6</v>
      </c>
      <c r="D18">
        <v>1434555</v>
      </c>
      <c r="E18">
        <v>2</v>
      </c>
      <c r="F18">
        <v>430715934</v>
      </c>
      <c r="G18">
        <v>404455662</v>
      </c>
      <c r="H18">
        <v>44</v>
      </c>
      <c r="I18">
        <v>-99</v>
      </c>
      <c r="J18">
        <v>12</v>
      </c>
      <c r="K18">
        <v>25</v>
      </c>
      <c r="L18">
        <f t="shared" si="0"/>
        <v>-4</v>
      </c>
      <c r="M18">
        <v>3</v>
      </c>
      <c r="N18">
        <v>90</v>
      </c>
      <c r="O18">
        <v>4</v>
      </c>
      <c r="P18">
        <v>90</v>
      </c>
      <c r="Q18">
        <f t="shared" si="1"/>
        <v>4</v>
      </c>
      <c r="R18">
        <f t="shared" si="2"/>
        <v>3</v>
      </c>
      <c r="S18">
        <f t="shared" si="3"/>
        <v>1</v>
      </c>
      <c r="U18" s="4">
        <v>5</v>
      </c>
      <c r="V18" s="5">
        <v>1</v>
      </c>
      <c r="W18" s="5">
        <v>1</v>
      </c>
      <c r="X18" s="12">
        <f t="shared" si="4"/>
        <v>0.5</v>
      </c>
    </row>
    <row r="19" spans="1:24" x14ac:dyDescent="0.25">
      <c r="A19">
        <v>11215246</v>
      </c>
      <c r="B19">
        <v>3</v>
      </c>
      <c r="C19" t="s">
        <v>4</v>
      </c>
      <c r="D19">
        <v>993915</v>
      </c>
      <c r="E19">
        <v>2</v>
      </c>
      <c r="F19">
        <v>425740627</v>
      </c>
      <c r="G19">
        <v>393097929</v>
      </c>
      <c r="H19">
        <v>67</v>
      </c>
      <c r="I19">
        <v>-99</v>
      </c>
      <c r="J19">
        <v>31</v>
      </c>
      <c r="K19">
        <v>26</v>
      </c>
      <c r="L19">
        <f t="shared" si="0"/>
        <v>1</v>
      </c>
      <c r="M19">
        <v>2</v>
      </c>
      <c r="N19">
        <v>90</v>
      </c>
      <c r="O19">
        <v>1</v>
      </c>
      <c r="P19">
        <v>90</v>
      </c>
      <c r="Q19">
        <f t="shared" si="1"/>
        <v>1</v>
      </c>
      <c r="R19">
        <f t="shared" si="2"/>
        <v>2</v>
      </c>
      <c r="S19">
        <f t="shared" si="3"/>
        <v>-1</v>
      </c>
      <c r="U19" s="4">
        <v>6</v>
      </c>
      <c r="V19" s="5">
        <v>2</v>
      </c>
      <c r="W19" s="5"/>
      <c r="X19" s="12">
        <f t="shared" si="4"/>
        <v>1</v>
      </c>
    </row>
    <row r="20" spans="1:24" x14ac:dyDescent="0.25">
      <c r="A20">
        <v>11220918</v>
      </c>
      <c r="B20">
        <v>73</v>
      </c>
      <c r="C20" t="s">
        <v>6</v>
      </c>
      <c r="D20">
        <v>772602</v>
      </c>
      <c r="E20">
        <v>1</v>
      </c>
      <c r="F20">
        <v>395631742</v>
      </c>
      <c r="G20">
        <v>328103041</v>
      </c>
      <c r="H20">
        <v>51</v>
      </c>
      <c r="I20">
        <v>-99</v>
      </c>
      <c r="J20">
        <v>20</v>
      </c>
      <c r="K20">
        <v>28</v>
      </c>
      <c r="L20">
        <f t="shared" si="0"/>
        <v>-2</v>
      </c>
      <c r="M20">
        <v>3</v>
      </c>
      <c r="N20">
        <v>90</v>
      </c>
      <c r="O20">
        <v>4</v>
      </c>
      <c r="P20">
        <v>90</v>
      </c>
      <c r="Q20">
        <f t="shared" si="1"/>
        <v>3</v>
      </c>
      <c r="R20">
        <f t="shared" si="2"/>
        <v>4</v>
      </c>
      <c r="S20">
        <f t="shared" si="3"/>
        <v>-1</v>
      </c>
      <c r="U20" s="4">
        <v>7</v>
      </c>
      <c r="V20" s="5">
        <v>3</v>
      </c>
      <c r="W20" s="5"/>
      <c r="X20" s="12">
        <f t="shared" si="4"/>
        <v>1</v>
      </c>
    </row>
    <row r="21" spans="1:24" x14ac:dyDescent="0.25">
      <c r="A21">
        <v>11224952</v>
      </c>
      <c r="B21">
        <v>32</v>
      </c>
      <c r="C21" t="s">
        <v>4</v>
      </c>
      <c r="D21">
        <v>1436078</v>
      </c>
      <c r="E21">
        <v>2</v>
      </c>
      <c r="F21">
        <v>377570094</v>
      </c>
      <c r="G21">
        <v>395963954</v>
      </c>
      <c r="H21">
        <v>56</v>
      </c>
      <c r="I21">
        <v>-99</v>
      </c>
      <c r="J21">
        <v>25</v>
      </c>
      <c r="K21">
        <v>29</v>
      </c>
      <c r="L21">
        <f t="shared" si="0"/>
        <v>-1</v>
      </c>
      <c r="M21">
        <v>3</v>
      </c>
      <c r="N21">
        <v>90</v>
      </c>
      <c r="O21">
        <v>6</v>
      </c>
      <c r="P21">
        <v>90</v>
      </c>
      <c r="Q21">
        <f t="shared" si="1"/>
        <v>6</v>
      </c>
      <c r="R21">
        <f t="shared" si="2"/>
        <v>3</v>
      </c>
      <c r="S21">
        <f t="shared" si="3"/>
        <v>3</v>
      </c>
      <c r="U21" s="4" t="s">
        <v>27</v>
      </c>
      <c r="V21" s="5">
        <v>45</v>
      </c>
      <c r="W21" s="5">
        <v>60</v>
      </c>
      <c r="X21" s="12">
        <f t="shared" si="4"/>
        <v>0.42857142857142855</v>
      </c>
    </row>
    <row r="22" spans="1:24" x14ac:dyDescent="0.25">
      <c r="A22">
        <v>11187519</v>
      </c>
      <c r="B22">
        <v>56</v>
      </c>
      <c r="C22" t="s">
        <v>6</v>
      </c>
      <c r="D22">
        <v>1578600</v>
      </c>
      <c r="E22">
        <v>2</v>
      </c>
      <c r="F22">
        <v>387315533</v>
      </c>
      <c r="G22">
        <v>397527820</v>
      </c>
      <c r="H22">
        <v>46</v>
      </c>
      <c r="I22">
        <v>-99</v>
      </c>
      <c r="J22">
        <v>28</v>
      </c>
      <c r="K22">
        <v>29</v>
      </c>
      <c r="L22">
        <f t="shared" si="0"/>
        <v>-1</v>
      </c>
      <c r="M22">
        <v>3</v>
      </c>
      <c r="N22">
        <v>90</v>
      </c>
      <c r="O22">
        <v>2</v>
      </c>
      <c r="P22">
        <v>90</v>
      </c>
      <c r="Q22">
        <f t="shared" si="1"/>
        <v>2</v>
      </c>
      <c r="R22">
        <f t="shared" si="2"/>
        <v>3</v>
      </c>
      <c r="S22">
        <f t="shared" si="3"/>
        <v>-1</v>
      </c>
    </row>
    <row r="23" spans="1:24" x14ac:dyDescent="0.25">
      <c r="A23">
        <v>11249307</v>
      </c>
      <c r="B23">
        <v>64</v>
      </c>
      <c r="C23" t="s">
        <v>6</v>
      </c>
      <c r="D23">
        <v>491552</v>
      </c>
      <c r="E23">
        <v>1</v>
      </c>
      <c r="F23">
        <v>405821361</v>
      </c>
      <c r="G23">
        <v>384228174</v>
      </c>
      <c r="H23">
        <v>53</v>
      </c>
      <c r="I23">
        <v>-99</v>
      </c>
      <c r="J23">
        <v>22</v>
      </c>
      <c r="K23">
        <v>26</v>
      </c>
      <c r="L23">
        <f t="shared" si="0"/>
        <v>-1</v>
      </c>
      <c r="M23">
        <v>4</v>
      </c>
      <c r="N23">
        <v>90</v>
      </c>
      <c r="O23">
        <v>3</v>
      </c>
      <c r="P23">
        <v>90</v>
      </c>
      <c r="Q23">
        <f t="shared" si="1"/>
        <v>4</v>
      </c>
      <c r="R23">
        <f t="shared" si="2"/>
        <v>3</v>
      </c>
      <c r="S23">
        <f t="shared" si="3"/>
        <v>1</v>
      </c>
    </row>
    <row r="24" spans="1:24" x14ac:dyDescent="0.25">
      <c r="A24">
        <v>11262764</v>
      </c>
      <c r="B24">
        <v>58</v>
      </c>
      <c r="C24" t="s">
        <v>6</v>
      </c>
      <c r="D24">
        <v>990223</v>
      </c>
      <c r="E24">
        <v>2</v>
      </c>
      <c r="F24">
        <v>360033073</v>
      </c>
      <c r="G24">
        <v>363589459</v>
      </c>
      <c r="H24">
        <v>61</v>
      </c>
      <c r="I24">
        <v>10</v>
      </c>
      <c r="J24">
        <v>17</v>
      </c>
      <c r="K24">
        <v>43</v>
      </c>
      <c r="L24">
        <f t="shared" si="0"/>
        <v>-7</v>
      </c>
      <c r="M24">
        <v>4</v>
      </c>
      <c r="N24">
        <v>90</v>
      </c>
      <c r="O24">
        <v>3</v>
      </c>
      <c r="P24">
        <v>90</v>
      </c>
      <c r="Q24">
        <f t="shared" si="1"/>
        <v>3</v>
      </c>
      <c r="R24">
        <f t="shared" si="2"/>
        <v>4</v>
      </c>
      <c r="S24">
        <f t="shared" si="3"/>
        <v>-1</v>
      </c>
    </row>
    <row r="25" spans="1:24" x14ac:dyDescent="0.25">
      <c r="A25">
        <v>11262777</v>
      </c>
      <c r="B25">
        <v>48</v>
      </c>
      <c r="C25" t="s">
        <v>6</v>
      </c>
      <c r="D25">
        <v>990223</v>
      </c>
      <c r="E25">
        <v>2</v>
      </c>
      <c r="F25">
        <v>360033073</v>
      </c>
      <c r="G25">
        <v>363589459</v>
      </c>
      <c r="H25">
        <v>61</v>
      </c>
      <c r="I25">
        <v>10</v>
      </c>
      <c r="J25">
        <v>17</v>
      </c>
      <c r="K25">
        <v>43</v>
      </c>
      <c r="L25">
        <f t="shared" si="0"/>
        <v>-7</v>
      </c>
      <c r="M25">
        <v>4</v>
      </c>
      <c r="N25">
        <v>90</v>
      </c>
      <c r="O25">
        <v>3</v>
      </c>
      <c r="P25">
        <v>90</v>
      </c>
      <c r="Q25">
        <f t="shared" si="1"/>
        <v>3</v>
      </c>
      <c r="R25">
        <f t="shared" si="2"/>
        <v>4</v>
      </c>
      <c r="S25">
        <f t="shared" si="3"/>
        <v>-1</v>
      </c>
    </row>
    <row r="26" spans="1:24" x14ac:dyDescent="0.25">
      <c r="A26">
        <v>11268876</v>
      </c>
      <c r="B26">
        <v>38</v>
      </c>
      <c r="C26" t="s">
        <v>4</v>
      </c>
      <c r="D26">
        <v>2053670</v>
      </c>
      <c r="E26">
        <v>1</v>
      </c>
      <c r="F26">
        <v>422323214</v>
      </c>
      <c r="G26">
        <v>381880911</v>
      </c>
      <c r="H26">
        <v>34</v>
      </c>
      <c r="I26">
        <v>-99</v>
      </c>
      <c r="J26">
        <v>22</v>
      </c>
      <c r="K26">
        <v>25</v>
      </c>
      <c r="L26">
        <f t="shared" si="0"/>
        <v>-1</v>
      </c>
      <c r="M26">
        <v>4</v>
      </c>
      <c r="N26">
        <v>90</v>
      </c>
      <c r="O26">
        <v>3</v>
      </c>
      <c r="P26">
        <v>90</v>
      </c>
      <c r="Q26">
        <f t="shared" si="1"/>
        <v>4</v>
      </c>
      <c r="R26">
        <f t="shared" si="2"/>
        <v>3</v>
      </c>
      <c r="S26">
        <f t="shared" si="3"/>
        <v>1</v>
      </c>
    </row>
    <row r="27" spans="1:24" x14ac:dyDescent="0.25">
      <c r="A27">
        <v>11228472</v>
      </c>
      <c r="B27">
        <v>31</v>
      </c>
      <c r="C27" t="s">
        <v>4</v>
      </c>
      <c r="D27">
        <v>1456633</v>
      </c>
      <c r="E27">
        <v>1</v>
      </c>
      <c r="F27">
        <v>395143782</v>
      </c>
      <c r="G27">
        <v>391906523</v>
      </c>
      <c r="H27">
        <v>50</v>
      </c>
      <c r="I27">
        <v>4</v>
      </c>
      <c r="J27">
        <v>35</v>
      </c>
      <c r="K27">
        <v>36</v>
      </c>
      <c r="L27">
        <f t="shared" si="0"/>
        <v>-1</v>
      </c>
      <c r="M27">
        <v>7</v>
      </c>
      <c r="N27">
        <v>90</v>
      </c>
      <c r="O27">
        <v>5</v>
      </c>
      <c r="P27">
        <v>90</v>
      </c>
      <c r="Q27">
        <f t="shared" si="1"/>
        <v>7</v>
      </c>
      <c r="R27">
        <f t="shared" si="2"/>
        <v>5</v>
      </c>
      <c r="S27">
        <f t="shared" si="3"/>
        <v>2</v>
      </c>
    </row>
    <row r="28" spans="1:24" x14ac:dyDescent="0.25">
      <c r="A28">
        <v>11266702</v>
      </c>
      <c r="B28">
        <v>58</v>
      </c>
      <c r="C28" t="s">
        <v>6</v>
      </c>
      <c r="D28">
        <v>987759</v>
      </c>
      <c r="E28">
        <v>1</v>
      </c>
      <c r="F28">
        <v>366850469</v>
      </c>
      <c r="G28">
        <v>385638736</v>
      </c>
      <c r="H28">
        <v>50</v>
      </c>
      <c r="I28">
        <v>-99</v>
      </c>
      <c r="J28">
        <v>26</v>
      </c>
      <c r="K28">
        <v>45</v>
      </c>
      <c r="L28">
        <f t="shared" si="0"/>
        <v>-5</v>
      </c>
      <c r="M28">
        <v>5</v>
      </c>
      <c r="N28">
        <v>90</v>
      </c>
      <c r="O28">
        <v>4</v>
      </c>
      <c r="P28">
        <v>90</v>
      </c>
      <c r="Q28">
        <f t="shared" si="1"/>
        <v>5</v>
      </c>
      <c r="R28">
        <f t="shared" si="2"/>
        <v>4</v>
      </c>
      <c r="S28">
        <f t="shared" si="3"/>
        <v>1</v>
      </c>
    </row>
    <row r="29" spans="1:24" x14ac:dyDescent="0.25">
      <c r="A29">
        <v>11156431</v>
      </c>
      <c r="B29">
        <v>60</v>
      </c>
      <c r="C29" t="s">
        <v>6</v>
      </c>
      <c r="D29">
        <v>438811</v>
      </c>
      <c r="E29">
        <v>2</v>
      </c>
      <c r="F29">
        <v>425965525</v>
      </c>
      <c r="G29">
        <v>402435431</v>
      </c>
      <c r="H29">
        <v>70</v>
      </c>
      <c r="I29">
        <v>3</v>
      </c>
      <c r="J29">
        <v>13</v>
      </c>
      <c r="K29">
        <v>23</v>
      </c>
      <c r="L29">
        <f t="shared" si="0"/>
        <v>-3</v>
      </c>
      <c r="M29">
        <v>3</v>
      </c>
      <c r="N29">
        <v>90</v>
      </c>
      <c r="O29">
        <v>2</v>
      </c>
      <c r="P29">
        <v>90</v>
      </c>
      <c r="Q29">
        <f t="shared" si="1"/>
        <v>2</v>
      </c>
      <c r="R29">
        <f t="shared" si="2"/>
        <v>3</v>
      </c>
      <c r="S29">
        <f t="shared" si="3"/>
        <v>-1</v>
      </c>
    </row>
    <row r="30" spans="1:24" x14ac:dyDescent="0.25">
      <c r="A30">
        <v>617269601</v>
      </c>
      <c r="B30">
        <v>49</v>
      </c>
      <c r="C30" t="s">
        <v>4</v>
      </c>
      <c r="D30">
        <v>438610</v>
      </c>
      <c r="E30">
        <v>2</v>
      </c>
      <c r="F30">
        <v>413450559</v>
      </c>
      <c r="G30">
        <v>395485779</v>
      </c>
      <c r="H30">
        <v>43</v>
      </c>
      <c r="I30">
        <v>4</v>
      </c>
      <c r="J30">
        <v>42</v>
      </c>
      <c r="K30">
        <v>40</v>
      </c>
      <c r="L30">
        <f t="shared" si="0"/>
        <v>0</v>
      </c>
      <c r="M30">
        <v>3</v>
      </c>
      <c r="N30">
        <v>90</v>
      </c>
      <c r="O30">
        <v>7</v>
      </c>
      <c r="P30">
        <v>90</v>
      </c>
      <c r="Q30">
        <f t="shared" si="1"/>
        <v>7</v>
      </c>
      <c r="R30">
        <f t="shared" si="2"/>
        <v>3</v>
      </c>
      <c r="S30">
        <f t="shared" si="3"/>
        <v>4</v>
      </c>
    </row>
    <row r="31" spans="1:24" x14ac:dyDescent="0.25">
      <c r="A31">
        <v>620447520</v>
      </c>
      <c r="B31">
        <v>69</v>
      </c>
      <c r="C31" t="s">
        <v>4</v>
      </c>
      <c r="D31">
        <v>438610</v>
      </c>
      <c r="E31">
        <v>2</v>
      </c>
      <c r="F31">
        <v>372476293</v>
      </c>
      <c r="G31">
        <v>395485779</v>
      </c>
      <c r="H31">
        <v>30</v>
      </c>
      <c r="I31">
        <v>4</v>
      </c>
      <c r="J31">
        <v>42</v>
      </c>
      <c r="K31">
        <v>31</v>
      </c>
      <c r="L31">
        <f t="shared" si="0"/>
        <v>2</v>
      </c>
      <c r="M31">
        <v>1</v>
      </c>
      <c r="N31">
        <v>52</v>
      </c>
      <c r="O31">
        <v>9</v>
      </c>
      <c r="P31">
        <v>90</v>
      </c>
      <c r="Q31">
        <f t="shared" si="1"/>
        <v>9</v>
      </c>
      <c r="R31">
        <f t="shared" si="2"/>
        <v>1</v>
      </c>
      <c r="S31">
        <f t="shared" si="3"/>
        <v>8</v>
      </c>
    </row>
    <row r="32" spans="1:24" x14ac:dyDescent="0.25">
      <c r="A32">
        <v>10763112</v>
      </c>
      <c r="B32">
        <v>53</v>
      </c>
      <c r="C32" t="s">
        <v>6</v>
      </c>
      <c r="D32">
        <v>438610</v>
      </c>
      <c r="E32">
        <v>1</v>
      </c>
      <c r="F32">
        <v>394586378</v>
      </c>
      <c r="G32">
        <v>395485779</v>
      </c>
      <c r="H32">
        <v>41</v>
      </c>
      <c r="I32">
        <v>4</v>
      </c>
      <c r="J32">
        <v>41</v>
      </c>
      <c r="K32">
        <v>57</v>
      </c>
      <c r="L32">
        <f t="shared" si="0"/>
        <v>-4</v>
      </c>
      <c r="M32">
        <v>6</v>
      </c>
      <c r="N32">
        <v>90</v>
      </c>
      <c r="O32">
        <v>8</v>
      </c>
      <c r="P32">
        <v>90</v>
      </c>
      <c r="Q32">
        <f t="shared" si="1"/>
        <v>6</v>
      </c>
      <c r="R32">
        <f t="shared" si="2"/>
        <v>8</v>
      </c>
      <c r="S32">
        <f t="shared" si="3"/>
        <v>-2</v>
      </c>
    </row>
    <row r="33" spans="1:19" x14ac:dyDescent="0.25">
      <c r="A33">
        <v>11238582</v>
      </c>
      <c r="B33">
        <v>32</v>
      </c>
      <c r="C33" t="s">
        <v>6</v>
      </c>
      <c r="D33">
        <v>463568</v>
      </c>
      <c r="E33">
        <v>1</v>
      </c>
      <c r="F33">
        <v>393636076</v>
      </c>
      <c r="G33">
        <v>377170519</v>
      </c>
      <c r="H33">
        <v>60</v>
      </c>
      <c r="I33">
        <v>-99</v>
      </c>
      <c r="J33">
        <v>27</v>
      </c>
      <c r="K33">
        <v>42</v>
      </c>
      <c r="L33">
        <f t="shared" si="0"/>
        <v>-4</v>
      </c>
      <c r="M33">
        <v>3</v>
      </c>
      <c r="N33">
        <v>90</v>
      </c>
      <c r="O33">
        <v>6</v>
      </c>
      <c r="P33">
        <v>90</v>
      </c>
      <c r="Q33">
        <f t="shared" si="1"/>
        <v>3</v>
      </c>
      <c r="R33">
        <f t="shared" si="2"/>
        <v>6</v>
      </c>
      <c r="S33">
        <f t="shared" si="3"/>
        <v>-3</v>
      </c>
    </row>
    <row r="34" spans="1:19" x14ac:dyDescent="0.25">
      <c r="A34">
        <v>11220112</v>
      </c>
      <c r="B34">
        <v>35</v>
      </c>
      <c r="C34" t="s">
        <v>6</v>
      </c>
      <c r="D34">
        <v>1629476</v>
      </c>
      <c r="E34">
        <v>1</v>
      </c>
      <c r="F34">
        <v>430829479</v>
      </c>
      <c r="G34">
        <v>327999782</v>
      </c>
      <c r="H34">
        <v>54</v>
      </c>
      <c r="I34">
        <v>0</v>
      </c>
      <c r="J34">
        <v>11</v>
      </c>
      <c r="K34">
        <v>24</v>
      </c>
      <c r="L34">
        <f t="shared" si="0"/>
        <v>-4</v>
      </c>
      <c r="M34">
        <v>1</v>
      </c>
      <c r="N34">
        <v>90</v>
      </c>
      <c r="O34">
        <v>2</v>
      </c>
      <c r="P34">
        <v>90</v>
      </c>
      <c r="Q34">
        <f t="shared" si="1"/>
        <v>1</v>
      </c>
      <c r="R34">
        <f t="shared" si="2"/>
        <v>2</v>
      </c>
      <c r="S34">
        <f t="shared" si="3"/>
        <v>-1</v>
      </c>
    </row>
    <row r="35" spans="1:19" x14ac:dyDescent="0.25">
      <c r="A35">
        <v>11220112</v>
      </c>
      <c r="B35">
        <v>43</v>
      </c>
      <c r="C35" t="s">
        <v>6</v>
      </c>
      <c r="D35">
        <v>1629476</v>
      </c>
      <c r="E35">
        <v>1</v>
      </c>
      <c r="F35">
        <v>430829479</v>
      </c>
      <c r="G35">
        <v>327999782</v>
      </c>
      <c r="H35">
        <v>54</v>
      </c>
      <c r="I35">
        <v>0</v>
      </c>
      <c r="J35">
        <v>11</v>
      </c>
      <c r="K35">
        <v>24</v>
      </c>
      <c r="L35">
        <f t="shared" si="0"/>
        <v>-4</v>
      </c>
      <c r="M35">
        <v>1</v>
      </c>
      <c r="N35">
        <v>90</v>
      </c>
      <c r="O35">
        <v>2</v>
      </c>
      <c r="P35">
        <v>90</v>
      </c>
      <c r="Q35">
        <f t="shared" si="1"/>
        <v>1</v>
      </c>
      <c r="R35">
        <f t="shared" si="2"/>
        <v>2</v>
      </c>
      <c r="S35">
        <f t="shared" si="3"/>
        <v>-1</v>
      </c>
    </row>
    <row r="36" spans="1:19" x14ac:dyDescent="0.25">
      <c r="A36">
        <v>11220166</v>
      </c>
      <c r="B36">
        <v>33</v>
      </c>
      <c r="C36" t="s">
        <v>4</v>
      </c>
      <c r="D36">
        <v>948677</v>
      </c>
      <c r="E36">
        <v>2</v>
      </c>
      <c r="F36">
        <v>414345554</v>
      </c>
      <c r="G36">
        <v>327154608</v>
      </c>
      <c r="H36">
        <v>53</v>
      </c>
      <c r="I36">
        <v>-99</v>
      </c>
      <c r="J36">
        <v>19</v>
      </c>
      <c r="K36">
        <v>17</v>
      </c>
      <c r="L36">
        <f t="shared" si="0"/>
        <v>0</v>
      </c>
      <c r="M36">
        <v>1</v>
      </c>
      <c r="N36">
        <v>90</v>
      </c>
      <c r="O36">
        <v>2</v>
      </c>
      <c r="P36">
        <v>90</v>
      </c>
      <c r="Q36">
        <f t="shared" si="1"/>
        <v>2</v>
      </c>
      <c r="R36">
        <f t="shared" si="2"/>
        <v>1</v>
      </c>
      <c r="S36">
        <f t="shared" si="3"/>
        <v>1</v>
      </c>
    </row>
    <row r="37" spans="1:19" x14ac:dyDescent="0.25">
      <c r="A37">
        <v>11220160</v>
      </c>
      <c r="B37">
        <v>55</v>
      </c>
      <c r="C37" t="s">
        <v>4</v>
      </c>
      <c r="D37">
        <v>948677</v>
      </c>
      <c r="E37">
        <v>2</v>
      </c>
      <c r="F37">
        <v>415501656</v>
      </c>
      <c r="G37">
        <v>327154608</v>
      </c>
      <c r="H37">
        <v>52</v>
      </c>
      <c r="I37">
        <v>-99</v>
      </c>
      <c r="J37">
        <v>19</v>
      </c>
      <c r="K37">
        <v>17</v>
      </c>
      <c r="L37">
        <f t="shared" si="0"/>
        <v>0</v>
      </c>
      <c r="M37">
        <v>1</v>
      </c>
      <c r="N37">
        <v>90</v>
      </c>
      <c r="O37">
        <v>2</v>
      </c>
      <c r="P37">
        <v>90</v>
      </c>
      <c r="Q37">
        <f t="shared" si="1"/>
        <v>2</v>
      </c>
      <c r="R37">
        <f t="shared" si="2"/>
        <v>1</v>
      </c>
      <c r="S37">
        <f t="shared" si="3"/>
        <v>1</v>
      </c>
    </row>
    <row r="38" spans="1:19" x14ac:dyDescent="0.25">
      <c r="A38">
        <v>11246272</v>
      </c>
      <c r="B38">
        <v>85</v>
      </c>
      <c r="C38" t="s">
        <v>6</v>
      </c>
      <c r="D38">
        <v>1629476</v>
      </c>
      <c r="E38">
        <v>2</v>
      </c>
      <c r="F38">
        <v>363758349</v>
      </c>
      <c r="G38">
        <v>385493773</v>
      </c>
      <c r="H38">
        <v>52</v>
      </c>
      <c r="I38">
        <v>-99</v>
      </c>
      <c r="J38">
        <v>15</v>
      </c>
      <c r="K38">
        <v>18</v>
      </c>
      <c r="L38">
        <f t="shared" si="0"/>
        <v>-1</v>
      </c>
      <c r="M38">
        <v>0</v>
      </c>
      <c r="O38">
        <v>1</v>
      </c>
      <c r="P38">
        <v>90</v>
      </c>
      <c r="Q38">
        <f t="shared" si="1"/>
        <v>1</v>
      </c>
      <c r="R38">
        <f t="shared" si="2"/>
        <v>0</v>
      </c>
      <c r="S38">
        <f t="shared" si="3"/>
        <v>1</v>
      </c>
    </row>
    <row r="39" spans="1:19" x14ac:dyDescent="0.25">
      <c r="A39">
        <v>11258862</v>
      </c>
      <c r="B39">
        <v>56</v>
      </c>
      <c r="C39" t="s">
        <v>6</v>
      </c>
      <c r="D39">
        <v>1629476</v>
      </c>
      <c r="E39">
        <v>2</v>
      </c>
      <c r="F39">
        <v>430829479</v>
      </c>
      <c r="G39">
        <v>363758349</v>
      </c>
      <c r="H39">
        <v>62</v>
      </c>
      <c r="I39">
        <v>4</v>
      </c>
      <c r="J39">
        <v>14</v>
      </c>
      <c r="K39">
        <v>32</v>
      </c>
      <c r="L39">
        <f t="shared" si="0"/>
        <v>-5</v>
      </c>
      <c r="M39">
        <v>5</v>
      </c>
      <c r="N39">
        <v>90</v>
      </c>
      <c r="O39">
        <v>3</v>
      </c>
      <c r="P39">
        <v>90</v>
      </c>
      <c r="Q39">
        <f t="shared" si="1"/>
        <v>3</v>
      </c>
      <c r="R39">
        <f t="shared" si="2"/>
        <v>5</v>
      </c>
      <c r="S39">
        <f t="shared" si="3"/>
        <v>-2</v>
      </c>
    </row>
    <row r="40" spans="1:19" x14ac:dyDescent="0.25">
      <c r="A40">
        <v>616260365</v>
      </c>
      <c r="B40">
        <v>27</v>
      </c>
      <c r="C40" t="s">
        <v>4</v>
      </c>
      <c r="D40">
        <v>2055939</v>
      </c>
      <c r="E40">
        <v>1</v>
      </c>
      <c r="F40">
        <v>425160016</v>
      </c>
      <c r="G40">
        <v>336042384</v>
      </c>
      <c r="H40">
        <v>50</v>
      </c>
      <c r="I40">
        <v>0</v>
      </c>
      <c r="J40">
        <v>17</v>
      </c>
      <c r="K40">
        <v>22</v>
      </c>
      <c r="L40">
        <f t="shared" si="0"/>
        <v>-2</v>
      </c>
      <c r="M40">
        <v>4</v>
      </c>
      <c r="N40">
        <v>90</v>
      </c>
      <c r="O40">
        <v>0</v>
      </c>
      <c r="Q40">
        <f t="shared" si="1"/>
        <v>4</v>
      </c>
      <c r="R40">
        <f t="shared" si="2"/>
        <v>0</v>
      </c>
      <c r="S40">
        <f t="shared" si="3"/>
        <v>4</v>
      </c>
    </row>
    <row r="41" spans="1:19" x14ac:dyDescent="0.25">
      <c r="A41">
        <v>11260863</v>
      </c>
      <c r="B41">
        <v>47</v>
      </c>
      <c r="C41" t="s">
        <v>4</v>
      </c>
      <c r="D41">
        <v>121578</v>
      </c>
      <c r="E41">
        <v>1</v>
      </c>
      <c r="F41">
        <v>374417321</v>
      </c>
      <c r="G41">
        <v>391525610</v>
      </c>
      <c r="H41">
        <v>53</v>
      </c>
      <c r="I41">
        <v>-99</v>
      </c>
      <c r="J41">
        <v>29</v>
      </c>
      <c r="K41">
        <v>19</v>
      </c>
      <c r="L41">
        <f t="shared" si="0"/>
        <v>2</v>
      </c>
      <c r="M41">
        <v>4</v>
      </c>
      <c r="N41">
        <v>90</v>
      </c>
      <c r="O41">
        <v>4</v>
      </c>
      <c r="P41">
        <v>90</v>
      </c>
      <c r="Q41">
        <f t="shared" si="1"/>
        <v>4</v>
      </c>
      <c r="R41">
        <f t="shared" si="2"/>
        <v>4</v>
      </c>
      <c r="S41">
        <f t="shared" si="3"/>
        <v>0</v>
      </c>
    </row>
    <row r="42" spans="1:19" x14ac:dyDescent="0.25">
      <c r="A42">
        <v>616137690</v>
      </c>
      <c r="B42">
        <v>85</v>
      </c>
      <c r="C42" t="s">
        <v>4</v>
      </c>
      <c r="D42">
        <v>121578</v>
      </c>
      <c r="E42">
        <v>2</v>
      </c>
      <c r="F42">
        <v>397377977</v>
      </c>
      <c r="G42">
        <v>373861170</v>
      </c>
      <c r="H42">
        <v>8</v>
      </c>
      <c r="I42">
        <v>8</v>
      </c>
      <c r="J42">
        <v>32</v>
      </c>
      <c r="K42">
        <v>8</v>
      </c>
      <c r="L42">
        <f t="shared" si="0"/>
        <v>6</v>
      </c>
      <c r="M42">
        <v>0</v>
      </c>
      <c r="O42">
        <v>4</v>
      </c>
      <c r="P42">
        <v>90</v>
      </c>
      <c r="Q42">
        <f t="shared" si="1"/>
        <v>4</v>
      </c>
      <c r="R42">
        <f t="shared" si="2"/>
        <v>0</v>
      </c>
      <c r="S42">
        <f t="shared" si="3"/>
        <v>4</v>
      </c>
    </row>
    <row r="43" spans="1:19" x14ac:dyDescent="0.25">
      <c r="A43">
        <v>620261893</v>
      </c>
      <c r="B43">
        <v>34</v>
      </c>
      <c r="C43" t="s">
        <v>4</v>
      </c>
      <c r="D43">
        <v>121578</v>
      </c>
      <c r="E43">
        <v>2</v>
      </c>
      <c r="F43">
        <v>397377977</v>
      </c>
      <c r="G43">
        <v>380210918</v>
      </c>
      <c r="H43">
        <v>35</v>
      </c>
      <c r="I43">
        <v>4</v>
      </c>
      <c r="J43">
        <v>29</v>
      </c>
      <c r="K43">
        <v>23</v>
      </c>
      <c r="L43">
        <f t="shared" si="0"/>
        <v>1</v>
      </c>
      <c r="M43">
        <v>0</v>
      </c>
      <c r="O43">
        <v>3</v>
      </c>
      <c r="P43">
        <v>90</v>
      </c>
      <c r="Q43">
        <f t="shared" si="1"/>
        <v>3</v>
      </c>
      <c r="R43">
        <f t="shared" si="2"/>
        <v>0</v>
      </c>
      <c r="S43">
        <f t="shared" si="3"/>
        <v>3</v>
      </c>
    </row>
    <row r="44" spans="1:19" x14ac:dyDescent="0.25">
      <c r="A44">
        <v>620261893</v>
      </c>
      <c r="B44">
        <v>36</v>
      </c>
      <c r="C44" t="s">
        <v>4</v>
      </c>
      <c r="D44">
        <v>121578</v>
      </c>
      <c r="E44">
        <v>2</v>
      </c>
      <c r="F44">
        <v>397377977</v>
      </c>
      <c r="G44">
        <v>380210918</v>
      </c>
      <c r="H44">
        <v>35</v>
      </c>
      <c r="I44">
        <v>4</v>
      </c>
      <c r="J44">
        <v>29</v>
      </c>
      <c r="K44">
        <v>23</v>
      </c>
      <c r="L44">
        <f t="shared" si="0"/>
        <v>1</v>
      </c>
      <c r="M44">
        <v>0</v>
      </c>
      <c r="O44">
        <v>3</v>
      </c>
      <c r="P44">
        <v>90</v>
      </c>
      <c r="Q44">
        <f t="shared" si="1"/>
        <v>3</v>
      </c>
      <c r="R44">
        <f t="shared" si="2"/>
        <v>0</v>
      </c>
      <c r="S44">
        <f t="shared" si="3"/>
        <v>3</v>
      </c>
    </row>
    <row r="45" spans="1:19" x14ac:dyDescent="0.25">
      <c r="A45">
        <v>617285568</v>
      </c>
      <c r="B45">
        <v>28</v>
      </c>
      <c r="C45" t="s">
        <v>4</v>
      </c>
      <c r="D45">
        <v>121578</v>
      </c>
      <c r="E45">
        <v>1</v>
      </c>
      <c r="F45">
        <v>397377977</v>
      </c>
      <c r="G45">
        <v>373861170</v>
      </c>
      <c r="H45">
        <v>58</v>
      </c>
      <c r="I45">
        <v>8</v>
      </c>
      <c r="J45">
        <v>31</v>
      </c>
      <c r="K45">
        <v>24</v>
      </c>
      <c r="L45">
        <f t="shared" si="0"/>
        <v>1</v>
      </c>
      <c r="M45">
        <v>4</v>
      </c>
      <c r="N45">
        <v>90</v>
      </c>
      <c r="O45">
        <v>0</v>
      </c>
      <c r="Q45">
        <f t="shared" si="1"/>
        <v>4</v>
      </c>
      <c r="R45">
        <f t="shared" si="2"/>
        <v>0</v>
      </c>
      <c r="S45">
        <f t="shared" si="3"/>
        <v>4</v>
      </c>
    </row>
    <row r="46" spans="1:19" x14ac:dyDescent="0.25">
      <c r="A46">
        <v>620449048</v>
      </c>
      <c r="B46">
        <v>78</v>
      </c>
      <c r="C46" t="s">
        <v>6</v>
      </c>
      <c r="D46">
        <v>121578</v>
      </c>
      <c r="E46">
        <v>2</v>
      </c>
      <c r="F46">
        <v>374417321</v>
      </c>
      <c r="G46">
        <v>380210918</v>
      </c>
      <c r="H46">
        <v>45</v>
      </c>
      <c r="I46">
        <v>4</v>
      </c>
      <c r="J46">
        <v>29</v>
      </c>
      <c r="K46">
        <v>29</v>
      </c>
      <c r="L46">
        <f t="shared" si="0"/>
        <v>0</v>
      </c>
      <c r="M46">
        <v>1</v>
      </c>
      <c r="N46">
        <v>90</v>
      </c>
      <c r="O46">
        <v>4</v>
      </c>
      <c r="P46">
        <v>90</v>
      </c>
      <c r="Q46">
        <f t="shared" si="1"/>
        <v>4</v>
      </c>
      <c r="R46">
        <f t="shared" si="2"/>
        <v>1</v>
      </c>
      <c r="S46">
        <f t="shared" si="3"/>
        <v>3</v>
      </c>
    </row>
    <row r="47" spans="1:19" x14ac:dyDescent="0.25">
      <c r="A47">
        <v>11200600</v>
      </c>
      <c r="B47">
        <v>17</v>
      </c>
      <c r="C47" t="s">
        <v>4</v>
      </c>
      <c r="D47">
        <v>493101</v>
      </c>
      <c r="E47">
        <v>1</v>
      </c>
      <c r="F47">
        <v>366933403</v>
      </c>
      <c r="G47">
        <v>366541867</v>
      </c>
      <c r="H47">
        <v>51</v>
      </c>
      <c r="I47">
        <v>-99</v>
      </c>
      <c r="J47">
        <v>35</v>
      </c>
      <c r="K47">
        <v>36</v>
      </c>
      <c r="L47">
        <f t="shared" si="0"/>
        <v>-1</v>
      </c>
      <c r="M47">
        <v>5</v>
      </c>
      <c r="N47">
        <v>90</v>
      </c>
      <c r="O47">
        <v>3</v>
      </c>
      <c r="P47">
        <v>90</v>
      </c>
      <c r="Q47">
        <f t="shared" si="1"/>
        <v>5</v>
      </c>
      <c r="R47">
        <f t="shared" si="2"/>
        <v>3</v>
      </c>
      <c r="S47">
        <f t="shared" si="3"/>
        <v>2</v>
      </c>
    </row>
    <row r="48" spans="1:19" x14ac:dyDescent="0.25">
      <c r="A48">
        <v>11205088</v>
      </c>
      <c r="B48">
        <v>31</v>
      </c>
      <c r="C48" t="s">
        <v>4</v>
      </c>
      <c r="D48">
        <v>816065</v>
      </c>
      <c r="E48">
        <v>2</v>
      </c>
      <c r="F48">
        <v>363750047</v>
      </c>
      <c r="G48">
        <v>383985990</v>
      </c>
      <c r="H48">
        <v>45</v>
      </c>
      <c r="I48">
        <v>-99</v>
      </c>
      <c r="J48">
        <v>29</v>
      </c>
      <c r="K48">
        <v>38</v>
      </c>
      <c r="L48">
        <f t="shared" si="0"/>
        <v>-3</v>
      </c>
      <c r="M48">
        <v>3</v>
      </c>
      <c r="N48">
        <v>90</v>
      </c>
      <c r="O48">
        <v>5</v>
      </c>
      <c r="P48">
        <v>90</v>
      </c>
      <c r="Q48">
        <f t="shared" si="1"/>
        <v>5</v>
      </c>
      <c r="R48">
        <f t="shared" si="2"/>
        <v>3</v>
      </c>
      <c r="S48">
        <f t="shared" si="3"/>
        <v>2</v>
      </c>
    </row>
    <row r="49" spans="1:19" x14ac:dyDescent="0.25">
      <c r="A49">
        <v>11210681</v>
      </c>
      <c r="B49">
        <v>74</v>
      </c>
      <c r="C49" t="s">
        <v>6</v>
      </c>
      <c r="D49">
        <v>816065</v>
      </c>
      <c r="E49">
        <v>2</v>
      </c>
      <c r="F49">
        <v>388227699</v>
      </c>
      <c r="G49">
        <v>383985990</v>
      </c>
      <c r="H49">
        <v>45</v>
      </c>
      <c r="I49">
        <v>-99</v>
      </c>
      <c r="J49">
        <v>29</v>
      </c>
      <c r="K49">
        <v>37</v>
      </c>
      <c r="L49">
        <f t="shared" si="0"/>
        <v>-2</v>
      </c>
      <c r="M49">
        <v>3</v>
      </c>
      <c r="N49">
        <v>90</v>
      </c>
      <c r="O49">
        <v>5</v>
      </c>
      <c r="P49">
        <v>90</v>
      </c>
      <c r="Q49">
        <f t="shared" si="1"/>
        <v>5</v>
      </c>
      <c r="R49">
        <f t="shared" si="2"/>
        <v>3</v>
      </c>
      <c r="S49">
        <f t="shared" si="3"/>
        <v>2</v>
      </c>
    </row>
    <row r="50" spans="1:19" x14ac:dyDescent="0.25">
      <c r="A50">
        <v>11220880</v>
      </c>
      <c r="B50">
        <v>41</v>
      </c>
      <c r="C50" t="s">
        <v>6</v>
      </c>
      <c r="D50">
        <v>121578</v>
      </c>
      <c r="E50">
        <v>1</v>
      </c>
      <c r="F50">
        <v>397504416</v>
      </c>
      <c r="G50">
        <v>373861170</v>
      </c>
      <c r="H50">
        <v>48</v>
      </c>
      <c r="I50">
        <v>8</v>
      </c>
      <c r="J50">
        <v>32</v>
      </c>
      <c r="K50">
        <v>43</v>
      </c>
      <c r="L50">
        <f t="shared" si="0"/>
        <v>-3</v>
      </c>
      <c r="M50">
        <v>3</v>
      </c>
      <c r="N50">
        <v>90</v>
      </c>
      <c r="O50">
        <v>6</v>
      </c>
      <c r="P50">
        <v>90</v>
      </c>
      <c r="Q50">
        <f t="shared" si="1"/>
        <v>3</v>
      </c>
      <c r="R50">
        <f t="shared" si="2"/>
        <v>6</v>
      </c>
      <c r="S50">
        <f t="shared" si="3"/>
        <v>-3</v>
      </c>
    </row>
    <row r="51" spans="1:19" x14ac:dyDescent="0.25">
      <c r="A51">
        <v>11225953</v>
      </c>
      <c r="B51">
        <v>60</v>
      </c>
      <c r="C51" t="s">
        <v>4</v>
      </c>
      <c r="D51">
        <v>115908</v>
      </c>
      <c r="E51">
        <v>1</v>
      </c>
      <c r="F51">
        <v>372437897</v>
      </c>
      <c r="G51">
        <v>347279040</v>
      </c>
      <c r="H51">
        <v>53</v>
      </c>
      <c r="I51">
        <v>-99</v>
      </c>
      <c r="J51">
        <v>34</v>
      </c>
      <c r="K51">
        <v>32</v>
      </c>
      <c r="L51">
        <f t="shared" si="0"/>
        <v>0</v>
      </c>
      <c r="M51">
        <v>2</v>
      </c>
      <c r="N51">
        <v>90</v>
      </c>
      <c r="O51">
        <v>2</v>
      </c>
      <c r="P51">
        <v>90</v>
      </c>
      <c r="Q51">
        <f t="shared" si="1"/>
        <v>2</v>
      </c>
      <c r="R51">
        <f t="shared" si="2"/>
        <v>2</v>
      </c>
      <c r="S51">
        <f t="shared" si="3"/>
        <v>0</v>
      </c>
    </row>
    <row r="52" spans="1:19" x14ac:dyDescent="0.25">
      <c r="A52">
        <v>11245152</v>
      </c>
      <c r="B52">
        <v>60</v>
      </c>
      <c r="C52" t="s">
        <v>6</v>
      </c>
      <c r="D52">
        <v>1414488</v>
      </c>
      <c r="E52">
        <v>1</v>
      </c>
      <c r="F52">
        <v>365408584</v>
      </c>
      <c r="G52">
        <v>349215131</v>
      </c>
      <c r="H52">
        <v>47</v>
      </c>
      <c r="I52">
        <v>-99</v>
      </c>
      <c r="J52">
        <v>26</v>
      </c>
      <c r="K52">
        <v>38</v>
      </c>
      <c r="L52">
        <f t="shared" si="0"/>
        <v>-3</v>
      </c>
      <c r="M52">
        <v>1</v>
      </c>
      <c r="N52">
        <v>90</v>
      </c>
      <c r="O52">
        <v>3</v>
      </c>
      <c r="P52">
        <v>90</v>
      </c>
      <c r="Q52">
        <f t="shared" si="1"/>
        <v>1</v>
      </c>
      <c r="R52">
        <f t="shared" si="2"/>
        <v>3</v>
      </c>
      <c r="S52">
        <f t="shared" si="3"/>
        <v>-2</v>
      </c>
    </row>
    <row r="53" spans="1:19" x14ac:dyDescent="0.25">
      <c r="A53">
        <v>11246676</v>
      </c>
      <c r="B53">
        <v>22</v>
      </c>
      <c r="C53" t="s">
        <v>6</v>
      </c>
      <c r="D53">
        <v>121578</v>
      </c>
      <c r="E53">
        <v>1</v>
      </c>
      <c r="F53">
        <v>374417321</v>
      </c>
      <c r="G53">
        <v>373861170</v>
      </c>
      <c r="H53">
        <v>63</v>
      </c>
      <c r="I53">
        <v>8</v>
      </c>
      <c r="J53">
        <v>27</v>
      </c>
      <c r="K53">
        <v>21</v>
      </c>
      <c r="L53">
        <f t="shared" si="0"/>
        <v>1</v>
      </c>
      <c r="M53">
        <v>2</v>
      </c>
      <c r="N53">
        <v>90</v>
      </c>
      <c r="O53">
        <v>4</v>
      </c>
      <c r="P53">
        <v>90</v>
      </c>
      <c r="Q53">
        <f t="shared" si="1"/>
        <v>2</v>
      </c>
      <c r="R53">
        <f t="shared" si="2"/>
        <v>4</v>
      </c>
      <c r="S53">
        <f t="shared" si="3"/>
        <v>-2</v>
      </c>
    </row>
    <row r="54" spans="1:19" x14ac:dyDescent="0.25">
      <c r="A54">
        <v>11248272</v>
      </c>
      <c r="B54">
        <v>63</v>
      </c>
      <c r="C54" t="s">
        <v>6</v>
      </c>
      <c r="D54">
        <v>245697</v>
      </c>
      <c r="E54">
        <v>2</v>
      </c>
      <c r="F54">
        <v>383605595</v>
      </c>
      <c r="G54">
        <v>385544202</v>
      </c>
      <c r="H54">
        <v>50</v>
      </c>
      <c r="I54">
        <v>-99</v>
      </c>
      <c r="J54">
        <v>27</v>
      </c>
      <c r="K54">
        <v>37</v>
      </c>
      <c r="L54">
        <f t="shared" si="0"/>
        <v>-3</v>
      </c>
      <c r="M54">
        <v>3</v>
      </c>
      <c r="N54">
        <v>90</v>
      </c>
      <c r="O54">
        <v>3</v>
      </c>
      <c r="P54">
        <v>90</v>
      </c>
      <c r="Q54">
        <f t="shared" si="1"/>
        <v>3</v>
      </c>
      <c r="R54">
        <f t="shared" si="2"/>
        <v>3</v>
      </c>
      <c r="S54">
        <f t="shared" si="3"/>
        <v>0</v>
      </c>
    </row>
    <row r="55" spans="1:19" x14ac:dyDescent="0.25">
      <c r="A55">
        <v>11258090</v>
      </c>
      <c r="B55">
        <v>67</v>
      </c>
      <c r="C55" t="s">
        <v>4</v>
      </c>
      <c r="D55">
        <v>121578</v>
      </c>
      <c r="E55">
        <v>1</v>
      </c>
      <c r="F55">
        <v>374417321</v>
      </c>
      <c r="G55">
        <v>391525610</v>
      </c>
      <c r="H55">
        <v>63</v>
      </c>
      <c r="I55">
        <v>3</v>
      </c>
      <c r="J55">
        <v>29</v>
      </c>
      <c r="K55">
        <v>16</v>
      </c>
      <c r="L55">
        <f t="shared" si="0"/>
        <v>3</v>
      </c>
      <c r="M55">
        <v>4</v>
      </c>
      <c r="N55">
        <v>90</v>
      </c>
      <c r="O55">
        <v>2</v>
      </c>
      <c r="P55">
        <v>90</v>
      </c>
      <c r="Q55">
        <f t="shared" si="1"/>
        <v>4</v>
      </c>
      <c r="R55">
        <f t="shared" si="2"/>
        <v>2</v>
      </c>
      <c r="S55">
        <f t="shared" si="3"/>
        <v>2</v>
      </c>
    </row>
    <row r="56" spans="1:19" x14ac:dyDescent="0.25">
      <c r="A56">
        <v>11258596</v>
      </c>
      <c r="B56">
        <v>80</v>
      </c>
      <c r="C56" t="s">
        <v>4</v>
      </c>
      <c r="D56">
        <v>121578</v>
      </c>
      <c r="E56">
        <v>1</v>
      </c>
      <c r="F56">
        <v>397377977</v>
      </c>
      <c r="G56">
        <v>391525610</v>
      </c>
      <c r="H56">
        <v>43</v>
      </c>
      <c r="I56">
        <v>3</v>
      </c>
      <c r="J56">
        <v>29</v>
      </c>
      <c r="K56">
        <v>32</v>
      </c>
      <c r="L56">
        <f t="shared" si="0"/>
        <v>-1</v>
      </c>
      <c r="M56">
        <v>4</v>
      </c>
      <c r="N56">
        <v>90</v>
      </c>
      <c r="O56">
        <v>3</v>
      </c>
      <c r="P56">
        <v>90</v>
      </c>
      <c r="Q56">
        <f t="shared" si="1"/>
        <v>4</v>
      </c>
      <c r="R56">
        <f t="shared" si="2"/>
        <v>3</v>
      </c>
      <c r="S56">
        <f t="shared" si="3"/>
        <v>1</v>
      </c>
    </row>
    <row r="57" spans="1:19" x14ac:dyDescent="0.25">
      <c r="A57">
        <v>11260889</v>
      </c>
      <c r="B57">
        <v>30</v>
      </c>
      <c r="C57" t="s">
        <v>6</v>
      </c>
      <c r="D57">
        <v>2055666</v>
      </c>
      <c r="E57">
        <v>2</v>
      </c>
      <c r="F57">
        <v>425155156</v>
      </c>
      <c r="G57">
        <v>425155153</v>
      </c>
      <c r="H57">
        <v>67</v>
      </c>
      <c r="I57">
        <v>-99</v>
      </c>
      <c r="J57">
        <v>19</v>
      </c>
      <c r="K57">
        <v>42</v>
      </c>
      <c r="L57">
        <f t="shared" si="0"/>
        <v>-6</v>
      </c>
      <c r="M57">
        <v>4</v>
      </c>
      <c r="N57">
        <v>90</v>
      </c>
      <c r="O57">
        <v>2</v>
      </c>
      <c r="P57">
        <v>90</v>
      </c>
      <c r="Q57">
        <f t="shared" si="1"/>
        <v>2</v>
      </c>
      <c r="R57">
        <f t="shared" si="2"/>
        <v>4</v>
      </c>
      <c r="S57">
        <f t="shared" si="3"/>
        <v>-2</v>
      </c>
    </row>
    <row r="58" spans="1:19" x14ac:dyDescent="0.25">
      <c r="A58">
        <v>11260889</v>
      </c>
      <c r="B58">
        <v>33</v>
      </c>
      <c r="C58" t="s">
        <v>6</v>
      </c>
      <c r="D58">
        <v>2055666</v>
      </c>
      <c r="E58">
        <v>2</v>
      </c>
      <c r="F58">
        <v>425155156</v>
      </c>
      <c r="G58">
        <v>425155153</v>
      </c>
      <c r="H58">
        <v>67</v>
      </c>
      <c r="I58">
        <v>-99</v>
      </c>
      <c r="J58">
        <v>19</v>
      </c>
      <c r="K58">
        <v>42</v>
      </c>
      <c r="L58">
        <f t="shared" si="0"/>
        <v>-6</v>
      </c>
      <c r="M58">
        <v>4</v>
      </c>
      <c r="N58">
        <v>90</v>
      </c>
      <c r="O58">
        <v>2</v>
      </c>
      <c r="P58">
        <v>90</v>
      </c>
      <c r="Q58">
        <f t="shared" si="1"/>
        <v>2</v>
      </c>
      <c r="R58">
        <f t="shared" si="2"/>
        <v>4</v>
      </c>
      <c r="S58">
        <f t="shared" si="3"/>
        <v>-2</v>
      </c>
    </row>
    <row r="59" spans="1:19" x14ac:dyDescent="0.25">
      <c r="A59">
        <v>11263686</v>
      </c>
      <c r="B59">
        <v>82</v>
      </c>
      <c r="C59" t="s">
        <v>6</v>
      </c>
      <c r="D59">
        <v>121578</v>
      </c>
      <c r="E59">
        <v>1</v>
      </c>
      <c r="F59">
        <v>370701594</v>
      </c>
      <c r="G59">
        <v>391525610</v>
      </c>
      <c r="H59">
        <v>45</v>
      </c>
      <c r="I59">
        <v>3</v>
      </c>
      <c r="J59">
        <v>29</v>
      </c>
      <c r="K59">
        <v>35</v>
      </c>
      <c r="L59">
        <f t="shared" si="0"/>
        <v>-2</v>
      </c>
      <c r="M59">
        <v>4</v>
      </c>
      <c r="N59">
        <v>90</v>
      </c>
      <c r="O59">
        <v>3</v>
      </c>
      <c r="P59">
        <v>90</v>
      </c>
      <c r="Q59">
        <f t="shared" si="1"/>
        <v>4</v>
      </c>
      <c r="R59">
        <f t="shared" si="2"/>
        <v>3</v>
      </c>
      <c r="S59">
        <f t="shared" si="3"/>
        <v>1</v>
      </c>
    </row>
    <row r="60" spans="1:19" x14ac:dyDescent="0.25">
      <c r="A60">
        <v>11263833</v>
      </c>
      <c r="B60">
        <v>25</v>
      </c>
      <c r="C60" t="s">
        <v>4</v>
      </c>
      <c r="D60">
        <v>280029</v>
      </c>
      <c r="E60">
        <v>2</v>
      </c>
      <c r="F60">
        <v>403301546</v>
      </c>
      <c r="G60">
        <v>401369919</v>
      </c>
      <c r="H60">
        <v>59</v>
      </c>
      <c r="I60">
        <v>-99</v>
      </c>
      <c r="J60">
        <v>17</v>
      </c>
      <c r="K60">
        <v>42</v>
      </c>
      <c r="L60">
        <f t="shared" si="0"/>
        <v>-7</v>
      </c>
      <c r="M60">
        <v>4</v>
      </c>
      <c r="N60">
        <v>90</v>
      </c>
      <c r="O60">
        <v>4</v>
      </c>
      <c r="P60">
        <v>90</v>
      </c>
      <c r="Q60">
        <f t="shared" si="1"/>
        <v>4</v>
      </c>
      <c r="R60">
        <f t="shared" si="2"/>
        <v>4</v>
      </c>
      <c r="S60">
        <f t="shared" si="3"/>
        <v>0</v>
      </c>
    </row>
    <row r="61" spans="1:19" x14ac:dyDescent="0.25">
      <c r="A61">
        <v>11264994</v>
      </c>
      <c r="B61">
        <v>74</v>
      </c>
      <c r="C61" t="s">
        <v>4</v>
      </c>
      <c r="D61">
        <v>793621</v>
      </c>
      <c r="E61">
        <v>1</v>
      </c>
      <c r="F61">
        <v>395022791</v>
      </c>
      <c r="G61">
        <v>395561803</v>
      </c>
      <c r="H61">
        <v>55</v>
      </c>
      <c r="I61">
        <v>-99</v>
      </c>
      <c r="J61">
        <v>34</v>
      </c>
      <c r="K61">
        <v>40</v>
      </c>
      <c r="L61">
        <f t="shared" si="0"/>
        <v>-2</v>
      </c>
      <c r="M61">
        <v>3</v>
      </c>
      <c r="N61">
        <v>90</v>
      </c>
      <c r="O61">
        <v>3</v>
      </c>
      <c r="P61">
        <v>90</v>
      </c>
      <c r="Q61">
        <f t="shared" si="1"/>
        <v>3</v>
      </c>
      <c r="R61">
        <f t="shared" si="2"/>
        <v>3</v>
      </c>
      <c r="S61">
        <f t="shared" si="3"/>
        <v>0</v>
      </c>
    </row>
    <row r="62" spans="1:19" x14ac:dyDescent="0.25">
      <c r="A62">
        <v>11264274</v>
      </c>
      <c r="B62">
        <v>37</v>
      </c>
      <c r="C62" t="s">
        <v>4</v>
      </c>
      <c r="D62">
        <v>121578</v>
      </c>
      <c r="E62">
        <v>2</v>
      </c>
      <c r="F62">
        <v>397504416</v>
      </c>
      <c r="G62">
        <v>391525610</v>
      </c>
      <c r="H62">
        <v>55</v>
      </c>
      <c r="I62">
        <v>3</v>
      </c>
      <c r="J62">
        <v>25</v>
      </c>
      <c r="K62">
        <v>42</v>
      </c>
      <c r="L62">
        <f t="shared" si="0"/>
        <v>-5</v>
      </c>
      <c r="M62">
        <v>3</v>
      </c>
      <c r="N62">
        <v>90</v>
      </c>
      <c r="O62">
        <v>3</v>
      </c>
      <c r="P62">
        <v>90</v>
      </c>
      <c r="Q62">
        <f t="shared" si="1"/>
        <v>3</v>
      </c>
      <c r="R62">
        <f t="shared" si="2"/>
        <v>3</v>
      </c>
      <c r="S62">
        <f t="shared" si="3"/>
        <v>0</v>
      </c>
    </row>
    <row r="63" spans="1:19" x14ac:dyDescent="0.25">
      <c r="A63">
        <v>620492830</v>
      </c>
      <c r="B63">
        <v>2</v>
      </c>
      <c r="C63" t="s">
        <v>4</v>
      </c>
      <c r="D63">
        <v>987759</v>
      </c>
      <c r="E63">
        <v>1</v>
      </c>
      <c r="F63">
        <v>366850469</v>
      </c>
      <c r="G63">
        <v>385638736</v>
      </c>
      <c r="H63">
        <v>78</v>
      </c>
      <c r="I63">
        <v>3</v>
      </c>
      <c r="J63">
        <v>26</v>
      </c>
      <c r="K63">
        <v>14</v>
      </c>
      <c r="L63">
        <f t="shared" si="0"/>
        <v>3</v>
      </c>
      <c r="M63">
        <v>6</v>
      </c>
      <c r="N63">
        <v>90</v>
      </c>
      <c r="O63">
        <v>3</v>
      </c>
      <c r="P63">
        <v>90</v>
      </c>
      <c r="Q63">
        <f t="shared" si="1"/>
        <v>6</v>
      </c>
      <c r="R63">
        <f t="shared" si="2"/>
        <v>3</v>
      </c>
      <c r="S63">
        <f t="shared" si="3"/>
        <v>3</v>
      </c>
    </row>
    <row r="64" spans="1:19" x14ac:dyDescent="0.25">
      <c r="A64">
        <v>11235956</v>
      </c>
      <c r="B64">
        <v>76</v>
      </c>
      <c r="C64" t="s">
        <v>6</v>
      </c>
      <c r="D64">
        <v>987799</v>
      </c>
      <c r="E64">
        <v>2</v>
      </c>
      <c r="F64">
        <v>396773885</v>
      </c>
      <c r="G64">
        <v>412293212</v>
      </c>
      <c r="H64">
        <v>59</v>
      </c>
      <c r="I64">
        <v>-99</v>
      </c>
      <c r="J64">
        <v>20</v>
      </c>
      <c r="K64">
        <v>32</v>
      </c>
      <c r="L64">
        <f t="shared" si="0"/>
        <v>-3</v>
      </c>
      <c r="M64">
        <v>5</v>
      </c>
      <c r="N64">
        <v>90</v>
      </c>
      <c r="O64">
        <v>1</v>
      </c>
      <c r="P64">
        <v>90</v>
      </c>
      <c r="Q64">
        <f t="shared" si="1"/>
        <v>1</v>
      </c>
      <c r="R64">
        <f t="shared" si="2"/>
        <v>5</v>
      </c>
      <c r="S64">
        <f t="shared" si="3"/>
        <v>-4</v>
      </c>
    </row>
    <row r="65" spans="1:19" x14ac:dyDescent="0.25">
      <c r="A65">
        <v>11251179</v>
      </c>
      <c r="B65">
        <v>37</v>
      </c>
      <c r="C65" t="s">
        <v>6</v>
      </c>
      <c r="D65">
        <v>987761</v>
      </c>
      <c r="E65">
        <v>2</v>
      </c>
      <c r="F65">
        <v>413900724</v>
      </c>
      <c r="G65">
        <v>386831775</v>
      </c>
      <c r="H65">
        <v>45</v>
      </c>
      <c r="I65">
        <v>-99</v>
      </c>
      <c r="J65">
        <v>30</v>
      </c>
      <c r="K65">
        <v>32</v>
      </c>
      <c r="L65">
        <f t="shared" si="0"/>
        <v>-1</v>
      </c>
      <c r="M65">
        <v>5</v>
      </c>
      <c r="N65">
        <v>90</v>
      </c>
      <c r="O65">
        <v>2</v>
      </c>
      <c r="P65">
        <v>90</v>
      </c>
      <c r="Q65">
        <f t="shared" si="1"/>
        <v>2</v>
      </c>
      <c r="R65">
        <f t="shared" si="2"/>
        <v>5</v>
      </c>
      <c r="S65">
        <f t="shared" si="3"/>
        <v>-3</v>
      </c>
    </row>
    <row r="66" spans="1:19" x14ac:dyDescent="0.25">
      <c r="A66">
        <v>11258729</v>
      </c>
      <c r="B66">
        <v>65</v>
      </c>
      <c r="C66" t="s">
        <v>4</v>
      </c>
      <c r="D66">
        <v>987759</v>
      </c>
      <c r="E66">
        <v>1</v>
      </c>
      <c r="F66">
        <v>366730961</v>
      </c>
      <c r="G66">
        <v>385638736</v>
      </c>
      <c r="H66">
        <v>81</v>
      </c>
      <c r="I66">
        <v>3</v>
      </c>
      <c r="J66">
        <v>24</v>
      </c>
      <c r="K66">
        <v>11</v>
      </c>
      <c r="L66">
        <f t="shared" si="0"/>
        <v>3</v>
      </c>
      <c r="M66">
        <v>5</v>
      </c>
      <c r="N66">
        <v>90</v>
      </c>
      <c r="O66">
        <v>2</v>
      </c>
      <c r="P66">
        <v>90</v>
      </c>
      <c r="Q66">
        <f t="shared" si="1"/>
        <v>5</v>
      </c>
      <c r="R66">
        <f t="shared" si="2"/>
        <v>2</v>
      </c>
      <c r="S66">
        <f t="shared" si="3"/>
        <v>3</v>
      </c>
    </row>
    <row r="67" spans="1:19" x14ac:dyDescent="0.25">
      <c r="A67">
        <v>11258741</v>
      </c>
      <c r="B67">
        <v>99</v>
      </c>
      <c r="C67" t="s">
        <v>6</v>
      </c>
      <c r="D67">
        <v>1902767</v>
      </c>
      <c r="E67">
        <v>2</v>
      </c>
      <c r="F67">
        <v>424371263</v>
      </c>
      <c r="G67">
        <v>357815752</v>
      </c>
      <c r="H67">
        <v>51</v>
      </c>
      <c r="I67">
        <v>-99</v>
      </c>
      <c r="J67">
        <v>17</v>
      </c>
      <c r="K67">
        <v>31</v>
      </c>
      <c r="L67">
        <f t="shared" ref="L67:L106" si="5">INT((J67-K67)/4)</f>
        <v>-4</v>
      </c>
      <c r="M67">
        <v>5</v>
      </c>
      <c r="N67">
        <v>90</v>
      </c>
      <c r="O67">
        <v>2</v>
      </c>
      <c r="P67">
        <v>90</v>
      </c>
      <c r="Q67">
        <f t="shared" ref="Q67:Q106" si="6">IF(E67=1,M67,O67)</f>
        <v>2</v>
      </c>
      <c r="R67">
        <f t="shared" ref="R67:R106" si="7">IF(E67=1,O67,M67)</f>
        <v>5</v>
      </c>
      <c r="S67">
        <f t="shared" ref="S67:S106" si="8">Q67-R67</f>
        <v>-3</v>
      </c>
    </row>
    <row r="68" spans="1:19" x14ac:dyDescent="0.25">
      <c r="A68">
        <v>11258741</v>
      </c>
      <c r="B68">
        <v>100</v>
      </c>
      <c r="C68" t="s">
        <v>6</v>
      </c>
      <c r="D68">
        <v>987759</v>
      </c>
      <c r="E68">
        <v>1</v>
      </c>
      <c r="F68">
        <v>416499733</v>
      </c>
      <c r="G68">
        <v>385638736</v>
      </c>
      <c r="H68">
        <v>51</v>
      </c>
      <c r="I68">
        <v>3</v>
      </c>
      <c r="J68">
        <v>23</v>
      </c>
      <c r="K68">
        <v>21</v>
      </c>
      <c r="L68">
        <f t="shared" si="5"/>
        <v>0</v>
      </c>
      <c r="M68">
        <v>5</v>
      </c>
      <c r="N68">
        <v>90</v>
      </c>
      <c r="O68">
        <v>2</v>
      </c>
      <c r="P68">
        <v>90</v>
      </c>
      <c r="Q68">
        <f t="shared" si="6"/>
        <v>5</v>
      </c>
      <c r="R68">
        <f t="shared" si="7"/>
        <v>2</v>
      </c>
      <c r="S68">
        <f t="shared" si="8"/>
        <v>3</v>
      </c>
    </row>
    <row r="69" spans="1:19" x14ac:dyDescent="0.25">
      <c r="A69">
        <v>11257546</v>
      </c>
      <c r="B69">
        <v>39</v>
      </c>
      <c r="C69" t="s">
        <v>4</v>
      </c>
      <c r="D69">
        <v>987759</v>
      </c>
      <c r="E69">
        <v>1</v>
      </c>
      <c r="F69">
        <v>416499733</v>
      </c>
      <c r="G69">
        <v>385638736</v>
      </c>
      <c r="H69">
        <v>68</v>
      </c>
      <c r="I69">
        <v>3</v>
      </c>
      <c r="J69">
        <v>25</v>
      </c>
      <c r="K69">
        <v>20</v>
      </c>
      <c r="L69">
        <f t="shared" si="5"/>
        <v>1</v>
      </c>
      <c r="M69">
        <v>5</v>
      </c>
      <c r="N69">
        <v>90</v>
      </c>
      <c r="O69">
        <v>0</v>
      </c>
      <c r="Q69">
        <f t="shared" si="6"/>
        <v>5</v>
      </c>
      <c r="R69">
        <f t="shared" si="7"/>
        <v>0</v>
      </c>
      <c r="S69">
        <f t="shared" si="8"/>
        <v>5</v>
      </c>
    </row>
    <row r="70" spans="1:19" x14ac:dyDescent="0.25">
      <c r="A70">
        <v>11257545</v>
      </c>
      <c r="B70">
        <v>17</v>
      </c>
      <c r="C70" t="s">
        <v>6</v>
      </c>
      <c r="D70">
        <v>987744</v>
      </c>
      <c r="E70">
        <v>2</v>
      </c>
      <c r="F70">
        <v>401037654</v>
      </c>
      <c r="G70">
        <v>383913516</v>
      </c>
      <c r="H70">
        <v>44</v>
      </c>
      <c r="I70">
        <v>-99</v>
      </c>
      <c r="J70">
        <v>27</v>
      </c>
      <c r="K70">
        <v>33</v>
      </c>
      <c r="L70">
        <f t="shared" si="5"/>
        <v>-2</v>
      </c>
      <c r="M70">
        <v>5</v>
      </c>
      <c r="N70">
        <v>90</v>
      </c>
      <c r="O70">
        <v>9</v>
      </c>
      <c r="P70">
        <v>90</v>
      </c>
      <c r="Q70">
        <f t="shared" si="6"/>
        <v>9</v>
      </c>
      <c r="R70">
        <f t="shared" si="7"/>
        <v>5</v>
      </c>
      <c r="S70">
        <f t="shared" si="8"/>
        <v>4</v>
      </c>
    </row>
    <row r="71" spans="1:19" x14ac:dyDescent="0.25">
      <c r="A71">
        <v>11260917</v>
      </c>
      <c r="B71">
        <v>80</v>
      </c>
      <c r="C71" t="s">
        <v>6</v>
      </c>
      <c r="D71">
        <v>987759</v>
      </c>
      <c r="E71">
        <v>1</v>
      </c>
      <c r="F71">
        <v>379487810</v>
      </c>
      <c r="G71">
        <v>385638736</v>
      </c>
      <c r="H71">
        <v>45</v>
      </c>
      <c r="I71">
        <v>3</v>
      </c>
      <c r="J71">
        <v>25</v>
      </c>
      <c r="K71">
        <v>46</v>
      </c>
      <c r="L71">
        <f t="shared" si="5"/>
        <v>-6</v>
      </c>
      <c r="M71">
        <v>5</v>
      </c>
      <c r="N71">
        <v>90</v>
      </c>
      <c r="O71">
        <v>6</v>
      </c>
      <c r="P71">
        <v>90</v>
      </c>
      <c r="Q71">
        <f t="shared" si="6"/>
        <v>5</v>
      </c>
      <c r="R71">
        <f t="shared" si="7"/>
        <v>6</v>
      </c>
      <c r="S71">
        <f t="shared" si="8"/>
        <v>-1</v>
      </c>
    </row>
    <row r="72" spans="1:19" x14ac:dyDescent="0.25">
      <c r="A72">
        <v>11261094</v>
      </c>
      <c r="B72">
        <v>40</v>
      </c>
      <c r="C72" t="s">
        <v>6</v>
      </c>
      <c r="D72">
        <v>488651</v>
      </c>
      <c r="E72">
        <v>2</v>
      </c>
      <c r="F72">
        <v>374924907</v>
      </c>
      <c r="G72">
        <v>386014488</v>
      </c>
      <c r="H72">
        <v>47</v>
      </c>
      <c r="I72">
        <v>-99</v>
      </c>
      <c r="J72">
        <v>32</v>
      </c>
      <c r="K72">
        <v>33</v>
      </c>
      <c r="L72">
        <f t="shared" si="5"/>
        <v>-1</v>
      </c>
      <c r="M72">
        <v>5</v>
      </c>
      <c r="N72">
        <v>90</v>
      </c>
      <c r="O72">
        <v>6</v>
      </c>
      <c r="P72">
        <v>90</v>
      </c>
      <c r="Q72">
        <f t="shared" si="6"/>
        <v>6</v>
      </c>
      <c r="R72">
        <f t="shared" si="7"/>
        <v>5</v>
      </c>
      <c r="S72">
        <f t="shared" si="8"/>
        <v>1</v>
      </c>
    </row>
    <row r="73" spans="1:19" x14ac:dyDescent="0.25">
      <c r="A73">
        <v>11261094</v>
      </c>
      <c r="B73">
        <v>44</v>
      </c>
      <c r="C73" t="s">
        <v>6</v>
      </c>
      <c r="D73">
        <v>987759</v>
      </c>
      <c r="E73">
        <v>1</v>
      </c>
      <c r="F73">
        <v>379487810</v>
      </c>
      <c r="G73">
        <v>385638736</v>
      </c>
      <c r="H73">
        <v>47</v>
      </c>
      <c r="I73">
        <v>3</v>
      </c>
      <c r="J73">
        <v>25</v>
      </c>
      <c r="K73">
        <v>40</v>
      </c>
      <c r="L73">
        <f t="shared" si="5"/>
        <v>-4</v>
      </c>
      <c r="M73">
        <v>5</v>
      </c>
      <c r="N73">
        <v>90</v>
      </c>
      <c r="O73">
        <v>6</v>
      </c>
      <c r="P73">
        <v>90</v>
      </c>
      <c r="Q73">
        <f t="shared" si="6"/>
        <v>5</v>
      </c>
      <c r="R73">
        <f t="shared" si="7"/>
        <v>6</v>
      </c>
      <c r="S73">
        <f t="shared" si="8"/>
        <v>-1</v>
      </c>
    </row>
    <row r="74" spans="1:19" x14ac:dyDescent="0.25">
      <c r="A74">
        <v>11263711</v>
      </c>
      <c r="B74">
        <v>6</v>
      </c>
      <c r="C74" t="s">
        <v>6</v>
      </c>
      <c r="D74">
        <v>228845</v>
      </c>
      <c r="E74">
        <v>2</v>
      </c>
      <c r="F74">
        <v>421272303</v>
      </c>
      <c r="G74">
        <v>429672317</v>
      </c>
      <c r="H74">
        <v>57</v>
      </c>
      <c r="I74">
        <v>-99</v>
      </c>
      <c r="J74">
        <v>18</v>
      </c>
      <c r="K74">
        <v>33</v>
      </c>
      <c r="L74">
        <f t="shared" si="5"/>
        <v>-4</v>
      </c>
      <c r="M74">
        <v>5</v>
      </c>
      <c r="N74">
        <v>90</v>
      </c>
      <c r="O74">
        <v>3</v>
      </c>
      <c r="P74">
        <v>90</v>
      </c>
      <c r="Q74">
        <f t="shared" si="6"/>
        <v>3</v>
      </c>
      <c r="R74">
        <f t="shared" si="7"/>
        <v>5</v>
      </c>
      <c r="S74">
        <f t="shared" si="8"/>
        <v>-2</v>
      </c>
    </row>
    <row r="75" spans="1:19" x14ac:dyDescent="0.25">
      <c r="A75">
        <v>11265025</v>
      </c>
      <c r="B75">
        <v>33</v>
      </c>
      <c r="C75" t="s">
        <v>6</v>
      </c>
      <c r="D75">
        <v>987759</v>
      </c>
      <c r="E75">
        <v>2</v>
      </c>
      <c r="F75">
        <v>387372185</v>
      </c>
      <c r="G75">
        <v>385638736</v>
      </c>
      <c r="H75">
        <v>51</v>
      </c>
      <c r="I75">
        <v>3</v>
      </c>
      <c r="J75">
        <v>25</v>
      </c>
      <c r="K75">
        <v>39</v>
      </c>
      <c r="L75">
        <f t="shared" si="5"/>
        <v>-4</v>
      </c>
      <c r="M75">
        <v>3</v>
      </c>
      <c r="N75">
        <v>90</v>
      </c>
      <c r="O75">
        <v>5</v>
      </c>
      <c r="P75">
        <v>90</v>
      </c>
      <c r="Q75">
        <f t="shared" si="6"/>
        <v>5</v>
      </c>
      <c r="R75">
        <f t="shared" si="7"/>
        <v>3</v>
      </c>
      <c r="S75">
        <f t="shared" si="8"/>
        <v>2</v>
      </c>
    </row>
    <row r="76" spans="1:19" x14ac:dyDescent="0.25">
      <c r="A76">
        <v>616262998</v>
      </c>
      <c r="B76">
        <v>5</v>
      </c>
      <c r="C76" t="s">
        <v>4</v>
      </c>
      <c r="D76">
        <v>2055887</v>
      </c>
      <c r="E76">
        <v>1</v>
      </c>
      <c r="F76">
        <v>426782288</v>
      </c>
      <c r="G76">
        <v>426782280</v>
      </c>
      <c r="H76">
        <v>62</v>
      </c>
      <c r="I76">
        <v>-99</v>
      </c>
      <c r="J76">
        <v>18</v>
      </c>
      <c r="K76">
        <v>12</v>
      </c>
      <c r="L76">
        <f t="shared" si="5"/>
        <v>1</v>
      </c>
      <c r="M76">
        <v>1</v>
      </c>
      <c r="N76">
        <v>90</v>
      </c>
      <c r="O76">
        <v>0</v>
      </c>
      <c r="Q76">
        <f t="shared" si="6"/>
        <v>1</v>
      </c>
      <c r="R76">
        <f t="shared" si="7"/>
        <v>0</v>
      </c>
      <c r="S76">
        <f t="shared" si="8"/>
        <v>1</v>
      </c>
    </row>
    <row r="77" spans="1:19" x14ac:dyDescent="0.25">
      <c r="A77">
        <v>11263622</v>
      </c>
      <c r="B77">
        <v>23</v>
      </c>
      <c r="C77" t="s">
        <v>4</v>
      </c>
      <c r="D77">
        <v>2056315</v>
      </c>
      <c r="E77">
        <v>2</v>
      </c>
      <c r="F77">
        <v>318339697</v>
      </c>
      <c r="G77">
        <v>346835340</v>
      </c>
      <c r="H77">
        <v>29</v>
      </c>
      <c r="I77">
        <v>-99</v>
      </c>
      <c r="J77">
        <v>19</v>
      </c>
      <c r="K77">
        <v>13</v>
      </c>
      <c r="L77">
        <f t="shared" si="5"/>
        <v>1</v>
      </c>
      <c r="M77">
        <v>0</v>
      </c>
      <c r="O77">
        <v>9</v>
      </c>
      <c r="P77">
        <v>90</v>
      </c>
      <c r="Q77">
        <f t="shared" si="6"/>
        <v>9</v>
      </c>
      <c r="R77">
        <f t="shared" si="7"/>
        <v>0</v>
      </c>
      <c r="S77">
        <f t="shared" si="8"/>
        <v>9</v>
      </c>
    </row>
    <row r="78" spans="1:19" x14ac:dyDescent="0.25">
      <c r="A78">
        <v>11263694</v>
      </c>
      <c r="B78">
        <v>90</v>
      </c>
      <c r="C78" t="s">
        <v>4</v>
      </c>
      <c r="D78">
        <v>988708</v>
      </c>
      <c r="E78">
        <v>2</v>
      </c>
      <c r="F78">
        <v>417682060</v>
      </c>
      <c r="G78">
        <v>329316303</v>
      </c>
      <c r="H78">
        <v>28</v>
      </c>
      <c r="I78">
        <v>-99</v>
      </c>
      <c r="J78">
        <v>25</v>
      </c>
      <c r="K78">
        <v>13</v>
      </c>
      <c r="L78">
        <f t="shared" si="5"/>
        <v>3</v>
      </c>
      <c r="M78">
        <v>0</v>
      </c>
      <c r="O78">
        <v>3</v>
      </c>
      <c r="P78">
        <v>90</v>
      </c>
      <c r="Q78">
        <f t="shared" si="6"/>
        <v>3</v>
      </c>
      <c r="R78">
        <f t="shared" si="7"/>
        <v>0</v>
      </c>
      <c r="S78">
        <f t="shared" si="8"/>
        <v>3</v>
      </c>
    </row>
    <row r="79" spans="1:19" x14ac:dyDescent="0.25">
      <c r="A79">
        <v>11267119</v>
      </c>
      <c r="B79">
        <v>35</v>
      </c>
      <c r="C79" t="s">
        <v>4</v>
      </c>
      <c r="D79">
        <v>151409</v>
      </c>
      <c r="E79">
        <v>2</v>
      </c>
      <c r="F79">
        <v>433437438</v>
      </c>
      <c r="G79">
        <v>372204517</v>
      </c>
      <c r="H79">
        <v>40</v>
      </c>
      <c r="I79">
        <v>-99</v>
      </c>
      <c r="J79">
        <v>23</v>
      </c>
      <c r="K79">
        <v>14</v>
      </c>
      <c r="L79">
        <f t="shared" si="5"/>
        <v>2</v>
      </c>
      <c r="M79">
        <v>0</v>
      </c>
      <c r="O79">
        <v>1</v>
      </c>
      <c r="P79">
        <v>90</v>
      </c>
      <c r="Q79">
        <f t="shared" si="6"/>
        <v>1</v>
      </c>
      <c r="R79">
        <f t="shared" si="7"/>
        <v>0</v>
      </c>
      <c r="S79">
        <f t="shared" si="8"/>
        <v>1</v>
      </c>
    </row>
    <row r="80" spans="1:19" x14ac:dyDescent="0.25">
      <c r="A80">
        <v>617285576</v>
      </c>
      <c r="B80">
        <v>74</v>
      </c>
      <c r="C80" t="s">
        <v>4</v>
      </c>
      <c r="D80">
        <v>988383</v>
      </c>
      <c r="E80">
        <v>2</v>
      </c>
      <c r="F80">
        <v>412628519</v>
      </c>
      <c r="G80">
        <v>345501456</v>
      </c>
      <c r="H80">
        <v>70</v>
      </c>
      <c r="I80">
        <v>-99</v>
      </c>
      <c r="J80">
        <v>25</v>
      </c>
      <c r="K80">
        <v>40</v>
      </c>
      <c r="L80">
        <f t="shared" si="5"/>
        <v>-4</v>
      </c>
      <c r="M80">
        <v>2</v>
      </c>
      <c r="N80">
        <v>90</v>
      </c>
      <c r="O80">
        <v>2</v>
      </c>
      <c r="P80">
        <v>90</v>
      </c>
      <c r="Q80">
        <f t="shared" si="6"/>
        <v>2</v>
      </c>
      <c r="R80">
        <f t="shared" si="7"/>
        <v>2</v>
      </c>
      <c r="S80">
        <f t="shared" si="8"/>
        <v>0</v>
      </c>
    </row>
    <row r="81" spans="1:19" x14ac:dyDescent="0.25">
      <c r="A81">
        <v>11266404</v>
      </c>
      <c r="B81">
        <v>50</v>
      </c>
      <c r="C81" t="s">
        <v>6</v>
      </c>
      <c r="D81">
        <v>987759</v>
      </c>
      <c r="E81">
        <v>2</v>
      </c>
      <c r="F81">
        <v>379487810</v>
      </c>
      <c r="G81">
        <v>385638736</v>
      </c>
      <c r="H81">
        <v>50</v>
      </c>
      <c r="I81">
        <v>3</v>
      </c>
      <c r="J81">
        <v>26</v>
      </c>
      <c r="K81">
        <v>39</v>
      </c>
      <c r="L81">
        <f t="shared" si="5"/>
        <v>-4</v>
      </c>
      <c r="M81">
        <v>3</v>
      </c>
      <c r="N81">
        <v>90</v>
      </c>
      <c r="O81">
        <v>5</v>
      </c>
      <c r="P81">
        <v>90</v>
      </c>
      <c r="Q81">
        <f t="shared" si="6"/>
        <v>5</v>
      </c>
      <c r="R81">
        <f t="shared" si="7"/>
        <v>3</v>
      </c>
      <c r="S81">
        <f t="shared" si="8"/>
        <v>2</v>
      </c>
    </row>
    <row r="82" spans="1:19" x14ac:dyDescent="0.25">
      <c r="A82">
        <v>11266404</v>
      </c>
      <c r="B82">
        <v>64</v>
      </c>
      <c r="C82" t="s">
        <v>6</v>
      </c>
      <c r="D82">
        <v>793621</v>
      </c>
      <c r="E82">
        <v>1</v>
      </c>
      <c r="F82">
        <v>395022791</v>
      </c>
      <c r="G82">
        <v>395561803</v>
      </c>
      <c r="H82">
        <v>50</v>
      </c>
      <c r="I82">
        <v>-99</v>
      </c>
      <c r="J82">
        <v>34</v>
      </c>
      <c r="K82">
        <v>33</v>
      </c>
      <c r="L82">
        <f t="shared" si="5"/>
        <v>0</v>
      </c>
      <c r="M82">
        <v>3</v>
      </c>
      <c r="N82">
        <v>90</v>
      </c>
      <c r="O82">
        <v>5</v>
      </c>
      <c r="P82">
        <v>90</v>
      </c>
      <c r="Q82">
        <f t="shared" si="6"/>
        <v>3</v>
      </c>
      <c r="R82">
        <f t="shared" si="7"/>
        <v>5</v>
      </c>
      <c r="S82">
        <f t="shared" si="8"/>
        <v>-2</v>
      </c>
    </row>
    <row r="83" spans="1:19" x14ac:dyDescent="0.25">
      <c r="A83">
        <v>11266404</v>
      </c>
      <c r="B83">
        <v>80</v>
      </c>
      <c r="C83" t="s">
        <v>6</v>
      </c>
      <c r="D83">
        <v>987759</v>
      </c>
      <c r="E83">
        <v>2</v>
      </c>
      <c r="F83">
        <v>416499733</v>
      </c>
      <c r="G83">
        <v>385638736</v>
      </c>
      <c r="H83">
        <v>50</v>
      </c>
      <c r="I83">
        <v>3</v>
      </c>
      <c r="J83">
        <v>26</v>
      </c>
      <c r="K83">
        <v>39</v>
      </c>
      <c r="L83">
        <f t="shared" si="5"/>
        <v>-4</v>
      </c>
      <c r="M83">
        <v>3</v>
      </c>
      <c r="N83">
        <v>90</v>
      </c>
      <c r="O83">
        <v>5</v>
      </c>
      <c r="P83">
        <v>90</v>
      </c>
      <c r="Q83">
        <f t="shared" si="6"/>
        <v>5</v>
      </c>
      <c r="R83">
        <f t="shared" si="7"/>
        <v>3</v>
      </c>
      <c r="S83">
        <f t="shared" si="8"/>
        <v>2</v>
      </c>
    </row>
    <row r="84" spans="1:19" x14ac:dyDescent="0.25">
      <c r="A84">
        <v>11270830</v>
      </c>
      <c r="B84">
        <v>6</v>
      </c>
      <c r="C84" t="s">
        <v>4</v>
      </c>
      <c r="D84">
        <v>121578</v>
      </c>
      <c r="E84">
        <v>1</v>
      </c>
      <c r="F84">
        <v>397377977</v>
      </c>
      <c r="G84">
        <v>391525610</v>
      </c>
      <c r="H84">
        <v>65</v>
      </c>
      <c r="I84">
        <v>3</v>
      </c>
      <c r="J84">
        <v>24</v>
      </c>
      <c r="K84">
        <v>25</v>
      </c>
      <c r="L84">
        <f t="shared" si="5"/>
        <v>-1</v>
      </c>
      <c r="M84">
        <v>3</v>
      </c>
      <c r="N84">
        <v>90</v>
      </c>
      <c r="O84">
        <v>1</v>
      </c>
      <c r="P84">
        <v>90</v>
      </c>
      <c r="Q84">
        <f t="shared" si="6"/>
        <v>3</v>
      </c>
      <c r="R84">
        <f t="shared" si="7"/>
        <v>1</v>
      </c>
      <c r="S84">
        <f t="shared" si="8"/>
        <v>2</v>
      </c>
    </row>
    <row r="85" spans="1:19" x14ac:dyDescent="0.25">
      <c r="A85">
        <v>11271347</v>
      </c>
      <c r="B85">
        <v>31</v>
      </c>
      <c r="C85" t="s">
        <v>4</v>
      </c>
      <c r="D85">
        <v>121578</v>
      </c>
      <c r="E85">
        <v>1</v>
      </c>
      <c r="F85">
        <v>397504416</v>
      </c>
      <c r="G85">
        <v>391525610</v>
      </c>
      <c r="H85">
        <v>71</v>
      </c>
      <c r="I85">
        <v>3</v>
      </c>
      <c r="J85">
        <v>24</v>
      </c>
      <c r="K85">
        <v>22</v>
      </c>
      <c r="L85">
        <f t="shared" si="5"/>
        <v>0</v>
      </c>
      <c r="M85">
        <v>3</v>
      </c>
      <c r="N85">
        <v>90</v>
      </c>
      <c r="O85">
        <v>1</v>
      </c>
      <c r="P85">
        <v>90</v>
      </c>
      <c r="Q85">
        <f t="shared" si="6"/>
        <v>3</v>
      </c>
      <c r="R85">
        <f t="shared" si="7"/>
        <v>1</v>
      </c>
      <c r="S85">
        <f t="shared" si="8"/>
        <v>2</v>
      </c>
    </row>
    <row r="86" spans="1:19" x14ac:dyDescent="0.25">
      <c r="A86">
        <v>11271347</v>
      </c>
      <c r="B86">
        <v>50</v>
      </c>
      <c r="C86" t="s">
        <v>6</v>
      </c>
      <c r="D86">
        <v>121578</v>
      </c>
      <c r="E86">
        <v>1</v>
      </c>
      <c r="F86">
        <v>397377977</v>
      </c>
      <c r="G86">
        <v>391525610</v>
      </c>
      <c r="H86">
        <v>71</v>
      </c>
      <c r="I86">
        <v>3</v>
      </c>
      <c r="J86">
        <v>24</v>
      </c>
      <c r="K86">
        <v>22</v>
      </c>
      <c r="L86">
        <f t="shared" si="5"/>
        <v>0</v>
      </c>
      <c r="M86">
        <v>3</v>
      </c>
      <c r="N86">
        <v>90</v>
      </c>
      <c r="O86">
        <v>1</v>
      </c>
      <c r="P86">
        <v>90</v>
      </c>
      <c r="Q86">
        <f t="shared" si="6"/>
        <v>3</v>
      </c>
      <c r="R86">
        <f t="shared" si="7"/>
        <v>1</v>
      </c>
      <c r="S86">
        <f t="shared" si="8"/>
        <v>2</v>
      </c>
    </row>
    <row r="87" spans="1:19" x14ac:dyDescent="0.25">
      <c r="A87">
        <v>11271363</v>
      </c>
      <c r="B87">
        <v>17</v>
      </c>
      <c r="C87" t="s">
        <v>6</v>
      </c>
      <c r="D87">
        <v>2052502</v>
      </c>
      <c r="E87">
        <v>2</v>
      </c>
      <c r="F87">
        <v>425163067</v>
      </c>
      <c r="G87">
        <v>319671100</v>
      </c>
      <c r="H87">
        <v>79</v>
      </c>
      <c r="I87">
        <v>-99</v>
      </c>
      <c r="J87">
        <v>13</v>
      </c>
      <c r="K87">
        <v>33</v>
      </c>
      <c r="L87">
        <f t="shared" si="5"/>
        <v>-5</v>
      </c>
      <c r="M87">
        <v>5</v>
      </c>
      <c r="N87">
        <v>90</v>
      </c>
      <c r="O87">
        <v>6</v>
      </c>
      <c r="P87">
        <v>90</v>
      </c>
      <c r="Q87">
        <f t="shared" si="6"/>
        <v>6</v>
      </c>
      <c r="R87">
        <f t="shared" si="7"/>
        <v>5</v>
      </c>
      <c r="S87">
        <f t="shared" si="8"/>
        <v>1</v>
      </c>
    </row>
    <row r="88" spans="1:19" x14ac:dyDescent="0.25">
      <c r="A88">
        <v>11271353</v>
      </c>
      <c r="B88">
        <v>37</v>
      </c>
      <c r="C88" t="s">
        <v>6</v>
      </c>
      <c r="D88">
        <v>987759</v>
      </c>
      <c r="E88">
        <v>1</v>
      </c>
      <c r="F88">
        <v>416499733</v>
      </c>
      <c r="G88">
        <v>385638736</v>
      </c>
      <c r="H88">
        <v>43</v>
      </c>
      <c r="I88">
        <v>3</v>
      </c>
      <c r="J88">
        <v>24</v>
      </c>
      <c r="K88">
        <v>39</v>
      </c>
      <c r="L88">
        <f t="shared" si="5"/>
        <v>-4</v>
      </c>
      <c r="M88">
        <v>5</v>
      </c>
      <c r="N88">
        <v>90</v>
      </c>
      <c r="O88">
        <v>5</v>
      </c>
      <c r="P88">
        <v>90</v>
      </c>
      <c r="Q88">
        <f t="shared" si="6"/>
        <v>5</v>
      </c>
      <c r="R88">
        <f t="shared" si="7"/>
        <v>5</v>
      </c>
      <c r="S88">
        <f t="shared" si="8"/>
        <v>0</v>
      </c>
    </row>
    <row r="89" spans="1:19" x14ac:dyDescent="0.25">
      <c r="A89">
        <v>11271365</v>
      </c>
      <c r="B89">
        <v>92</v>
      </c>
      <c r="C89" t="s">
        <v>6</v>
      </c>
      <c r="D89">
        <v>793614</v>
      </c>
      <c r="E89">
        <v>2</v>
      </c>
      <c r="F89">
        <v>391476373</v>
      </c>
      <c r="G89">
        <v>364208162</v>
      </c>
      <c r="H89">
        <v>43</v>
      </c>
      <c r="I89">
        <v>-99</v>
      </c>
      <c r="J89">
        <v>30</v>
      </c>
      <c r="K89">
        <v>31</v>
      </c>
      <c r="L89">
        <f t="shared" si="5"/>
        <v>-1</v>
      </c>
      <c r="M89">
        <v>5</v>
      </c>
      <c r="N89">
        <v>90</v>
      </c>
      <c r="O89">
        <v>5</v>
      </c>
      <c r="P89">
        <v>90</v>
      </c>
      <c r="Q89">
        <f t="shared" si="6"/>
        <v>5</v>
      </c>
      <c r="R89">
        <f t="shared" si="7"/>
        <v>5</v>
      </c>
      <c r="S89">
        <f t="shared" si="8"/>
        <v>0</v>
      </c>
    </row>
    <row r="90" spans="1:19" x14ac:dyDescent="0.25">
      <c r="A90">
        <v>11275094</v>
      </c>
      <c r="B90">
        <v>22</v>
      </c>
      <c r="C90" t="s">
        <v>6</v>
      </c>
      <c r="D90">
        <v>121578</v>
      </c>
      <c r="E90">
        <v>1</v>
      </c>
      <c r="F90">
        <v>370701594</v>
      </c>
      <c r="G90">
        <v>391525610</v>
      </c>
      <c r="H90">
        <v>77</v>
      </c>
      <c r="I90">
        <v>3</v>
      </c>
      <c r="J90">
        <v>24</v>
      </c>
      <c r="K90">
        <v>21</v>
      </c>
      <c r="L90">
        <f t="shared" si="5"/>
        <v>0</v>
      </c>
      <c r="M90">
        <v>3</v>
      </c>
      <c r="N90">
        <v>90</v>
      </c>
      <c r="O90">
        <v>6</v>
      </c>
      <c r="P90">
        <v>90</v>
      </c>
      <c r="Q90">
        <f t="shared" si="6"/>
        <v>3</v>
      </c>
      <c r="R90">
        <f t="shared" si="7"/>
        <v>6</v>
      </c>
      <c r="S90">
        <f t="shared" si="8"/>
        <v>-3</v>
      </c>
    </row>
    <row r="91" spans="1:19" x14ac:dyDescent="0.25">
      <c r="A91">
        <v>11275063</v>
      </c>
      <c r="B91">
        <v>31</v>
      </c>
      <c r="C91" t="s">
        <v>6</v>
      </c>
      <c r="D91">
        <v>121578</v>
      </c>
      <c r="E91">
        <v>1</v>
      </c>
      <c r="F91">
        <v>397377977</v>
      </c>
      <c r="G91">
        <v>391525610</v>
      </c>
      <c r="H91">
        <v>66</v>
      </c>
      <c r="I91">
        <v>3</v>
      </c>
      <c r="J91">
        <v>24</v>
      </c>
      <c r="K91">
        <v>15</v>
      </c>
      <c r="L91">
        <f t="shared" si="5"/>
        <v>2</v>
      </c>
      <c r="M91">
        <v>3</v>
      </c>
      <c r="N91">
        <v>90</v>
      </c>
      <c r="O91">
        <v>3</v>
      </c>
      <c r="P91">
        <v>90</v>
      </c>
      <c r="Q91">
        <f t="shared" si="6"/>
        <v>3</v>
      </c>
      <c r="R91">
        <f t="shared" si="7"/>
        <v>3</v>
      </c>
      <c r="S91">
        <f t="shared" si="8"/>
        <v>0</v>
      </c>
    </row>
    <row r="92" spans="1:19" x14ac:dyDescent="0.25">
      <c r="A92">
        <v>11275219</v>
      </c>
      <c r="B92">
        <v>66</v>
      </c>
      <c r="C92" t="s">
        <v>4</v>
      </c>
      <c r="D92">
        <v>121578</v>
      </c>
      <c r="E92">
        <v>1</v>
      </c>
      <c r="F92">
        <v>397504416</v>
      </c>
      <c r="G92">
        <v>391525610</v>
      </c>
      <c r="H92">
        <v>60</v>
      </c>
      <c r="I92">
        <v>3</v>
      </c>
      <c r="J92">
        <v>24</v>
      </c>
      <c r="K92">
        <v>13</v>
      </c>
      <c r="L92">
        <f t="shared" si="5"/>
        <v>2</v>
      </c>
      <c r="M92">
        <v>3</v>
      </c>
      <c r="N92">
        <v>90</v>
      </c>
      <c r="O92">
        <v>3</v>
      </c>
      <c r="P92">
        <v>90</v>
      </c>
      <c r="Q92">
        <f t="shared" si="6"/>
        <v>3</v>
      </c>
      <c r="R92">
        <f t="shared" si="7"/>
        <v>3</v>
      </c>
      <c r="S92">
        <f t="shared" si="8"/>
        <v>0</v>
      </c>
    </row>
    <row r="93" spans="1:19" x14ac:dyDescent="0.25">
      <c r="A93">
        <v>11275147</v>
      </c>
      <c r="B93">
        <v>68</v>
      </c>
      <c r="C93" t="s">
        <v>6</v>
      </c>
      <c r="D93">
        <v>121578</v>
      </c>
      <c r="E93">
        <v>1</v>
      </c>
      <c r="F93">
        <v>370701594</v>
      </c>
      <c r="G93">
        <v>391525610</v>
      </c>
      <c r="H93">
        <v>40</v>
      </c>
      <c r="I93">
        <v>3</v>
      </c>
      <c r="J93">
        <v>24</v>
      </c>
      <c r="K93">
        <v>47</v>
      </c>
      <c r="L93">
        <f t="shared" si="5"/>
        <v>-6</v>
      </c>
      <c r="M93">
        <v>3</v>
      </c>
      <c r="N93">
        <v>90</v>
      </c>
      <c r="O93">
        <v>7</v>
      </c>
      <c r="P93">
        <v>90</v>
      </c>
      <c r="Q93">
        <f t="shared" si="6"/>
        <v>3</v>
      </c>
      <c r="R93">
        <f t="shared" si="7"/>
        <v>7</v>
      </c>
      <c r="S93">
        <f t="shared" si="8"/>
        <v>-4</v>
      </c>
    </row>
    <row r="94" spans="1:19" x14ac:dyDescent="0.25">
      <c r="A94">
        <v>11275113</v>
      </c>
      <c r="B94">
        <v>51</v>
      </c>
      <c r="C94" t="s">
        <v>6</v>
      </c>
      <c r="D94">
        <v>121578</v>
      </c>
      <c r="E94">
        <v>2</v>
      </c>
      <c r="F94">
        <v>397504416</v>
      </c>
      <c r="G94">
        <v>391525610</v>
      </c>
      <c r="H94">
        <v>59</v>
      </c>
      <c r="I94">
        <v>3</v>
      </c>
      <c r="J94">
        <v>23</v>
      </c>
      <c r="K94">
        <v>44</v>
      </c>
      <c r="L94">
        <f t="shared" si="5"/>
        <v>-6</v>
      </c>
      <c r="M94">
        <v>5</v>
      </c>
      <c r="N94">
        <v>90</v>
      </c>
      <c r="O94">
        <v>3</v>
      </c>
      <c r="P94">
        <v>90</v>
      </c>
      <c r="Q94">
        <f t="shared" si="6"/>
        <v>3</v>
      </c>
      <c r="R94">
        <f t="shared" si="7"/>
        <v>5</v>
      </c>
      <c r="S94">
        <f t="shared" si="8"/>
        <v>-2</v>
      </c>
    </row>
    <row r="95" spans="1:19" x14ac:dyDescent="0.25">
      <c r="A95">
        <v>11251211</v>
      </c>
      <c r="B95">
        <v>87</v>
      </c>
      <c r="C95" t="s">
        <v>4</v>
      </c>
      <c r="D95">
        <v>987759</v>
      </c>
      <c r="E95">
        <v>2</v>
      </c>
      <c r="F95">
        <v>379487810</v>
      </c>
      <c r="G95">
        <v>385638736</v>
      </c>
      <c r="H95">
        <v>52</v>
      </c>
      <c r="I95">
        <v>3</v>
      </c>
      <c r="J95">
        <v>25</v>
      </c>
      <c r="K95">
        <v>27</v>
      </c>
      <c r="L95">
        <f t="shared" si="5"/>
        <v>-1</v>
      </c>
      <c r="M95">
        <v>2</v>
      </c>
      <c r="N95">
        <v>90</v>
      </c>
      <c r="O95">
        <v>5</v>
      </c>
      <c r="P95">
        <v>90</v>
      </c>
      <c r="Q95">
        <f t="shared" si="6"/>
        <v>5</v>
      </c>
      <c r="R95">
        <f t="shared" si="7"/>
        <v>2</v>
      </c>
      <c r="S95">
        <f t="shared" si="8"/>
        <v>3</v>
      </c>
    </row>
    <row r="96" spans="1:19" x14ac:dyDescent="0.25">
      <c r="A96">
        <v>616135573</v>
      </c>
      <c r="B96">
        <v>28</v>
      </c>
      <c r="C96" t="s">
        <v>6</v>
      </c>
      <c r="D96">
        <v>314902</v>
      </c>
      <c r="E96">
        <v>2</v>
      </c>
      <c r="F96">
        <v>373327797</v>
      </c>
      <c r="G96">
        <v>370324222</v>
      </c>
      <c r="H96">
        <v>8</v>
      </c>
      <c r="I96">
        <v>-99</v>
      </c>
      <c r="J96">
        <v>22</v>
      </c>
      <c r="K96">
        <v>9</v>
      </c>
      <c r="L96">
        <f t="shared" si="5"/>
        <v>3</v>
      </c>
      <c r="M96">
        <v>0</v>
      </c>
      <c r="O96">
        <v>4</v>
      </c>
      <c r="P96">
        <v>90</v>
      </c>
      <c r="Q96">
        <f t="shared" si="6"/>
        <v>4</v>
      </c>
      <c r="R96">
        <f t="shared" si="7"/>
        <v>0</v>
      </c>
      <c r="S96">
        <f t="shared" si="8"/>
        <v>4</v>
      </c>
    </row>
    <row r="97" spans="1:19" x14ac:dyDescent="0.25">
      <c r="A97">
        <v>620259791</v>
      </c>
      <c r="B97">
        <v>32</v>
      </c>
      <c r="C97" t="s">
        <v>6</v>
      </c>
      <c r="D97">
        <v>775844</v>
      </c>
      <c r="E97">
        <v>1</v>
      </c>
      <c r="F97">
        <v>407293219</v>
      </c>
      <c r="G97">
        <v>402412099</v>
      </c>
      <c r="H97">
        <v>33</v>
      </c>
      <c r="I97">
        <v>-99</v>
      </c>
      <c r="J97">
        <v>19</v>
      </c>
      <c r="K97">
        <v>31</v>
      </c>
      <c r="L97">
        <f t="shared" si="5"/>
        <v>-3</v>
      </c>
      <c r="M97">
        <v>1</v>
      </c>
      <c r="N97">
        <v>90</v>
      </c>
      <c r="O97">
        <v>7</v>
      </c>
      <c r="P97">
        <v>90</v>
      </c>
      <c r="Q97">
        <f t="shared" si="6"/>
        <v>1</v>
      </c>
      <c r="R97">
        <f t="shared" si="7"/>
        <v>7</v>
      </c>
      <c r="S97">
        <f t="shared" si="8"/>
        <v>-6</v>
      </c>
    </row>
    <row r="98" spans="1:19" x14ac:dyDescent="0.25">
      <c r="A98">
        <v>11199331</v>
      </c>
      <c r="B98">
        <v>65</v>
      </c>
      <c r="C98" t="s">
        <v>6</v>
      </c>
      <c r="D98">
        <v>1430346</v>
      </c>
      <c r="E98">
        <v>2</v>
      </c>
      <c r="F98">
        <v>397806888</v>
      </c>
      <c r="G98">
        <v>327583249</v>
      </c>
      <c r="H98">
        <v>58</v>
      </c>
      <c r="I98">
        <v>-99</v>
      </c>
      <c r="J98">
        <v>15</v>
      </c>
      <c r="K98">
        <v>30</v>
      </c>
      <c r="L98">
        <f t="shared" si="5"/>
        <v>-4</v>
      </c>
      <c r="M98">
        <v>4</v>
      </c>
      <c r="N98">
        <v>90</v>
      </c>
      <c r="O98">
        <v>6</v>
      </c>
      <c r="P98">
        <v>90</v>
      </c>
      <c r="Q98">
        <f t="shared" si="6"/>
        <v>6</v>
      </c>
      <c r="R98">
        <f t="shared" si="7"/>
        <v>4</v>
      </c>
      <c r="S98">
        <f t="shared" si="8"/>
        <v>2</v>
      </c>
    </row>
    <row r="99" spans="1:19" x14ac:dyDescent="0.25">
      <c r="A99">
        <v>11199338</v>
      </c>
      <c r="B99">
        <v>25</v>
      </c>
      <c r="C99" t="s">
        <v>6</v>
      </c>
      <c r="D99">
        <v>314902</v>
      </c>
      <c r="E99">
        <v>2</v>
      </c>
      <c r="F99">
        <v>407598204</v>
      </c>
      <c r="G99">
        <v>373327797</v>
      </c>
      <c r="H99">
        <v>52</v>
      </c>
      <c r="I99">
        <v>4</v>
      </c>
      <c r="J99">
        <v>21</v>
      </c>
      <c r="K99">
        <v>43</v>
      </c>
      <c r="L99">
        <f t="shared" si="5"/>
        <v>-6</v>
      </c>
      <c r="M99">
        <v>7</v>
      </c>
      <c r="N99">
        <v>90</v>
      </c>
      <c r="O99">
        <v>6</v>
      </c>
      <c r="P99">
        <v>90</v>
      </c>
      <c r="Q99">
        <f t="shared" si="6"/>
        <v>6</v>
      </c>
      <c r="R99">
        <f t="shared" si="7"/>
        <v>7</v>
      </c>
      <c r="S99">
        <f t="shared" si="8"/>
        <v>-1</v>
      </c>
    </row>
    <row r="100" spans="1:19" x14ac:dyDescent="0.25">
      <c r="A100">
        <v>11191680</v>
      </c>
      <c r="B100">
        <v>40</v>
      </c>
      <c r="C100" t="s">
        <v>6</v>
      </c>
      <c r="D100">
        <v>1902871</v>
      </c>
      <c r="E100">
        <v>2</v>
      </c>
      <c r="F100">
        <v>426899523</v>
      </c>
      <c r="G100">
        <v>381018079</v>
      </c>
      <c r="H100">
        <v>78</v>
      </c>
      <c r="I100">
        <v>5</v>
      </c>
      <c r="J100">
        <v>20</v>
      </c>
      <c r="K100">
        <v>28</v>
      </c>
      <c r="L100">
        <f t="shared" si="5"/>
        <v>-2</v>
      </c>
      <c r="M100">
        <v>3</v>
      </c>
      <c r="N100">
        <v>90</v>
      </c>
      <c r="O100">
        <v>7</v>
      </c>
      <c r="P100">
        <v>90</v>
      </c>
      <c r="Q100">
        <f t="shared" si="6"/>
        <v>7</v>
      </c>
      <c r="R100">
        <f t="shared" si="7"/>
        <v>3</v>
      </c>
      <c r="S100">
        <f t="shared" si="8"/>
        <v>4</v>
      </c>
    </row>
    <row r="101" spans="1:19" x14ac:dyDescent="0.25">
      <c r="A101">
        <v>11272143</v>
      </c>
      <c r="B101">
        <v>36</v>
      </c>
      <c r="C101" t="s">
        <v>6</v>
      </c>
      <c r="D101">
        <v>120994</v>
      </c>
      <c r="E101">
        <v>2</v>
      </c>
      <c r="F101">
        <v>431895629</v>
      </c>
      <c r="G101">
        <v>431954626</v>
      </c>
      <c r="H101">
        <v>67</v>
      </c>
      <c r="I101">
        <v>5</v>
      </c>
      <c r="J101">
        <v>17</v>
      </c>
      <c r="K101">
        <v>25</v>
      </c>
      <c r="L101">
        <f t="shared" si="5"/>
        <v>-2</v>
      </c>
      <c r="M101">
        <v>2</v>
      </c>
      <c r="N101">
        <v>90</v>
      </c>
      <c r="O101">
        <v>2</v>
      </c>
      <c r="P101">
        <v>90</v>
      </c>
      <c r="Q101">
        <f t="shared" si="6"/>
        <v>2</v>
      </c>
      <c r="R101">
        <f t="shared" si="7"/>
        <v>2</v>
      </c>
      <c r="S101">
        <f t="shared" si="8"/>
        <v>0</v>
      </c>
    </row>
    <row r="102" spans="1:19" x14ac:dyDescent="0.25">
      <c r="A102">
        <v>11272143</v>
      </c>
      <c r="B102">
        <v>81</v>
      </c>
      <c r="C102" t="s">
        <v>4</v>
      </c>
      <c r="D102">
        <v>1165251</v>
      </c>
      <c r="E102">
        <v>1</v>
      </c>
      <c r="F102">
        <v>423711457</v>
      </c>
      <c r="G102">
        <v>402138502</v>
      </c>
      <c r="H102">
        <v>67</v>
      </c>
      <c r="I102">
        <v>-99</v>
      </c>
      <c r="J102">
        <v>31</v>
      </c>
      <c r="K102">
        <v>14</v>
      </c>
      <c r="L102">
        <f t="shared" si="5"/>
        <v>4</v>
      </c>
      <c r="M102">
        <v>2</v>
      </c>
      <c r="N102">
        <v>90</v>
      </c>
      <c r="O102">
        <v>2</v>
      </c>
      <c r="P102">
        <v>90</v>
      </c>
      <c r="Q102">
        <f t="shared" si="6"/>
        <v>2</v>
      </c>
      <c r="R102">
        <f t="shared" si="7"/>
        <v>2</v>
      </c>
      <c r="S102">
        <f t="shared" si="8"/>
        <v>0</v>
      </c>
    </row>
    <row r="103" spans="1:19" x14ac:dyDescent="0.25">
      <c r="A103">
        <v>11270668</v>
      </c>
      <c r="B103">
        <v>32</v>
      </c>
      <c r="C103" t="s">
        <v>6</v>
      </c>
      <c r="D103">
        <v>1629476</v>
      </c>
      <c r="E103">
        <v>2</v>
      </c>
      <c r="F103">
        <v>386339593</v>
      </c>
      <c r="G103">
        <v>363758349</v>
      </c>
      <c r="H103">
        <v>33</v>
      </c>
      <c r="I103">
        <v>-99</v>
      </c>
      <c r="J103">
        <v>15</v>
      </c>
      <c r="K103">
        <v>13</v>
      </c>
      <c r="L103">
        <f t="shared" si="5"/>
        <v>0</v>
      </c>
      <c r="M103">
        <v>2</v>
      </c>
      <c r="N103">
        <v>90</v>
      </c>
      <c r="O103">
        <v>3</v>
      </c>
      <c r="P103">
        <v>90</v>
      </c>
      <c r="Q103">
        <f t="shared" si="6"/>
        <v>3</v>
      </c>
      <c r="R103">
        <f t="shared" si="7"/>
        <v>2</v>
      </c>
      <c r="S103">
        <f t="shared" si="8"/>
        <v>1</v>
      </c>
    </row>
    <row r="104" spans="1:19" x14ac:dyDescent="0.25">
      <c r="A104">
        <v>11270668</v>
      </c>
      <c r="B104">
        <v>54</v>
      </c>
      <c r="C104" t="s">
        <v>6</v>
      </c>
      <c r="D104">
        <v>1629476</v>
      </c>
      <c r="E104">
        <v>2</v>
      </c>
      <c r="F104">
        <v>386339593</v>
      </c>
      <c r="G104">
        <v>363758349</v>
      </c>
      <c r="H104">
        <v>33</v>
      </c>
      <c r="I104">
        <v>-99</v>
      </c>
      <c r="J104">
        <v>15</v>
      </c>
      <c r="K104">
        <v>13</v>
      </c>
      <c r="L104">
        <f t="shared" si="5"/>
        <v>0</v>
      </c>
      <c r="M104">
        <v>2</v>
      </c>
      <c r="N104">
        <v>90</v>
      </c>
      <c r="O104">
        <v>3</v>
      </c>
      <c r="P104">
        <v>90</v>
      </c>
      <c r="Q104">
        <f t="shared" si="6"/>
        <v>3</v>
      </c>
      <c r="R104">
        <f t="shared" si="7"/>
        <v>2</v>
      </c>
      <c r="S104">
        <f t="shared" si="8"/>
        <v>1</v>
      </c>
    </row>
    <row r="105" spans="1:19" x14ac:dyDescent="0.25">
      <c r="A105">
        <v>11275900</v>
      </c>
      <c r="B105">
        <v>35</v>
      </c>
      <c r="C105" t="s">
        <v>4</v>
      </c>
      <c r="D105">
        <v>71272</v>
      </c>
      <c r="E105">
        <v>2</v>
      </c>
      <c r="F105">
        <v>396986457</v>
      </c>
      <c r="G105">
        <v>391759396</v>
      </c>
      <c r="H105">
        <v>23</v>
      </c>
      <c r="I105">
        <v>9</v>
      </c>
      <c r="J105">
        <v>42</v>
      </c>
      <c r="K105">
        <v>14</v>
      </c>
      <c r="L105">
        <f t="shared" si="5"/>
        <v>7</v>
      </c>
      <c r="M105">
        <v>0</v>
      </c>
      <c r="O105">
        <v>5</v>
      </c>
      <c r="P105">
        <v>90</v>
      </c>
      <c r="Q105">
        <f t="shared" si="6"/>
        <v>5</v>
      </c>
      <c r="R105">
        <f t="shared" si="7"/>
        <v>0</v>
      </c>
      <c r="S105">
        <f t="shared" si="8"/>
        <v>5</v>
      </c>
    </row>
    <row r="106" spans="1:19" x14ac:dyDescent="0.25">
      <c r="A106">
        <v>11276015</v>
      </c>
      <c r="B106">
        <v>44</v>
      </c>
      <c r="C106" t="s">
        <v>4</v>
      </c>
      <c r="D106">
        <v>71272</v>
      </c>
      <c r="E106">
        <v>2</v>
      </c>
      <c r="F106">
        <v>385675859</v>
      </c>
      <c r="G106">
        <v>391759396</v>
      </c>
      <c r="H106">
        <v>51</v>
      </c>
      <c r="I106">
        <v>9</v>
      </c>
      <c r="J106">
        <v>42</v>
      </c>
      <c r="K106">
        <v>33</v>
      </c>
      <c r="L106">
        <f t="shared" si="5"/>
        <v>2</v>
      </c>
      <c r="M106">
        <v>5</v>
      </c>
      <c r="N106">
        <v>90</v>
      </c>
      <c r="O106">
        <v>5</v>
      </c>
      <c r="P106">
        <v>90</v>
      </c>
      <c r="Q106">
        <f t="shared" si="6"/>
        <v>5</v>
      </c>
      <c r="R106">
        <f t="shared" si="7"/>
        <v>5</v>
      </c>
      <c r="S106">
        <f t="shared" si="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P16" sqref="M2:P16"/>
    </sheetView>
  </sheetViews>
  <sheetFormatPr baseColWidth="10" defaultRowHeight="15" x14ac:dyDescent="0.25"/>
  <cols>
    <col min="8" max="8" width="12.5703125" customWidth="1"/>
    <col min="9" max="9" width="18" customWidth="1"/>
    <col min="10" max="10" width="6.42578125" customWidth="1"/>
    <col min="11" max="11" width="12.5703125" customWidth="1"/>
    <col min="12" max="12" width="12.5703125" bestFit="1" customWidth="1"/>
    <col min="13" max="13" width="18" bestFit="1" customWidth="1"/>
    <col min="14" max="14" width="22.42578125" bestFit="1" customWidth="1"/>
    <col min="15" max="15" width="6.42578125" customWidth="1"/>
    <col min="16" max="16" width="12.5703125" customWidth="1"/>
    <col min="17" max="17" width="12.5703125" bestFit="1" customWidth="1"/>
  </cols>
  <sheetData>
    <row r="1" spans="1:16" x14ac:dyDescent="0.25">
      <c r="A1" t="s">
        <v>49</v>
      </c>
      <c r="B1" t="s">
        <v>50</v>
      </c>
      <c r="C1" t="s">
        <v>10</v>
      </c>
      <c r="D1" t="s">
        <v>36</v>
      </c>
      <c r="E1" t="s">
        <v>51</v>
      </c>
      <c r="F1" t="s">
        <v>52</v>
      </c>
      <c r="H1" s="3" t="s">
        <v>51</v>
      </c>
      <c r="I1" t="s">
        <v>53</v>
      </c>
      <c r="M1" s="3" t="s">
        <v>53</v>
      </c>
      <c r="N1" s="3" t="s">
        <v>19</v>
      </c>
    </row>
    <row r="2" spans="1:16" x14ac:dyDescent="0.25">
      <c r="A2">
        <v>11255513</v>
      </c>
      <c r="B2">
        <v>70</v>
      </c>
      <c r="C2" t="s">
        <v>6</v>
      </c>
      <c r="D2">
        <v>51</v>
      </c>
      <c r="E2">
        <v>11</v>
      </c>
      <c r="F2">
        <v>11</v>
      </c>
      <c r="H2" s="4">
        <v>-99</v>
      </c>
      <c r="I2" s="5">
        <v>13</v>
      </c>
      <c r="M2" s="3" t="s">
        <v>52</v>
      </c>
      <c r="N2" t="s">
        <v>4</v>
      </c>
      <c r="O2" t="s">
        <v>6</v>
      </c>
      <c r="P2" t="s">
        <v>25</v>
      </c>
    </row>
    <row r="3" spans="1:16" x14ac:dyDescent="0.25">
      <c r="A3">
        <v>11264387</v>
      </c>
      <c r="B3">
        <v>56</v>
      </c>
      <c r="C3" t="s">
        <v>4</v>
      </c>
      <c r="D3">
        <v>74</v>
      </c>
      <c r="E3">
        <v>-99</v>
      </c>
      <c r="F3">
        <v>-99</v>
      </c>
      <c r="H3" s="4">
        <v>3</v>
      </c>
      <c r="I3" s="5">
        <v>1</v>
      </c>
      <c r="M3" s="4">
        <v>-99</v>
      </c>
      <c r="N3" s="5">
        <v>8</v>
      </c>
      <c r="O3" s="5">
        <v>5</v>
      </c>
      <c r="P3" s="13">
        <f>N3/(N3+O3)</f>
        <v>0.61538461538461542</v>
      </c>
    </row>
    <row r="4" spans="1:16" x14ac:dyDescent="0.25">
      <c r="A4">
        <v>11266628</v>
      </c>
      <c r="B4">
        <v>43</v>
      </c>
      <c r="C4" t="s">
        <v>4</v>
      </c>
      <c r="D4">
        <v>76</v>
      </c>
      <c r="E4">
        <v>-99</v>
      </c>
      <c r="F4">
        <v>-99</v>
      </c>
      <c r="H4" s="4">
        <v>6</v>
      </c>
      <c r="I4" s="5">
        <v>2</v>
      </c>
      <c r="M4" s="4">
        <v>0</v>
      </c>
      <c r="N4" s="5"/>
      <c r="O4" s="5">
        <v>2</v>
      </c>
      <c r="P4" s="13">
        <f t="shared" ref="P4:P16" si="0">N4/(N4+O4)</f>
        <v>0</v>
      </c>
    </row>
    <row r="5" spans="1:16" x14ac:dyDescent="0.25">
      <c r="A5">
        <v>11270870</v>
      </c>
      <c r="B5">
        <v>7</v>
      </c>
      <c r="C5" t="s">
        <v>4</v>
      </c>
      <c r="D5">
        <v>72</v>
      </c>
      <c r="E5">
        <v>-99</v>
      </c>
      <c r="F5">
        <v>-99</v>
      </c>
      <c r="H5" s="4">
        <v>8</v>
      </c>
      <c r="I5" s="5">
        <v>3</v>
      </c>
      <c r="M5" s="4">
        <v>1</v>
      </c>
      <c r="N5" s="5">
        <v>1</v>
      </c>
      <c r="O5" s="5"/>
      <c r="P5" s="13">
        <f t="shared" si="0"/>
        <v>1</v>
      </c>
    </row>
    <row r="6" spans="1:16" x14ac:dyDescent="0.25">
      <c r="A6">
        <v>11262777</v>
      </c>
      <c r="B6">
        <v>37</v>
      </c>
      <c r="C6" t="s">
        <v>6</v>
      </c>
      <c r="D6">
        <v>61</v>
      </c>
      <c r="E6">
        <v>13</v>
      </c>
      <c r="F6">
        <v>10</v>
      </c>
      <c r="H6" s="4">
        <v>9</v>
      </c>
      <c r="I6" s="5">
        <v>2</v>
      </c>
      <c r="M6" s="4">
        <v>3</v>
      </c>
      <c r="N6" s="5">
        <v>2</v>
      </c>
      <c r="O6" s="5"/>
      <c r="P6" s="13">
        <f t="shared" si="0"/>
        <v>1</v>
      </c>
    </row>
    <row r="7" spans="1:16" x14ac:dyDescent="0.25">
      <c r="A7">
        <v>617271566</v>
      </c>
      <c r="B7">
        <v>14</v>
      </c>
      <c r="C7" t="s">
        <v>6</v>
      </c>
      <c r="D7">
        <v>63</v>
      </c>
      <c r="E7">
        <v>-99</v>
      </c>
      <c r="F7">
        <v>-99</v>
      </c>
      <c r="H7" s="4">
        <v>10</v>
      </c>
      <c r="I7" s="5">
        <v>1</v>
      </c>
      <c r="M7" s="4">
        <v>4</v>
      </c>
      <c r="N7" s="5">
        <v>1</v>
      </c>
      <c r="O7" s="5"/>
      <c r="P7" s="13">
        <f t="shared" si="0"/>
        <v>1</v>
      </c>
    </row>
    <row r="8" spans="1:16" x14ac:dyDescent="0.25">
      <c r="A8">
        <v>11214607</v>
      </c>
      <c r="B8">
        <v>82</v>
      </c>
      <c r="C8" t="s">
        <v>4</v>
      </c>
      <c r="D8">
        <v>32</v>
      </c>
      <c r="E8">
        <v>9</v>
      </c>
      <c r="F8">
        <v>15</v>
      </c>
      <c r="H8" s="4">
        <v>11</v>
      </c>
      <c r="I8" s="5">
        <v>4</v>
      </c>
      <c r="M8" s="4">
        <v>6</v>
      </c>
      <c r="N8" s="5">
        <v>2</v>
      </c>
      <c r="O8" s="5"/>
      <c r="P8" s="13">
        <f t="shared" si="0"/>
        <v>1</v>
      </c>
    </row>
    <row r="9" spans="1:16" x14ac:dyDescent="0.25">
      <c r="A9">
        <v>11213241</v>
      </c>
      <c r="B9">
        <v>35</v>
      </c>
      <c r="C9" t="s">
        <v>6</v>
      </c>
      <c r="D9">
        <v>51</v>
      </c>
      <c r="E9">
        <v>-99</v>
      </c>
      <c r="F9">
        <v>-99</v>
      </c>
      <c r="H9" s="4">
        <v>12</v>
      </c>
      <c r="I9" s="5">
        <v>1</v>
      </c>
      <c r="M9" s="4">
        <v>7</v>
      </c>
      <c r="N9" s="5">
        <v>1</v>
      </c>
      <c r="O9" s="5"/>
      <c r="P9" s="13">
        <f t="shared" si="0"/>
        <v>1</v>
      </c>
    </row>
    <row r="10" spans="1:16" x14ac:dyDescent="0.25">
      <c r="A10">
        <v>11261314</v>
      </c>
      <c r="B10">
        <v>31</v>
      </c>
      <c r="C10" t="s">
        <v>4</v>
      </c>
      <c r="D10">
        <v>46</v>
      </c>
      <c r="E10">
        <v>-99</v>
      </c>
      <c r="F10">
        <v>-99</v>
      </c>
      <c r="H10" s="4">
        <v>13</v>
      </c>
      <c r="I10" s="5">
        <v>2</v>
      </c>
      <c r="M10" s="4">
        <v>8</v>
      </c>
      <c r="N10" s="5"/>
      <c r="O10" s="5">
        <v>1</v>
      </c>
      <c r="P10" s="13">
        <f t="shared" si="0"/>
        <v>0</v>
      </c>
    </row>
    <row r="11" spans="1:16" x14ac:dyDescent="0.25">
      <c r="A11">
        <v>11264548</v>
      </c>
      <c r="B11">
        <v>62</v>
      </c>
      <c r="C11" t="s">
        <v>4</v>
      </c>
      <c r="D11">
        <v>25</v>
      </c>
      <c r="E11">
        <v>16</v>
      </c>
      <c r="F11">
        <v>4</v>
      </c>
      <c r="H11" s="4">
        <v>16</v>
      </c>
      <c r="I11" s="5">
        <v>3</v>
      </c>
      <c r="M11" s="4">
        <v>9</v>
      </c>
      <c r="N11" s="5"/>
      <c r="O11" s="5">
        <v>1</v>
      </c>
      <c r="P11" s="13">
        <f t="shared" si="0"/>
        <v>0</v>
      </c>
    </row>
    <row r="12" spans="1:16" x14ac:dyDescent="0.25">
      <c r="A12">
        <v>11264910</v>
      </c>
      <c r="B12">
        <v>16</v>
      </c>
      <c r="C12" t="s">
        <v>4</v>
      </c>
      <c r="D12">
        <v>48</v>
      </c>
      <c r="E12">
        <v>9</v>
      </c>
      <c r="F12">
        <v>15</v>
      </c>
      <c r="H12" s="4" t="s">
        <v>21</v>
      </c>
      <c r="I12" s="5">
        <v>32</v>
      </c>
      <c r="M12" s="4">
        <v>10</v>
      </c>
      <c r="N12" s="5"/>
      <c r="O12" s="5">
        <v>1</v>
      </c>
      <c r="P12" s="13">
        <f t="shared" si="0"/>
        <v>0</v>
      </c>
    </row>
    <row r="13" spans="1:16" x14ac:dyDescent="0.25">
      <c r="A13">
        <v>11206335</v>
      </c>
      <c r="B13">
        <v>53</v>
      </c>
      <c r="C13" t="s">
        <v>6</v>
      </c>
      <c r="D13">
        <v>46</v>
      </c>
      <c r="E13">
        <v>3</v>
      </c>
      <c r="F13">
        <v>9</v>
      </c>
      <c r="M13" s="4">
        <v>11</v>
      </c>
      <c r="N13" s="5"/>
      <c r="O13" s="5">
        <v>1</v>
      </c>
      <c r="P13" s="13">
        <f t="shared" si="0"/>
        <v>0</v>
      </c>
    </row>
    <row r="14" spans="1:16" x14ac:dyDescent="0.25">
      <c r="A14">
        <v>11220166</v>
      </c>
      <c r="B14">
        <v>48</v>
      </c>
      <c r="C14" t="s">
        <v>6</v>
      </c>
      <c r="D14">
        <v>53</v>
      </c>
      <c r="E14">
        <v>16</v>
      </c>
      <c r="F14">
        <v>0</v>
      </c>
      <c r="M14" s="4">
        <v>15</v>
      </c>
      <c r="N14" s="5">
        <v>3</v>
      </c>
      <c r="O14" s="5"/>
      <c r="P14" s="13">
        <f t="shared" si="0"/>
        <v>1</v>
      </c>
    </row>
    <row r="15" spans="1:16" x14ac:dyDescent="0.25">
      <c r="A15">
        <v>11247775</v>
      </c>
      <c r="B15">
        <v>39</v>
      </c>
      <c r="C15" t="s">
        <v>4</v>
      </c>
      <c r="D15">
        <v>58</v>
      </c>
      <c r="E15">
        <v>-99</v>
      </c>
      <c r="F15">
        <v>-99</v>
      </c>
      <c r="M15" s="4">
        <v>16</v>
      </c>
      <c r="N15" s="5">
        <v>1</v>
      </c>
      <c r="O15" s="5">
        <v>2</v>
      </c>
      <c r="P15" s="13">
        <f t="shared" si="0"/>
        <v>0.33333333333333331</v>
      </c>
    </row>
    <row r="16" spans="1:16" x14ac:dyDescent="0.25">
      <c r="A16">
        <v>11247779</v>
      </c>
      <c r="B16">
        <v>19</v>
      </c>
      <c r="C16" t="s">
        <v>6</v>
      </c>
      <c r="D16">
        <v>53</v>
      </c>
      <c r="E16">
        <v>16</v>
      </c>
      <c r="F16">
        <v>0</v>
      </c>
      <c r="M16" s="4" t="s">
        <v>21</v>
      </c>
      <c r="N16" s="5">
        <v>19</v>
      </c>
      <c r="O16" s="5">
        <v>13</v>
      </c>
      <c r="P16" s="13">
        <f t="shared" si="0"/>
        <v>0.59375</v>
      </c>
    </row>
    <row r="17" spans="1:6" x14ac:dyDescent="0.25">
      <c r="A17">
        <v>11247794</v>
      </c>
      <c r="B17">
        <v>69</v>
      </c>
      <c r="C17" t="s">
        <v>6</v>
      </c>
      <c r="D17">
        <v>55</v>
      </c>
      <c r="E17">
        <v>-99</v>
      </c>
      <c r="F17">
        <v>-99</v>
      </c>
    </row>
    <row r="18" spans="1:6" x14ac:dyDescent="0.25">
      <c r="A18">
        <v>11261911</v>
      </c>
      <c r="B18">
        <v>50</v>
      </c>
      <c r="C18" t="s">
        <v>4</v>
      </c>
      <c r="D18">
        <v>26</v>
      </c>
      <c r="E18">
        <v>13</v>
      </c>
      <c r="F18">
        <v>1</v>
      </c>
    </row>
    <row r="19" spans="1:6" x14ac:dyDescent="0.25">
      <c r="A19">
        <v>617285569</v>
      </c>
      <c r="B19">
        <v>56</v>
      </c>
      <c r="C19" t="s">
        <v>4</v>
      </c>
      <c r="D19">
        <v>52</v>
      </c>
      <c r="E19">
        <v>-99</v>
      </c>
      <c r="F19">
        <v>-99</v>
      </c>
    </row>
    <row r="20" spans="1:6" x14ac:dyDescent="0.25">
      <c r="A20">
        <v>620610112</v>
      </c>
      <c r="B20">
        <v>39</v>
      </c>
      <c r="C20" t="s">
        <v>6</v>
      </c>
      <c r="D20">
        <v>53</v>
      </c>
      <c r="E20">
        <v>10</v>
      </c>
      <c r="F20">
        <v>16</v>
      </c>
    </row>
    <row r="21" spans="1:6" x14ac:dyDescent="0.25">
      <c r="A21">
        <v>11210678</v>
      </c>
      <c r="B21">
        <v>30</v>
      </c>
      <c r="C21" t="s">
        <v>4</v>
      </c>
      <c r="D21">
        <v>49</v>
      </c>
      <c r="E21">
        <v>11</v>
      </c>
      <c r="F21">
        <v>16</v>
      </c>
    </row>
    <row r="22" spans="1:6" x14ac:dyDescent="0.25">
      <c r="A22">
        <v>11234135</v>
      </c>
      <c r="B22">
        <v>10</v>
      </c>
      <c r="C22" t="s">
        <v>6</v>
      </c>
      <c r="D22">
        <v>21</v>
      </c>
      <c r="E22">
        <v>11</v>
      </c>
      <c r="F22">
        <v>16</v>
      </c>
    </row>
    <row r="23" spans="1:6" x14ac:dyDescent="0.25">
      <c r="A23">
        <v>11261993</v>
      </c>
      <c r="B23">
        <v>41</v>
      </c>
      <c r="C23" t="s">
        <v>6</v>
      </c>
      <c r="D23">
        <v>52</v>
      </c>
      <c r="E23">
        <v>12</v>
      </c>
      <c r="F23">
        <v>8</v>
      </c>
    </row>
    <row r="24" spans="1:6" x14ac:dyDescent="0.25">
      <c r="A24">
        <v>11263689</v>
      </c>
      <c r="B24">
        <v>34</v>
      </c>
      <c r="C24" t="s">
        <v>4</v>
      </c>
      <c r="D24">
        <v>81</v>
      </c>
      <c r="E24">
        <v>-99</v>
      </c>
      <c r="F24">
        <v>-99</v>
      </c>
    </row>
    <row r="25" spans="1:6" x14ac:dyDescent="0.25">
      <c r="A25">
        <v>11266553</v>
      </c>
      <c r="B25">
        <v>12</v>
      </c>
      <c r="C25" t="s">
        <v>4</v>
      </c>
      <c r="D25">
        <v>79</v>
      </c>
      <c r="E25">
        <v>8</v>
      </c>
      <c r="F25">
        <v>3</v>
      </c>
    </row>
    <row r="26" spans="1:6" x14ac:dyDescent="0.25">
      <c r="A26">
        <v>11266553</v>
      </c>
      <c r="B26">
        <v>86</v>
      </c>
      <c r="C26" t="s">
        <v>4</v>
      </c>
      <c r="D26">
        <v>79</v>
      </c>
      <c r="E26">
        <v>8</v>
      </c>
      <c r="F26">
        <v>3</v>
      </c>
    </row>
    <row r="27" spans="1:6" x14ac:dyDescent="0.25">
      <c r="A27">
        <v>11261122</v>
      </c>
      <c r="B27">
        <v>39</v>
      </c>
      <c r="C27" t="s">
        <v>4</v>
      </c>
      <c r="D27">
        <v>82</v>
      </c>
      <c r="E27">
        <v>8</v>
      </c>
      <c r="F27">
        <v>15</v>
      </c>
    </row>
    <row r="28" spans="1:6" x14ac:dyDescent="0.25">
      <c r="A28">
        <v>11266618</v>
      </c>
      <c r="B28">
        <v>41</v>
      </c>
      <c r="C28" t="s">
        <v>4</v>
      </c>
      <c r="D28">
        <v>82</v>
      </c>
      <c r="E28">
        <v>11</v>
      </c>
      <c r="F28">
        <v>7</v>
      </c>
    </row>
    <row r="29" spans="1:6" x14ac:dyDescent="0.25">
      <c r="A29">
        <v>11266842</v>
      </c>
      <c r="B29">
        <v>20</v>
      </c>
      <c r="C29" t="s">
        <v>6</v>
      </c>
      <c r="D29">
        <v>19</v>
      </c>
      <c r="E29">
        <v>-99</v>
      </c>
      <c r="F29">
        <v>-99</v>
      </c>
    </row>
    <row r="30" spans="1:6" x14ac:dyDescent="0.25">
      <c r="A30">
        <v>11266403</v>
      </c>
      <c r="B30">
        <v>42</v>
      </c>
      <c r="C30" t="s">
        <v>6</v>
      </c>
      <c r="D30">
        <v>55</v>
      </c>
      <c r="E30">
        <v>-99</v>
      </c>
      <c r="F30">
        <v>-99</v>
      </c>
    </row>
    <row r="31" spans="1:6" x14ac:dyDescent="0.25">
      <c r="A31">
        <v>11270772</v>
      </c>
      <c r="B31">
        <v>39</v>
      </c>
      <c r="C31" t="s">
        <v>4</v>
      </c>
      <c r="D31">
        <v>42</v>
      </c>
      <c r="E31">
        <v>6</v>
      </c>
      <c r="F31">
        <v>6</v>
      </c>
    </row>
    <row r="32" spans="1:6" x14ac:dyDescent="0.25">
      <c r="A32">
        <v>11270756</v>
      </c>
      <c r="B32">
        <v>28</v>
      </c>
      <c r="C32" t="s">
        <v>4</v>
      </c>
      <c r="D32">
        <v>19</v>
      </c>
      <c r="E32">
        <v>-99</v>
      </c>
      <c r="F32">
        <v>-99</v>
      </c>
    </row>
    <row r="33" spans="1:6" x14ac:dyDescent="0.25">
      <c r="A33">
        <v>11274645</v>
      </c>
      <c r="B33">
        <v>60</v>
      </c>
      <c r="C33" t="s">
        <v>4</v>
      </c>
      <c r="D33">
        <v>47</v>
      </c>
      <c r="E33">
        <v>6</v>
      </c>
      <c r="F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2" sqref="G2"/>
    </sheetView>
  </sheetViews>
  <sheetFormatPr baseColWidth="10" defaultRowHeight="15" x14ac:dyDescent="0.25"/>
  <cols>
    <col min="9" max="9" width="18" customWidth="1"/>
    <col min="10" max="10" width="22.42578125" customWidth="1"/>
    <col min="11" max="11" width="6.42578125" customWidth="1"/>
    <col min="12" max="12" width="12.5703125" style="1" customWidth="1"/>
    <col min="13" max="13" width="12.5703125" bestFit="1" customWidth="1"/>
  </cols>
  <sheetData>
    <row r="1" spans="1:12" x14ac:dyDescent="0.25">
      <c r="A1" t="s">
        <v>49</v>
      </c>
      <c r="B1" t="s">
        <v>50</v>
      </c>
      <c r="C1" t="s">
        <v>10</v>
      </c>
      <c r="D1" t="s">
        <v>36</v>
      </c>
      <c r="E1" t="s">
        <v>54</v>
      </c>
      <c r="F1" t="s">
        <v>55</v>
      </c>
      <c r="G1" t="s">
        <v>56</v>
      </c>
      <c r="I1" s="3" t="s">
        <v>53</v>
      </c>
      <c r="J1" s="3" t="s">
        <v>19</v>
      </c>
    </row>
    <row r="2" spans="1:12" x14ac:dyDescent="0.25">
      <c r="A2">
        <v>11224319</v>
      </c>
      <c r="B2">
        <v>62</v>
      </c>
      <c r="C2" t="s">
        <v>6</v>
      </c>
      <c r="D2">
        <v>72</v>
      </c>
      <c r="E2">
        <v>2</v>
      </c>
      <c r="F2">
        <v>7</v>
      </c>
      <c r="G2">
        <v>-99</v>
      </c>
      <c r="I2" s="3" t="s">
        <v>57</v>
      </c>
      <c r="J2" t="s">
        <v>4</v>
      </c>
      <c r="K2" t="s">
        <v>6</v>
      </c>
      <c r="L2" s="1" t="s">
        <v>25</v>
      </c>
    </row>
    <row r="3" spans="1:12" x14ac:dyDescent="0.25">
      <c r="A3">
        <v>11234121</v>
      </c>
      <c r="B3">
        <v>26</v>
      </c>
      <c r="C3" t="s">
        <v>6</v>
      </c>
      <c r="D3">
        <v>64</v>
      </c>
      <c r="E3">
        <v>2</v>
      </c>
      <c r="F3">
        <v>7</v>
      </c>
      <c r="G3">
        <v>-99</v>
      </c>
      <c r="I3" s="4">
        <v>-99</v>
      </c>
      <c r="J3" s="5">
        <v>1</v>
      </c>
      <c r="K3" s="5">
        <v>10</v>
      </c>
      <c r="L3" s="7">
        <f>J3/(J3+K3)</f>
        <v>9.0909090909090912E-2</v>
      </c>
    </row>
    <row r="4" spans="1:12" x14ac:dyDescent="0.25">
      <c r="A4">
        <v>11249001</v>
      </c>
      <c r="B4">
        <v>77</v>
      </c>
      <c r="C4" t="s">
        <v>6</v>
      </c>
      <c r="D4">
        <v>51</v>
      </c>
      <c r="E4">
        <v>-99</v>
      </c>
      <c r="F4">
        <v>-99</v>
      </c>
      <c r="G4">
        <v>5</v>
      </c>
      <c r="I4" s="4">
        <v>2</v>
      </c>
      <c r="J4" s="5"/>
      <c r="K4" s="5">
        <v>1</v>
      </c>
      <c r="L4" s="7">
        <f t="shared" ref="L4:L16" si="0">J4/(J4+K4)</f>
        <v>0</v>
      </c>
    </row>
    <row r="5" spans="1:12" x14ac:dyDescent="0.25">
      <c r="A5">
        <v>11215246</v>
      </c>
      <c r="B5">
        <v>71</v>
      </c>
      <c r="C5" t="s">
        <v>6</v>
      </c>
      <c r="D5">
        <v>67</v>
      </c>
      <c r="E5">
        <v>10</v>
      </c>
      <c r="F5">
        <v>8</v>
      </c>
      <c r="G5">
        <v>-99</v>
      </c>
      <c r="I5" s="4">
        <v>3</v>
      </c>
      <c r="J5" s="5"/>
      <c r="K5" s="5">
        <v>2</v>
      </c>
      <c r="L5" s="7">
        <f t="shared" si="0"/>
        <v>0</v>
      </c>
    </row>
    <row r="6" spans="1:12" x14ac:dyDescent="0.25">
      <c r="A6">
        <v>11228472</v>
      </c>
      <c r="B6">
        <v>32</v>
      </c>
      <c r="C6" t="s">
        <v>6</v>
      </c>
      <c r="D6">
        <v>50</v>
      </c>
      <c r="E6">
        <v>-99</v>
      </c>
      <c r="F6">
        <v>-99</v>
      </c>
      <c r="G6">
        <v>4</v>
      </c>
      <c r="I6" s="4">
        <v>4</v>
      </c>
      <c r="J6" s="5"/>
      <c r="K6" s="5">
        <v>1</v>
      </c>
      <c r="L6" s="7">
        <f t="shared" si="0"/>
        <v>0</v>
      </c>
    </row>
    <row r="7" spans="1:12" x14ac:dyDescent="0.25">
      <c r="A7">
        <v>617387650</v>
      </c>
      <c r="B7">
        <v>41</v>
      </c>
      <c r="C7" t="s">
        <v>6</v>
      </c>
      <c r="D7">
        <v>37</v>
      </c>
      <c r="E7">
        <v>-99</v>
      </c>
      <c r="F7">
        <v>-99</v>
      </c>
      <c r="G7">
        <v>13</v>
      </c>
      <c r="I7" s="4">
        <v>5</v>
      </c>
      <c r="J7" s="5"/>
      <c r="K7" s="5">
        <v>1</v>
      </c>
      <c r="L7" s="7">
        <f t="shared" si="0"/>
        <v>0</v>
      </c>
    </row>
    <row r="8" spans="1:12" x14ac:dyDescent="0.25">
      <c r="A8">
        <v>620256188</v>
      </c>
      <c r="B8">
        <v>39</v>
      </c>
      <c r="C8" t="s">
        <v>6</v>
      </c>
      <c r="D8">
        <v>70</v>
      </c>
      <c r="E8">
        <v>3</v>
      </c>
      <c r="F8">
        <v>6</v>
      </c>
      <c r="G8">
        <v>-99</v>
      </c>
      <c r="I8" s="4">
        <v>6</v>
      </c>
      <c r="J8" s="5"/>
      <c r="K8" s="5">
        <v>1</v>
      </c>
      <c r="L8" s="7">
        <f t="shared" si="0"/>
        <v>0</v>
      </c>
    </row>
    <row r="9" spans="1:12" x14ac:dyDescent="0.25">
      <c r="A9">
        <v>620259787</v>
      </c>
      <c r="B9">
        <v>30</v>
      </c>
      <c r="C9" t="s">
        <v>6</v>
      </c>
      <c r="D9">
        <v>37</v>
      </c>
      <c r="E9">
        <v>-99</v>
      </c>
      <c r="F9">
        <v>-99</v>
      </c>
      <c r="G9">
        <v>8</v>
      </c>
      <c r="I9" s="4">
        <v>7</v>
      </c>
      <c r="J9" s="5"/>
      <c r="K9" s="5">
        <v>1</v>
      </c>
      <c r="L9" s="7">
        <f t="shared" si="0"/>
        <v>0</v>
      </c>
    </row>
    <row r="10" spans="1:12" x14ac:dyDescent="0.25">
      <c r="A10">
        <v>620609536</v>
      </c>
      <c r="B10">
        <v>22</v>
      </c>
      <c r="C10" t="s">
        <v>6</v>
      </c>
      <c r="D10">
        <v>43</v>
      </c>
      <c r="E10">
        <v>-99</v>
      </c>
      <c r="F10">
        <v>-99</v>
      </c>
      <c r="G10">
        <v>9</v>
      </c>
      <c r="I10" s="4">
        <v>8</v>
      </c>
      <c r="J10" s="5"/>
      <c r="K10" s="5">
        <v>2</v>
      </c>
      <c r="L10" s="7">
        <f t="shared" si="0"/>
        <v>0</v>
      </c>
    </row>
    <row r="11" spans="1:12" x14ac:dyDescent="0.25">
      <c r="A11">
        <v>620609536</v>
      </c>
      <c r="B11">
        <v>82</v>
      </c>
      <c r="C11" t="s">
        <v>6</v>
      </c>
      <c r="D11">
        <v>43</v>
      </c>
      <c r="E11">
        <v>-99</v>
      </c>
      <c r="F11">
        <v>-99</v>
      </c>
      <c r="G11">
        <v>11</v>
      </c>
      <c r="I11" s="4">
        <v>9</v>
      </c>
      <c r="J11" s="5"/>
      <c r="K11" s="5">
        <v>1</v>
      </c>
      <c r="L11" s="7">
        <f t="shared" si="0"/>
        <v>0</v>
      </c>
    </row>
    <row r="12" spans="1:12" x14ac:dyDescent="0.25">
      <c r="A12">
        <v>10763112</v>
      </c>
      <c r="B12">
        <v>44</v>
      </c>
      <c r="C12" t="s">
        <v>6</v>
      </c>
      <c r="D12">
        <v>41</v>
      </c>
      <c r="E12">
        <v>11</v>
      </c>
      <c r="F12">
        <v>15</v>
      </c>
      <c r="G12">
        <v>-99</v>
      </c>
      <c r="I12" s="4">
        <v>10</v>
      </c>
      <c r="J12" s="5"/>
      <c r="K12" s="5">
        <v>1</v>
      </c>
      <c r="L12" s="7">
        <f t="shared" si="0"/>
        <v>0</v>
      </c>
    </row>
    <row r="13" spans="1:12" x14ac:dyDescent="0.25">
      <c r="A13">
        <v>11220164</v>
      </c>
      <c r="B13">
        <v>73</v>
      </c>
      <c r="C13" t="s">
        <v>6</v>
      </c>
      <c r="D13">
        <v>53</v>
      </c>
      <c r="E13">
        <v>-99</v>
      </c>
      <c r="F13">
        <v>-99</v>
      </c>
      <c r="G13">
        <v>2</v>
      </c>
      <c r="I13" s="4">
        <v>11</v>
      </c>
      <c r="J13" s="5"/>
      <c r="K13" s="5">
        <v>1</v>
      </c>
      <c r="L13" s="7">
        <f t="shared" si="0"/>
        <v>0</v>
      </c>
    </row>
    <row r="14" spans="1:12" x14ac:dyDescent="0.25">
      <c r="A14">
        <v>11247787</v>
      </c>
      <c r="B14">
        <v>29</v>
      </c>
      <c r="C14" t="s">
        <v>4</v>
      </c>
      <c r="D14">
        <v>54</v>
      </c>
      <c r="E14">
        <v>1</v>
      </c>
      <c r="F14">
        <v>5</v>
      </c>
      <c r="G14">
        <v>-99</v>
      </c>
      <c r="I14" s="4">
        <v>12</v>
      </c>
      <c r="J14" s="5"/>
      <c r="K14" s="5">
        <v>1</v>
      </c>
      <c r="L14" s="7">
        <f t="shared" si="0"/>
        <v>0</v>
      </c>
    </row>
    <row r="15" spans="1:12" x14ac:dyDescent="0.25">
      <c r="A15">
        <v>11247806</v>
      </c>
      <c r="B15">
        <v>75</v>
      </c>
      <c r="C15" t="s">
        <v>6</v>
      </c>
      <c r="D15">
        <v>54</v>
      </c>
      <c r="E15">
        <v>1</v>
      </c>
      <c r="F15">
        <v>5</v>
      </c>
      <c r="G15">
        <v>-99</v>
      </c>
      <c r="I15" s="4">
        <v>13</v>
      </c>
      <c r="J15" s="5"/>
      <c r="K15" s="5">
        <v>1</v>
      </c>
      <c r="L15" s="7">
        <f t="shared" si="0"/>
        <v>0</v>
      </c>
    </row>
    <row r="16" spans="1:12" x14ac:dyDescent="0.25">
      <c r="A16">
        <v>11275142</v>
      </c>
      <c r="B16">
        <v>79</v>
      </c>
      <c r="C16" t="s">
        <v>6</v>
      </c>
      <c r="D16">
        <v>48</v>
      </c>
      <c r="E16">
        <v>-99</v>
      </c>
      <c r="F16">
        <v>-99</v>
      </c>
      <c r="G16">
        <v>10</v>
      </c>
      <c r="I16" s="4" t="s">
        <v>27</v>
      </c>
      <c r="J16" s="5">
        <v>1</v>
      </c>
      <c r="K16" s="5">
        <v>24</v>
      </c>
      <c r="L16" s="7">
        <f t="shared" si="0"/>
        <v>0.04</v>
      </c>
    </row>
    <row r="17" spans="1:7" x14ac:dyDescent="0.25">
      <c r="A17">
        <v>620643010</v>
      </c>
      <c r="B17">
        <v>69</v>
      </c>
      <c r="C17" t="s">
        <v>6</v>
      </c>
      <c r="D17">
        <v>48</v>
      </c>
      <c r="E17">
        <v>-99</v>
      </c>
      <c r="F17">
        <v>-99</v>
      </c>
      <c r="G17">
        <v>3</v>
      </c>
    </row>
    <row r="18" spans="1:7" x14ac:dyDescent="0.25">
      <c r="A18">
        <v>11210685</v>
      </c>
      <c r="B18">
        <v>33</v>
      </c>
      <c r="C18" t="s">
        <v>6</v>
      </c>
      <c r="D18">
        <v>41</v>
      </c>
      <c r="E18">
        <v>11</v>
      </c>
      <c r="F18">
        <v>15</v>
      </c>
      <c r="G18">
        <v>-99</v>
      </c>
    </row>
    <row r="19" spans="1:7" x14ac:dyDescent="0.25">
      <c r="A19">
        <v>11266907</v>
      </c>
      <c r="B19">
        <v>62</v>
      </c>
      <c r="C19" t="s">
        <v>6</v>
      </c>
      <c r="D19">
        <v>54</v>
      </c>
      <c r="E19">
        <v>3</v>
      </c>
      <c r="F19">
        <v>8</v>
      </c>
      <c r="G19">
        <v>-99</v>
      </c>
    </row>
    <row r="20" spans="1:7" x14ac:dyDescent="0.25">
      <c r="A20">
        <v>11271366</v>
      </c>
      <c r="B20">
        <v>37</v>
      </c>
      <c r="C20" t="s">
        <v>6</v>
      </c>
      <c r="D20">
        <v>52</v>
      </c>
      <c r="E20">
        <v>3</v>
      </c>
      <c r="F20">
        <v>8</v>
      </c>
      <c r="G20">
        <v>-99</v>
      </c>
    </row>
    <row r="21" spans="1:7" x14ac:dyDescent="0.25">
      <c r="A21">
        <v>11271361</v>
      </c>
      <c r="B21">
        <v>32</v>
      </c>
      <c r="C21" t="s">
        <v>6</v>
      </c>
      <c r="D21">
        <v>47</v>
      </c>
      <c r="E21">
        <v>-99</v>
      </c>
      <c r="F21">
        <v>-99</v>
      </c>
      <c r="G21">
        <v>6</v>
      </c>
    </row>
    <row r="22" spans="1:7" x14ac:dyDescent="0.25">
      <c r="A22">
        <v>11270934</v>
      </c>
      <c r="B22">
        <v>54</v>
      </c>
      <c r="C22" t="s">
        <v>6</v>
      </c>
      <c r="D22">
        <v>20</v>
      </c>
      <c r="E22">
        <v>-99</v>
      </c>
      <c r="F22">
        <v>-99</v>
      </c>
      <c r="G22">
        <v>3</v>
      </c>
    </row>
    <row r="23" spans="1:7" x14ac:dyDescent="0.25">
      <c r="A23">
        <v>11270757</v>
      </c>
      <c r="B23">
        <v>26</v>
      </c>
      <c r="C23" t="s">
        <v>6</v>
      </c>
      <c r="D23">
        <v>58</v>
      </c>
      <c r="E23">
        <v>4</v>
      </c>
      <c r="F23">
        <v>5</v>
      </c>
      <c r="G23">
        <v>-99</v>
      </c>
    </row>
    <row r="24" spans="1:7" x14ac:dyDescent="0.25">
      <c r="A24">
        <v>11275113</v>
      </c>
      <c r="B24">
        <v>38</v>
      </c>
      <c r="C24" t="s">
        <v>6</v>
      </c>
      <c r="D24">
        <v>59</v>
      </c>
      <c r="E24">
        <v>-99</v>
      </c>
      <c r="F24">
        <v>-99</v>
      </c>
      <c r="G24">
        <v>8</v>
      </c>
    </row>
    <row r="25" spans="1:7" x14ac:dyDescent="0.25">
      <c r="A25">
        <v>11272005</v>
      </c>
      <c r="B25">
        <v>13</v>
      </c>
      <c r="C25" t="s">
        <v>6</v>
      </c>
      <c r="D25">
        <v>42</v>
      </c>
      <c r="E25">
        <v>-99</v>
      </c>
      <c r="F25">
        <v>-99</v>
      </c>
      <c r="G25">
        <v>7</v>
      </c>
    </row>
    <row r="26" spans="1:7" x14ac:dyDescent="0.25">
      <c r="A26">
        <v>616170497</v>
      </c>
      <c r="B26">
        <v>44</v>
      </c>
      <c r="C26" t="s">
        <v>6</v>
      </c>
      <c r="D26">
        <v>27</v>
      </c>
      <c r="E26">
        <v>-99</v>
      </c>
      <c r="F26">
        <v>-99</v>
      </c>
      <c r="G2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4"/>
  <sheetViews>
    <sheetView topLeftCell="H1" workbookViewId="0">
      <selection activeCell="T1" sqref="T1"/>
    </sheetView>
  </sheetViews>
  <sheetFormatPr baseColWidth="10" defaultRowHeight="15" x14ac:dyDescent="0.25"/>
  <cols>
    <col min="8" max="8" width="17.5703125" customWidth="1"/>
    <col min="9" max="9" width="18" customWidth="1"/>
    <col min="10" max="10" width="6.42578125" customWidth="1"/>
    <col min="11" max="11" width="12.5703125" customWidth="1"/>
    <col min="12" max="12" width="10" bestFit="1" customWidth="1"/>
    <col min="13" max="14" width="13.85546875" bestFit="1" customWidth="1"/>
    <col min="16" max="16" width="17.5703125" customWidth="1"/>
    <col min="17" max="17" width="18" bestFit="1" customWidth="1"/>
    <col min="20" max="20" width="10.140625" bestFit="1" customWidth="1"/>
    <col min="21" max="21" width="8.28515625" bestFit="1" customWidth="1"/>
    <col min="22" max="22" width="8" bestFit="1" customWidth="1"/>
    <col min="23" max="23" width="5.5703125" bestFit="1" customWidth="1"/>
    <col min="24" max="24" width="11.140625" bestFit="1" customWidth="1"/>
    <col min="27" max="27" width="12.5703125" customWidth="1"/>
    <col min="28" max="28" width="22.42578125" customWidth="1"/>
    <col min="29" max="29" width="6.42578125" customWidth="1"/>
    <col min="30" max="30" width="11" customWidth="1"/>
  </cols>
  <sheetData>
    <row r="1" spans="1:30" x14ac:dyDescent="0.25">
      <c r="A1" t="s">
        <v>49</v>
      </c>
      <c r="B1" t="s">
        <v>9</v>
      </c>
      <c r="C1" t="s">
        <v>10</v>
      </c>
      <c r="D1" t="s">
        <v>52</v>
      </c>
      <c r="E1" t="s">
        <v>58</v>
      </c>
      <c r="F1" t="s">
        <v>61</v>
      </c>
      <c r="H1" s="3" t="s">
        <v>62</v>
      </c>
      <c r="I1" t="s">
        <v>59</v>
      </c>
      <c r="L1" s="8" t="s">
        <v>49</v>
      </c>
      <c r="M1" s="8" t="s">
        <v>63</v>
      </c>
      <c r="N1" s="8" t="s">
        <v>64</v>
      </c>
      <c r="P1" s="3" t="s">
        <v>22</v>
      </c>
      <c r="Q1" t="s">
        <v>53</v>
      </c>
      <c r="T1">
        <v>5.25</v>
      </c>
      <c r="U1">
        <f>SUM(U3:U17)</f>
        <v>473</v>
      </c>
      <c r="V1">
        <f>SUM(V3:V17)</f>
        <v>141</v>
      </c>
      <c r="W1" s="14">
        <f>V1/U1</f>
        <v>0.29809725158562367</v>
      </c>
      <c r="X1" s="14">
        <f>W1/T1</f>
        <v>5.6780428873452124E-2</v>
      </c>
      <c r="AA1" s="3" t="s">
        <v>59</v>
      </c>
      <c r="AB1" s="3" t="s">
        <v>19</v>
      </c>
    </row>
    <row r="2" spans="1:30" x14ac:dyDescent="0.25">
      <c r="A2">
        <v>11206784</v>
      </c>
      <c r="B2">
        <v>42</v>
      </c>
      <c r="C2" t="s">
        <v>6</v>
      </c>
      <c r="D2">
        <v>6</v>
      </c>
      <c r="E2">
        <v>-99</v>
      </c>
      <c r="F2">
        <v>2</v>
      </c>
      <c r="H2" s="4">
        <v>2</v>
      </c>
      <c r="I2" s="5">
        <v>15</v>
      </c>
      <c r="L2">
        <v>11220112</v>
      </c>
      <c r="M2">
        <v>16</v>
      </c>
      <c r="N2">
        <v>16</v>
      </c>
      <c r="P2" s="4">
        <v>2</v>
      </c>
      <c r="Q2" s="5">
        <v>150</v>
      </c>
      <c r="T2" s="8" t="s">
        <v>62</v>
      </c>
      <c r="U2" s="8" t="s">
        <v>65</v>
      </c>
      <c r="V2" s="8" t="s">
        <v>59</v>
      </c>
      <c r="W2" s="8" t="s">
        <v>25</v>
      </c>
      <c r="X2" s="8" t="s">
        <v>66</v>
      </c>
      <c r="AA2" s="3" t="s">
        <v>60</v>
      </c>
      <c r="AB2" t="s">
        <v>4</v>
      </c>
      <c r="AC2" t="s">
        <v>6</v>
      </c>
      <c r="AD2" t="s">
        <v>25</v>
      </c>
    </row>
    <row r="3" spans="1:30" x14ac:dyDescent="0.25">
      <c r="A3">
        <v>11211272</v>
      </c>
      <c r="B3">
        <v>36</v>
      </c>
      <c r="C3" t="s">
        <v>4</v>
      </c>
      <c r="D3">
        <v>-99</v>
      </c>
      <c r="E3">
        <v>-99</v>
      </c>
      <c r="F3">
        <v>2</v>
      </c>
      <c r="H3" s="4">
        <v>3</v>
      </c>
      <c r="I3" s="5">
        <v>18</v>
      </c>
      <c r="L3">
        <v>11220160</v>
      </c>
      <c r="M3">
        <v>16</v>
      </c>
      <c r="N3">
        <v>16</v>
      </c>
      <c r="P3" s="4">
        <v>3</v>
      </c>
      <c r="Q3" s="5">
        <v>63</v>
      </c>
      <c r="T3">
        <v>2</v>
      </c>
      <c r="U3">
        <f t="shared" ref="U3:U17" si="0">VLOOKUP(T3,$P$2:$Q$15,2,FALSE)</f>
        <v>150</v>
      </c>
      <c r="V3">
        <f>VLOOKUP(T3,$H$2:$I$14,2,FALSE)</f>
        <v>15</v>
      </c>
      <c r="W3" s="14">
        <f>V3/U3</f>
        <v>0.1</v>
      </c>
      <c r="X3" s="14">
        <f>W3/T3</f>
        <v>0.05</v>
      </c>
      <c r="AA3" s="4">
        <v>-99</v>
      </c>
      <c r="AB3" s="5">
        <v>24</v>
      </c>
      <c r="AC3" s="5">
        <v>34</v>
      </c>
      <c r="AD3" s="13">
        <f>AB3/(AB3+AC3)</f>
        <v>0.41379310344827586</v>
      </c>
    </row>
    <row r="4" spans="1:30" x14ac:dyDescent="0.25">
      <c r="A4">
        <v>11249342</v>
      </c>
      <c r="B4">
        <v>17</v>
      </c>
      <c r="C4" t="s">
        <v>6</v>
      </c>
      <c r="D4">
        <v>5</v>
      </c>
      <c r="E4">
        <v>6</v>
      </c>
      <c r="F4">
        <v>3</v>
      </c>
      <c r="H4" s="4">
        <v>4</v>
      </c>
      <c r="I4" s="5">
        <v>12</v>
      </c>
      <c r="L4">
        <v>11220162</v>
      </c>
      <c r="M4">
        <v>16</v>
      </c>
      <c r="N4">
        <v>16</v>
      </c>
      <c r="P4" s="4">
        <v>4</v>
      </c>
      <c r="Q4" s="5">
        <v>72</v>
      </c>
      <c r="T4">
        <v>3</v>
      </c>
      <c r="U4">
        <f t="shared" si="0"/>
        <v>63</v>
      </c>
      <c r="V4">
        <f t="shared" ref="V4:V17" si="1">VLOOKUP(T4,$H$2:$I$14,2,FALSE)</f>
        <v>18</v>
      </c>
      <c r="W4" s="14">
        <f t="shared" ref="W4:W17" si="2">V4/U4</f>
        <v>0.2857142857142857</v>
      </c>
      <c r="X4" s="14">
        <f t="shared" ref="X4:X17" si="3">W4/T4</f>
        <v>9.5238095238095233E-2</v>
      </c>
      <c r="AA4" s="4">
        <v>0</v>
      </c>
      <c r="AB4" s="5"/>
      <c r="AC4" s="5">
        <v>1</v>
      </c>
      <c r="AD4" s="13">
        <f t="shared" ref="AD4:AD16" si="4">AB4/(AB4+AC4)</f>
        <v>0</v>
      </c>
    </row>
    <row r="5" spans="1:30" x14ac:dyDescent="0.25">
      <c r="A5">
        <v>11258134</v>
      </c>
      <c r="B5">
        <v>50</v>
      </c>
      <c r="C5" t="s">
        <v>4</v>
      </c>
      <c r="D5">
        <v>-99</v>
      </c>
      <c r="E5">
        <v>-99</v>
      </c>
      <c r="F5">
        <v>16</v>
      </c>
      <c r="H5" s="4">
        <v>5</v>
      </c>
      <c r="I5" s="5">
        <v>3</v>
      </c>
      <c r="L5">
        <v>11220164</v>
      </c>
      <c r="M5">
        <v>16</v>
      </c>
      <c r="N5">
        <v>16</v>
      </c>
      <c r="P5" s="4">
        <v>5</v>
      </c>
      <c r="Q5" s="5">
        <v>23</v>
      </c>
      <c r="T5">
        <v>4</v>
      </c>
      <c r="U5">
        <f t="shared" si="0"/>
        <v>72</v>
      </c>
      <c r="V5">
        <f t="shared" si="1"/>
        <v>12</v>
      </c>
      <c r="W5" s="14">
        <f t="shared" si="2"/>
        <v>0.16666666666666666</v>
      </c>
      <c r="X5" s="14">
        <f t="shared" si="3"/>
        <v>4.1666666666666664E-2</v>
      </c>
      <c r="AA5" s="4">
        <v>2</v>
      </c>
      <c r="AB5" s="5">
        <v>1</v>
      </c>
      <c r="AC5" s="5">
        <v>3</v>
      </c>
      <c r="AD5" s="13">
        <f t="shared" si="4"/>
        <v>0.25</v>
      </c>
    </row>
    <row r="6" spans="1:30" x14ac:dyDescent="0.25">
      <c r="A6">
        <v>11258137</v>
      </c>
      <c r="B6">
        <v>32</v>
      </c>
      <c r="C6" t="s">
        <v>6</v>
      </c>
      <c r="D6">
        <v>-99</v>
      </c>
      <c r="E6">
        <v>-99</v>
      </c>
      <c r="F6">
        <v>9</v>
      </c>
      <c r="H6" s="4">
        <v>6</v>
      </c>
      <c r="I6" s="5">
        <v>17</v>
      </c>
      <c r="L6">
        <v>11220166</v>
      </c>
      <c r="M6">
        <v>16</v>
      </c>
      <c r="N6">
        <v>16</v>
      </c>
      <c r="P6" s="4">
        <v>6</v>
      </c>
      <c r="Q6" s="5">
        <v>45</v>
      </c>
      <c r="T6">
        <v>5</v>
      </c>
      <c r="U6">
        <f t="shared" si="0"/>
        <v>23</v>
      </c>
      <c r="V6">
        <f t="shared" si="1"/>
        <v>3</v>
      </c>
      <c r="W6" s="14">
        <f t="shared" si="2"/>
        <v>0.13043478260869565</v>
      </c>
      <c r="X6" s="14">
        <f t="shared" si="3"/>
        <v>2.6086956521739129E-2</v>
      </c>
      <c r="AA6" s="4">
        <v>3</v>
      </c>
      <c r="AB6" s="5">
        <v>6</v>
      </c>
      <c r="AC6" s="5">
        <v>17</v>
      </c>
      <c r="AD6" s="13">
        <f t="shared" si="4"/>
        <v>0.2608695652173913</v>
      </c>
    </row>
    <row r="7" spans="1:30" x14ac:dyDescent="0.25">
      <c r="A7">
        <v>11260804</v>
      </c>
      <c r="B7">
        <v>68</v>
      </c>
      <c r="C7" t="s">
        <v>6</v>
      </c>
      <c r="D7">
        <v>4</v>
      </c>
      <c r="E7">
        <v>5</v>
      </c>
      <c r="F7">
        <v>4</v>
      </c>
      <c r="H7" s="4">
        <v>8</v>
      </c>
      <c r="I7" s="5">
        <v>3</v>
      </c>
      <c r="L7">
        <v>11247745</v>
      </c>
      <c r="M7">
        <v>16</v>
      </c>
      <c r="N7">
        <v>16</v>
      </c>
      <c r="P7" s="4">
        <v>7</v>
      </c>
      <c r="Q7" s="5">
        <v>8</v>
      </c>
      <c r="T7">
        <v>6</v>
      </c>
      <c r="U7">
        <f t="shared" si="0"/>
        <v>45</v>
      </c>
      <c r="V7">
        <f t="shared" si="1"/>
        <v>17</v>
      </c>
      <c r="W7" s="14">
        <f t="shared" si="2"/>
        <v>0.37777777777777777</v>
      </c>
      <c r="X7" s="14">
        <f t="shared" si="3"/>
        <v>6.2962962962962957E-2</v>
      </c>
      <c r="AA7" s="4">
        <v>4</v>
      </c>
      <c r="AB7" s="5">
        <v>2</v>
      </c>
      <c r="AC7" s="5">
        <v>10</v>
      </c>
      <c r="AD7" s="13">
        <f t="shared" si="4"/>
        <v>0.16666666666666666</v>
      </c>
    </row>
    <row r="8" spans="1:30" x14ac:dyDescent="0.25">
      <c r="A8">
        <v>11261065</v>
      </c>
      <c r="B8">
        <v>47</v>
      </c>
      <c r="C8" t="s">
        <v>6</v>
      </c>
      <c r="D8">
        <v>4</v>
      </c>
      <c r="E8">
        <v>6</v>
      </c>
      <c r="F8">
        <v>6</v>
      </c>
      <c r="H8" s="4">
        <v>9</v>
      </c>
      <c r="I8" s="5">
        <v>14</v>
      </c>
      <c r="L8">
        <v>11247751</v>
      </c>
      <c r="M8">
        <v>16</v>
      </c>
      <c r="N8">
        <v>16</v>
      </c>
      <c r="P8" s="4">
        <v>8</v>
      </c>
      <c r="Q8" s="5">
        <v>16</v>
      </c>
      <c r="T8">
        <v>7</v>
      </c>
      <c r="U8">
        <f t="shared" si="0"/>
        <v>8</v>
      </c>
      <c r="V8" s="15">
        <v>0</v>
      </c>
      <c r="W8" s="14">
        <f t="shared" si="2"/>
        <v>0</v>
      </c>
      <c r="X8" s="14">
        <f t="shared" si="3"/>
        <v>0</v>
      </c>
      <c r="AA8" s="4">
        <v>5</v>
      </c>
      <c r="AB8" s="5">
        <v>1</v>
      </c>
      <c r="AC8" s="5">
        <v>3</v>
      </c>
      <c r="AD8" s="13">
        <f t="shared" si="4"/>
        <v>0.25</v>
      </c>
    </row>
    <row r="9" spans="1:30" x14ac:dyDescent="0.25">
      <c r="A9">
        <v>11262170</v>
      </c>
      <c r="B9">
        <v>84</v>
      </c>
      <c r="C9" t="s">
        <v>6</v>
      </c>
      <c r="D9">
        <v>-99</v>
      </c>
      <c r="E9">
        <v>-99</v>
      </c>
      <c r="F9">
        <v>3</v>
      </c>
      <c r="H9" s="4">
        <v>10</v>
      </c>
      <c r="I9" s="5">
        <v>15</v>
      </c>
      <c r="L9">
        <v>11247775</v>
      </c>
      <c r="M9">
        <v>16</v>
      </c>
      <c r="N9">
        <v>16</v>
      </c>
      <c r="P9" s="4">
        <v>9</v>
      </c>
      <c r="Q9" s="5">
        <v>23</v>
      </c>
      <c r="T9">
        <v>8</v>
      </c>
      <c r="U9">
        <f t="shared" si="0"/>
        <v>16</v>
      </c>
      <c r="V9">
        <f t="shared" si="1"/>
        <v>3</v>
      </c>
      <c r="W9" s="14">
        <f t="shared" si="2"/>
        <v>0.1875</v>
      </c>
      <c r="X9" s="14">
        <f t="shared" si="3"/>
        <v>2.34375E-2</v>
      </c>
      <c r="AA9" s="4">
        <v>6</v>
      </c>
      <c r="AB9" s="5">
        <v>7</v>
      </c>
      <c r="AC9" s="5">
        <v>14</v>
      </c>
      <c r="AD9" s="13">
        <f t="shared" si="4"/>
        <v>0.33333333333333331</v>
      </c>
    </row>
    <row r="10" spans="1:30" x14ac:dyDescent="0.25">
      <c r="A10">
        <v>11263055</v>
      </c>
      <c r="B10">
        <v>82</v>
      </c>
      <c r="C10" t="s">
        <v>6</v>
      </c>
      <c r="D10">
        <v>7</v>
      </c>
      <c r="E10">
        <v>6</v>
      </c>
      <c r="F10">
        <v>3</v>
      </c>
      <c r="H10" s="4">
        <v>11</v>
      </c>
      <c r="I10" s="5">
        <v>5</v>
      </c>
      <c r="L10">
        <v>11247778</v>
      </c>
      <c r="M10">
        <v>16</v>
      </c>
      <c r="N10">
        <v>16</v>
      </c>
      <c r="P10" s="4">
        <v>10</v>
      </c>
      <c r="Q10" s="5">
        <v>18</v>
      </c>
      <c r="T10">
        <v>9</v>
      </c>
      <c r="U10">
        <f t="shared" si="0"/>
        <v>23</v>
      </c>
      <c r="V10">
        <f t="shared" si="1"/>
        <v>14</v>
      </c>
      <c r="W10" s="14">
        <f t="shared" si="2"/>
        <v>0.60869565217391308</v>
      </c>
      <c r="X10" s="14">
        <f t="shared" si="3"/>
        <v>6.7632850241545903E-2</v>
      </c>
      <c r="AA10" s="4">
        <v>7</v>
      </c>
      <c r="AB10" s="5"/>
      <c r="AC10" s="5">
        <v>2</v>
      </c>
      <c r="AD10" s="13">
        <f t="shared" si="4"/>
        <v>0</v>
      </c>
    </row>
    <row r="11" spans="1:30" x14ac:dyDescent="0.25">
      <c r="A11">
        <v>11264680</v>
      </c>
      <c r="B11">
        <v>42</v>
      </c>
      <c r="C11" t="s">
        <v>6</v>
      </c>
      <c r="D11">
        <v>-99</v>
      </c>
      <c r="E11">
        <v>-99</v>
      </c>
      <c r="F11">
        <v>2</v>
      </c>
      <c r="H11" s="4">
        <v>12</v>
      </c>
      <c r="I11" s="5">
        <v>13</v>
      </c>
      <c r="L11">
        <v>11247779</v>
      </c>
      <c r="M11">
        <v>16</v>
      </c>
      <c r="N11">
        <v>16</v>
      </c>
      <c r="P11" s="4">
        <v>11</v>
      </c>
      <c r="Q11" s="5">
        <v>14</v>
      </c>
      <c r="T11">
        <v>10</v>
      </c>
      <c r="U11">
        <f t="shared" si="0"/>
        <v>18</v>
      </c>
      <c r="V11">
        <f t="shared" si="1"/>
        <v>15</v>
      </c>
      <c r="W11" s="14">
        <f t="shared" si="2"/>
        <v>0.83333333333333337</v>
      </c>
      <c r="X11" s="14">
        <f t="shared" si="3"/>
        <v>8.3333333333333343E-2</v>
      </c>
      <c r="AA11" s="4">
        <v>8</v>
      </c>
      <c r="AB11" s="5">
        <v>2</v>
      </c>
      <c r="AC11" s="5"/>
      <c r="AD11" s="13">
        <f t="shared" si="4"/>
        <v>1</v>
      </c>
    </row>
    <row r="12" spans="1:30" x14ac:dyDescent="0.25">
      <c r="A12">
        <v>11263561</v>
      </c>
      <c r="B12">
        <v>82</v>
      </c>
      <c r="C12" t="s">
        <v>4</v>
      </c>
      <c r="D12">
        <v>-99</v>
      </c>
      <c r="E12">
        <v>-99</v>
      </c>
      <c r="F12">
        <v>4</v>
      </c>
      <c r="H12" s="4">
        <v>13</v>
      </c>
      <c r="I12" s="5">
        <v>4</v>
      </c>
      <c r="L12">
        <v>11247781</v>
      </c>
      <c r="M12">
        <v>16</v>
      </c>
      <c r="N12">
        <v>16</v>
      </c>
      <c r="P12" s="4">
        <v>12</v>
      </c>
      <c r="Q12" s="5">
        <v>12</v>
      </c>
      <c r="T12">
        <v>11</v>
      </c>
      <c r="U12">
        <f t="shared" si="0"/>
        <v>14</v>
      </c>
      <c r="V12">
        <f t="shared" si="1"/>
        <v>5</v>
      </c>
      <c r="W12" s="14">
        <f t="shared" si="2"/>
        <v>0.35714285714285715</v>
      </c>
      <c r="X12" s="14">
        <f t="shared" si="3"/>
        <v>3.2467532467532471E-2</v>
      </c>
      <c r="AA12" s="4">
        <v>9</v>
      </c>
      <c r="AB12" s="5">
        <v>3</v>
      </c>
      <c r="AC12" s="5">
        <v>4</v>
      </c>
      <c r="AD12" s="13">
        <f t="shared" si="4"/>
        <v>0.42857142857142855</v>
      </c>
    </row>
    <row r="13" spans="1:30" x14ac:dyDescent="0.25">
      <c r="A13">
        <v>11266629</v>
      </c>
      <c r="B13">
        <v>83</v>
      </c>
      <c r="C13" t="s">
        <v>4</v>
      </c>
      <c r="D13">
        <v>-99</v>
      </c>
      <c r="E13">
        <v>-99</v>
      </c>
      <c r="F13">
        <v>10</v>
      </c>
      <c r="H13" s="4">
        <v>14</v>
      </c>
      <c r="I13" s="5">
        <v>1</v>
      </c>
      <c r="L13">
        <v>11247784</v>
      </c>
      <c r="M13">
        <v>16</v>
      </c>
      <c r="N13">
        <v>16</v>
      </c>
      <c r="P13" s="4">
        <v>13</v>
      </c>
      <c r="Q13" s="5">
        <v>2</v>
      </c>
      <c r="T13">
        <v>12</v>
      </c>
      <c r="U13">
        <f t="shared" si="0"/>
        <v>12</v>
      </c>
      <c r="V13">
        <f t="shared" si="1"/>
        <v>13</v>
      </c>
      <c r="W13" s="14">
        <f t="shared" si="2"/>
        <v>1.0833333333333333</v>
      </c>
      <c r="X13" s="14">
        <f t="shared" si="3"/>
        <v>9.0277777777777776E-2</v>
      </c>
      <c r="AA13" s="4">
        <v>10</v>
      </c>
      <c r="AB13" s="5">
        <v>4</v>
      </c>
      <c r="AC13" s="5">
        <v>1</v>
      </c>
      <c r="AD13" s="13">
        <f t="shared" si="4"/>
        <v>0.8</v>
      </c>
    </row>
    <row r="14" spans="1:30" x14ac:dyDescent="0.25">
      <c r="A14">
        <v>11266845</v>
      </c>
      <c r="B14">
        <v>39</v>
      </c>
      <c r="C14" t="s">
        <v>4</v>
      </c>
      <c r="D14">
        <v>11</v>
      </c>
      <c r="E14">
        <v>10</v>
      </c>
      <c r="F14">
        <v>2</v>
      </c>
      <c r="H14" s="4">
        <v>16</v>
      </c>
      <c r="I14" s="5">
        <v>21</v>
      </c>
      <c r="L14">
        <v>11247787</v>
      </c>
      <c r="M14">
        <v>16</v>
      </c>
      <c r="N14">
        <v>16</v>
      </c>
      <c r="P14" s="4">
        <v>14</v>
      </c>
      <c r="Q14" s="5">
        <v>2</v>
      </c>
      <c r="T14">
        <v>13</v>
      </c>
      <c r="U14">
        <f t="shared" si="0"/>
        <v>2</v>
      </c>
      <c r="V14">
        <f t="shared" si="1"/>
        <v>4</v>
      </c>
      <c r="W14" s="14">
        <f t="shared" si="2"/>
        <v>2</v>
      </c>
      <c r="X14" s="14">
        <f t="shared" si="3"/>
        <v>0.15384615384615385</v>
      </c>
      <c r="AA14" s="4">
        <v>11</v>
      </c>
      <c r="AB14" s="5">
        <v>1</v>
      </c>
      <c r="AC14" s="5"/>
      <c r="AD14" s="13">
        <f t="shared" si="4"/>
        <v>1</v>
      </c>
    </row>
    <row r="15" spans="1:30" x14ac:dyDescent="0.25">
      <c r="A15">
        <v>11270870</v>
      </c>
      <c r="B15">
        <v>21</v>
      </c>
      <c r="C15" t="s">
        <v>4</v>
      </c>
      <c r="D15">
        <v>6</v>
      </c>
      <c r="E15">
        <v>6</v>
      </c>
      <c r="F15">
        <v>4</v>
      </c>
      <c r="H15" s="4" t="s">
        <v>21</v>
      </c>
      <c r="I15" s="5">
        <v>141</v>
      </c>
      <c r="L15">
        <v>11247794</v>
      </c>
      <c r="M15">
        <v>16</v>
      </c>
      <c r="N15">
        <v>16</v>
      </c>
      <c r="P15" s="4">
        <v>16</v>
      </c>
      <c r="Q15" s="5">
        <v>25</v>
      </c>
      <c r="T15">
        <v>14</v>
      </c>
      <c r="U15">
        <f t="shared" si="0"/>
        <v>2</v>
      </c>
      <c r="V15">
        <f t="shared" si="1"/>
        <v>1</v>
      </c>
      <c r="W15" s="14">
        <f t="shared" si="2"/>
        <v>0.5</v>
      </c>
      <c r="X15" s="14">
        <f t="shared" si="3"/>
        <v>3.5714285714285712E-2</v>
      </c>
      <c r="AA15" s="4">
        <v>13</v>
      </c>
      <c r="AB15" s="5">
        <v>1</v>
      </c>
      <c r="AC15" s="5"/>
      <c r="AD15" s="13">
        <f t="shared" si="4"/>
        <v>1</v>
      </c>
    </row>
    <row r="16" spans="1:30" x14ac:dyDescent="0.25">
      <c r="A16">
        <v>620259609</v>
      </c>
      <c r="B16">
        <v>12</v>
      </c>
      <c r="C16" t="s">
        <v>6</v>
      </c>
      <c r="D16">
        <v>3</v>
      </c>
      <c r="E16">
        <v>-99</v>
      </c>
      <c r="F16">
        <v>6</v>
      </c>
      <c r="L16">
        <v>11247806</v>
      </c>
      <c r="M16">
        <v>16</v>
      </c>
      <c r="N16">
        <v>16</v>
      </c>
      <c r="P16" s="4" t="s">
        <v>21</v>
      </c>
      <c r="Q16" s="5">
        <v>473</v>
      </c>
      <c r="T16">
        <v>15</v>
      </c>
      <c r="U16" s="15">
        <v>0</v>
      </c>
      <c r="V16" s="15">
        <v>0</v>
      </c>
      <c r="W16" s="14">
        <v>0</v>
      </c>
      <c r="X16" s="14">
        <f t="shared" si="3"/>
        <v>0</v>
      </c>
      <c r="AA16" s="4" t="s">
        <v>21</v>
      </c>
      <c r="AB16" s="5">
        <v>52</v>
      </c>
      <c r="AC16" s="5">
        <v>89</v>
      </c>
      <c r="AD16" s="13">
        <f t="shared" si="4"/>
        <v>0.36879432624113473</v>
      </c>
    </row>
    <row r="17" spans="1:24" x14ac:dyDescent="0.25">
      <c r="A17">
        <v>11187521</v>
      </c>
      <c r="B17">
        <v>33</v>
      </c>
      <c r="C17" t="s">
        <v>6</v>
      </c>
      <c r="D17">
        <v>10</v>
      </c>
      <c r="E17">
        <v>14</v>
      </c>
      <c r="F17">
        <v>4</v>
      </c>
      <c r="L17">
        <v>11258134</v>
      </c>
      <c r="M17">
        <v>8</v>
      </c>
      <c r="N17">
        <v>16</v>
      </c>
      <c r="T17">
        <v>16</v>
      </c>
      <c r="U17">
        <f t="shared" si="0"/>
        <v>25</v>
      </c>
      <c r="V17">
        <f t="shared" si="1"/>
        <v>21</v>
      </c>
      <c r="W17" s="14">
        <f t="shared" si="2"/>
        <v>0.84</v>
      </c>
      <c r="X17" s="14">
        <f t="shared" si="3"/>
        <v>5.2499999999999998E-2</v>
      </c>
    </row>
    <row r="18" spans="1:24" x14ac:dyDescent="0.25">
      <c r="A18">
        <v>11187521</v>
      </c>
      <c r="B18">
        <v>78</v>
      </c>
      <c r="C18" t="s">
        <v>6</v>
      </c>
      <c r="D18">
        <v>4</v>
      </c>
      <c r="E18">
        <v>14</v>
      </c>
      <c r="F18">
        <v>4</v>
      </c>
      <c r="L18">
        <v>11258581</v>
      </c>
      <c r="M18">
        <v>8</v>
      </c>
      <c r="N18">
        <v>16</v>
      </c>
      <c r="T18" s="13"/>
      <c r="V18" s="14"/>
      <c r="W18" s="14"/>
      <c r="X18" s="14"/>
    </row>
    <row r="19" spans="1:24" x14ac:dyDescent="0.25">
      <c r="A19">
        <v>11220918</v>
      </c>
      <c r="B19">
        <v>87</v>
      </c>
      <c r="C19" t="s">
        <v>4</v>
      </c>
      <c r="D19">
        <v>10</v>
      </c>
      <c r="E19">
        <v>14</v>
      </c>
      <c r="F19">
        <v>6</v>
      </c>
      <c r="L19">
        <v>11258582</v>
      </c>
      <c r="M19">
        <v>8</v>
      </c>
      <c r="N19">
        <v>16</v>
      </c>
    </row>
    <row r="20" spans="1:24" x14ac:dyDescent="0.25">
      <c r="A20">
        <v>11187519</v>
      </c>
      <c r="B20">
        <v>78</v>
      </c>
      <c r="C20" t="s">
        <v>4</v>
      </c>
      <c r="D20">
        <v>5</v>
      </c>
      <c r="E20">
        <v>14</v>
      </c>
      <c r="F20">
        <v>6</v>
      </c>
      <c r="L20">
        <v>11258670</v>
      </c>
      <c r="M20">
        <v>8</v>
      </c>
      <c r="N20">
        <v>16</v>
      </c>
    </row>
    <row r="21" spans="1:24" x14ac:dyDescent="0.25">
      <c r="A21">
        <v>11233576</v>
      </c>
      <c r="B21">
        <v>73</v>
      </c>
      <c r="C21" t="s">
        <v>4</v>
      </c>
      <c r="D21">
        <v>10</v>
      </c>
      <c r="E21">
        <v>14</v>
      </c>
      <c r="F21">
        <v>3</v>
      </c>
      <c r="L21">
        <v>11261901</v>
      </c>
      <c r="M21">
        <v>8</v>
      </c>
      <c r="N21">
        <v>16</v>
      </c>
    </row>
    <row r="22" spans="1:24" x14ac:dyDescent="0.25">
      <c r="A22">
        <v>11249307</v>
      </c>
      <c r="B22">
        <v>34</v>
      </c>
      <c r="C22" t="s">
        <v>4</v>
      </c>
      <c r="D22">
        <v>10</v>
      </c>
      <c r="E22">
        <v>14</v>
      </c>
      <c r="F22">
        <v>4</v>
      </c>
      <c r="L22">
        <v>11263622</v>
      </c>
      <c r="M22">
        <v>8</v>
      </c>
      <c r="N22">
        <v>16</v>
      </c>
    </row>
    <row r="23" spans="1:24" x14ac:dyDescent="0.25">
      <c r="A23">
        <v>11261901</v>
      </c>
      <c r="B23">
        <v>33</v>
      </c>
      <c r="C23" t="s">
        <v>4</v>
      </c>
      <c r="D23">
        <v>-99</v>
      </c>
      <c r="E23">
        <v>-99</v>
      </c>
      <c r="F23">
        <v>16</v>
      </c>
      <c r="L23">
        <v>11266840</v>
      </c>
      <c r="M23">
        <v>8</v>
      </c>
      <c r="N23">
        <v>16</v>
      </c>
    </row>
    <row r="24" spans="1:24" x14ac:dyDescent="0.25">
      <c r="A24">
        <v>11268069</v>
      </c>
      <c r="B24">
        <v>17</v>
      </c>
      <c r="C24" t="s">
        <v>4</v>
      </c>
      <c r="D24">
        <v>-99</v>
      </c>
      <c r="E24">
        <v>-99</v>
      </c>
      <c r="F24">
        <v>3</v>
      </c>
      <c r="L24">
        <v>11270744</v>
      </c>
      <c r="M24">
        <v>8</v>
      </c>
      <c r="N24">
        <v>16</v>
      </c>
    </row>
    <row r="25" spans="1:24" x14ac:dyDescent="0.25">
      <c r="A25">
        <v>11273069</v>
      </c>
      <c r="B25">
        <v>66</v>
      </c>
      <c r="C25" t="s">
        <v>6</v>
      </c>
      <c r="D25">
        <v>3</v>
      </c>
      <c r="E25">
        <v>14</v>
      </c>
      <c r="F25">
        <v>3</v>
      </c>
      <c r="L25">
        <v>11274756</v>
      </c>
      <c r="M25">
        <v>8</v>
      </c>
      <c r="N25">
        <v>16</v>
      </c>
    </row>
    <row r="26" spans="1:24" x14ac:dyDescent="0.25">
      <c r="A26">
        <v>620447473</v>
      </c>
      <c r="B26">
        <v>43</v>
      </c>
      <c r="C26" t="s">
        <v>6</v>
      </c>
      <c r="D26">
        <v>4</v>
      </c>
      <c r="E26">
        <v>14</v>
      </c>
      <c r="F26">
        <v>6</v>
      </c>
      <c r="L26">
        <v>11275078</v>
      </c>
      <c r="M26">
        <v>16</v>
      </c>
      <c r="N26">
        <v>16</v>
      </c>
      <c r="T26">
        <f>0.057*3</f>
        <v>0.17100000000000001</v>
      </c>
    </row>
    <row r="27" spans="1:24" x14ac:dyDescent="0.25">
      <c r="A27">
        <v>620609500</v>
      </c>
      <c r="B27">
        <v>75</v>
      </c>
      <c r="C27" t="s">
        <v>4</v>
      </c>
      <c r="D27">
        <v>13</v>
      </c>
      <c r="E27">
        <v>15</v>
      </c>
      <c r="F27">
        <v>6</v>
      </c>
      <c r="L27">
        <v>616263012</v>
      </c>
      <c r="M27">
        <v>7</v>
      </c>
      <c r="N27">
        <v>14</v>
      </c>
      <c r="T27">
        <f>0.057</f>
        <v>5.7000000000000002E-2</v>
      </c>
    </row>
    <row r="28" spans="1:24" x14ac:dyDescent="0.25">
      <c r="A28">
        <v>11263713</v>
      </c>
      <c r="B28">
        <v>5</v>
      </c>
      <c r="C28" t="s">
        <v>6</v>
      </c>
      <c r="D28">
        <v>-99</v>
      </c>
      <c r="E28">
        <v>-99</v>
      </c>
      <c r="F28">
        <v>11</v>
      </c>
      <c r="L28">
        <v>620350467</v>
      </c>
      <c r="M28">
        <v>7</v>
      </c>
      <c r="N28">
        <v>14</v>
      </c>
    </row>
    <row r="29" spans="1:24" x14ac:dyDescent="0.25">
      <c r="A29">
        <v>11264910</v>
      </c>
      <c r="B29">
        <v>71</v>
      </c>
      <c r="C29" t="s">
        <v>6</v>
      </c>
      <c r="D29">
        <v>-99</v>
      </c>
      <c r="E29">
        <v>-99</v>
      </c>
      <c r="F29">
        <v>8</v>
      </c>
      <c r="L29">
        <v>11265027</v>
      </c>
      <c r="M29">
        <v>13</v>
      </c>
      <c r="N29">
        <v>13</v>
      </c>
    </row>
    <row r="30" spans="1:24" x14ac:dyDescent="0.25">
      <c r="A30">
        <v>11266673</v>
      </c>
      <c r="B30">
        <v>87</v>
      </c>
      <c r="C30" t="s">
        <v>6</v>
      </c>
      <c r="D30">
        <v>-99</v>
      </c>
      <c r="E30">
        <v>-99</v>
      </c>
      <c r="F30">
        <v>11</v>
      </c>
      <c r="L30">
        <v>11266406</v>
      </c>
      <c r="M30">
        <v>13</v>
      </c>
      <c r="N30">
        <v>13</v>
      </c>
    </row>
    <row r="31" spans="1:24" x14ac:dyDescent="0.25">
      <c r="A31">
        <v>11260862</v>
      </c>
      <c r="B31">
        <v>59</v>
      </c>
      <c r="C31" t="s">
        <v>4</v>
      </c>
      <c r="D31">
        <v>10</v>
      </c>
      <c r="E31">
        <v>5</v>
      </c>
      <c r="F31">
        <v>3</v>
      </c>
      <c r="L31">
        <v>11258846</v>
      </c>
      <c r="M31">
        <v>12</v>
      </c>
      <c r="N31">
        <v>12</v>
      </c>
    </row>
    <row r="32" spans="1:24" x14ac:dyDescent="0.25">
      <c r="A32">
        <v>11260862</v>
      </c>
      <c r="B32">
        <v>77</v>
      </c>
      <c r="C32" t="s">
        <v>6</v>
      </c>
      <c r="D32">
        <v>4</v>
      </c>
      <c r="E32">
        <v>4</v>
      </c>
      <c r="F32">
        <v>3</v>
      </c>
      <c r="L32">
        <v>11263620</v>
      </c>
      <c r="M32">
        <v>12</v>
      </c>
      <c r="N32">
        <v>12</v>
      </c>
    </row>
    <row r="33" spans="1:14" x14ac:dyDescent="0.25">
      <c r="A33">
        <v>11261244</v>
      </c>
      <c r="B33">
        <v>81</v>
      </c>
      <c r="C33" t="s">
        <v>6</v>
      </c>
      <c r="D33">
        <v>-99</v>
      </c>
      <c r="E33">
        <v>-99</v>
      </c>
      <c r="F33">
        <v>3</v>
      </c>
      <c r="L33">
        <v>11264171</v>
      </c>
      <c r="M33">
        <v>12</v>
      </c>
      <c r="N33">
        <v>12</v>
      </c>
    </row>
    <row r="34" spans="1:14" x14ac:dyDescent="0.25">
      <c r="A34">
        <v>616228096</v>
      </c>
      <c r="B34">
        <v>38</v>
      </c>
      <c r="C34" t="s">
        <v>4</v>
      </c>
      <c r="D34">
        <v>3</v>
      </c>
      <c r="E34">
        <v>3</v>
      </c>
      <c r="F34">
        <v>5</v>
      </c>
      <c r="L34">
        <v>11266551</v>
      </c>
      <c r="M34">
        <v>12</v>
      </c>
      <c r="N34">
        <v>12</v>
      </c>
    </row>
    <row r="35" spans="1:14" x14ac:dyDescent="0.25">
      <c r="A35">
        <v>620338248</v>
      </c>
      <c r="B35">
        <v>70</v>
      </c>
      <c r="C35" t="s">
        <v>4</v>
      </c>
      <c r="D35">
        <v>9</v>
      </c>
      <c r="E35">
        <v>5</v>
      </c>
      <c r="F35">
        <v>4</v>
      </c>
      <c r="L35">
        <v>11270756</v>
      </c>
      <c r="M35">
        <v>12</v>
      </c>
      <c r="N35">
        <v>12</v>
      </c>
    </row>
    <row r="36" spans="1:14" x14ac:dyDescent="0.25">
      <c r="A36">
        <v>11220164</v>
      </c>
      <c r="B36">
        <v>40</v>
      </c>
      <c r="C36" t="s">
        <v>4</v>
      </c>
      <c r="D36">
        <v>-99</v>
      </c>
      <c r="E36">
        <v>-99</v>
      </c>
      <c r="F36">
        <v>16</v>
      </c>
      <c r="L36">
        <v>11270774</v>
      </c>
      <c r="M36">
        <v>12</v>
      </c>
      <c r="N36">
        <v>12</v>
      </c>
    </row>
    <row r="37" spans="1:14" x14ac:dyDescent="0.25">
      <c r="A37">
        <v>11220164</v>
      </c>
      <c r="B37">
        <v>64</v>
      </c>
      <c r="C37" t="s">
        <v>6</v>
      </c>
      <c r="D37">
        <v>4</v>
      </c>
      <c r="E37">
        <v>4</v>
      </c>
      <c r="F37">
        <v>16</v>
      </c>
      <c r="L37">
        <v>11271996</v>
      </c>
      <c r="M37">
        <v>12</v>
      </c>
      <c r="N37">
        <v>12</v>
      </c>
    </row>
    <row r="38" spans="1:14" x14ac:dyDescent="0.25">
      <c r="A38">
        <v>11220164</v>
      </c>
      <c r="B38">
        <v>72</v>
      </c>
      <c r="C38" t="s">
        <v>4</v>
      </c>
      <c r="D38">
        <v>-99</v>
      </c>
      <c r="E38">
        <v>-99</v>
      </c>
      <c r="F38">
        <v>16</v>
      </c>
      <c r="L38">
        <v>11272003</v>
      </c>
      <c r="M38">
        <v>12</v>
      </c>
      <c r="N38">
        <v>12</v>
      </c>
    </row>
    <row r="39" spans="1:14" x14ac:dyDescent="0.25">
      <c r="A39">
        <v>11220160</v>
      </c>
      <c r="B39">
        <v>33</v>
      </c>
      <c r="C39" t="s">
        <v>6</v>
      </c>
      <c r="D39">
        <v>-99</v>
      </c>
      <c r="E39">
        <v>-99</v>
      </c>
      <c r="F39">
        <v>16</v>
      </c>
      <c r="L39">
        <v>11272426</v>
      </c>
      <c r="M39">
        <v>12</v>
      </c>
      <c r="N39">
        <v>12</v>
      </c>
    </row>
    <row r="40" spans="1:14" x14ac:dyDescent="0.25">
      <c r="A40">
        <v>11220160</v>
      </c>
      <c r="B40">
        <v>56</v>
      </c>
      <c r="C40" t="s">
        <v>4</v>
      </c>
      <c r="D40">
        <v>-99</v>
      </c>
      <c r="E40">
        <v>-99</v>
      </c>
      <c r="F40">
        <v>16</v>
      </c>
      <c r="L40">
        <v>11274753</v>
      </c>
      <c r="M40">
        <v>12</v>
      </c>
      <c r="N40">
        <v>12</v>
      </c>
    </row>
    <row r="41" spans="1:14" x14ac:dyDescent="0.25">
      <c r="A41">
        <v>11220162</v>
      </c>
      <c r="B41">
        <v>31</v>
      </c>
      <c r="C41" t="s">
        <v>6</v>
      </c>
      <c r="D41">
        <v>4</v>
      </c>
      <c r="E41">
        <v>4</v>
      </c>
      <c r="F41">
        <v>16</v>
      </c>
      <c r="L41">
        <v>11275079</v>
      </c>
      <c r="M41">
        <v>12</v>
      </c>
      <c r="N41">
        <v>12</v>
      </c>
    </row>
    <row r="42" spans="1:14" x14ac:dyDescent="0.25">
      <c r="A42">
        <v>11220162</v>
      </c>
      <c r="B42">
        <v>44</v>
      </c>
      <c r="C42" t="s">
        <v>6</v>
      </c>
      <c r="D42">
        <v>2</v>
      </c>
      <c r="E42">
        <v>4</v>
      </c>
      <c r="F42">
        <v>16</v>
      </c>
      <c r="L42">
        <v>620073959</v>
      </c>
      <c r="M42">
        <v>6</v>
      </c>
      <c r="N42">
        <v>12</v>
      </c>
    </row>
    <row r="43" spans="1:14" x14ac:dyDescent="0.25">
      <c r="A43">
        <v>11247745</v>
      </c>
      <c r="B43">
        <v>13</v>
      </c>
      <c r="C43" t="s">
        <v>6</v>
      </c>
      <c r="D43">
        <v>4</v>
      </c>
      <c r="E43">
        <v>5</v>
      </c>
      <c r="F43">
        <v>16</v>
      </c>
      <c r="L43">
        <v>11261050</v>
      </c>
      <c r="M43">
        <v>11</v>
      </c>
      <c r="N43">
        <v>11</v>
      </c>
    </row>
    <row r="44" spans="1:14" x14ac:dyDescent="0.25">
      <c r="A44">
        <v>11247751</v>
      </c>
      <c r="B44">
        <v>37</v>
      </c>
      <c r="C44" t="s">
        <v>6</v>
      </c>
      <c r="D44">
        <v>4</v>
      </c>
      <c r="E44">
        <v>4</v>
      </c>
      <c r="F44">
        <v>16</v>
      </c>
      <c r="L44">
        <v>11261080</v>
      </c>
      <c r="M44">
        <v>11</v>
      </c>
      <c r="N44">
        <v>11</v>
      </c>
    </row>
    <row r="45" spans="1:14" x14ac:dyDescent="0.25">
      <c r="A45">
        <v>11247751</v>
      </c>
      <c r="B45">
        <v>82</v>
      </c>
      <c r="C45" t="s">
        <v>6</v>
      </c>
      <c r="D45">
        <v>2</v>
      </c>
      <c r="E45">
        <v>2</v>
      </c>
      <c r="F45">
        <v>16</v>
      </c>
      <c r="L45">
        <v>11263621</v>
      </c>
      <c r="M45">
        <v>11</v>
      </c>
      <c r="N45">
        <v>11</v>
      </c>
    </row>
    <row r="46" spans="1:14" x14ac:dyDescent="0.25">
      <c r="A46">
        <v>11247779</v>
      </c>
      <c r="B46">
        <v>34</v>
      </c>
      <c r="C46" t="s">
        <v>4</v>
      </c>
      <c r="D46">
        <v>-99</v>
      </c>
      <c r="E46">
        <v>-99</v>
      </c>
      <c r="F46">
        <v>16</v>
      </c>
      <c r="L46">
        <v>11263694</v>
      </c>
      <c r="M46">
        <v>11</v>
      </c>
      <c r="N46">
        <v>11</v>
      </c>
    </row>
    <row r="47" spans="1:14" x14ac:dyDescent="0.25">
      <c r="A47">
        <v>11247784</v>
      </c>
      <c r="B47">
        <v>23</v>
      </c>
      <c r="C47" t="s">
        <v>4</v>
      </c>
      <c r="D47">
        <v>-99</v>
      </c>
      <c r="E47">
        <v>-99</v>
      </c>
      <c r="F47">
        <v>16</v>
      </c>
      <c r="L47">
        <v>11263713</v>
      </c>
      <c r="M47">
        <v>11</v>
      </c>
      <c r="N47">
        <v>11</v>
      </c>
    </row>
    <row r="48" spans="1:14" x14ac:dyDescent="0.25">
      <c r="A48">
        <v>11247784</v>
      </c>
      <c r="B48">
        <v>35</v>
      </c>
      <c r="C48" t="s">
        <v>4</v>
      </c>
      <c r="D48">
        <v>-99</v>
      </c>
      <c r="E48">
        <v>-99</v>
      </c>
      <c r="F48">
        <v>16</v>
      </c>
      <c r="L48">
        <v>11264109</v>
      </c>
      <c r="M48">
        <v>11</v>
      </c>
      <c r="N48">
        <v>11</v>
      </c>
    </row>
    <row r="49" spans="1:14" x14ac:dyDescent="0.25">
      <c r="A49">
        <v>11247784</v>
      </c>
      <c r="B49">
        <v>79</v>
      </c>
      <c r="C49" t="s">
        <v>6</v>
      </c>
      <c r="D49">
        <v>3</v>
      </c>
      <c r="E49">
        <v>2</v>
      </c>
      <c r="F49">
        <v>16</v>
      </c>
      <c r="L49">
        <v>11264548</v>
      </c>
      <c r="M49">
        <v>11</v>
      </c>
      <c r="N49">
        <v>11</v>
      </c>
    </row>
    <row r="50" spans="1:14" x14ac:dyDescent="0.25">
      <c r="A50">
        <v>11247794</v>
      </c>
      <c r="B50">
        <v>38</v>
      </c>
      <c r="C50" t="s">
        <v>6</v>
      </c>
      <c r="D50">
        <v>0</v>
      </c>
      <c r="E50">
        <v>5</v>
      </c>
      <c r="F50">
        <v>16</v>
      </c>
      <c r="L50">
        <v>11266561</v>
      </c>
      <c r="M50">
        <v>11</v>
      </c>
      <c r="N50">
        <v>11</v>
      </c>
    </row>
    <row r="51" spans="1:14" x14ac:dyDescent="0.25">
      <c r="A51">
        <v>11247806</v>
      </c>
      <c r="B51">
        <v>1</v>
      </c>
      <c r="C51" t="s">
        <v>4</v>
      </c>
      <c r="D51">
        <v>-99</v>
      </c>
      <c r="E51">
        <v>-99</v>
      </c>
      <c r="F51">
        <v>16</v>
      </c>
      <c r="L51">
        <v>11266673</v>
      </c>
      <c r="M51">
        <v>11</v>
      </c>
      <c r="N51">
        <v>11</v>
      </c>
    </row>
    <row r="52" spans="1:14" x14ac:dyDescent="0.25">
      <c r="A52">
        <v>620165032</v>
      </c>
      <c r="B52">
        <v>78</v>
      </c>
      <c r="C52" t="s">
        <v>6</v>
      </c>
      <c r="D52">
        <v>7</v>
      </c>
      <c r="E52">
        <v>4</v>
      </c>
      <c r="F52">
        <v>2</v>
      </c>
      <c r="L52">
        <v>11266842</v>
      </c>
      <c r="M52">
        <v>11</v>
      </c>
      <c r="N52">
        <v>11</v>
      </c>
    </row>
    <row r="53" spans="1:14" x14ac:dyDescent="0.25">
      <c r="A53">
        <v>11260863</v>
      </c>
      <c r="B53">
        <v>11</v>
      </c>
      <c r="C53" t="s">
        <v>4</v>
      </c>
      <c r="D53">
        <v>2</v>
      </c>
      <c r="E53">
        <v>4</v>
      </c>
      <c r="F53">
        <v>2</v>
      </c>
      <c r="L53">
        <v>11266906</v>
      </c>
      <c r="M53">
        <v>11</v>
      </c>
      <c r="N53">
        <v>11</v>
      </c>
    </row>
    <row r="54" spans="1:14" x14ac:dyDescent="0.25">
      <c r="A54">
        <v>11196854</v>
      </c>
      <c r="B54">
        <v>49</v>
      </c>
      <c r="C54" t="s">
        <v>6</v>
      </c>
      <c r="D54">
        <v>-99</v>
      </c>
      <c r="E54">
        <v>-99</v>
      </c>
      <c r="F54">
        <v>3</v>
      </c>
      <c r="L54">
        <v>11270934</v>
      </c>
      <c r="M54">
        <v>11</v>
      </c>
      <c r="N54">
        <v>11</v>
      </c>
    </row>
    <row r="55" spans="1:14" x14ac:dyDescent="0.25">
      <c r="A55">
        <v>11210677</v>
      </c>
      <c r="B55">
        <v>4</v>
      </c>
      <c r="C55" t="s">
        <v>4</v>
      </c>
      <c r="D55">
        <v>4</v>
      </c>
      <c r="E55">
        <v>12</v>
      </c>
      <c r="F55">
        <v>3</v>
      </c>
      <c r="L55">
        <v>11274563</v>
      </c>
      <c r="M55">
        <v>11</v>
      </c>
      <c r="N55">
        <v>11</v>
      </c>
    </row>
    <row r="56" spans="1:14" x14ac:dyDescent="0.25">
      <c r="A56">
        <v>11225953</v>
      </c>
      <c r="B56">
        <v>87</v>
      </c>
      <c r="C56" t="s">
        <v>6</v>
      </c>
      <c r="D56">
        <v>-99</v>
      </c>
      <c r="E56">
        <v>-99</v>
      </c>
      <c r="F56">
        <v>6</v>
      </c>
      <c r="L56">
        <v>11274645</v>
      </c>
      <c r="M56">
        <v>11</v>
      </c>
      <c r="N56">
        <v>11</v>
      </c>
    </row>
    <row r="57" spans="1:14" x14ac:dyDescent="0.25">
      <c r="A57">
        <v>11235950</v>
      </c>
      <c r="B57">
        <v>2</v>
      </c>
      <c r="C57" t="s">
        <v>6</v>
      </c>
      <c r="D57">
        <v>-99</v>
      </c>
      <c r="E57">
        <v>-99</v>
      </c>
      <c r="F57">
        <v>2</v>
      </c>
      <c r="L57">
        <v>11258099</v>
      </c>
      <c r="M57">
        <v>10</v>
      </c>
      <c r="N57">
        <v>10</v>
      </c>
    </row>
    <row r="58" spans="1:14" x14ac:dyDescent="0.25">
      <c r="A58">
        <v>11245152</v>
      </c>
      <c r="B58">
        <v>52</v>
      </c>
      <c r="C58" t="s">
        <v>4</v>
      </c>
      <c r="D58">
        <v>-99</v>
      </c>
      <c r="E58">
        <v>-99</v>
      </c>
      <c r="F58">
        <v>5</v>
      </c>
      <c r="L58">
        <v>11258584</v>
      </c>
      <c r="M58">
        <v>10</v>
      </c>
      <c r="N58">
        <v>10</v>
      </c>
    </row>
    <row r="59" spans="1:14" x14ac:dyDescent="0.25">
      <c r="A59">
        <v>11246641</v>
      </c>
      <c r="B59">
        <v>28</v>
      </c>
      <c r="C59" t="s">
        <v>6</v>
      </c>
      <c r="D59">
        <v>-99</v>
      </c>
      <c r="E59">
        <v>-99</v>
      </c>
      <c r="F59">
        <v>2</v>
      </c>
      <c r="L59">
        <v>11260895</v>
      </c>
      <c r="M59">
        <v>10</v>
      </c>
      <c r="N59">
        <v>10</v>
      </c>
    </row>
    <row r="60" spans="1:14" x14ac:dyDescent="0.25">
      <c r="A60">
        <v>11258599</v>
      </c>
      <c r="B60">
        <v>20</v>
      </c>
      <c r="C60" t="s">
        <v>4</v>
      </c>
      <c r="D60">
        <v>-99</v>
      </c>
      <c r="E60">
        <v>-99</v>
      </c>
      <c r="F60">
        <v>4</v>
      </c>
      <c r="L60">
        <v>11260919</v>
      </c>
      <c r="M60">
        <v>10</v>
      </c>
      <c r="N60">
        <v>10</v>
      </c>
    </row>
    <row r="61" spans="1:14" x14ac:dyDescent="0.25">
      <c r="A61">
        <v>11258599</v>
      </c>
      <c r="B61">
        <v>48</v>
      </c>
      <c r="C61" t="s">
        <v>4</v>
      </c>
      <c r="D61">
        <v>-99</v>
      </c>
      <c r="E61">
        <v>-99</v>
      </c>
      <c r="F61">
        <v>4</v>
      </c>
      <c r="L61">
        <v>11263858</v>
      </c>
      <c r="M61">
        <v>10</v>
      </c>
      <c r="N61">
        <v>10</v>
      </c>
    </row>
    <row r="62" spans="1:14" x14ac:dyDescent="0.25">
      <c r="A62">
        <v>11258596</v>
      </c>
      <c r="B62">
        <v>11</v>
      </c>
      <c r="C62" t="s">
        <v>6</v>
      </c>
      <c r="D62">
        <v>-99</v>
      </c>
      <c r="E62">
        <v>-99</v>
      </c>
      <c r="F62">
        <v>3</v>
      </c>
      <c r="L62">
        <v>11263866</v>
      </c>
      <c r="M62">
        <v>10</v>
      </c>
      <c r="N62">
        <v>10</v>
      </c>
    </row>
    <row r="63" spans="1:14" x14ac:dyDescent="0.25">
      <c r="A63">
        <v>11258596</v>
      </c>
      <c r="B63">
        <v>73</v>
      </c>
      <c r="C63" t="s">
        <v>4</v>
      </c>
      <c r="D63">
        <v>8</v>
      </c>
      <c r="E63">
        <v>12</v>
      </c>
      <c r="F63">
        <v>3</v>
      </c>
      <c r="L63">
        <v>11264278</v>
      </c>
      <c r="M63">
        <v>10</v>
      </c>
      <c r="N63">
        <v>10</v>
      </c>
    </row>
    <row r="64" spans="1:14" x14ac:dyDescent="0.25">
      <c r="A64">
        <v>11258606</v>
      </c>
      <c r="B64">
        <v>22</v>
      </c>
      <c r="C64" t="s">
        <v>4</v>
      </c>
      <c r="D64">
        <v>4</v>
      </c>
      <c r="E64">
        <v>12</v>
      </c>
      <c r="F64">
        <v>3</v>
      </c>
      <c r="L64">
        <v>11265025</v>
      </c>
      <c r="M64">
        <v>5</v>
      </c>
      <c r="N64">
        <v>10</v>
      </c>
    </row>
    <row r="65" spans="1:14" x14ac:dyDescent="0.25">
      <c r="A65">
        <v>11264994</v>
      </c>
      <c r="B65">
        <v>43</v>
      </c>
      <c r="C65" t="s">
        <v>6</v>
      </c>
      <c r="D65">
        <v>-99</v>
      </c>
      <c r="E65">
        <v>-99</v>
      </c>
      <c r="F65">
        <v>6</v>
      </c>
      <c r="L65">
        <v>11266404</v>
      </c>
      <c r="M65">
        <v>5</v>
      </c>
      <c r="N65">
        <v>10</v>
      </c>
    </row>
    <row r="66" spans="1:14" x14ac:dyDescent="0.25">
      <c r="A66">
        <v>619477319</v>
      </c>
      <c r="B66">
        <v>74</v>
      </c>
      <c r="C66" t="s">
        <v>4</v>
      </c>
      <c r="D66">
        <v>6</v>
      </c>
      <c r="E66">
        <v>12</v>
      </c>
      <c r="F66">
        <v>2</v>
      </c>
      <c r="L66">
        <v>11266629</v>
      </c>
      <c r="M66">
        <v>10</v>
      </c>
      <c r="N66">
        <v>10</v>
      </c>
    </row>
    <row r="67" spans="1:14" x14ac:dyDescent="0.25">
      <c r="A67">
        <v>11196860</v>
      </c>
      <c r="B67">
        <v>30</v>
      </c>
      <c r="C67" t="s">
        <v>6</v>
      </c>
      <c r="D67">
        <v>-99</v>
      </c>
      <c r="E67">
        <v>-99</v>
      </c>
      <c r="F67">
        <v>2</v>
      </c>
      <c r="L67">
        <v>11267119</v>
      </c>
      <c r="M67">
        <v>10</v>
      </c>
      <c r="N67">
        <v>10</v>
      </c>
    </row>
    <row r="68" spans="1:14" x14ac:dyDescent="0.25">
      <c r="A68">
        <v>11220891</v>
      </c>
      <c r="B68">
        <v>37</v>
      </c>
      <c r="C68" t="s">
        <v>6</v>
      </c>
      <c r="D68">
        <v>-99</v>
      </c>
      <c r="E68">
        <v>-99</v>
      </c>
      <c r="F68">
        <v>2</v>
      </c>
      <c r="L68">
        <v>11270762</v>
      </c>
      <c r="M68">
        <v>5</v>
      </c>
      <c r="N68">
        <v>10</v>
      </c>
    </row>
    <row r="69" spans="1:14" x14ac:dyDescent="0.25">
      <c r="A69">
        <v>11258735</v>
      </c>
      <c r="B69">
        <v>79</v>
      </c>
      <c r="C69" t="s">
        <v>6</v>
      </c>
      <c r="D69">
        <v>-99</v>
      </c>
      <c r="E69">
        <v>-99</v>
      </c>
      <c r="F69">
        <v>6</v>
      </c>
      <c r="L69">
        <v>11270779</v>
      </c>
      <c r="M69">
        <v>10</v>
      </c>
      <c r="N69">
        <v>10</v>
      </c>
    </row>
    <row r="70" spans="1:14" x14ac:dyDescent="0.25">
      <c r="A70">
        <v>11260888</v>
      </c>
      <c r="B70">
        <v>37</v>
      </c>
      <c r="C70" t="s">
        <v>6</v>
      </c>
      <c r="D70">
        <v>-99</v>
      </c>
      <c r="E70">
        <v>-99</v>
      </c>
      <c r="F70">
        <v>6</v>
      </c>
      <c r="L70">
        <v>11272001</v>
      </c>
      <c r="M70">
        <v>10</v>
      </c>
      <c r="N70">
        <v>10</v>
      </c>
    </row>
    <row r="71" spans="1:14" x14ac:dyDescent="0.25">
      <c r="A71">
        <v>11260888</v>
      </c>
      <c r="B71">
        <v>40</v>
      </c>
      <c r="C71" t="s">
        <v>6</v>
      </c>
      <c r="D71">
        <v>-99</v>
      </c>
      <c r="E71">
        <v>-99</v>
      </c>
      <c r="F71">
        <v>6</v>
      </c>
      <c r="L71">
        <v>11274569</v>
      </c>
      <c r="M71">
        <v>10</v>
      </c>
      <c r="N71">
        <v>10</v>
      </c>
    </row>
    <row r="72" spans="1:14" x14ac:dyDescent="0.25">
      <c r="A72">
        <v>11261094</v>
      </c>
      <c r="B72">
        <v>14</v>
      </c>
      <c r="C72" t="s">
        <v>6</v>
      </c>
      <c r="D72">
        <v>-99</v>
      </c>
      <c r="E72">
        <v>-99</v>
      </c>
      <c r="F72">
        <v>6</v>
      </c>
      <c r="L72">
        <v>11275045</v>
      </c>
      <c r="M72">
        <v>10</v>
      </c>
      <c r="N72">
        <v>10</v>
      </c>
    </row>
    <row r="73" spans="1:14" x14ac:dyDescent="0.25">
      <c r="A73">
        <v>616263000</v>
      </c>
      <c r="B73">
        <v>40</v>
      </c>
      <c r="C73" t="s">
        <v>6</v>
      </c>
      <c r="D73">
        <v>3</v>
      </c>
      <c r="E73">
        <v>3</v>
      </c>
      <c r="F73">
        <v>9</v>
      </c>
      <c r="L73">
        <v>616262998</v>
      </c>
      <c r="M73">
        <v>10</v>
      </c>
      <c r="N73">
        <v>10</v>
      </c>
    </row>
    <row r="74" spans="1:14" x14ac:dyDescent="0.25">
      <c r="A74">
        <v>616263007</v>
      </c>
      <c r="B74">
        <v>55</v>
      </c>
      <c r="C74" t="s">
        <v>6</v>
      </c>
      <c r="D74">
        <v>3</v>
      </c>
      <c r="E74">
        <v>6</v>
      </c>
      <c r="F74">
        <v>8</v>
      </c>
      <c r="L74">
        <v>617268654</v>
      </c>
      <c r="M74">
        <v>5</v>
      </c>
      <c r="N74">
        <v>10</v>
      </c>
    </row>
    <row r="75" spans="1:14" x14ac:dyDescent="0.25">
      <c r="A75">
        <v>620536564</v>
      </c>
      <c r="B75">
        <v>61</v>
      </c>
      <c r="C75" t="s">
        <v>4</v>
      </c>
      <c r="D75">
        <v>3</v>
      </c>
      <c r="E75">
        <v>4</v>
      </c>
      <c r="F75">
        <v>9</v>
      </c>
      <c r="L75">
        <v>11258137</v>
      </c>
      <c r="M75">
        <v>9</v>
      </c>
      <c r="N75">
        <v>9</v>
      </c>
    </row>
    <row r="76" spans="1:14" x14ac:dyDescent="0.25">
      <c r="A76">
        <v>620536564</v>
      </c>
      <c r="B76">
        <v>78</v>
      </c>
      <c r="C76" t="s">
        <v>4</v>
      </c>
      <c r="D76">
        <v>6</v>
      </c>
      <c r="E76">
        <v>4</v>
      </c>
      <c r="F76">
        <v>9</v>
      </c>
      <c r="L76">
        <v>11258616</v>
      </c>
      <c r="M76">
        <v>9</v>
      </c>
      <c r="N76">
        <v>9</v>
      </c>
    </row>
    <row r="77" spans="1:14" x14ac:dyDescent="0.25">
      <c r="A77">
        <v>11258584</v>
      </c>
      <c r="B77">
        <v>25</v>
      </c>
      <c r="C77" t="s">
        <v>4</v>
      </c>
      <c r="D77">
        <v>6</v>
      </c>
      <c r="E77">
        <v>4</v>
      </c>
      <c r="F77">
        <v>10</v>
      </c>
      <c r="L77">
        <v>11258847</v>
      </c>
      <c r="M77">
        <v>9</v>
      </c>
      <c r="N77">
        <v>9</v>
      </c>
    </row>
    <row r="78" spans="1:14" x14ac:dyDescent="0.25">
      <c r="A78">
        <v>11258846</v>
      </c>
      <c r="B78">
        <v>48</v>
      </c>
      <c r="C78" t="s">
        <v>4</v>
      </c>
      <c r="D78">
        <v>-99</v>
      </c>
      <c r="E78">
        <v>-99</v>
      </c>
      <c r="F78">
        <v>12</v>
      </c>
      <c r="L78">
        <v>11260824</v>
      </c>
      <c r="M78">
        <v>9</v>
      </c>
      <c r="N78">
        <v>9</v>
      </c>
    </row>
    <row r="79" spans="1:14" x14ac:dyDescent="0.25">
      <c r="A79">
        <v>11260838</v>
      </c>
      <c r="B79">
        <v>55</v>
      </c>
      <c r="C79" t="s">
        <v>6</v>
      </c>
      <c r="D79">
        <v>3</v>
      </c>
      <c r="E79">
        <v>3</v>
      </c>
      <c r="F79">
        <v>9</v>
      </c>
      <c r="L79">
        <v>11260838</v>
      </c>
      <c r="M79">
        <v>9</v>
      </c>
      <c r="N79">
        <v>9</v>
      </c>
    </row>
    <row r="80" spans="1:14" x14ac:dyDescent="0.25">
      <c r="A80">
        <v>11260824</v>
      </c>
      <c r="B80">
        <v>68</v>
      </c>
      <c r="C80" t="s">
        <v>6</v>
      </c>
      <c r="D80">
        <v>6</v>
      </c>
      <c r="E80">
        <v>3</v>
      </c>
      <c r="F80">
        <v>9</v>
      </c>
      <c r="L80">
        <v>11261911</v>
      </c>
      <c r="M80">
        <v>9</v>
      </c>
      <c r="N80">
        <v>9</v>
      </c>
    </row>
    <row r="81" spans="1:14" x14ac:dyDescent="0.25">
      <c r="A81">
        <v>11260895</v>
      </c>
      <c r="B81">
        <v>33</v>
      </c>
      <c r="C81" t="s">
        <v>6</v>
      </c>
      <c r="D81">
        <v>3</v>
      </c>
      <c r="E81">
        <v>6</v>
      </c>
      <c r="F81">
        <v>10</v>
      </c>
      <c r="L81">
        <v>11266552</v>
      </c>
      <c r="M81">
        <v>9</v>
      </c>
      <c r="N81">
        <v>9</v>
      </c>
    </row>
    <row r="82" spans="1:14" x14ac:dyDescent="0.25">
      <c r="A82">
        <v>11260919</v>
      </c>
      <c r="B82">
        <v>3</v>
      </c>
      <c r="C82" t="s">
        <v>4</v>
      </c>
      <c r="D82">
        <v>3</v>
      </c>
      <c r="E82">
        <v>4</v>
      </c>
      <c r="F82">
        <v>10</v>
      </c>
      <c r="L82">
        <v>11266630</v>
      </c>
      <c r="M82">
        <v>9</v>
      </c>
      <c r="N82">
        <v>9</v>
      </c>
    </row>
    <row r="83" spans="1:14" x14ac:dyDescent="0.25">
      <c r="A83">
        <v>11260919</v>
      </c>
      <c r="B83">
        <v>35</v>
      </c>
      <c r="C83" t="s">
        <v>6</v>
      </c>
      <c r="D83">
        <v>6</v>
      </c>
      <c r="E83">
        <v>6</v>
      </c>
      <c r="F83">
        <v>10</v>
      </c>
      <c r="L83">
        <v>11267020</v>
      </c>
      <c r="M83">
        <v>9</v>
      </c>
      <c r="N83">
        <v>9</v>
      </c>
    </row>
    <row r="84" spans="1:14" x14ac:dyDescent="0.25">
      <c r="A84">
        <v>11261050</v>
      </c>
      <c r="B84">
        <v>49</v>
      </c>
      <c r="C84" t="s">
        <v>6</v>
      </c>
      <c r="D84">
        <v>6</v>
      </c>
      <c r="E84">
        <v>4</v>
      </c>
      <c r="F84">
        <v>11</v>
      </c>
      <c r="L84">
        <v>11270755</v>
      </c>
      <c r="M84">
        <v>9</v>
      </c>
      <c r="N84">
        <v>9</v>
      </c>
    </row>
    <row r="85" spans="1:14" x14ac:dyDescent="0.25">
      <c r="A85">
        <v>11263622</v>
      </c>
      <c r="B85">
        <v>7</v>
      </c>
      <c r="C85" t="s">
        <v>6</v>
      </c>
      <c r="D85">
        <v>6</v>
      </c>
      <c r="E85">
        <v>4</v>
      </c>
      <c r="F85">
        <v>16</v>
      </c>
      <c r="L85">
        <v>11270757</v>
      </c>
      <c r="M85">
        <v>9</v>
      </c>
      <c r="N85">
        <v>9</v>
      </c>
    </row>
    <row r="86" spans="1:14" x14ac:dyDescent="0.25">
      <c r="A86">
        <v>11263866</v>
      </c>
      <c r="B86">
        <v>4</v>
      </c>
      <c r="C86" t="s">
        <v>4</v>
      </c>
      <c r="D86">
        <v>9</v>
      </c>
      <c r="E86">
        <v>4</v>
      </c>
      <c r="F86">
        <v>10</v>
      </c>
      <c r="L86">
        <v>11270772</v>
      </c>
      <c r="M86">
        <v>9</v>
      </c>
      <c r="N86">
        <v>9</v>
      </c>
    </row>
    <row r="87" spans="1:14" x14ac:dyDescent="0.25">
      <c r="A87">
        <v>11263866</v>
      </c>
      <c r="B87">
        <v>61</v>
      </c>
      <c r="C87" t="s">
        <v>4</v>
      </c>
      <c r="D87">
        <v>3</v>
      </c>
      <c r="E87">
        <v>3</v>
      </c>
      <c r="F87">
        <v>10</v>
      </c>
      <c r="L87">
        <v>11271367</v>
      </c>
      <c r="M87">
        <v>9</v>
      </c>
      <c r="N87">
        <v>9</v>
      </c>
    </row>
    <row r="88" spans="1:14" x14ac:dyDescent="0.25">
      <c r="A88">
        <v>11263620</v>
      </c>
      <c r="B88">
        <v>29</v>
      </c>
      <c r="C88" t="s">
        <v>6</v>
      </c>
      <c r="D88">
        <v>6</v>
      </c>
      <c r="E88">
        <v>3</v>
      </c>
      <c r="F88">
        <v>12</v>
      </c>
      <c r="L88">
        <v>11271993</v>
      </c>
      <c r="M88">
        <v>9</v>
      </c>
      <c r="N88">
        <v>9</v>
      </c>
    </row>
    <row r="89" spans="1:14" x14ac:dyDescent="0.25">
      <c r="A89">
        <v>11263620</v>
      </c>
      <c r="B89">
        <v>76</v>
      </c>
      <c r="C89" t="s">
        <v>4</v>
      </c>
      <c r="D89">
        <v>-99</v>
      </c>
      <c r="E89">
        <v>-99</v>
      </c>
      <c r="F89">
        <v>12</v>
      </c>
      <c r="L89">
        <v>11271997</v>
      </c>
      <c r="M89">
        <v>9</v>
      </c>
      <c r="N89">
        <v>9</v>
      </c>
    </row>
    <row r="90" spans="1:14" x14ac:dyDescent="0.25">
      <c r="A90">
        <v>11264171</v>
      </c>
      <c r="B90">
        <v>16</v>
      </c>
      <c r="C90" t="s">
        <v>6</v>
      </c>
      <c r="D90">
        <v>6</v>
      </c>
      <c r="E90">
        <v>6</v>
      </c>
      <c r="F90">
        <v>12</v>
      </c>
      <c r="L90">
        <v>11272005</v>
      </c>
      <c r="M90">
        <v>9</v>
      </c>
      <c r="N90">
        <v>9</v>
      </c>
    </row>
    <row r="91" spans="1:14" x14ac:dyDescent="0.25">
      <c r="A91">
        <v>11264171</v>
      </c>
      <c r="B91">
        <v>30</v>
      </c>
      <c r="C91" t="s">
        <v>6</v>
      </c>
      <c r="D91">
        <v>6</v>
      </c>
      <c r="E91">
        <v>3</v>
      </c>
      <c r="F91">
        <v>12</v>
      </c>
      <c r="L91">
        <v>11272427</v>
      </c>
      <c r="M91">
        <v>9</v>
      </c>
      <c r="N91">
        <v>9</v>
      </c>
    </row>
    <row r="92" spans="1:14" x14ac:dyDescent="0.25">
      <c r="A92">
        <v>11265027</v>
      </c>
      <c r="B92">
        <v>6</v>
      </c>
      <c r="C92" t="s">
        <v>6</v>
      </c>
      <c r="D92">
        <v>9</v>
      </c>
      <c r="E92">
        <v>6</v>
      </c>
      <c r="F92">
        <v>13</v>
      </c>
      <c r="L92">
        <v>11272431</v>
      </c>
      <c r="M92">
        <v>9</v>
      </c>
      <c r="N92">
        <v>9</v>
      </c>
    </row>
    <row r="93" spans="1:14" x14ac:dyDescent="0.25">
      <c r="A93">
        <v>11265027</v>
      </c>
      <c r="B93">
        <v>20</v>
      </c>
      <c r="C93" t="s">
        <v>6</v>
      </c>
      <c r="D93">
        <v>6</v>
      </c>
      <c r="E93">
        <v>3</v>
      </c>
      <c r="F93">
        <v>13</v>
      </c>
      <c r="L93">
        <v>11274646</v>
      </c>
      <c r="M93">
        <v>9</v>
      </c>
      <c r="N93">
        <v>9</v>
      </c>
    </row>
    <row r="94" spans="1:14" x14ac:dyDescent="0.25">
      <c r="A94">
        <v>11265027</v>
      </c>
      <c r="B94">
        <v>31</v>
      </c>
      <c r="C94" t="s">
        <v>6</v>
      </c>
      <c r="D94">
        <v>3</v>
      </c>
      <c r="E94">
        <v>6</v>
      </c>
      <c r="F94">
        <v>13</v>
      </c>
      <c r="L94">
        <v>11275900</v>
      </c>
      <c r="M94">
        <v>9</v>
      </c>
      <c r="N94">
        <v>9</v>
      </c>
    </row>
    <row r="95" spans="1:14" x14ac:dyDescent="0.25">
      <c r="A95">
        <v>11266561</v>
      </c>
      <c r="B95">
        <v>40</v>
      </c>
      <c r="C95" t="s">
        <v>6</v>
      </c>
      <c r="D95">
        <v>3</v>
      </c>
      <c r="E95">
        <v>6</v>
      </c>
      <c r="F95">
        <v>11</v>
      </c>
      <c r="L95">
        <v>616263000</v>
      </c>
      <c r="M95">
        <v>9</v>
      </c>
      <c r="N95">
        <v>9</v>
      </c>
    </row>
    <row r="96" spans="1:14" x14ac:dyDescent="0.25">
      <c r="A96">
        <v>11266615</v>
      </c>
      <c r="B96">
        <v>51</v>
      </c>
      <c r="C96" t="s">
        <v>4</v>
      </c>
      <c r="D96">
        <v>-99</v>
      </c>
      <c r="E96">
        <v>-99</v>
      </c>
      <c r="F96">
        <v>8</v>
      </c>
      <c r="L96">
        <v>620165934</v>
      </c>
      <c r="M96">
        <v>9</v>
      </c>
      <c r="N96">
        <v>9</v>
      </c>
    </row>
    <row r="97" spans="1:14" x14ac:dyDescent="0.25">
      <c r="A97">
        <v>616263012</v>
      </c>
      <c r="B97">
        <v>7</v>
      </c>
      <c r="C97" t="s">
        <v>6</v>
      </c>
      <c r="D97">
        <v>9</v>
      </c>
      <c r="E97">
        <v>4</v>
      </c>
      <c r="F97">
        <v>14</v>
      </c>
      <c r="L97">
        <v>620536564</v>
      </c>
      <c r="M97">
        <v>9</v>
      </c>
      <c r="N97">
        <v>9</v>
      </c>
    </row>
    <row r="98" spans="1:14" x14ac:dyDescent="0.25">
      <c r="A98">
        <v>11266906</v>
      </c>
      <c r="B98">
        <v>40</v>
      </c>
      <c r="C98" t="s">
        <v>6</v>
      </c>
      <c r="D98">
        <v>3</v>
      </c>
      <c r="E98">
        <v>6</v>
      </c>
      <c r="F98">
        <v>11</v>
      </c>
      <c r="L98">
        <v>11191680</v>
      </c>
      <c r="M98">
        <v>4</v>
      </c>
      <c r="N98">
        <v>8</v>
      </c>
    </row>
    <row r="99" spans="1:14" x14ac:dyDescent="0.25">
      <c r="A99">
        <v>11267020</v>
      </c>
      <c r="B99">
        <v>33</v>
      </c>
      <c r="C99" t="s">
        <v>4</v>
      </c>
      <c r="D99">
        <v>3</v>
      </c>
      <c r="E99">
        <v>3</v>
      </c>
      <c r="F99">
        <v>9</v>
      </c>
      <c r="L99">
        <v>11196857</v>
      </c>
      <c r="M99">
        <v>4</v>
      </c>
      <c r="N99">
        <v>8</v>
      </c>
    </row>
    <row r="100" spans="1:14" x14ac:dyDescent="0.25">
      <c r="A100">
        <v>11267020</v>
      </c>
      <c r="B100">
        <v>42</v>
      </c>
      <c r="C100" t="s">
        <v>4</v>
      </c>
      <c r="D100">
        <v>6</v>
      </c>
      <c r="E100">
        <v>3</v>
      </c>
      <c r="F100">
        <v>9</v>
      </c>
      <c r="L100">
        <v>11215246</v>
      </c>
      <c r="M100">
        <v>4</v>
      </c>
      <c r="N100">
        <v>8</v>
      </c>
    </row>
    <row r="101" spans="1:14" x14ac:dyDescent="0.25">
      <c r="A101">
        <v>11266404</v>
      </c>
      <c r="B101">
        <v>30</v>
      </c>
      <c r="C101" t="s">
        <v>4</v>
      </c>
      <c r="D101">
        <v>-99</v>
      </c>
      <c r="E101">
        <v>-99</v>
      </c>
      <c r="F101">
        <v>10</v>
      </c>
      <c r="L101">
        <v>11258862</v>
      </c>
      <c r="M101">
        <v>4</v>
      </c>
      <c r="N101">
        <v>8</v>
      </c>
    </row>
    <row r="102" spans="1:14" x14ac:dyDescent="0.25">
      <c r="A102">
        <v>11266406</v>
      </c>
      <c r="B102">
        <v>27</v>
      </c>
      <c r="C102" t="s">
        <v>6</v>
      </c>
      <c r="D102">
        <v>3</v>
      </c>
      <c r="E102">
        <v>4</v>
      </c>
      <c r="F102">
        <v>13</v>
      </c>
      <c r="L102">
        <v>11263627</v>
      </c>
      <c r="M102">
        <v>4</v>
      </c>
      <c r="N102">
        <v>8</v>
      </c>
    </row>
    <row r="103" spans="1:14" x14ac:dyDescent="0.25">
      <c r="A103">
        <v>11270743</v>
      </c>
      <c r="B103">
        <v>58</v>
      </c>
      <c r="C103" t="s">
        <v>4</v>
      </c>
      <c r="D103">
        <v>8</v>
      </c>
      <c r="E103">
        <v>12</v>
      </c>
      <c r="F103">
        <v>2</v>
      </c>
      <c r="L103">
        <v>11263862</v>
      </c>
      <c r="M103">
        <v>4</v>
      </c>
      <c r="N103">
        <v>8</v>
      </c>
    </row>
    <row r="104" spans="1:14" x14ac:dyDescent="0.25">
      <c r="A104">
        <v>11271366</v>
      </c>
      <c r="B104">
        <v>63</v>
      </c>
      <c r="C104" t="s">
        <v>4</v>
      </c>
      <c r="D104">
        <v>-99</v>
      </c>
      <c r="E104">
        <v>-99</v>
      </c>
      <c r="F104">
        <v>3</v>
      </c>
      <c r="L104">
        <v>11264910</v>
      </c>
      <c r="M104">
        <v>8</v>
      </c>
      <c r="N104">
        <v>8</v>
      </c>
    </row>
    <row r="105" spans="1:14" x14ac:dyDescent="0.25">
      <c r="A105">
        <v>11271370</v>
      </c>
      <c r="B105">
        <v>54</v>
      </c>
      <c r="C105" t="s">
        <v>6</v>
      </c>
      <c r="D105">
        <v>3</v>
      </c>
      <c r="E105">
        <v>12</v>
      </c>
      <c r="F105">
        <v>3</v>
      </c>
      <c r="L105">
        <v>11264958</v>
      </c>
      <c r="M105">
        <v>8</v>
      </c>
      <c r="N105">
        <v>8</v>
      </c>
    </row>
    <row r="106" spans="1:14" x14ac:dyDescent="0.25">
      <c r="A106">
        <v>11270818</v>
      </c>
      <c r="B106">
        <v>20</v>
      </c>
      <c r="C106" t="s">
        <v>6</v>
      </c>
      <c r="D106">
        <v>-99</v>
      </c>
      <c r="E106">
        <v>-99</v>
      </c>
      <c r="F106">
        <v>4</v>
      </c>
      <c r="L106">
        <v>11266575</v>
      </c>
      <c r="M106">
        <v>4</v>
      </c>
      <c r="N106">
        <v>8</v>
      </c>
    </row>
    <row r="107" spans="1:14" x14ac:dyDescent="0.25">
      <c r="A107">
        <v>11270762</v>
      </c>
      <c r="B107">
        <v>14</v>
      </c>
      <c r="C107" t="s">
        <v>6</v>
      </c>
      <c r="D107">
        <v>-99</v>
      </c>
      <c r="E107">
        <v>-99</v>
      </c>
      <c r="F107">
        <v>10</v>
      </c>
      <c r="L107">
        <v>11266615</v>
      </c>
      <c r="M107">
        <v>4</v>
      </c>
      <c r="N107">
        <v>8</v>
      </c>
    </row>
    <row r="108" spans="1:14" x14ac:dyDescent="0.25">
      <c r="A108">
        <v>11270762</v>
      </c>
      <c r="B108">
        <v>41</v>
      </c>
      <c r="C108" t="s">
        <v>6</v>
      </c>
      <c r="D108">
        <v>-99</v>
      </c>
      <c r="E108">
        <v>-99</v>
      </c>
      <c r="F108">
        <v>10</v>
      </c>
      <c r="L108">
        <v>11266628</v>
      </c>
      <c r="M108">
        <v>8</v>
      </c>
      <c r="N108">
        <v>8</v>
      </c>
    </row>
    <row r="109" spans="1:14" x14ac:dyDescent="0.25">
      <c r="A109">
        <v>11271389</v>
      </c>
      <c r="B109">
        <v>41</v>
      </c>
      <c r="C109" t="s">
        <v>6</v>
      </c>
      <c r="D109">
        <v>-99</v>
      </c>
      <c r="E109">
        <v>-99</v>
      </c>
      <c r="F109">
        <v>6</v>
      </c>
      <c r="L109">
        <v>11271364</v>
      </c>
      <c r="M109">
        <v>4</v>
      </c>
      <c r="N109">
        <v>8</v>
      </c>
    </row>
    <row r="110" spans="1:14" x14ac:dyDescent="0.25">
      <c r="A110">
        <v>11271354</v>
      </c>
      <c r="B110">
        <v>75</v>
      </c>
      <c r="C110" t="s">
        <v>6</v>
      </c>
      <c r="D110">
        <v>4</v>
      </c>
      <c r="E110">
        <v>-99</v>
      </c>
      <c r="F110">
        <v>4</v>
      </c>
      <c r="L110">
        <v>11275143</v>
      </c>
      <c r="M110">
        <v>4</v>
      </c>
      <c r="N110">
        <v>8</v>
      </c>
    </row>
    <row r="111" spans="1:14" x14ac:dyDescent="0.25">
      <c r="A111">
        <v>11271368</v>
      </c>
      <c r="B111">
        <v>6</v>
      </c>
      <c r="C111" t="s">
        <v>6</v>
      </c>
      <c r="D111">
        <v>-99</v>
      </c>
      <c r="E111">
        <v>-99</v>
      </c>
      <c r="F111">
        <v>2</v>
      </c>
      <c r="L111">
        <v>616263007</v>
      </c>
      <c r="M111">
        <v>8</v>
      </c>
      <c r="N111">
        <v>8</v>
      </c>
    </row>
    <row r="112" spans="1:14" x14ac:dyDescent="0.25">
      <c r="A112">
        <v>11270774</v>
      </c>
      <c r="B112">
        <v>38</v>
      </c>
      <c r="C112" t="s">
        <v>6</v>
      </c>
      <c r="D112">
        <v>6</v>
      </c>
      <c r="E112">
        <v>4</v>
      </c>
      <c r="F112">
        <v>12</v>
      </c>
      <c r="L112">
        <v>620073954</v>
      </c>
      <c r="M112">
        <v>4</v>
      </c>
      <c r="N112">
        <v>8</v>
      </c>
    </row>
    <row r="113" spans="1:14" x14ac:dyDescent="0.25">
      <c r="A113">
        <v>11270774</v>
      </c>
      <c r="B113">
        <v>72</v>
      </c>
      <c r="C113" t="s">
        <v>6</v>
      </c>
      <c r="D113">
        <v>9</v>
      </c>
      <c r="E113">
        <v>3</v>
      </c>
      <c r="F113">
        <v>12</v>
      </c>
      <c r="L113">
        <v>620073962</v>
      </c>
      <c r="M113">
        <v>4</v>
      </c>
      <c r="N113">
        <v>8</v>
      </c>
    </row>
    <row r="114" spans="1:14" x14ac:dyDescent="0.25">
      <c r="A114">
        <v>11270774</v>
      </c>
      <c r="B114">
        <v>87</v>
      </c>
      <c r="C114" t="s">
        <v>6</v>
      </c>
      <c r="D114">
        <v>6</v>
      </c>
      <c r="E114">
        <v>3</v>
      </c>
      <c r="F114">
        <v>12</v>
      </c>
      <c r="L114">
        <v>11213241</v>
      </c>
      <c r="M114">
        <v>7</v>
      </c>
      <c r="N114">
        <v>7</v>
      </c>
    </row>
    <row r="115" spans="1:14" x14ac:dyDescent="0.25">
      <c r="A115">
        <v>11270755</v>
      </c>
      <c r="B115">
        <v>10</v>
      </c>
      <c r="C115" t="s">
        <v>6</v>
      </c>
      <c r="D115">
        <v>9</v>
      </c>
      <c r="E115">
        <v>3</v>
      </c>
      <c r="F115">
        <v>9</v>
      </c>
      <c r="L115">
        <v>11224952</v>
      </c>
      <c r="M115">
        <v>7</v>
      </c>
      <c r="N115">
        <v>7</v>
      </c>
    </row>
    <row r="116" spans="1:14" x14ac:dyDescent="0.25">
      <c r="A116">
        <v>11270756</v>
      </c>
      <c r="B116">
        <v>77</v>
      </c>
      <c r="C116" t="s">
        <v>6</v>
      </c>
      <c r="D116">
        <v>3</v>
      </c>
      <c r="E116">
        <v>3</v>
      </c>
      <c r="F116">
        <v>12</v>
      </c>
      <c r="L116">
        <v>11228498</v>
      </c>
      <c r="M116">
        <v>7</v>
      </c>
      <c r="N116">
        <v>7</v>
      </c>
    </row>
    <row r="117" spans="1:14" x14ac:dyDescent="0.25">
      <c r="A117">
        <v>11271367</v>
      </c>
      <c r="B117">
        <v>67</v>
      </c>
      <c r="C117" t="s">
        <v>4</v>
      </c>
      <c r="D117">
        <v>9</v>
      </c>
      <c r="E117">
        <v>6</v>
      </c>
      <c r="F117">
        <v>9</v>
      </c>
      <c r="L117">
        <v>11231184</v>
      </c>
      <c r="M117">
        <v>7</v>
      </c>
      <c r="N117">
        <v>7</v>
      </c>
    </row>
    <row r="118" spans="1:14" x14ac:dyDescent="0.25">
      <c r="A118">
        <v>11275156</v>
      </c>
      <c r="B118">
        <v>33</v>
      </c>
      <c r="C118" t="s">
        <v>6</v>
      </c>
      <c r="D118">
        <v>-99</v>
      </c>
      <c r="E118">
        <v>-99</v>
      </c>
      <c r="F118">
        <v>5</v>
      </c>
      <c r="L118">
        <v>11245468</v>
      </c>
      <c r="M118">
        <v>7</v>
      </c>
      <c r="N118">
        <v>7</v>
      </c>
    </row>
    <row r="119" spans="1:14" x14ac:dyDescent="0.25">
      <c r="A119">
        <v>11275161</v>
      </c>
      <c r="B119">
        <v>40</v>
      </c>
      <c r="C119" t="s">
        <v>6</v>
      </c>
      <c r="D119">
        <v>-99</v>
      </c>
      <c r="E119">
        <v>-99</v>
      </c>
      <c r="F119">
        <v>3</v>
      </c>
      <c r="L119">
        <v>11270668</v>
      </c>
      <c r="M119">
        <v>7</v>
      </c>
      <c r="N119">
        <v>7</v>
      </c>
    </row>
    <row r="120" spans="1:14" x14ac:dyDescent="0.25">
      <c r="A120">
        <v>11275091</v>
      </c>
      <c r="B120">
        <v>37</v>
      </c>
      <c r="C120" t="s">
        <v>4</v>
      </c>
      <c r="D120">
        <v>-99</v>
      </c>
      <c r="E120">
        <v>-99</v>
      </c>
      <c r="F120">
        <v>2</v>
      </c>
      <c r="L120">
        <v>11270730</v>
      </c>
      <c r="M120">
        <v>7</v>
      </c>
      <c r="N120">
        <v>7</v>
      </c>
    </row>
    <row r="121" spans="1:14" x14ac:dyDescent="0.25">
      <c r="A121">
        <v>11275147</v>
      </c>
      <c r="B121">
        <v>75</v>
      </c>
      <c r="C121" t="s">
        <v>6</v>
      </c>
      <c r="D121">
        <v>-99</v>
      </c>
      <c r="E121">
        <v>-99</v>
      </c>
      <c r="F121">
        <v>3</v>
      </c>
      <c r="L121">
        <v>620071848</v>
      </c>
      <c r="M121">
        <v>7</v>
      </c>
      <c r="N121">
        <v>7</v>
      </c>
    </row>
    <row r="122" spans="1:14" x14ac:dyDescent="0.25">
      <c r="A122">
        <v>11274755</v>
      </c>
      <c r="B122">
        <v>2</v>
      </c>
      <c r="C122" t="s">
        <v>6</v>
      </c>
      <c r="D122">
        <v>-99</v>
      </c>
      <c r="E122">
        <v>-99</v>
      </c>
      <c r="F122">
        <v>6</v>
      </c>
      <c r="L122">
        <v>11187519</v>
      </c>
      <c r="M122">
        <v>3</v>
      </c>
      <c r="N122">
        <v>6</v>
      </c>
    </row>
    <row r="123" spans="1:14" x14ac:dyDescent="0.25">
      <c r="A123">
        <v>11274606</v>
      </c>
      <c r="B123">
        <v>30</v>
      </c>
      <c r="C123" t="s">
        <v>6</v>
      </c>
      <c r="D123">
        <v>2</v>
      </c>
      <c r="E123">
        <v>-99</v>
      </c>
      <c r="F123">
        <v>6</v>
      </c>
      <c r="L123">
        <v>11210300</v>
      </c>
      <c r="M123">
        <v>3</v>
      </c>
      <c r="N123">
        <v>6</v>
      </c>
    </row>
    <row r="124" spans="1:14" x14ac:dyDescent="0.25">
      <c r="A124">
        <v>11272001</v>
      </c>
      <c r="B124">
        <v>54</v>
      </c>
      <c r="C124" t="s">
        <v>6</v>
      </c>
      <c r="D124">
        <v>3</v>
      </c>
      <c r="E124">
        <v>6</v>
      </c>
      <c r="F124">
        <v>10</v>
      </c>
      <c r="L124">
        <v>11210308</v>
      </c>
      <c r="M124">
        <v>3</v>
      </c>
      <c r="N124">
        <v>6</v>
      </c>
    </row>
    <row r="125" spans="1:14" x14ac:dyDescent="0.25">
      <c r="A125">
        <v>11272001</v>
      </c>
      <c r="B125">
        <v>56</v>
      </c>
      <c r="C125" t="s">
        <v>6</v>
      </c>
      <c r="D125">
        <v>6</v>
      </c>
      <c r="E125">
        <v>4</v>
      </c>
      <c r="F125">
        <v>10</v>
      </c>
      <c r="L125">
        <v>11210329</v>
      </c>
      <c r="M125">
        <v>3</v>
      </c>
      <c r="N125">
        <v>6</v>
      </c>
    </row>
    <row r="126" spans="1:14" x14ac:dyDescent="0.25">
      <c r="A126">
        <v>11272005</v>
      </c>
      <c r="B126">
        <v>71</v>
      </c>
      <c r="C126" t="s">
        <v>4</v>
      </c>
      <c r="D126">
        <v>6</v>
      </c>
      <c r="E126">
        <v>3</v>
      </c>
      <c r="F126">
        <v>9</v>
      </c>
      <c r="L126">
        <v>11220887</v>
      </c>
      <c r="M126">
        <v>3</v>
      </c>
      <c r="N126">
        <v>6</v>
      </c>
    </row>
    <row r="127" spans="1:14" x14ac:dyDescent="0.25">
      <c r="A127">
        <v>11271993</v>
      </c>
      <c r="B127">
        <v>57</v>
      </c>
      <c r="C127" t="s">
        <v>6</v>
      </c>
      <c r="D127">
        <v>3</v>
      </c>
      <c r="E127">
        <v>3</v>
      </c>
      <c r="F127">
        <v>9</v>
      </c>
      <c r="L127">
        <v>11220918</v>
      </c>
      <c r="M127">
        <v>3</v>
      </c>
      <c r="N127">
        <v>6</v>
      </c>
    </row>
    <row r="128" spans="1:14" x14ac:dyDescent="0.25">
      <c r="A128">
        <v>11271996</v>
      </c>
      <c r="B128">
        <v>25</v>
      </c>
      <c r="C128" t="s">
        <v>6</v>
      </c>
      <c r="D128">
        <v>3</v>
      </c>
      <c r="E128">
        <v>4</v>
      </c>
      <c r="F128">
        <v>12</v>
      </c>
      <c r="L128">
        <v>11225953</v>
      </c>
      <c r="M128">
        <v>3</v>
      </c>
      <c r="N128">
        <v>6</v>
      </c>
    </row>
    <row r="129" spans="1:14" x14ac:dyDescent="0.25">
      <c r="A129">
        <v>11272426</v>
      </c>
      <c r="B129">
        <v>37</v>
      </c>
      <c r="C129" t="s">
        <v>6</v>
      </c>
      <c r="D129">
        <v>6</v>
      </c>
      <c r="E129">
        <v>3</v>
      </c>
      <c r="F129">
        <v>12</v>
      </c>
      <c r="L129">
        <v>11228472</v>
      </c>
      <c r="M129">
        <v>3</v>
      </c>
      <c r="N129">
        <v>6</v>
      </c>
    </row>
    <row r="130" spans="1:14" x14ac:dyDescent="0.25">
      <c r="A130">
        <v>11274753</v>
      </c>
      <c r="B130">
        <v>19</v>
      </c>
      <c r="C130" t="s">
        <v>4</v>
      </c>
      <c r="D130">
        <v>6</v>
      </c>
      <c r="E130">
        <v>6</v>
      </c>
      <c r="F130">
        <v>12</v>
      </c>
      <c r="L130">
        <v>11229716</v>
      </c>
      <c r="M130">
        <v>6</v>
      </c>
      <c r="N130">
        <v>6</v>
      </c>
    </row>
    <row r="131" spans="1:14" x14ac:dyDescent="0.25">
      <c r="A131">
        <v>11275079</v>
      </c>
      <c r="B131">
        <v>42</v>
      </c>
      <c r="C131" t="s">
        <v>4</v>
      </c>
      <c r="D131">
        <v>-99</v>
      </c>
      <c r="E131">
        <v>-99</v>
      </c>
      <c r="F131">
        <v>12</v>
      </c>
      <c r="L131">
        <v>11246272</v>
      </c>
      <c r="M131">
        <v>6</v>
      </c>
      <c r="N131">
        <v>6</v>
      </c>
    </row>
    <row r="132" spans="1:14" x14ac:dyDescent="0.25">
      <c r="A132">
        <v>11275078</v>
      </c>
      <c r="B132">
        <v>35</v>
      </c>
      <c r="C132" t="s">
        <v>6</v>
      </c>
      <c r="D132">
        <v>6</v>
      </c>
      <c r="E132">
        <v>3</v>
      </c>
      <c r="F132">
        <v>16</v>
      </c>
      <c r="L132">
        <v>11248800</v>
      </c>
      <c r="M132">
        <v>3</v>
      </c>
      <c r="N132">
        <v>6</v>
      </c>
    </row>
    <row r="133" spans="1:14" x14ac:dyDescent="0.25">
      <c r="A133">
        <v>11275078</v>
      </c>
      <c r="B133">
        <v>56</v>
      </c>
      <c r="C133" t="s">
        <v>6</v>
      </c>
      <c r="D133">
        <v>-99</v>
      </c>
      <c r="E133">
        <v>-99</v>
      </c>
      <c r="F133">
        <v>16</v>
      </c>
      <c r="L133">
        <v>11258084</v>
      </c>
      <c r="M133">
        <v>3</v>
      </c>
      <c r="N133">
        <v>6</v>
      </c>
    </row>
    <row r="134" spans="1:14" x14ac:dyDescent="0.25">
      <c r="A134">
        <v>11275045</v>
      </c>
      <c r="B134">
        <v>26</v>
      </c>
      <c r="C134" t="s">
        <v>4</v>
      </c>
      <c r="D134">
        <v>3</v>
      </c>
      <c r="E134">
        <v>3</v>
      </c>
      <c r="F134">
        <v>10</v>
      </c>
      <c r="L134">
        <v>11258729</v>
      </c>
      <c r="M134">
        <v>3</v>
      </c>
      <c r="N134">
        <v>6</v>
      </c>
    </row>
    <row r="135" spans="1:14" x14ac:dyDescent="0.25">
      <c r="A135">
        <v>11275045</v>
      </c>
      <c r="B135">
        <v>84</v>
      </c>
      <c r="C135" t="s">
        <v>6</v>
      </c>
      <c r="D135">
        <v>3</v>
      </c>
      <c r="E135">
        <v>6</v>
      </c>
      <c r="F135">
        <v>10</v>
      </c>
      <c r="L135">
        <v>11258735</v>
      </c>
      <c r="M135">
        <v>3</v>
      </c>
      <c r="N135">
        <v>6</v>
      </c>
    </row>
    <row r="136" spans="1:14" x14ac:dyDescent="0.25">
      <c r="A136">
        <v>617268654</v>
      </c>
      <c r="B136">
        <v>19</v>
      </c>
      <c r="C136" t="s">
        <v>6</v>
      </c>
      <c r="D136">
        <v>-99</v>
      </c>
      <c r="E136">
        <v>-99</v>
      </c>
      <c r="F136">
        <v>10</v>
      </c>
      <c r="L136">
        <v>11260814</v>
      </c>
      <c r="M136">
        <v>3</v>
      </c>
      <c r="N136">
        <v>6</v>
      </c>
    </row>
    <row r="137" spans="1:14" x14ac:dyDescent="0.25">
      <c r="A137">
        <v>11199331</v>
      </c>
      <c r="B137">
        <v>30</v>
      </c>
      <c r="C137" t="s">
        <v>4</v>
      </c>
      <c r="D137">
        <v>-99</v>
      </c>
      <c r="E137">
        <v>-99</v>
      </c>
      <c r="F137">
        <v>4</v>
      </c>
      <c r="L137">
        <v>11260858</v>
      </c>
      <c r="M137">
        <v>3</v>
      </c>
      <c r="N137">
        <v>6</v>
      </c>
    </row>
    <row r="138" spans="1:14" x14ac:dyDescent="0.25">
      <c r="A138">
        <v>11199336</v>
      </c>
      <c r="B138">
        <v>14</v>
      </c>
      <c r="C138" t="s">
        <v>6</v>
      </c>
      <c r="D138">
        <v>-99</v>
      </c>
      <c r="E138">
        <v>-99</v>
      </c>
      <c r="F138">
        <v>2</v>
      </c>
      <c r="L138">
        <v>11260888</v>
      </c>
      <c r="M138">
        <v>3</v>
      </c>
      <c r="N138">
        <v>6</v>
      </c>
    </row>
    <row r="139" spans="1:14" x14ac:dyDescent="0.25">
      <c r="A139">
        <v>11275902</v>
      </c>
      <c r="B139">
        <v>17</v>
      </c>
      <c r="C139" t="s">
        <v>6</v>
      </c>
      <c r="D139">
        <v>5</v>
      </c>
      <c r="E139">
        <v>6</v>
      </c>
      <c r="F139">
        <v>6</v>
      </c>
      <c r="L139">
        <v>11261065</v>
      </c>
      <c r="M139">
        <v>3</v>
      </c>
      <c r="N139">
        <v>6</v>
      </c>
    </row>
    <row r="140" spans="1:14" x14ac:dyDescent="0.25">
      <c r="A140">
        <v>11276016</v>
      </c>
      <c r="B140">
        <v>61</v>
      </c>
      <c r="C140" t="s">
        <v>6</v>
      </c>
      <c r="D140">
        <v>5</v>
      </c>
      <c r="E140">
        <v>4</v>
      </c>
      <c r="F140">
        <v>6</v>
      </c>
      <c r="L140">
        <v>11261094</v>
      </c>
      <c r="M140">
        <v>3</v>
      </c>
      <c r="N140">
        <v>6</v>
      </c>
    </row>
    <row r="141" spans="1:14" x14ac:dyDescent="0.25">
      <c r="A141">
        <v>11275900</v>
      </c>
      <c r="B141">
        <v>26</v>
      </c>
      <c r="C141" t="s">
        <v>6</v>
      </c>
      <c r="D141">
        <v>-99</v>
      </c>
      <c r="E141">
        <v>-99</v>
      </c>
      <c r="F141">
        <v>9</v>
      </c>
      <c r="L141">
        <v>11261122</v>
      </c>
      <c r="M141">
        <v>3</v>
      </c>
      <c r="N141">
        <v>6</v>
      </c>
    </row>
    <row r="142" spans="1:14" x14ac:dyDescent="0.25">
      <c r="A142">
        <v>11275900</v>
      </c>
      <c r="B142">
        <v>73</v>
      </c>
      <c r="C142" t="s">
        <v>6</v>
      </c>
      <c r="D142">
        <v>-99</v>
      </c>
      <c r="E142">
        <v>-99</v>
      </c>
      <c r="F142">
        <v>9</v>
      </c>
      <c r="L142">
        <v>11261242</v>
      </c>
      <c r="M142">
        <v>6</v>
      </c>
      <c r="N142">
        <v>6</v>
      </c>
    </row>
    <row r="143" spans="1:14" x14ac:dyDescent="0.25">
      <c r="L143">
        <v>11263687</v>
      </c>
      <c r="M143">
        <v>3</v>
      </c>
      <c r="N143">
        <v>6</v>
      </c>
    </row>
    <row r="144" spans="1:14" x14ac:dyDescent="0.25">
      <c r="L144">
        <v>11263711</v>
      </c>
      <c r="M144">
        <v>3</v>
      </c>
      <c r="N144">
        <v>6</v>
      </c>
    </row>
    <row r="145" spans="12:14" x14ac:dyDescent="0.25">
      <c r="L145">
        <v>11264545</v>
      </c>
      <c r="M145">
        <v>3</v>
      </c>
      <c r="N145">
        <v>6</v>
      </c>
    </row>
    <row r="146" spans="12:14" x14ac:dyDescent="0.25">
      <c r="L146">
        <v>11264994</v>
      </c>
      <c r="M146">
        <v>6</v>
      </c>
      <c r="N146">
        <v>6</v>
      </c>
    </row>
    <row r="147" spans="12:14" x14ac:dyDescent="0.25">
      <c r="L147">
        <v>11266403</v>
      </c>
      <c r="M147">
        <v>6</v>
      </c>
      <c r="N147">
        <v>6</v>
      </c>
    </row>
    <row r="148" spans="12:14" x14ac:dyDescent="0.25">
      <c r="L148">
        <v>11266566</v>
      </c>
      <c r="M148">
        <v>3</v>
      </c>
      <c r="N148">
        <v>6</v>
      </c>
    </row>
    <row r="149" spans="12:14" x14ac:dyDescent="0.25">
      <c r="L149">
        <v>11266702</v>
      </c>
      <c r="M149">
        <v>3</v>
      </c>
      <c r="N149">
        <v>6</v>
      </c>
    </row>
    <row r="150" spans="12:14" x14ac:dyDescent="0.25">
      <c r="L150">
        <v>11266846</v>
      </c>
      <c r="M150">
        <v>3</v>
      </c>
      <c r="N150">
        <v>6</v>
      </c>
    </row>
    <row r="151" spans="12:14" x14ac:dyDescent="0.25">
      <c r="L151">
        <v>11271389</v>
      </c>
      <c r="M151">
        <v>3</v>
      </c>
      <c r="N151">
        <v>6</v>
      </c>
    </row>
    <row r="152" spans="12:14" x14ac:dyDescent="0.25">
      <c r="L152">
        <v>11274606</v>
      </c>
      <c r="M152">
        <v>3</v>
      </c>
      <c r="N152">
        <v>6</v>
      </c>
    </row>
    <row r="153" spans="12:14" x14ac:dyDescent="0.25">
      <c r="L153">
        <v>11274755</v>
      </c>
      <c r="M153">
        <v>3</v>
      </c>
      <c r="N153">
        <v>6</v>
      </c>
    </row>
    <row r="154" spans="12:14" x14ac:dyDescent="0.25">
      <c r="L154">
        <v>11275902</v>
      </c>
      <c r="M154">
        <v>3</v>
      </c>
      <c r="N154">
        <v>6</v>
      </c>
    </row>
    <row r="155" spans="12:14" x14ac:dyDescent="0.25">
      <c r="L155">
        <v>11276016</v>
      </c>
      <c r="M155">
        <v>3</v>
      </c>
      <c r="N155">
        <v>6</v>
      </c>
    </row>
    <row r="156" spans="12:14" x14ac:dyDescent="0.25">
      <c r="L156">
        <v>616135520</v>
      </c>
      <c r="M156">
        <v>3</v>
      </c>
      <c r="N156">
        <v>6</v>
      </c>
    </row>
    <row r="157" spans="12:14" x14ac:dyDescent="0.25">
      <c r="L157">
        <v>616260365</v>
      </c>
      <c r="M157">
        <v>3</v>
      </c>
      <c r="N157">
        <v>6</v>
      </c>
    </row>
    <row r="158" spans="12:14" x14ac:dyDescent="0.25">
      <c r="L158">
        <v>617268207</v>
      </c>
      <c r="M158">
        <v>3</v>
      </c>
      <c r="N158">
        <v>6</v>
      </c>
    </row>
    <row r="159" spans="12:14" x14ac:dyDescent="0.25">
      <c r="L159">
        <v>617271566</v>
      </c>
      <c r="M159">
        <v>3</v>
      </c>
      <c r="N159">
        <v>6</v>
      </c>
    </row>
    <row r="160" spans="12:14" x14ac:dyDescent="0.25">
      <c r="L160">
        <v>617323759</v>
      </c>
      <c r="M160">
        <v>3</v>
      </c>
      <c r="N160">
        <v>6</v>
      </c>
    </row>
    <row r="161" spans="12:14" x14ac:dyDescent="0.25">
      <c r="L161">
        <v>620073966</v>
      </c>
      <c r="M161">
        <v>6</v>
      </c>
      <c r="N161">
        <v>6</v>
      </c>
    </row>
    <row r="162" spans="12:14" x14ac:dyDescent="0.25">
      <c r="L162">
        <v>620259609</v>
      </c>
      <c r="M162">
        <v>3</v>
      </c>
      <c r="N162">
        <v>6</v>
      </c>
    </row>
    <row r="163" spans="12:14" x14ac:dyDescent="0.25">
      <c r="L163">
        <v>620259738</v>
      </c>
      <c r="M163">
        <v>3</v>
      </c>
      <c r="N163">
        <v>6</v>
      </c>
    </row>
    <row r="164" spans="12:14" x14ac:dyDescent="0.25">
      <c r="L164">
        <v>620447473</v>
      </c>
      <c r="M164">
        <v>3</v>
      </c>
      <c r="N164">
        <v>6</v>
      </c>
    </row>
    <row r="165" spans="12:14" x14ac:dyDescent="0.25">
      <c r="L165">
        <v>620602151</v>
      </c>
      <c r="M165">
        <v>3</v>
      </c>
      <c r="N165">
        <v>6</v>
      </c>
    </row>
    <row r="166" spans="12:14" x14ac:dyDescent="0.25">
      <c r="L166">
        <v>620609500</v>
      </c>
      <c r="M166">
        <v>3</v>
      </c>
      <c r="N166">
        <v>6</v>
      </c>
    </row>
    <row r="167" spans="12:14" x14ac:dyDescent="0.25">
      <c r="L167">
        <v>11192647</v>
      </c>
      <c r="M167">
        <v>5</v>
      </c>
      <c r="N167">
        <v>5</v>
      </c>
    </row>
    <row r="168" spans="12:14" x14ac:dyDescent="0.25">
      <c r="L168">
        <v>11214607</v>
      </c>
      <c r="M168">
        <v>5</v>
      </c>
      <c r="N168">
        <v>5</v>
      </c>
    </row>
    <row r="169" spans="12:14" x14ac:dyDescent="0.25">
      <c r="L169">
        <v>11215237</v>
      </c>
      <c r="M169">
        <v>5</v>
      </c>
      <c r="N169">
        <v>5</v>
      </c>
    </row>
    <row r="170" spans="12:14" x14ac:dyDescent="0.25">
      <c r="L170">
        <v>11234865</v>
      </c>
      <c r="M170">
        <v>5</v>
      </c>
      <c r="N170">
        <v>5</v>
      </c>
    </row>
    <row r="171" spans="12:14" x14ac:dyDescent="0.25">
      <c r="L171">
        <v>11238090</v>
      </c>
      <c r="M171">
        <v>5</v>
      </c>
      <c r="N171">
        <v>5</v>
      </c>
    </row>
    <row r="172" spans="12:14" x14ac:dyDescent="0.25">
      <c r="L172">
        <v>11238649</v>
      </c>
      <c r="M172">
        <v>5</v>
      </c>
      <c r="N172">
        <v>5</v>
      </c>
    </row>
    <row r="173" spans="12:14" x14ac:dyDescent="0.25">
      <c r="L173">
        <v>11245152</v>
      </c>
      <c r="M173">
        <v>5</v>
      </c>
      <c r="N173">
        <v>5</v>
      </c>
    </row>
    <row r="174" spans="12:14" x14ac:dyDescent="0.25">
      <c r="L174">
        <v>11248272</v>
      </c>
      <c r="M174">
        <v>5</v>
      </c>
      <c r="N174">
        <v>5</v>
      </c>
    </row>
    <row r="175" spans="12:14" x14ac:dyDescent="0.25">
      <c r="L175">
        <v>11253747</v>
      </c>
      <c r="M175">
        <v>5</v>
      </c>
      <c r="N175">
        <v>5</v>
      </c>
    </row>
    <row r="176" spans="12:14" x14ac:dyDescent="0.25">
      <c r="L176">
        <v>11258681</v>
      </c>
      <c r="M176">
        <v>5</v>
      </c>
      <c r="N176">
        <v>5</v>
      </c>
    </row>
    <row r="177" spans="12:14" x14ac:dyDescent="0.25">
      <c r="L177">
        <v>11258764</v>
      </c>
      <c r="M177">
        <v>5</v>
      </c>
      <c r="N177">
        <v>5</v>
      </c>
    </row>
    <row r="178" spans="12:14" x14ac:dyDescent="0.25">
      <c r="L178">
        <v>11260861</v>
      </c>
      <c r="M178">
        <v>5</v>
      </c>
      <c r="N178">
        <v>5</v>
      </c>
    </row>
    <row r="179" spans="12:14" x14ac:dyDescent="0.25">
      <c r="L179">
        <v>11261314</v>
      </c>
      <c r="M179">
        <v>5</v>
      </c>
      <c r="N179">
        <v>5</v>
      </c>
    </row>
    <row r="180" spans="12:14" x14ac:dyDescent="0.25">
      <c r="L180">
        <v>11261910</v>
      </c>
      <c r="M180">
        <v>5</v>
      </c>
      <c r="N180">
        <v>5</v>
      </c>
    </row>
    <row r="181" spans="12:14" x14ac:dyDescent="0.25">
      <c r="L181">
        <v>11262172</v>
      </c>
      <c r="M181">
        <v>5</v>
      </c>
      <c r="N181">
        <v>5</v>
      </c>
    </row>
    <row r="182" spans="12:14" x14ac:dyDescent="0.25">
      <c r="L182">
        <v>11263686</v>
      </c>
      <c r="M182">
        <v>5</v>
      </c>
      <c r="N182">
        <v>5</v>
      </c>
    </row>
    <row r="183" spans="12:14" x14ac:dyDescent="0.25">
      <c r="L183">
        <v>11263727</v>
      </c>
      <c r="M183">
        <v>5</v>
      </c>
      <c r="N183">
        <v>5</v>
      </c>
    </row>
    <row r="184" spans="12:14" x14ac:dyDescent="0.25">
      <c r="L184">
        <v>11264387</v>
      </c>
      <c r="M184">
        <v>5</v>
      </c>
      <c r="N184">
        <v>5</v>
      </c>
    </row>
    <row r="185" spans="12:14" x14ac:dyDescent="0.25">
      <c r="L185">
        <v>11266905</v>
      </c>
      <c r="M185">
        <v>5</v>
      </c>
      <c r="N185">
        <v>5</v>
      </c>
    </row>
    <row r="186" spans="12:14" x14ac:dyDescent="0.25">
      <c r="L186">
        <v>11272226</v>
      </c>
      <c r="M186">
        <v>5</v>
      </c>
      <c r="N186">
        <v>5</v>
      </c>
    </row>
    <row r="187" spans="12:14" x14ac:dyDescent="0.25">
      <c r="L187">
        <v>11275090</v>
      </c>
      <c r="M187">
        <v>5</v>
      </c>
      <c r="N187">
        <v>5</v>
      </c>
    </row>
    <row r="188" spans="12:14" x14ac:dyDescent="0.25">
      <c r="L188">
        <v>11275156</v>
      </c>
      <c r="M188">
        <v>5</v>
      </c>
      <c r="N188">
        <v>5</v>
      </c>
    </row>
    <row r="189" spans="12:14" x14ac:dyDescent="0.25">
      <c r="L189">
        <v>616228096</v>
      </c>
      <c r="M189">
        <v>5</v>
      </c>
      <c r="N189">
        <v>5</v>
      </c>
    </row>
    <row r="190" spans="12:14" x14ac:dyDescent="0.25">
      <c r="L190">
        <v>11156431</v>
      </c>
      <c r="M190">
        <v>2</v>
      </c>
      <c r="N190">
        <v>4</v>
      </c>
    </row>
    <row r="191" spans="12:14" x14ac:dyDescent="0.25">
      <c r="L191">
        <v>11187521</v>
      </c>
      <c r="M191">
        <v>2</v>
      </c>
      <c r="N191">
        <v>4</v>
      </c>
    </row>
    <row r="192" spans="12:14" x14ac:dyDescent="0.25">
      <c r="L192">
        <v>11187527</v>
      </c>
      <c r="M192">
        <v>4</v>
      </c>
      <c r="N192">
        <v>4</v>
      </c>
    </row>
    <row r="193" spans="12:14" x14ac:dyDescent="0.25">
      <c r="L193">
        <v>11199331</v>
      </c>
      <c r="M193">
        <v>2</v>
      </c>
      <c r="N193">
        <v>4</v>
      </c>
    </row>
    <row r="194" spans="12:14" x14ac:dyDescent="0.25">
      <c r="L194">
        <v>11199338</v>
      </c>
      <c r="M194">
        <v>2</v>
      </c>
      <c r="N194">
        <v>4</v>
      </c>
    </row>
    <row r="195" spans="12:14" x14ac:dyDescent="0.25">
      <c r="L195">
        <v>11200580</v>
      </c>
      <c r="M195">
        <v>2</v>
      </c>
      <c r="N195">
        <v>4</v>
      </c>
    </row>
    <row r="196" spans="12:14" x14ac:dyDescent="0.25">
      <c r="L196">
        <v>11200898</v>
      </c>
      <c r="M196">
        <v>4</v>
      </c>
      <c r="N196">
        <v>4</v>
      </c>
    </row>
    <row r="197" spans="12:14" x14ac:dyDescent="0.25">
      <c r="L197">
        <v>11202903</v>
      </c>
      <c r="M197">
        <v>2</v>
      </c>
      <c r="N197">
        <v>4</v>
      </c>
    </row>
    <row r="198" spans="12:14" x14ac:dyDescent="0.25">
      <c r="L198">
        <v>11202905</v>
      </c>
      <c r="M198">
        <v>2</v>
      </c>
      <c r="N198">
        <v>4</v>
      </c>
    </row>
    <row r="199" spans="12:14" x14ac:dyDescent="0.25">
      <c r="L199">
        <v>11202915</v>
      </c>
      <c r="M199">
        <v>2</v>
      </c>
      <c r="N199">
        <v>4</v>
      </c>
    </row>
    <row r="200" spans="12:14" x14ac:dyDescent="0.25">
      <c r="L200">
        <v>11208508</v>
      </c>
      <c r="M200">
        <v>2</v>
      </c>
      <c r="N200">
        <v>4</v>
      </c>
    </row>
    <row r="201" spans="12:14" x14ac:dyDescent="0.25">
      <c r="L201">
        <v>11212788</v>
      </c>
      <c r="M201">
        <v>2</v>
      </c>
      <c r="N201">
        <v>4</v>
      </c>
    </row>
    <row r="202" spans="12:14" x14ac:dyDescent="0.25">
      <c r="L202">
        <v>11214703</v>
      </c>
      <c r="M202">
        <v>4</v>
      </c>
      <c r="N202">
        <v>4</v>
      </c>
    </row>
    <row r="203" spans="12:14" x14ac:dyDescent="0.25">
      <c r="L203">
        <v>11218773</v>
      </c>
      <c r="M203">
        <v>4</v>
      </c>
      <c r="N203">
        <v>4</v>
      </c>
    </row>
    <row r="204" spans="12:14" x14ac:dyDescent="0.25">
      <c r="L204">
        <v>11220882</v>
      </c>
      <c r="M204">
        <v>4</v>
      </c>
      <c r="N204">
        <v>4</v>
      </c>
    </row>
    <row r="205" spans="12:14" x14ac:dyDescent="0.25">
      <c r="L205">
        <v>11224319</v>
      </c>
      <c r="M205">
        <v>2</v>
      </c>
      <c r="N205">
        <v>4</v>
      </c>
    </row>
    <row r="206" spans="12:14" x14ac:dyDescent="0.25">
      <c r="L206">
        <v>11227223</v>
      </c>
      <c r="M206">
        <v>2</v>
      </c>
      <c r="N206">
        <v>4</v>
      </c>
    </row>
    <row r="207" spans="12:14" x14ac:dyDescent="0.25">
      <c r="L207">
        <v>11234121</v>
      </c>
      <c r="M207">
        <v>4</v>
      </c>
      <c r="N207">
        <v>4</v>
      </c>
    </row>
    <row r="208" spans="12:14" x14ac:dyDescent="0.25">
      <c r="L208">
        <v>11235955</v>
      </c>
      <c r="M208">
        <v>2</v>
      </c>
      <c r="N208">
        <v>4</v>
      </c>
    </row>
    <row r="209" spans="12:14" x14ac:dyDescent="0.25">
      <c r="L209">
        <v>11237391</v>
      </c>
      <c r="M209">
        <v>4</v>
      </c>
      <c r="N209">
        <v>4</v>
      </c>
    </row>
    <row r="210" spans="12:14" x14ac:dyDescent="0.25">
      <c r="L210">
        <v>11238582</v>
      </c>
      <c r="M210">
        <v>4</v>
      </c>
      <c r="N210">
        <v>4</v>
      </c>
    </row>
    <row r="211" spans="12:14" x14ac:dyDescent="0.25">
      <c r="L211">
        <v>11239620</v>
      </c>
      <c r="M211">
        <v>4</v>
      </c>
      <c r="N211">
        <v>4</v>
      </c>
    </row>
    <row r="212" spans="12:14" x14ac:dyDescent="0.25">
      <c r="L212">
        <v>11242573</v>
      </c>
      <c r="M212">
        <v>2</v>
      </c>
      <c r="N212">
        <v>4</v>
      </c>
    </row>
    <row r="213" spans="12:14" x14ac:dyDescent="0.25">
      <c r="L213">
        <v>11249001</v>
      </c>
      <c r="M213">
        <v>4</v>
      </c>
      <c r="N213">
        <v>4</v>
      </c>
    </row>
    <row r="214" spans="12:14" x14ac:dyDescent="0.25">
      <c r="L214">
        <v>11249307</v>
      </c>
      <c r="M214">
        <v>4</v>
      </c>
      <c r="N214">
        <v>4</v>
      </c>
    </row>
    <row r="215" spans="12:14" x14ac:dyDescent="0.25">
      <c r="L215">
        <v>11255513</v>
      </c>
      <c r="M215">
        <v>4</v>
      </c>
      <c r="N215">
        <v>4</v>
      </c>
    </row>
    <row r="216" spans="12:14" x14ac:dyDescent="0.25">
      <c r="L216">
        <v>11257208</v>
      </c>
      <c r="M216">
        <v>2</v>
      </c>
      <c r="N216">
        <v>4</v>
      </c>
    </row>
    <row r="217" spans="12:14" x14ac:dyDescent="0.25">
      <c r="L217">
        <v>11257545</v>
      </c>
      <c r="M217">
        <v>2</v>
      </c>
      <c r="N217">
        <v>4</v>
      </c>
    </row>
    <row r="218" spans="12:14" x14ac:dyDescent="0.25">
      <c r="L218">
        <v>11258492</v>
      </c>
      <c r="M218">
        <v>2</v>
      </c>
      <c r="N218">
        <v>4</v>
      </c>
    </row>
    <row r="219" spans="12:14" x14ac:dyDescent="0.25">
      <c r="L219">
        <v>11258599</v>
      </c>
      <c r="M219">
        <v>4</v>
      </c>
      <c r="N219">
        <v>4</v>
      </c>
    </row>
    <row r="220" spans="12:14" x14ac:dyDescent="0.25">
      <c r="L220">
        <v>11258600</v>
      </c>
      <c r="M220">
        <v>4</v>
      </c>
      <c r="N220">
        <v>4</v>
      </c>
    </row>
    <row r="221" spans="12:14" x14ac:dyDescent="0.25">
      <c r="L221">
        <v>11258604</v>
      </c>
      <c r="M221">
        <v>2</v>
      </c>
      <c r="N221">
        <v>4</v>
      </c>
    </row>
    <row r="222" spans="12:14" x14ac:dyDescent="0.25">
      <c r="L222">
        <v>11260804</v>
      </c>
      <c r="M222">
        <v>4</v>
      </c>
      <c r="N222">
        <v>4</v>
      </c>
    </row>
    <row r="223" spans="12:14" x14ac:dyDescent="0.25">
      <c r="L223">
        <v>11260881</v>
      </c>
      <c r="M223">
        <v>2</v>
      </c>
      <c r="N223">
        <v>4</v>
      </c>
    </row>
    <row r="224" spans="12:14" x14ac:dyDescent="0.25">
      <c r="L224">
        <v>11260917</v>
      </c>
      <c r="M224">
        <v>2</v>
      </c>
      <c r="N224">
        <v>4</v>
      </c>
    </row>
    <row r="225" spans="12:14" x14ac:dyDescent="0.25">
      <c r="L225">
        <v>11263561</v>
      </c>
      <c r="M225">
        <v>4</v>
      </c>
      <c r="N225">
        <v>4</v>
      </c>
    </row>
    <row r="226" spans="12:14" x14ac:dyDescent="0.25">
      <c r="L226">
        <v>11263718</v>
      </c>
      <c r="M226">
        <v>4</v>
      </c>
      <c r="N226">
        <v>4</v>
      </c>
    </row>
    <row r="227" spans="12:14" x14ac:dyDescent="0.25">
      <c r="L227">
        <v>11264106</v>
      </c>
      <c r="M227">
        <v>2</v>
      </c>
      <c r="N227">
        <v>4</v>
      </c>
    </row>
    <row r="228" spans="12:14" x14ac:dyDescent="0.25">
      <c r="L228">
        <v>11264276</v>
      </c>
      <c r="M228">
        <v>2</v>
      </c>
      <c r="N228">
        <v>4</v>
      </c>
    </row>
    <row r="229" spans="12:14" x14ac:dyDescent="0.25">
      <c r="L229">
        <v>11264679</v>
      </c>
      <c r="M229">
        <v>4</v>
      </c>
      <c r="N229">
        <v>4</v>
      </c>
    </row>
    <row r="230" spans="12:14" x14ac:dyDescent="0.25">
      <c r="L230">
        <v>11266755</v>
      </c>
      <c r="M230">
        <v>4</v>
      </c>
      <c r="N230">
        <v>4</v>
      </c>
    </row>
    <row r="231" spans="12:14" x14ac:dyDescent="0.25">
      <c r="L231">
        <v>11268947</v>
      </c>
      <c r="M231">
        <v>4</v>
      </c>
      <c r="N231">
        <v>4</v>
      </c>
    </row>
    <row r="232" spans="12:14" x14ac:dyDescent="0.25">
      <c r="L232">
        <v>11269632</v>
      </c>
      <c r="M232">
        <v>4</v>
      </c>
      <c r="N232">
        <v>4</v>
      </c>
    </row>
    <row r="233" spans="12:14" x14ac:dyDescent="0.25">
      <c r="L233">
        <v>11270764</v>
      </c>
      <c r="M233">
        <v>2</v>
      </c>
      <c r="N233">
        <v>4</v>
      </c>
    </row>
    <row r="234" spans="12:14" x14ac:dyDescent="0.25">
      <c r="L234">
        <v>11270770</v>
      </c>
      <c r="M234">
        <v>2</v>
      </c>
      <c r="N234">
        <v>4</v>
      </c>
    </row>
    <row r="235" spans="12:14" x14ac:dyDescent="0.25">
      <c r="L235">
        <v>11270818</v>
      </c>
      <c r="M235">
        <v>2</v>
      </c>
      <c r="N235">
        <v>4</v>
      </c>
    </row>
    <row r="236" spans="12:14" x14ac:dyDescent="0.25">
      <c r="L236">
        <v>11270870</v>
      </c>
      <c r="M236">
        <v>4</v>
      </c>
      <c r="N236">
        <v>4</v>
      </c>
    </row>
    <row r="237" spans="12:14" x14ac:dyDescent="0.25">
      <c r="L237">
        <v>11271350</v>
      </c>
      <c r="M237">
        <v>4</v>
      </c>
      <c r="N237">
        <v>4</v>
      </c>
    </row>
    <row r="238" spans="12:14" x14ac:dyDescent="0.25">
      <c r="L238">
        <v>11271353</v>
      </c>
      <c r="M238">
        <v>2</v>
      </c>
      <c r="N238">
        <v>4</v>
      </c>
    </row>
    <row r="239" spans="12:14" x14ac:dyDescent="0.25">
      <c r="L239">
        <v>11271354</v>
      </c>
      <c r="M239">
        <v>2</v>
      </c>
      <c r="N239">
        <v>4</v>
      </c>
    </row>
    <row r="240" spans="12:14" x14ac:dyDescent="0.25">
      <c r="L240">
        <v>11271357</v>
      </c>
      <c r="M240">
        <v>2</v>
      </c>
      <c r="N240">
        <v>4</v>
      </c>
    </row>
    <row r="241" spans="12:14" x14ac:dyDescent="0.25">
      <c r="L241">
        <v>11271359</v>
      </c>
      <c r="M241">
        <v>2</v>
      </c>
      <c r="N241">
        <v>4</v>
      </c>
    </row>
    <row r="242" spans="12:14" x14ac:dyDescent="0.25">
      <c r="L242">
        <v>11271365</v>
      </c>
      <c r="M242">
        <v>2</v>
      </c>
      <c r="N242">
        <v>4</v>
      </c>
    </row>
    <row r="243" spans="12:14" x14ac:dyDescent="0.25">
      <c r="L243">
        <v>11271371</v>
      </c>
      <c r="M243">
        <v>2</v>
      </c>
      <c r="N243">
        <v>4</v>
      </c>
    </row>
    <row r="244" spans="12:14" x14ac:dyDescent="0.25">
      <c r="L244">
        <v>11272143</v>
      </c>
      <c r="M244">
        <v>4</v>
      </c>
      <c r="N244">
        <v>4</v>
      </c>
    </row>
    <row r="245" spans="12:14" x14ac:dyDescent="0.25">
      <c r="L245">
        <v>11274600</v>
      </c>
      <c r="M245">
        <v>2</v>
      </c>
      <c r="N245">
        <v>4</v>
      </c>
    </row>
    <row r="246" spans="12:14" x14ac:dyDescent="0.25">
      <c r="L246">
        <v>11274603</v>
      </c>
      <c r="M246">
        <v>2</v>
      </c>
      <c r="N246">
        <v>4</v>
      </c>
    </row>
    <row r="247" spans="12:14" x14ac:dyDescent="0.25">
      <c r="L247">
        <v>616135404</v>
      </c>
      <c r="M247">
        <v>2</v>
      </c>
      <c r="N247">
        <v>4</v>
      </c>
    </row>
    <row r="248" spans="12:14" x14ac:dyDescent="0.25">
      <c r="L248">
        <v>617268212</v>
      </c>
      <c r="M248">
        <v>4</v>
      </c>
      <c r="N248">
        <v>4</v>
      </c>
    </row>
    <row r="249" spans="12:14" x14ac:dyDescent="0.25">
      <c r="L249">
        <v>617268213</v>
      </c>
      <c r="M249">
        <v>4</v>
      </c>
      <c r="N249">
        <v>4</v>
      </c>
    </row>
    <row r="250" spans="12:14" x14ac:dyDescent="0.25">
      <c r="L250">
        <v>617271561</v>
      </c>
      <c r="M250">
        <v>2</v>
      </c>
      <c r="N250">
        <v>4</v>
      </c>
    </row>
    <row r="251" spans="12:14" x14ac:dyDescent="0.25">
      <c r="L251">
        <v>617323763</v>
      </c>
      <c r="M251">
        <v>2</v>
      </c>
      <c r="N251">
        <v>4</v>
      </c>
    </row>
    <row r="252" spans="12:14" x14ac:dyDescent="0.25">
      <c r="L252">
        <v>617323766</v>
      </c>
      <c r="M252">
        <v>2</v>
      </c>
      <c r="N252">
        <v>4</v>
      </c>
    </row>
    <row r="253" spans="12:14" x14ac:dyDescent="0.25">
      <c r="L253">
        <v>619477327</v>
      </c>
      <c r="M253">
        <v>4</v>
      </c>
      <c r="N253">
        <v>4</v>
      </c>
    </row>
    <row r="254" spans="12:14" x14ac:dyDescent="0.25">
      <c r="L254">
        <v>620071838</v>
      </c>
      <c r="M254">
        <v>2</v>
      </c>
      <c r="N254">
        <v>4</v>
      </c>
    </row>
    <row r="255" spans="12:14" x14ac:dyDescent="0.25">
      <c r="L255">
        <v>620259787</v>
      </c>
      <c r="M255">
        <v>2</v>
      </c>
      <c r="N255">
        <v>4</v>
      </c>
    </row>
    <row r="256" spans="12:14" x14ac:dyDescent="0.25">
      <c r="L256">
        <v>620338248</v>
      </c>
      <c r="M256">
        <v>4</v>
      </c>
      <c r="N256">
        <v>4</v>
      </c>
    </row>
    <row r="257" spans="12:14" x14ac:dyDescent="0.25">
      <c r="L257">
        <v>620438354</v>
      </c>
      <c r="M257">
        <v>2</v>
      </c>
      <c r="N257">
        <v>4</v>
      </c>
    </row>
    <row r="258" spans="12:14" x14ac:dyDescent="0.25">
      <c r="L258">
        <v>620492830</v>
      </c>
      <c r="M258">
        <v>2</v>
      </c>
      <c r="N258">
        <v>4</v>
      </c>
    </row>
    <row r="259" spans="12:14" x14ac:dyDescent="0.25">
      <c r="L259">
        <v>620525991</v>
      </c>
      <c r="M259">
        <v>4</v>
      </c>
      <c r="N259">
        <v>4</v>
      </c>
    </row>
    <row r="260" spans="12:14" x14ac:dyDescent="0.25">
      <c r="L260">
        <v>620603145</v>
      </c>
      <c r="M260">
        <v>2</v>
      </c>
      <c r="N260">
        <v>4</v>
      </c>
    </row>
    <row r="261" spans="12:14" x14ac:dyDescent="0.25">
      <c r="L261">
        <v>620668051</v>
      </c>
      <c r="M261">
        <v>4</v>
      </c>
      <c r="N261">
        <v>4</v>
      </c>
    </row>
    <row r="262" spans="12:14" x14ac:dyDescent="0.25">
      <c r="L262">
        <v>10763112</v>
      </c>
      <c r="M262">
        <v>3</v>
      </c>
      <c r="N262">
        <v>3</v>
      </c>
    </row>
    <row r="263" spans="12:14" x14ac:dyDescent="0.25">
      <c r="L263">
        <v>11194708</v>
      </c>
      <c r="M263">
        <v>3</v>
      </c>
      <c r="N263">
        <v>3</v>
      </c>
    </row>
    <row r="264" spans="12:14" x14ac:dyDescent="0.25">
      <c r="L264">
        <v>11196854</v>
      </c>
      <c r="M264">
        <v>3</v>
      </c>
      <c r="N264">
        <v>3</v>
      </c>
    </row>
    <row r="265" spans="12:14" x14ac:dyDescent="0.25">
      <c r="L265">
        <v>11203521</v>
      </c>
      <c r="M265">
        <v>3</v>
      </c>
      <c r="N265">
        <v>3</v>
      </c>
    </row>
    <row r="266" spans="12:14" x14ac:dyDescent="0.25">
      <c r="L266">
        <v>11205084</v>
      </c>
      <c r="M266">
        <v>3</v>
      </c>
      <c r="N266">
        <v>3</v>
      </c>
    </row>
    <row r="267" spans="12:14" x14ac:dyDescent="0.25">
      <c r="L267">
        <v>11205289</v>
      </c>
      <c r="M267">
        <v>3</v>
      </c>
      <c r="N267">
        <v>3</v>
      </c>
    </row>
    <row r="268" spans="12:14" x14ac:dyDescent="0.25">
      <c r="L268">
        <v>11210677</v>
      </c>
      <c r="M268">
        <v>3</v>
      </c>
      <c r="N268">
        <v>3</v>
      </c>
    </row>
    <row r="269" spans="12:14" x14ac:dyDescent="0.25">
      <c r="L269">
        <v>11214753</v>
      </c>
      <c r="M269">
        <v>3</v>
      </c>
      <c r="N269">
        <v>3</v>
      </c>
    </row>
    <row r="270" spans="12:14" x14ac:dyDescent="0.25">
      <c r="L270">
        <v>11214754</v>
      </c>
      <c r="M270">
        <v>3</v>
      </c>
      <c r="N270">
        <v>3</v>
      </c>
    </row>
    <row r="271" spans="12:14" x14ac:dyDescent="0.25">
      <c r="L271">
        <v>11220880</v>
      </c>
      <c r="M271">
        <v>3</v>
      </c>
      <c r="N271">
        <v>3</v>
      </c>
    </row>
    <row r="272" spans="12:14" x14ac:dyDescent="0.25">
      <c r="L272">
        <v>11223696</v>
      </c>
      <c r="M272">
        <v>3</v>
      </c>
      <c r="N272">
        <v>3</v>
      </c>
    </row>
    <row r="273" spans="12:14" x14ac:dyDescent="0.25">
      <c r="L273">
        <v>11228949</v>
      </c>
      <c r="M273">
        <v>3</v>
      </c>
      <c r="N273">
        <v>3</v>
      </c>
    </row>
    <row r="274" spans="12:14" x14ac:dyDescent="0.25">
      <c r="L274">
        <v>11233576</v>
      </c>
      <c r="M274">
        <v>3</v>
      </c>
      <c r="N274">
        <v>3</v>
      </c>
    </row>
    <row r="275" spans="12:14" x14ac:dyDescent="0.25">
      <c r="L275">
        <v>11233850</v>
      </c>
      <c r="M275">
        <v>3</v>
      </c>
      <c r="N275">
        <v>3</v>
      </c>
    </row>
    <row r="276" spans="12:14" x14ac:dyDescent="0.25">
      <c r="L276">
        <v>11234135</v>
      </c>
      <c r="M276">
        <v>3</v>
      </c>
      <c r="N276">
        <v>3</v>
      </c>
    </row>
    <row r="277" spans="12:14" x14ac:dyDescent="0.25">
      <c r="L277">
        <v>11245074</v>
      </c>
      <c r="M277">
        <v>3</v>
      </c>
      <c r="N277">
        <v>3</v>
      </c>
    </row>
    <row r="278" spans="12:14" x14ac:dyDescent="0.25">
      <c r="L278">
        <v>11248273</v>
      </c>
      <c r="M278">
        <v>3</v>
      </c>
      <c r="N278">
        <v>3</v>
      </c>
    </row>
    <row r="279" spans="12:14" x14ac:dyDescent="0.25">
      <c r="L279">
        <v>11249342</v>
      </c>
      <c r="M279">
        <v>3</v>
      </c>
      <c r="N279">
        <v>3</v>
      </c>
    </row>
    <row r="280" spans="12:14" x14ac:dyDescent="0.25">
      <c r="L280">
        <v>11253709</v>
      </c>
      <c r="M280">
        <v>3</v>
      </c>
      <c r="N280">
        <v>3</v>
      </c>
    </row>
    <row r="281" spans="12:14" x14ac:dyDescent="0.25">
      <c r="L281">
        <v>11254198</v>
      </c>
      <c r="M281">
        <v>3</v>
      </c>
      <c r="N281">
        <v>3</v>
      </c>
    </row>
    <row r="282" spans="12:14" x14ac:dyDescent="0.25">
      <c r="L282">
        <v>11254200</v>
      </c>
      <c r="M282">
        <v>3</v>
      </c>
      <c r="N282">
        <v>3</v>
      </c>
    </row>
    <row r="283" spans="12:14" x14ac:dyDescent="0.25">
      <c r="L283">
        <v>11258090</v>
      </c>
      <c r="M283">
        <v>3</v>
      </c>
      <c r="N283">
        <v>3</v>
      </c>
    </row>
    <row r="284" spans="12:14" x14ac:dyDescent="0.25">
      <c r="L284">
        <v>11258596</v>
      </c>
      <c r="M284">
        <v>3</v>
      </c>
      <c r="N284">
        <v>3</v>
      </c>
    </row>
    <row r="285" spans="12:14" x14ac:dyDescent="0.25">
      <c r="L285">
        <v>11258597</v>
      </c>
      <c r="M285">
        <v>3</v>
      </c>
      <c r="N285">
        <v>3</v>
      </c>
    </row>
    <row r="286" spans="12:14" x14ac:dyDescent="0.25">
      <c r="L286">
        <v>11258606</v>
      </c>
      <c r="M286">
        <v>3</v>
      </c>
      <c r="N286">
        <v>3</v>
      </c>
    </row>
    <row r="287" spans="12:14" x14ac:dyDescent="0.25">
      <c r="L287">
        <v>11260761</v>
      </c>
      <c r="M287">
        <v>3</v>
      </c>
      <c r="N287">
        <v>3</v>
      </c>
    </row>
    <row r="288" spans="12:14" x14ac:dyDescent="0.25">
      <c r="L288">
        <v>11260767</v>
      </c>
      <c r="M288">
        <v>3</v>
      </c>
      <c r="N288">
        <v>3</v>
      </c>
    </row>
    <row r="289" spans="12:14" x14ac:dyDescent="0.25">
      <c r="L289">
        <v>11260862</v>
      </c>
      <c r="M289">
        <v>3</v>
      </c>
      <c r="N289">
        <v>3</v>
      </c>
    </row>
    <row r="290" spans="12:14" x14ac:dyDescent="0.25">
      <c r="L290">
        <v>11260889</v>
      </c>
      <c r="M290">
        <v>3</v>
      </c>
      <c r="N290">
        <v>3</v>
      </c>
    </row>
    <row r="291" spans="12:14" x14ac:dyDescent="0.25">
      <c r="L291">
        <v>11260906</v>
      </c>
      <c r="M291">
        <v>3</v>
      </c>
      <c r="N291">
        <v>3</v>
      </c>
    </row>
    <row r="292" spans="12:14" x14ac:dyDescent="0.25">
      <c r="L292">
        <v>11260907</v>
      </c>
      <c r="M292">
        <v>3</v>
      </c>
      <c r="N292">
        <v>3</v>
      </c>
    </row>
    <row r="293" spans="12:14" x14ac:dyDescent="0.25">
      <c r="L293">
        <v>11261244</v>
      </c>
      <c r="M293">
        <v>3</v>
      </c>
      <c r="N293">
        <v>3</v>
      </c>
    </row>
    <row r="294" spans="12:14" x14ac:dyDescent="0.25">
      <c r="L294">
        <v>11261245</v>
      </c>
      <c r="M294">
        <v>3</v>
      </c>
      <c r="N294">
        <v>3</v>
      </c>
    </row>
    <row r="295" spans="12:14" x14ac:dyDescent="0.25">
      <c r="L295">
        <v>11261909</v>
      </c>
      <c r="M295">
        <v>3</v>
      </c>
      <c r="N295">
        <v>3</v>
      </c>
    </row>
    <row r="296" spans="12:14" x14ac:dyDescent="0.25">
      <c r="L296">
        <v>11261993</v>
      </c>
      <c r="M296">
        <v>3</v>
      </c>
      <c r="N296">
        <v>3</v>
      </c>
    </row>
    <row r="297" spans="12:14" x14ac:dyDescent="0.25">
      <c r="L297">
        <v>11262170</v>
      </c>
      <c r="M297">
        <v>3</v>
      </c>
      <c r="N297">
        <v>3</v>
      </c>
    </row>
    <row r="298" spans="12:14" x14ac:dyDescent="0.25">
      <c r="L298">
        <v>11262798</v>
      </c>
      <c r="M298">
        <v>3</v>
      </c>
      <c r="N298">
        <v>3</v>
      </c>
    </row>
    <row r="299" spans="12:14" x14ac:dyDescent="0.25">
      <c r="L299">
        <v>11263055</v>
      </c>
      <c r="M299">
        <v>3</v>
      </c>
      <c r="N299">
        <v>3</v>
      </c>
    </row>
    <row r="300" spans="12:14" x14ac:dyDescent="0.25">
      <c r="L300">
        <v>11263730</v>
      </c>
      <c r="M300">
        <v>3</v>
      </c>
      <c r="N300">
        <v>3</v>
      </c>
    </row>
    <row r="301" spans="12:14" x14ac:dyDescent="0.25">
      <c r="L301">
        <v>11264274</v>
      </c>
      <c r="M301">
        <v>3</v>
      </c>
      <c r="N301">
        <v>3</v>
      </c>
    </row>
    <row r="302" spans="12:14" x14ac:dyDescent="0.25">
      <c r="L302">
        <v>11264385</v>
      </c>
      <c r="M302">
        <v>3</v>
      </c>
      <c r="N302">
        <v>3</v>
      </c>
    </row>
    <row r="303" spans="12:14" x14ac:dyDescent="0.25">
      <c r="L303">
        <v>11265487</v>
      </c>
      <c r="M303">
        <v>3</v>
      </c>
      <c r="N303">
        <v>3</v>
      </c>
    </row>
    <row r="304" spans="12:14" x14ac:dyDescent="0.25">
      <c r="L304">
        <v>11267029</v>
      </c>
      <c r="M304">
        <v>3</v>
      </c>
      <c r="N304">
        <v>3</v>
      </c>
    </row>
    <row r="305" spans="12:14" x14ac:dyDescent="0.25">
      <c r="L305">
        <v>11267030</v>
      </c>
      <c r="M305">
        <v>3</v>
      </c>
      <c r="N305">
        <v>3</v>
      </c>
    </row>
    <row r="306" spans="12:14" x14ac:dyDescent="0.25">
      <c r="L306">
        <v>11268069</v>
      </c>
      <c r="M306">
        <v>3</v>
      </c>
      <c r="N306">
        <v>3</v>
      </c>
    </row>
    <row r="307" spans="12:14" x14ac:dyDescent="0.25">
      <c r="L307">
        <v>11268669</v>
      </c>
      <c r="M307">
        <v>3</v>
      </c>
      <c r="N307">
        <v>3</v>
      </c>
    </row>
    <row r="308" spans="12:14" x14ac:dyDescent="0.25">
      <c r="L308">
        <v>11268876</v>
      </c>
      <c r="M308">
        <v>3</v>
      </c>
      <c r="N308">
        <v>3</v>
      </c>
    </row>
    <row r="309" spans="12:14" x14ac:dyDescent="0.25">
      <c r="L309">
        <v>11270731</v>
      </c>
      <c r="M309">
        <v>3</v>
      </c>
      <c r="N309">
        <v>3</v>
      </c>
    </row>
    <row r="310" spans="12:14" x14ac:dyDescent="0.25">
      <c r="L310">
        <v>11270742</v>
      </c>
      <c r="M310">
        <v>3</v>
      </c>
      <c r="N310">
        <v>3</v>
      </c>
    </row>
    <row r="311" spans="12:14" x14ac:dyDescent="0.25">
      <c r="L311">
        <v>11270777</v>
      </c>
      <c r="M311">
        <v>3</v>
      </c>
      <c r="N311">
        <v>3</v>
      </c>
    </row>
    <row r="312" spans="12:14" x14ac:dyDescent="0.25">
      <c r="L312">
        <v>11270830</v>
      </c>
      <c r="M312">
        <v>3</v>
      </c>
      <c r="N312">
        <v>3</v>
      </c>
    </row>
    <row r="313" spans="12:14" x14ac:dyDescent="0.25">
      <c r="L313">
        <v>11271347</v>
      </c>
      <c r="M313">
        <v>3</v>
      </c>
      <c r="N313">
        <v>3</v>
      </c>
    </row>
    <row r="314" spans="12:14" x14ac:dyDescent="0.25">
      <c r="L314">
        <v>11271349</v>
      </c>
      <c r="M314">
        <v>3</v>
      </c>
      <c r="N314">
        <v>3</v>
      </c>
    </row>
    <row r="315" spans="12:14" x14ac:dyDescent="0.25">
      <c r="L315">
        <v>11271366</v>
      </c>
      <c r="M315">
        <v>3</v>
      </c>
      <c r="N315">
        <v>3</v>
      </c>
    </row>
    <row r="316" spans="12:14" x14ac:dyDescent="0.25">
      <c r="L316">
        <v>11271370</v>
      </c>
      <c r="M316">
        <v>3</v>
      </c>
      <c r="N316">
        <v>3</v>
      </c>
    </row>
    <row r="317" spans="12:14" x14ac:dyDescent="0.25">
      <c r="L317">
        <v>11272412</v>
      </c>
      <c r="M317">
        <v>3</v>
      </c>
      <c r="N317">
        <v>3</v>
      </c>
    </row>
    <row r="318" spans="12:14" x14ac:dyDescent="0.25">
      <c r="L318">
        <v>11273069</v>
      </c>
      <c r="M318">
        <v>3</v>
      </c>
      <c r="N318">
        <v>3</v>
      </c>
    </row>
    <row r="319" spans="12:14" x14ac:dyDescent="0.25">
      <c r="L319">
        <v>11275113</v>
      </c>
      <c r="M319">
        <v>3</v>
      </c>
      <c r="N319">
        <v>3</v>
      </c>
    </row>
    <row r="320" spans="12:14" x14ac:dyDescent="0.25">
      <c r="L320">
        <v>11275147</v>
      </c>
      <c r="M320">
        <v>3</v>
      </c>
      <c r="N320">
        <v>3</v>
      </c>
    </row>
    <row r="321" spans="12:14" x14ac:dyDescent="0.25">
      <c r="L321">
        <v>11275161</v>
      </c>
      <c r="M321">
        <v>3</v>
      </c>
      <c r="N321">
        <v>3</v>
      </c>
    </row>
    <row r="322" spans="12:14" x14ac:dyDescent="0.25">
      <c r="L322">
        <v>617269606</v>
      </c>
      <c r="M322">
        <v>3</v>
      </c>
      <c r="N322">
        <v>3</v>
      </c>
    </row>
    <row r="323" spans="12:14" x14ac:dyDescent="0.25">
      <c r="L323">
        <v>617271571</v>
      </c>
      <c r="M323">
        <v>3</v>
      </c>
      <c r="N323">
        <v>3</v>
      </c>
    </row>
    <row r="324" spans="12:14" x14ac:dyDescent="0.25">
      <c r="L324">
        <v>620449048</v>
      </c>
      <c r="M324">
        <v>3</v>
      </c>
      <c r="N324">
        <v>3</v>
      </c>
    </row>
    <row r="325" spans="12:14" x14ac:dyDescent="0.25">
      <c r="L325">
        <v>11156429</v>
      </c>
      <c r="M325">
        <v>1</v>
      </c>
      <c r="N325">
        <v>2</v>
      </c>
    </row>
    <row r="326" spans="12:14" x14ac:dyDescent="0.25">
      <c r="L326">
        <v>11191673</v>
      </c>
      <c r="M326">
        <v>1</v>
      </c>
      <c r="N326">
        <v>2</v>
      </c>
    </row>
    <row r="327" spans="12:14" x14ac:dyDescent="0.25">
      <c r="L327">
        <v>11191678</v>
      </c>
      <c r="M327">
        <v>1</v>
      </c>
      <c r="N327">
        <v>2</v>
      </c>
    </row>
    <row r="328" spans="12:14" x14ac:dyDescent="0.25">
      <c r="L328">
        <v>11196852</v>
      </c>
      <c r="M328">
        <v>2</v>
      </c>
      <c r="N328">
        <v>2</v>
      </c>
    </row>
    <row r="329" spans="12:14" x14ac:dyDescent="0.25">
      <c r="L329">
        <v>11196855</v>
      </c>
      <c r="M329">
        <v>2</v>
      </c>
      <c r="N329">
        <v>2</v>
      </c>
    </row>
    <row r="330" spans="12:14" x14ac:dyDescent="0.25">
      <c r="L330">
        <v>11196860</v>
      </c>
      <c r="M330">
        <v>1</v>
      </c>
      <c r="N330">
        <v>2</v>
      </c>
    </row>
    <row r="331" spans="12:14" x14ac:dyDescent="0.25">
      <c r="L331">
        <v>11199336</v>
      </c>
      <c r="M331">
        <v>1</v>
      </c>
      <c r="N331">
        <v>2</v>
      </c>
    </row>
    <row r="332" spans="12:14" x14ac:dyDescent="0.25">
      <c r="L332">
        <v>11199822</v>
      </c>
      <c r="M332">
        <v>2</v>
      </c>
      <c r="N332">
        <v>2</v>
      </c>
    </row>
    <row r="333" spans="12:14" x14ac:dyDescent="0.25">
      <c r="L333">
        <v>11200600</v>
      </c>
      <c r="M333">
        <v>1</v>
      </c>
      <c r="N333">
        <v>2</v>
      </c>
    </row>
    <row r="334" spans="12:14" x14ac:dyDescent="0.25">
      <c r="L334">
        <v>11203593</v>
      </c>
      <c r="M334">
        <v>2</v>
      </c>
      <c r="N334">
        <v>2</v>
      </c>
    </row>
    <row r="335" spans="12:14" x14ac:dyDescent="0.25">
      <c r="L335">
        <v>11203595</v>
      </c>
      <c r="M335">
        <v>1</v>
      </c>
      <c r="N335">
        <v>2</v>
      </c>
    </row>
    <row r="336" spans="12:14" x14ac:dyDescent="0.25">
      <c r="L336">
        <v>11205087</v>
      </c>
      <c r="M336">
        <v>2</v>
      </c>
      <c r="N336">
        <v>2</v>
      </c>
    </row>
    <row r="337" spans="12:14" x14ac:dyDescent="0.25">
      <c r="L337">
        <v>11205088</v>
      </c>
      <c r="M337">
        <v>1</v>
      </c>
      <c r="N337">
        <v>2</v>
      </c>
    </row>
    <row r="338" spans="12:14" x14ac:dyDescent="0.25">
      <c r="L338">
        <v>11205360</v>
      </c>
      <c r="M338">
        <v>2</v>
      </c>
      <c r="N338">
        <v>2</v>
      </c>
    </row>
    <row r="339" spans="12:14" x14ac:dyDescent="0.25">
      <c r="L339">
        <v>11206335</v>
      </c>
      <c r="M339">
        <v>2</v>
      </c>
      <c r="N339">
        <v>2</v>
      </c>
    </row>
    <row r="340" spans="12:14" x14ac:dyDescent="0.25">
      <c r="L340">
        <v>11206784</v>
      </c>
      <c r="M340">
        <v>2</v>
      </c>
      <c r="N340">
        <v>2</v>
      </c>
    </row>
    <row r="341" spans="12:14" x14ac:dyDescent="0.25">
      <c r="L341">
        <v>11209507</v>
      </c>
      <c r="M341">
        <v>2</v>
      </c>
      <c r="N341">
        <v>2</v>
      </c>
    </row>
    <row r="342" spans="12:14" x14ac:dyDescent="0.25">
      <c r="L342">
        <v>11210678</v>
      </c>
      <c r="M342">
        <v>2</v>
      </c>
      <c r="N342">
        <v>2</v>
      </c>
    </row>
    <row r="343" spans="12:14" x14ac:dyDescent="0.25">
      <c r="L343">
        <v>11210679</v>
      </c>
      <c r="M343">
        <v>2</v>
      </c>
      <c r="N343">
        <v>2</v>
      </c>
    </row>
    <row r="344" spans="12:14" x14ac:dyDescent="0.25">
      <c r="L344">
        <v>11210681</v>
      </c>
      <c r="M344">
        <v>1</v>
      </c>
      <c r="N344">
        <v>2</v>
      </c>
    </row>
    <row r="345" spans="12:14" x14ac:dyDescent="0.25">
      <c r="L345">
        <v>11210682</v>
      </c>
      <c r="M345">
        <v>1</v>
      </c>
      <c r="N345">
        <v>2</v>
      </c>
    </row>
    <row r="346" spans="12:14" x14ac:dyDescent="0.25">
      <c r="L346">
        <v>11210685</v>
      </c>
      <c r="M346">
        <v>1</v>
      </c>
      <c r="N346">
        <v>2</v>
      </c>
    </row>
    <row r="347" spans="12:14" x14ac:dyDescent="0.25">
      <c r="L347">
        <v>11211272</v>
      </c>
      <c r="M347">
        <v>1</v>
      </c>
      <c r="N347">
        <v>2</v>
      </c>
    </row>
    <row r="348" spans="12:14" x14ac:dyDescent="0.25">
      <c r="L348">
        <v>11212733</v>
      </c>
      <c r="M348">
        <v>1</v>
      </c>
      <c r="N348">
        <v>2</v>
      </c>
    </row>
    <row r="349" spans="12:14" x14ac:dyDescent="0.25">
      <c r="L349">
        <v>11214178</v>
      </c>
      <c r="M349">
        <v>1</v>
      </c>
      <c r="N349">
        <v>2</v>
      </c>
    </row>
    <row r="350" spans="12:14" x14ac:dyDescent="0.25">
      <c r="L350">
        <v>11218057</v>
      </c>
      <c r="M350">
        <v>1</v>
      </c>
      <c r="N350">
        <v>2</v>
      </c>
    </row>
    <row r="351" spans="12:14" x14ac:dyDescent="0.25">
      <c r="L351">
        <v>11218535</v>
      </c>
      <c r="M351">
        <v>2</v>
      </c>
      <c r="N351">
        <v>2</v>
      </c>
    </row>
    <row r="352" spans="12:14" x14ac:dyDescent="0.25">
      <c r="L352">
        <v>11220883</v>
      </c>
      <c r="M352">
        <v>1</v>
      </c>
      <c r="N352">
        <v>2</v>
      </c>
    </row>
    <row r="353" spans="12:14" x14ac:dyDescent="0.25">
      <c r="L353">
        <v>11220891</v>
      </c>
      <c r="M353">
        <v>1</v>
      </c>
      <c r="N353">
        <v>2</v>
      </c>
    </row>
    <row r="354" spans="12:14" x14ac:dyDescent="0.25">
      <c r="L354">
        <v>11220892</v>
      </c>
      <c r="M354">
        <v>1</v>
      </c>
      <c r="N354">
        <v>2</v>
      </c>
    </row>
    <row r="355" spans="12:14" x14ac:dyDescent="0.25">
      <c r="L355">
        <v>11225960</v>
      </c>
      <c r="M355">
        <v>2</v>
      </c>
      <c r="N355">
        <v>2</v>
      </c>
    </row>
    <row r="356" spans="12:14" x14ac:dyDescent="0.25">
      <c r="L356">
        <v>11226377</v>
      </c>
      <c r="M356">
        <v>2</v>
      </c>
      <c r="N356">
        <v>2</v>
      </c>
    </row>
    <row r="357" spans="12:14" x14ac:dyDescent="0.25">
      <c r="L357">
        <v>11227222</v>
      </c>
      <c r="M357">
        <v>1</v>
      </c>
      <c r="N357">
        <v>2</v>
      </c>
    </row>
    <row r="358" spans="12:14" x14ac:dyDescent="0.25">
      <c r="L358">
        <v>11227840</v>
      </c>
      <c r="M358">
        <v>1</v>
      </c>
      <c r="N358">
        <v>2</v>
      </c>
    </row>
    <row r="359" spans="12:14" x14ac:dyDescent="0.25">
      <c r="L359">
        <v>11229270</v>
      </c>
      <c r="M359">
        <v>2</v>
      </c>
      <c r="N359">
        <v>2</v>
      </c>
    </row>
    <row r="360" spans="12:14" x14ac:dyDescent="0.25">
      <c r="L360">
        <v>11230092</v>
      </c>
      <c r="M360">
        <v>2</v>
      </c>
      <c r="N360">
        <v>2</v>
      </c>
    </row>
    <row r="361" spans="12:14" x14ac:dyDescent="0.25">
      <c r="L361">
        <v>11235755</v>
      </c>
      <c r="M361">
        <v>2</v>
      </c>
      <c r="N361">
        <v>2</v>
      </c>
    </row>
    <row r="362" spans="12:14" x14ac:dyDescent="0.25">
      <c r="L362">
        <v>11235946</v>
      </c>
      <c r="M362">
        <v>2</v>
      </c>
      <c r="N362">
        <v>2</v>
      </c>
    </row>
    <row r="363" spans="12:14" x14ac:dyDescent="0.25">
      <c r="L363">
        <v>11235948</v>
      </c>
      <c r="M363">
        <v>1</v>
      </c>
      <c r="N363">
        <v>2</v>
      </c>
    </row>
    <row r="364" spans="12:14" x14ac:dyDescent="0.25">
      <c r="L364">
        <v>11235950</v>
      </c>
      <c r="M364">
        <v>2</v>
      </c>
      <c r="N364">
        <v>2</v>
      </c>
    </row>
    <row r="365" spans="12:14" x14ac:dyDescent="0.25">
      <c r="L365">
        <v>11235954</v>
      </c>
      <c r="M365">
        <v>1</v>
      </c>
      <c r="N365">
        <v>2</v>
      </c>
    </row>
    <row r="366" spans="12:14" x14ac:dyDescent="0.25">
      <c r="L366">
        <v>11238222</v>
      </c>
      <c r="M366">
        <v>2</v>
      </c>
      <c r="N366">
        <v>2</v>
      </c>
    </row>
    <row r="367" spans="12:14" x14ac:dyDescent="0.25">
      <c r="L367">
        <v>11241732</v>
      </c>
      <c r="M367">
        <v>1</v>
      </c>
      <c r="N367">
        <v>2</v>
      </c>
    </row>
    <row r="368" spans="12:14" x14ac:dyDescent="0.25">
      <c r="L368">
        <v>11241735</v>
      </c>
      <c r="M368">
        <v>1</v>
      </c>
      <c r="N368">
        <v>2</v>
      </c>
    </row>
    <row r="369" spans="12:14" x14ac:dyDescent="0.25">
      <c r="L369">
        <v>11241738</v>
      </c>
      <c r="M369">
        <v>1</v>
      </c>
      <c r="N369">
        <v>2</v>
      </c>
    </row>
    <row r="370" spans="12:14" x14ac:dyDescent="0.25">
      <c r="L370">
        <v>11241740</v>
      </c>
      <c r="M370">
        <v>1</v>
      </c>
      <c r="N370">
        <v>2</v>
      </c>
    </row>
    <row r="371" spans="12:14" x14ac:dyDescent="0.25">
      <c r="L371">
        <v>11242678</v>
      </c>
      <c r="M371">
        <v>1</v>
      </c>
      <c r="N371">
        <v>2</v>
      </c>
    </row>
    <row r="372" spans="12:14" x14ac:dyDescent="0.25">
      <c r="L372">
        <v>11243806</v>
      </c>
      <c r="M372">
        <v>1</v>
      </c>
      <c r="N372">
        <v>2</v>
      </c>
    </row>
    <row r="373" spans="12:14" x14ac:dyDescent="0.25">
      <c r="L373">
        <v>11245045</v>
      </c>
      <c r="M373">
        <v>1</v>
      </c>
      <c r="N373">
        <v>2</v>
      </c>
    </row>
    <row r="374" spans="12:14" x14ac:dyDescent="0.25">
      <c r="L374">
        <v>11246641</v>
      </c>
      <c r="M374">
        <v>2</v>
      </c>
      <c r="N374">
        <v>2</v>
      </c>
    </row>
    <row r="375" spans="12:14" x14ac:dyDescent="0.25">
      <c r="L375">
        <v>11246671</v>
      </c>
      <c r="M375">
        <v>1</v>
      </c>
      <c r="N375">
        <v>2</v>
      </c>
    </row>
    <row r="376" spans="12:14" x14ac:dyDescent="0.25">
      <c r="L376">
        <v>11246676</v>
      </c>
      <c r="M376">
        <v>1</v>
      </c>
      <c r="N376">
        <v>2</v>
      </c>
    </row>
    <row r="377" spans="12:14" x14ac:dyDescent="0.25">
      <c r="L377">
        <v>11250649</v>
      </c>
      <c r="M377">
        <v>1</v>
      </c>
      <c r="N377">
        <v>2</v>
      </c>
    </row>
    <row r="378" spans="12:14" x14ac:dyDescent="0.25">
      <c r="L378">
        <v>11251176</v>
      </c>
      <c r="M378">
        <v>1</v>
      </c>
      <c r="N378">
        <v>2</v>
      </c>
    </row>
    <row r="379" spans="12:14" x14ac:dyDescent="0.25">
      <c r="L379">
        <v>11251199</v>
      </c>
      <c r="M379">
        <v>1</v>
      </c>
      <c r="N379">
        <v>2</v>
      </c>
    </row>
    <row r="380" spans="12:14" x14ac:dyDescent="0.25">
      <c r="L380">
        <v>11251211</v>
      </c>
      <c r="M380">
        <v>1</v>
      </c>
      <c r="N380">
        <v>2</v>
      </c>
    </row>
    <row r="381" spans="12:14" x14ac:dyDescent="0.25">
      <c r="L381">
        <v>11253886</v>
      </c>
      <c r="M381">
        <v>1</v>
      </c>
      <c r="N381">
        <v>2</v>
      </c>
    </row>
    <row r="382" spans="12:14" x14ac:dyDescent="0.25">
      <c r="L382">
        <v>11255504</v>
      </c>
      <c r="M382">
        <v>1</v>
      </c>
      <c r="N382">
        <v>2</v>
      </c>
    </row>
    <row r="383" spans="12:14" x14ac:dyDescent="0.25">
      <c r="L383">
        <v>11257543</v>
      </c>
      <c r="M383">
        <v>1</v>
      </c>
      <c r="N383">
        <v>2</v>
      </c>
    </row>
    <row r="384" spans="12:14" x14ac:dyDescent="0.25">
      <c r="L384">
        <v>11257546</v>
      </c>
      <c r="M384">
        <v>1</v>
      </c>
      <c r="N384">
        <v>2</v>
      </c>
    </row>
    <row r="385" spans="12:14" x14ac:dyDescent="0.25">
      <c r="L385">
        <v>11257547</v>
      </c>
      <c r="M385">
        <v>1</v>
      </c>
      <c r="N385">
        <v>2</v>
      </c>
    </row>
    <row r="386" spans="12:14" x14ac:dyDescent="0.25">
      <c r="L386">
        <v>11258598</v>
      </c>
      <c r="M386">
        <v>1</v>
      </c>
      <c r="N386">
        <v>2</v>
      </c>
    </row>
    <row r="387" spans="12:14" x14ac:dyDescent="0.25">
      <c r="L387">
        <v>11258713</v>
      </c>
      <c r="M387">
        <v>1</v>
      </c>
      <c r="N387">
        <v>2</v>
      </c>
    </row>
    <row r="388" spans="12:14" x14ac:dyDescent="0.25">
      <c r="L388">
        <v>11258731</v>
      </c>
      <c r="M388">
        <v>1</v>
      </c>
      <c r="N388">
        <v>2</v>
      </c>
    </row>
    <row r="389" spans="12:14" x14ac:dyDescent="0.25">
      <c r="L389">
        <v>11258741</v>
      </c>
      <c r="M389">
        <v>1</v>
      </c>
      <c r="N389">
        <v>2</v>
      </c>
    </row>
    <row r="390" spans="12:14" x14ac:dyDescent="0.25">
      <c r="L390">
        <v>11258773</v>
      </c>
      <c r="M390">
        <v>1</v>
      </c>
      <c r="N390">
        <v>2</v>
      </c>
    </row>
    <row r="391" spans="12:14" x14ac:dyDescent="0.25">
      <c r="L391">
        <v>11258860</v>
      </c>
      <c r="M391">
        <v>1</v>
      </c>
      <c r="N391">
        <v>2</v>
      </c>
    </row>
    <row r="392" spans="12:14" x14ac:dyDescent="0.25">
      <c r="L392">
        <v>11260802</v>
      </c>
      <c r="M392">
        <v>2</v>
      </c>
      <c r="N392">
        <v>2</v>
      </c>
    </row>
    <row r="393" spans="12:14" x14ac:dyDescent="0.25">
      <c r="L393">
        <v>11260813</v>
      </c>
      <c r="M393">
        <v>1</v>
      </c>
      <c r="N393">
        <v>2</v>
      </c>
    </row>
    <row r="394" spans="12:14" x14ac:dyDescent="0.25">
      <c r="L394">
        <v>11260863</v>
      </c>
      <c r="M394">
        <v>2</v>
      </c>
      <c r="N394">
        <v>2</v>
      </c>
    </row>
    <row r="395" spans="12:14" x14ac:dyDescent="0.25">
      <c r="L395">
        <v>11261066</v>
      </c>
      <c r="M395">
        <v>1</v>
      </c>
      <c r="N395">
        <v>2</v>
      </c>
    </row>
    <row r="396" spans="12:14" x14ac:dyDescent="0.25">
      <c r="L396">
        <v>11262764</v>
      </c>
      <c r="M396">
        <v>2</v>
      </c>
      <c r="N396">
        <v>2</v>
      </c>
    </row>
    <row r="397" spans="12:14" x14ac:dyDescent="0.25">
      <c r="L397">
        <v>11262777</v>
      </c>
      <c r="M397">
        <v>2</v>
      </c>
      <c r="N397">
        <v>2</v>
      </c>
    </row>
    <row r="398" spans="12:14" x14ac:dyDescent="0.25">
      <c r="L398">
        <v>11263688</v>
      </c>
      <c r="M398">
        <v>1</v>
      </c>
      <c r="N398">
        <v>2</v>
      </c>
    </row>
    <row r="399" spans="12:14" x14ac:dyDescent="0.25">
      <c r="L399">
        <v>11263689</v>
      </c>
      <c r="M399">
        <v>1</v>
      </c>
      <c r="N399">
        <v>2</v>
      </c>
    </row>
    <row r="400" spans="12:14" x14ac:dyDescent="0.25">
      <c r="L400">
        <v>11263690</v>
      </c>
      <c r="M400">
        <v>1</v>
      </c>
      <c r="N400">
        <v>2</v>
      </c>
    </row>
    <row r="401" spans="12:14" x14ac:dyDescent="0.25">
      <c r="L401">
        <v>11263716</v>
      </c>
      <c r="M401">
        <v>1</v>
      </c>
      <c r="N401">
        <v>2</v>
      </c>
    </row>
    <row r="402" spans="12:14" x14ac:dyDescent="0.25">
      <c r="L402">
        <v>11263833</v>
      </c>
      <c r="M402">
        <v>1</v>
      </c>
      <c r="N402">
        <v>2</v>
      </c>
    </row>
    <row r="403" spans="12:14" x14ac:dyDescent="0.25">
      <c r="L403">
        <v>11263834</v>
      </c>
      <c r="M403">
        <v>1</v>
      </c>
      <c r="N403">
        <v>2</v>
      </c>
    </row>
    <row r="404" spans="12:14" x14ac:dyDescent="0.25">
      <c r="L404">
        <v>11264680</v>
      </c>
      <c r="M404">
        <v>2</v>
      </c>
      <c r="N404">
        <v>2</v>
      </c>
    </row>
    <row r="405" spans="12:14" x14ac:dyDescent="0.25">
      <c r="L405">
        <v>11266553</v>
      </c>
      <c r="M405">
        <v>2</v>
      </c>
      <c r="N405">
        <v>2</v>
      </c>
    </row>
    <row r="406" spans="12:14" x14ac:dyDescent="0.25">
      <c r="L406">
        <v>11266571</v>
      </c>
      <c r="M406">
        <v>1</v>
      </c>
      <c r="N406">
        <v>2</v>
      </c>
    </row>
    <row r="407" spans="12:14" x14ac:dyDescent="0.25">
      <c r="L407">
        <v>11266578</v>
      </c>
      <c r="M407">
        <v>1</v>
      </c>
      <c r="N407">
        <v>2</v>
      </c>
    </row>
    <row r="408" spans="12:14" x14ac:dyDescent="0.25">
      <c r="L408">
        <v>11266618</v>
      </c>
      <c r="M408">
        <v>1</v>
      </c>
      <c r="N408">
        <v>2</v>
      </c>
    </row>
    <row r="409" spans="12:14" x14ac:dyDescent="0.25">
      <c r="L409">
        <v>11266741</v>
      </c>
      <c r="M409">
        <v>1</v>
      </c>
      <c r="N409">
        <v>2</v>
      </c>
    </row>
    <row r="410" spans="12:14" x14ac:dyDescent="0.25">
      <c r="L410">
        <v>11266824</v>
      </c>
      <c r="M410">
        <v>2</v>
      </c>
      <c r="N410">
        <v>2</v>
      </c>
    </row>
    <row r="411" spans="12:14" x14ac:dyDescent="0.25">
      <c r="L411">
        <v>11266845</v>
      </c>
      <c r="M411">
        <v>1</v>
      </c>
      <c r="N411">
        <v>2</v>
      </c>
    </row>
    <row r="412" spans="12:14" x14ac:dyDescent="0.25">
      <c r="L412">
        <v>11266880</v>
      </c>
      <c r="M412">
        <v>1</v>
      </c>
      <c r="N412">
        <v>2</v>
      </c>
    </row>
    <row r="413" spans="12:14" x14ac:dyDescent="0.25">
      <c r="L413">
        <v>11266907</v>
      </c>
      <c r="M413">
        <v>1</v>
      </c>
      <c r="N413">
        <v>2</v>
      </c>
    </row>
    <row r="414" spans="12:14" x14ac:dyDescent="0.25">
      <c r="L414">
        <v>11269633</v>
      </c>
      <c r="M414">
        <v>2</v>
      </c>
      <c r="N414">
        <v>2</v>
      </c>
    </row>
    <row r="415" spans="12:14" x14ac:dyDescent="0.25">
      <c r="L415">
        <v>11270741</v>
      </c>
      <c r="M415">
        <v>1</v>
      </c>
      <c r="N415">
        <v>2</v>
      </c>
    </row>
    <row r="416" spans="12:14" x14ac:dyDescent="0.25">
      <c r="L416">
        <v>11270743</v>
      </c>
      <c r="M416">
        <v>1</v>
      </c>
      <c r="N416">
        <v>2</v>
      </c>
    </row>
    <row r="417" spans="12:14" x14ac:dyDescent="0.25">
      <c r="L417">
        <v>11270760</v>
      </c>
      <c r="M417">
        <v>1</v>
      </c>
      <c r="N417">
        <v>2</v>
      </c>
    </row>
    <row r="418" spans="12:14" x14ac:dyDescent="0.25">
      <c r="L418">
        <v>11271361</v>
      </c>
      <c r="M418">
        <v>1</v>
      </c>
      <c r="N418">
        <v>2</v>
      </c>
    </row>
    <row r="419" spans="12:14" x14ac:dyDescent="0.25">
      <c r="L419">
        <v>11271362</v>
      </c>
      <c r="M419">
        <v>2</v>
      </c>
      <c r="N419">
        <v>2</v>
      </c>
    </row>
    <row r="420" spans="12:14" x14ac:dyDescent="0.25">
      <c r="L420">
        <v>11271363</v>
      </c>
      <c r="M420">
        <v>1</v>
      </c>
      <c r="N420">
        <v>2</v>
      </c>
    </row>
    <row r="421" spans="12:14" x14ac:dyDescent="0.25">
      <c r="L421">
        <v>11271368</v>
      </c>
      <c r="M421">
        <v>1</v>
      </c>
      <c r="N421">
        <v>2</v>
      </c>
    </row>
    <row r="422" spans="12:14" x14ac:dyDescent="0.25">
      <c r="L422">
        <v>11271421</v>
      </c>
      <c r="M422">
        <v>2</v>
      </c>
      <c r="N422">
        <v>2</v>
      </c>
    </row>
    <row r="423" spans="12:14" x14ac:dyDescent="0.25">
      <c r="L423">
        <v>11272266</v>
      </c>
      <c r="M423">
        <v>2</v>
      </c>
      <c r="N423">
        <v>2</v>
      </c>
    </row>
    <row r="424" spans="12:14" x14ac:dyDescent="0.25">
      <c r="L424">
        <v>11272890</v>
      </c>
      <c r="M424">
        <v>2</v>
      </c>
      <c r="N424">
        <v>2</v>
      </c>
    </row>
    <row r="425" spans="12:14" x14ac:dyDescent="0.25">
      <c r="L425">
        <v>11275063</v>
      </c>
      <c r="M425">
        <v>2</v>
      </c>
      <c r="N425">
        <v>2</v>
      </c>
    </row>
    <row r="426" spans="12:14" x14ac:dyDescent="0.25">
      <c r="L426">
        <v>11275091</v>
      </c>
      <c r="M426">
        <v>2</v>
      </c>
      <c r="N426">
        <v>2</v>
      </c>
    </row>
    <row r="427" spans="12:14" x14ac:dyDescent="0.25">
      <c r="L427">
        <v>11275094</v>
      </c>
      <c r="M427">
        <v>2</v>
      </c>
      <c r="N427">
        <v>2</v>
      </c>
    </row>
    <row r="428" spans="12:14" x14ac:dyDescent="0.25">
      <c r="L428">
        <v>11275142</v>
      </c>
      <c r="M428">
        <v>1</v>
      </c>
      <c r="N428">
        <v>2</v>
      </c>
    </row>
    <row r="429" spans="12:14" x14ac:dyDescent="0.25">
      <c r="L429">
        <v>11275144</v>
      </c>
      <c r="M429">
        <v>1</v>
      </c>
      <c r="N429">
        <v>2</v>
      </c>
    </row>
    <row r="430" spans="12:14" x14ac:dyDescent="0.25">
      <c r="L430">
        <v>11275219</v>
      </c>
      <c r="M430">
        <v>2</v>
      </c>
      <c r="N430">
        <v>2</v>
      </c>
    </row>
    <row r="431" spans="12:14" x14ac:dyDescent="0.25">
      <c r="L431">
        <v>11276015</v>
      </c>
      <c r="M431">
        <v>1</v>
      </c>
      <c r="N431">
        <v>2</v>
      </c>
    </row>
    <row r="432" spans="12:14" x14ac:dyDescent="0.25">
      <c r="L432">
        <v>616135120</v>
      </c>
      <c r="M432">
        <v>1</v>
      </c>
      <c r="N432">
        <v>2</v>
      </c>
    </row>
    <row r="433" spans="12:14" x14ac:dyDescent="0.25">
      <c r="L433">
        <v>616135570</v>
      </c>
      <c r="M433">
        <v>1</v>
      </c>
      <c r="N433">
        <v>2</v>
      </c>
    </row>
    <row r="434" spans="12:14" x14ac:dyDescent="0.25">
      <c r="L434">
        <v>616141065</v>
      </c>
      <c r="M434">
        <v>2</v>
      </c>
      <c r="N434">
        <v>2</v>
      </c>
    </row>
    <row r="435" spans="12:14" x14ac:dyDescent="0.25">
      <c r="L435">
        <v>616225996</v>
      </c>
      <c r="M435">
        <v>1</v>
      </c>
      <c r="N435">
        <v>2</v>
      </c>
    </row>
    <row r="436" spans="12:14" x14ac:dyDescent="0.25">
      <c r="L436">
        <v>616260369</v>
      </c>
      <c r="M436">
        <v>1</v>
      </c>
      <c r="N436">
        <v>2</v>
      </c>
    </row>
    <row r="437" spans="12:14" x14ac:dyDescent="0.25">
      <c r="L437">
        <v>616260373</v>
      </c>
      <c r="M437">
        <v>1</v>
      </c>
      <c r="N437">
        <v>2</v>
      </c>
    </row>
    <row r="438" spans="12:14" x14ac:dyDescent="0.25">
      <c r="L438">
        <v>616260377</v>
      </c>
      <c r="M438">
        <v>1</v>
      </c>
      <c r="N438">
        <v>2</v>
      </c>
    </row>
    <row r="439" spans="12:14" x14ac:dyDescent="0.25">
      <c r="L439">
        <v>617268203</v>
      </c>
      <c r="M439">
        <v>2</v>
      </c>
      <c r="N439">
        <v>2</v>
      </c>
    </row>
    <row r="440" spans="12:14" x14ac:dyDescent="0.25">
      <c r="L440">
        <v>617268659</v>
      </c>
      <c r="M440">
        <v>1</v>
      </c>
      <c r="N440">
        <v>2</v>
      </c>
    </row>
    <row r="441" spans="12:14" x14ac:dyDescent="0.25">
      <c r="L441">
        <v>617269601</v>
      </c>
      <c r="M441">
        <v>1</v>
      </c>
      <c r="N441">
        <v>2</v>
      </c>
    </row>
    <row r="442" spans="12:14" x14ac:dyDescent="0.25">
      <c r="L442">
        <v>617269611</v>
      </c>
      <c r="M442">
        <v>1</v>
      </c>
      <c r="N442">
        <v>2</v>
      </c>
    </row>
    <row r="443" spans="12:14" x14ac:dyDescent="0.25">
      <c r="L443">
        <v>617269614</v>
      </c>
      <c r="M443">
        <v>2</v>
      </c>
      <c r="N443">
        <v>2</v>
      </c>
    </row>
    <row r="444" spans="12:14" x14ac:dyDescent="0.25">
      <c r="L444">
        <v>617285564</v>
      </c>
      <c r="M444">
        <v>1</v>
      </c>
      <c r="N444">
        <v>2</v>
      </c>
    </row>
    <row r="445" spans="12:14" x14ac:dyDescent="0.25">
      <c r="L445">
        <v>617285568</v>
      </c>
      <c r="M445">
        <v>1</v>
      </c>
      <c r="N445">
        <v>2</v>
      </c>
    </row>
    <row r="446" spans="12:14" x14ac:dyDescent="0.25">
      <c r="L446">
        <v>617285569</v>
      </c>
      <c r="M446">
        <v>1</v>
      </c>
      <c r="N446">
        <v>2</v>
      </c>
    </row>
    <row r="447" spans="12:14" x14ac:dyDescent="0.25">
      <c r="L447">
        <v>617285576</v>
      </c>
      <c r="M447">
        <v>1</v>
      </c>
      <c r="N447">
        <v>2</v>
      </c>
    </row>
    <row r="448" spans="12:14" x14ac:dyDescent="0.25">
      <c r="L448">
        <v>617323754</v>
      </c>
      <c r="M448">
        <v>1</v>
      </c>
      <c r="N448">
        <v>2</v>
      </c>
    </row>
    <row r="449" spans="12:14" x14ac:dyDescent="0.25">
      <c r="L449">
        <v>617387650</v>
      </c>
      <c r="M449">
        <v>1</v>
      </c>
      <c r="N449">
        <v>2</v>
      </c>
    </row>
    <row r="450" spans="12:14" x14ac:dyDescent="0.25">
      <c r="L450">
        <v>617387653</v>
      </c>
      <c r="M450">
        <v>2</v>
      </c>
      <c r="N450">
        <v>2</v>
      </c>
    </row>
    <row r="451" spans="12:14" x14ac:dyDescent="0.25">
      <c r="L451">
        <v>617387664</v>
      </c>
      <c r="M451">
        <v>1</v>
      </c>
      <c r="N451">
        <v>2</v>
      </c>
    </row>
    <row r="452" spans="12:14" x14ac:dyDescent="0.25">
      <c r="L452">
        <v>619077985</v>
      </c>
      <c r="M452">
        <v>1</v>
      </c>
      <c r="N452">
        <v>2</v>
      </c>
    </row>
    <row r="453" spans="12:14" x14ac:dyDescent="0.25">
      <c r="L453">
        <v>619477315</v>
      </c>
      <c r="M453">
        <v>2</v>
      </c>
      <c r="N453">
        <v>2</v>
      </c>
    </row>
    <row r="454" spans="12:14" x14ac:dyDescent="0.25">
      <c r="L454">
        <v>619477319</v>
      </c>
      <c r="M454">
        <v>1</v>
      </c>
      <c r="N454">
        <v>2</v>
      </c>
    </row>
    <row r="455" spans="12:14" x14ac:dyDescent="0.25">
      <c r="L455">
        <v>619477325</v>
      </c>
      <c r="M455">
        <v>2</v>
      </c>
      <c r="N455">
        <v>2</v>
      </c>
    </row>
    <row r="456" spans="12:14" x14ac:dyDescent="0.25">
      <c r="L456">
        <v>620071836</v>
      </c>
      <c r="M456">
        <v>1</v>
      </c>
      <c r="N456">
        <v>2</v>
      </c>
    </row>
    <row r="457" spans="12:14" x14ac:dyDescent="0.25">
      <c r="L457">
        <v>620071844</v>
      </c>
      <c r="M457">
        <v>1</v>
      </c>
      <c r="N457">
        <v>2</v>
      </c>
    </row>
    <row r="458" spans="12:14" x14ac:dyDescent="0.25">
      <c r="L458">
        <v>620165032</v>
      </c>
      <c r="M458">
        <v>1</v>
      </c>
      <c r="N458">
        <v>2</v>
      </c>
    </row>
    <row r="459" spans="12:14" x14ac:dyDescent="0.25">
      <c r="L459">
        <v>620259626</v>
      </c>
      <c r="M459">
        <v>1</v>
      </c>
      <c r="N459">
        <v>2</v>
      </c>
    </row>
    <row r="460" spans="12:14" x14ac:dyDescent="0.25">
      <c r="L460">
        <v>620288844</v>
      </c>
      <c r="M460">
        <v>1</v>
      </c>
      <c r="N460">
        <v>2</v>
      </c>
    </row>
    <row r="461" spans="12:14" x14ac:dyDescent="0.25">
      <c r="L461">
        <v>620319403</v>
      </c>
      <c r="M461">
        <v>2</v>
      </c>
      <c r="N461">
        <v>2</v>
      </c>
    </row>
    <row r="462" spans="12:14" x14ac:dyDescent="0.25">
      <c r="L462">
        <v>620341329</v>
      </c>
      <c r="M462">
        <v>1</v>
      </c>
      <c r="N462">
        <v>2</v>
      </c>
    </row>
    <row r="463" spans="12:14" x14ac:dyDescent="0.25">
      <c r="L463">
        <v>620350246</v>
      </c>
      <c r="M463">
        <v>2</v>
      </c>
      <c r="N463">
        <v>2</v>
      </c>
    </row>
    <row r="464" spans="12:14" x14ac:dyDescent="0.25">
      <c r="L464">
        <v>620445790</v>
      </c>
      <c r="M464">
        <v>1</v>
      </c>
      <c r="N464">
        <v>2</v>
      </c>
    </row>
    <row r="465" spans="12:14" x14ac:dyDescent="0.25">
      <c r="L465">
        <v>620447373</v>
      </c>
      <c r="M465">
        <v>2</v>
      </c>
      <c r="N465">
        <v>2</v>
      </c>
    </row>
    <row r="466" spans="12:14" x14ac:dyDescent="0.25">
      <c r="L466">
        <v>620447520</v>
      </c>
      <c r="M466">
        <v>1</v>
      </c>
      <c r="N466">
        <v>2</v>
      </c>
    </row>
    <row r="467" spans="12:14" x14ac:dyDescent="0.25">
      <c r="L467">
        <v>620474556</v>
      </c>
      <c r="M467">
        <v>2</v>
      </c>
      <c r="N467">
        <v>2</v>
      </c>
    </row>
    <row r="468" spans="12:14" x14ac:dyDescent="0.25">
      <c r="L468">
        <v>620527699</v>
      </c>
      <c r="M468">
        <v>1</v>
      </c>
      <c r="N468">
        <v>2</v>
      </c>
    </row>
    <row r="469" spans="12:14" x14ac:dyDescent="0.25">
      <c r="L469">
        <v>620535518</v>
      </c>
      <c r="M469">
        <v>1</v>
      </c>
      <c r="N469">
        <v>2</v>
      </c>
    </row>
    <row r="470" spans="12:14" x14ac:dyDescent="0.25">
      <c r="L470">
        <v>620606425</v>
      </c>
      <c r="M470">
        <v>1</v>
      </c>
      <c r="N470">
        <v>2</v>
      </c>
    </row>
    <row r="471" spans="12:14" x14ac:dyDescent="0.25">
      <c r="L471">
        <v>620609536</v>
      </c>
      <c r="M471">
        <v>2</v>
      </c>
      <c r="N471">
        <v>2</v>
      </c>
    </row>
    <row r="472" spans="12:14" x14ac:dyDescent="0.25">
      <c r="L472">
        <v>620609538</v>
      </c>
      <c r="M472">
        <v>1</v>
      </c>
      <c r="N472">
        <v>2</v>
      </c>
    </row>
    <row r="473" spans="12:14" x14ac:dyDescent="0.25">
      <c r="L473">
        <v>620610112</v>
      </c>
      <c r="M473">
        <v>2</v>
      </c>
      <c r="N473">
        <v>2</v>
      </c>
    </row>
    <row r="474" spans="12:14" x14ac:dyDescent="0.25">
      <c r="L474">
        <v>620669442</v>
      </c>
      <c r="M474">
        <v>2</v>
      </c>
      <c r="N474">
        <v>2</v>
      </c>
    </row>
  </sheetData>
  <pageMargins left="0.7" right="0.7" top="0.75" bottom="0.75" header="0.3" footer="0.3"/>
  <pageSetup paperSize="9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"/>
  <sheetViews>
    <sheetView tabSelected="1" topLeftCell="O1" workbookViewId="0">
      <selection activeCell="AA2" sqref="AA2:AD12"/>
    </sheetView>
  </sheetViews>
  <sheetFormatPr baseColWidth="10" defaultRowHeight="15" x14ac:dyDescent="0.25"/>
  <cols>
    <col min="1" max="1" width="10" bestFit="1" customWidth="1"/>
    <col min="2" max="2" width="7.42578125" bestFit="1" customWidth="1"/>
    <col min="3" max="3" width="6.42578125" bestFit="1" customWidth="1"/>
    <col min="4" max="4" width="8.7109375" bestFit="1" customWidth="1"/>
    <col min="5" max="5" width="7.28515625" bestFit="1" customWidth="1"/>
    <col min="6" max="6" width="8.5703125" bestFit="1" customWidth="1"/>
    <col min="7" max="7" width="7.85546875" bestFit="1" customWidth="1"/>
    <col min="8" max="8" width="14.140625" bestFit="1" customWidth="1"/>
    <col min="14" max="14" width="12.5703125" customWidth="1"/>
    <col min="15" max="15" width="8.28515625" customWidth="1"/>
    <col min="17" max="17" width="12.5703125" customWidth="1"/>
    <col min="18" max="18" width="8" customWidth="1"/>
    <col min="27" max="27" width="12.5703125" customWidth="1"/>
    <col min="28" max="28" width="22.42578125" customWidth="1"/>
    <col min="29" max="29" width="6.42578125" customWidth="1"/>
    <col min="30" max="30" width="12.5703125" bestFit="1" customWidth="1"/>
    <col min="31" max="31" width="12.5703125" customWidth="1"/>
    <col min="32" max="32" width="12.5703125" bestFit="1" customWidth="1"/>
  </cols>
  <sheetData>
    <row r="1" spans="1:30" x14ac:dyDescent="0.25">
      <c r="A1" t="s">
        <v>69</v>
      </c>
      <c r="B1" t="s">
        <v>50</v>
      </c>
      <c r="C1" t="s">
        <v>10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J1" t="s">
        <v>69</v>
      </c>
      <c r="K1" t="s">
        <v>75</v>
      </c>
      <c r="L1" t="s">
        <v>76</v>
      </c>
      <c r="N1" s="3" t="s">
        <v>76</v>
      </c>
      <c r="O1" t="s">
        <v>65</v>
      </c>
      <c r="Q1" s="3" t="s">
        <v>76</v>
      </c>
      <c r="R1" t="s">
        <v>59</v>
      </c>
      <c r="T1" s="14">
        <f>SUMPRODUCT(T3:T17,U3:U17)/U1</f>
        <v>3.2619047619047619</v>
      </c>
      <c r="U1">
        <f>SUM(U3:U17)</f>
        <v>336</v>
      </c>
      <c r="V1">
        <f>SUM(V3:V17)</f>
        <v>62</v>
      </c>
      <c r="W1" s="14">
        <f>V1/U1</f>
        <v>0.18452380952380953</v>
      </c>
      <c r="X1" s="14">
        <f>W1/T1</f>
        <v>5.6569343065693438E-2</v>
      </c>
      <c r="AA1" s="3" t="s">
        <v>59</v>
      </c>
      <c r="AB1" s="3" t="s">
        <v>19</v>
      </c>
    </row>
    <row r="2" spans="1:30" x14ac:dyDescent="0.25">
      <c r="A2">
        <v>620535518</v>
      </c>
      <c r="B2">
        <v>40</v>
      </c>
      <c r="C2" t="s">
        <v>6</v>
      </c>
      <c r="D2">
        <v>2</v>
      </c>
      <c r="E2">
        <v>11</v>
      </c>
      <c r="F2">
        <v>-99</v>
      </c>
      <c r="G2">
        <v>-99</v>
      </c>
      <c r="H2">
        <v>4</v>
      </c>
      <c r="J2">
        <v>11156431</v>
      </c>
      <c r="K2">
        <v>1</v>
      </c>
      <c r="L2">
        <v>2</v>
      </c>
      <c r="N2" s="4">
        <v>2</v>
      </c>
      <c r="O2" s="5">
        <v>170</v>
      </c>
      <c r="Q2" s="4">
        <v>-99</v>
      </c>
      <c r="R2" s="5">
        <v>3</v>
      </c>
      <c r="T2" s="8" t="s">
        <v>76</v>
      </c>
      <c r="U2" s="8" t="s">
        <v>65</v>
      </c>
      <c r="V2" s="8" t="s">
        <v>59</v>
      </c>
      <c r="W2" s="8" t="s">
        <v>25</v>
      </c>
      <c r="X2" s="8" t="s">
        <v>77</v>
      </c>
      <c r="AA2" s="3" t="s">
        <v>76</v>
      </c>
      <c r="AB2" t="s">
        <v>4</v>
      </c>
      <c r="AC2" t="s">
        <v>6</v>
      </c>
      <c r="AD2" t="s">
        <v>25</v>
      </c>
    </row>
    <row r="3" spans="1:30" x14ac:dyDescent="0.25">
      <c r="A3">
        <v>620527699</v>
      </c>
      <c r="B3">
        <v>18</v>
      </c>
      <c r="C3" t="s">
        <v>6</v>
      </c>
      <c r="D3">
        <v>11</v>
      </c>
      <c r="E3">
        <v>11</v>
      </c>
      <c r="F3">
        <v>-99</v>
      </c>
      <c r="G3">
        <v>-99</v>
      </c>
      <c r="H3">
        <v>4</v>
      </c>
      <c r="J3">
        <v>11187519</v>
      </c>
      <c r="K3">
        <v>1</v>
      </c>
      <c r="L3">
        <v>2</v>
      </c>
      <c r="N3" s="4">
        <v>3</v>
      </c>
      <c r="O3" s="5">
        <v>34</v>
      </c>
      <c r="Q3" s="4">
        <v>2</v>
      </c>
      <c r="R3" s="5">
        <v>17</v>
      </c>
      <c r="T3">
        <v>2</v>
      </c>
      <c r="U3">
        <f>VLOOKUP(T3,$N$2:$O$15,2,FALSE)</f>
        <v>170</v>
      </c>
      <c r="V3">
        <f>VLOOKUP(T3,$Q$2:$R$14,2,FALSE)</f>
        <v>17</v>
      </c>
      <c r="W3" s="14">
        <f>V3/U3</f>
        <v>0.1</v>
      </c>
      <c r="X3" s="14">
        <f>W3/T3</f>
        <v>0.05</v>
      </c>
      <c r="AA3" s="4">
        <v>-99</v>
      </c>
      <c r="AB3" s="5">
        <v>14</v>
      </c>
      <c r="AC3" s="5">
        <v>30</v>
      </c>
      <c r="AD3" s="13">
        <f>AB3/(AB3+AC3)</f>
        <v>0.31818181818181818</v>
      </c>
    </row>
    <row r="4" spans="1:30" x14ac:dyDescent="0.25">
      <c r="A4">
        <v>620447520</v>
      </c>
      <c r="B4">
        <v>81</v>
      </c>
      <c r="C4" t="s">
        <v>6</v>
      </c>
      <c r="D4">
        <v>-99</v>
      </c>
      <c r="E4">
        <v>-99</v>
      </c>
      <c r="F4">
        <v>7</v>
      </c>
      <c r="G4">
        <v>7</v>
      </c>
      <c r="H4">
        <v>2</v>
      </c>
      <c r="J4">
        <v>11187521</v>
      </c>
      <c r="K4">
        <v>2</v>
      </c>
      <c r="L4">
        <v>2</v>
      </c>
      <c r="N4" s="4">
        <v>4</v>
      </c>
      <c r="O4" s="5">
        <v>66</v>
      </c>
      <c r="Q4" s="4">
        <v>3</v>
      </c>
      <c r="R4" s="5">
        <v>5</v>
      </c>
      <c r="T4">
        <v>3</v>
      </c>
      <c r="U4">
        <f t="shared" ref="U4:U9" si="0">VLOOKUP(T4,$N$2:$O$15,2,FALSE)</f>
        <v>34</v>
      </c>
      <c r="V4">
        <f t="shared" ref="V4:V9" si="1">VLOOKUP(T4,$Q$2:$R$14,2,FALSE)</f>
        <v>5</v>
      </c>
      <c r="W4" s="14">
        <f t="shared" ref="W4:W17" si="2">V4/U4</f>
        <v>0.14705882352941177</v>
      </c>
      <c r="X4" s="14">
        <f t="shared" ref="X4:X17" si="3">W4/T4</f>
        <v>4.9019607843137254E-2</v>
      </c>
      <c r="AA4" s="4">
        <v>4</v>
      </c>
      <c r="AB4" s="5"/>
      <c r="AC4" s="5">
        <v>4</v>
      </c>
      <c r="AD4" s="13">
        <f t="shared" ref="AD4:AD12" si="4">AB4/(AB4+AC4)</f>
        <v>0</v>
      </c>
    </row>
    <row r="5" spans="1:30" x14ac:dyDescent="0.25">
      <c r="A5">
        <v>620259791</v>
      </c>
      <c r="B5">
        <v>19</v>
      </c>
      <c r="C5" t="s">
        <v>6</v>
      </c>
      <c r="D5">
        <v>6</v>
      </c>
      <c r="E5">
        <v>4</v>
      </c>
      <c r="F5">
        <v>-99</v>
      </c>
      <c r="G5">
        <v>-99</v>
      </c>
      <c r="H5">
        <v>2</v>
      </c>
      <c r="J5">
        <v>11187527</v>
      </c>
      <c r="K5">
        <v>1</v>
      </c>
      <c r="L5">
        <v>2</v>
      </c>
      <c r="N5" s="4">
        <v>5</v>
      </c>
      <c r="O5" s="5">
        <v>20</v>
      </c>
      <c r="Q5" s="4">
        <v>4</v>
      </c>
      <c r="R5" s="5">
        <v>15</v>
      </c>
      <c r="T5">
        <v>4</v>
      </c>
      <c r="U5">
        <f t="shared" si="0"/>
        <v>66</v>
      </c>
      <c r="V5">
        <f t="shared" si="1"/>
        <v>15</v>
      </c>
      <c r="W5" s="14">
        <f t="shared" si="2"/>
        <v>0.22727272727272727</v>
      </c>
      <c r="X5" s="14">
        <f t="shared" si="3"/>
        <v>5.6818181818181816E-2</v>
      </c>
      <c r="AA5" s="4">
        <v>5</v>
      </c>
      <c r="AB5" s="5">
        <v>1</v>
      </c>
      <c r="AC5" s="5"/>
      <c r="AD5" s="13">
        <f t="shared" si="4"/>
        <v>1</v>
      </c>
    </row>
    <row r="6" spans="1:30" x14ac:dyDescent="0.25">
      <c r="A6">
        <v>620259609</v>
      </c>
      <c r="B6">
        <v>59</v>
      </c>
      <c r="C6" t="s">
        <v>4</v>
      </c>
      <c r="D6">
        <v>7</v>
      </c>
      <c r="E6">
        <v>5</v>
      </c>
      <c r="F6">
        <v>-99</v>
      </c>
      <c r="G6">
        <v>-99</v>
      </c>
      <c r="H6">
        <v>6</v>
      </c>
      <c r="J6">
        <v>11191673</v>
      </c>
      <c r="K6">
        <v>3</v>
      </c>
      <c r="L6">
        <v>3</v>
      </c>
      <c r="N6" s="4">
        <v>6</v>
      </c>
      <c r="O6" s="5">
        <v>39</v>
      </c>
      <c r="Q6" s="4">
        <v>5</v>
      </c>
      <c r="R6" s="5">
        <v>7</v>
      </c>
      <c r="T6">
        <v>5</v>
      </c>
      <c r="U6">
        <f t="shared" si="0"/>
        <v>20</v>
      </c>
      <c r="V6">
        <f t="shared" si="1"/>
        <v>7</v>
      </c>
      <c r="W6" s="14">
        <f t="shared" si="2"/>
        <v>0.35</v>
      </c>
      <c r="X6" s="14">
        <f t="shared" si="3"/>
        <v>6.9999999999999993E-2</v>
      </c>
      <c r="AA6" s="4">
        <v>7</v>
      </c>
      <c r="AB6" s="5">
        <v>1</v>
      </c>
      <c r="AC6" s="5">
        <v>2</v>
      </c>
      <c r="AD6" s="13">
        <f t="shared" si="4"/>
        <v>0.33333333333333331</v>
      </c>
    </row>
    <row r="7" spans="1:30" x14ac:dyDescent="0.25">
      <c r="A7">
        <v>620071844</v>
      </c>
      <c r="B7">
        <v>5</v>
      </c>
      <c r="C7" t="s">
        <v>6</v>
      </c>
      <c r="D7">
        <v>6</v>
      </c>
      <c r="E7">
        <v>11</v>
      </c>
      <c r="F7">
        <v>-99</v>
      </c>
      <c r="G7">
        <v>-99</v>
      </c>
      <c r="H7">
        <v>8</v>
      </c>
      <c r="J7">
        <v>11191680</v>
      </c>
      <c r="K7">
        <v>1</v>
      </c>
      <c r="L7">
        <v>2</v>
      </c>
      <c r="N7" s="4">
        <v>8</v>
      </c>
      <c r="O7" s="5">
        <v>7</v>
      </c>
      <c r="Q7" s="4">
        <v>6</v>
      </c>
      <c r="R7" s="5">
        <v>15</v>
      </c>
      <c r="T7">
        <v>6</v>
      </c>
      <c r="U7">
        <f t="shared" si="0"/>
        <v>39</v>
      </c>
      <c r="V7">
        <f t="shared" si="1"/>
        <v>15</v>
      </c>
      <c r="W7" s="14">
        <f t="shared" si="2"/>
        <v>0.38461538461538464</v>
      </c>
      <c r="X7" s="14">
        <f t="shared" si="3"/>
        <v>6.4102564102564111E-2</v>
      </c>
      <c r="AA7" s="4">
        <v>8</v>
      </c>
      <c r="AB7" s="5">
        <v>1</v>
      </c>
      <c r="AC7" s="5"/>
      <c r="AD7" s="13">
        <f t="shared" si="4"/>
        <v>1</v>
      </c>
    </row>
    <row r="8" spans="1:30" x14ac:dyDescent="0.25">
      <c r="A8">
        <v>617387659</v>
      </c>
      <c r="B8">
        <v>28</v>
      </c>
      <c r="C8" t="s">
        <v>6</v>
      </c>
      <c r="D8">
        <v>9</v>
      </c>
      <c r="E8">
        <v>3</v>
      </c>
      <c r="F8">
        <v>-99</v>
      </c>
      <c r="G8">
        <v>-99</v>
      </c>
      <c r="H8">
        <v>2</v>
      </c>
      <c r="J8">
        <v>11192647</v>
      </c>
      <c r="K8">
        <v>2</v>
      </c>
      <c r="L8">
        <v>4</v>
      </c>
      <c r="N8" s="4" t="s">
        <v>21</v>
      </c>
      <c r="O8" s="5">
        <v>336</v>
      </c>
      <c r="Q8" s="4">
        <v>8</v>
      </c>
      <c r="R8" s="5">
        <v>3</v>
      </c>
      <c r="T8">
        <v>7</v>
      </c>
      <c r="U8">
        <v>0</v>
      </c>
      <c r="V8">
        <v>0</v>
      </c>
      <c r="W8" s="14">
        <v>0</v>
      </c>
      <c r="X8" s="14">
        <f t="shared" si="3"/>
        <v>0</v>
      </c>
      <c r="AA8" s="4">
        <v>10</v>
      </c>
      <c r="AB8" s="5"/>
      <c r="AC8" s="5">
        <v>2</v>
      </c>
      <c r="AD8" s="13">
        <f t="shared" si="4"/>
        <v>0</v>
      </c>
    </row>
    <row r="9" spans="1:30" x14ac:dyDescent="0.25">
      <c r="A9">
        <v>617269614</v>
      </c>
      <c r="B9">
        <v>11</v>
      </c>
      <c r="C9" t="s">
        <v>4</v>
      </c>
      <c r="D9">
        <v>-99</v>
      </c>
      <c r="E9">
        <v>-99</v>
      </c>
      <c r="F9">
        <v>15</v>
      </c>
      <c r="G9">
        <v>11</v>
      </c>
      <c r="H9">
        <v>4</v>
      </c>
      <c r="J9">
        <v>11194708</v>
      </c>
      <c r="K9">
        <v>1</v>
      </c>
      <c r="L9">
        <v>2</v>
      </c>
      <c r="Q9" s="4" t="s">
        <v>21</v>
      </c>
      <c r="R9" s="5">
        <v>65</v>
      </c>
      <c r="T9">
        <v>8</v>
      </c>
      <c r="U9">
        <f t="shared" si="0"/>
        <v>7</v>
      </c>
      <c r="V9">
        <f t="shared" si="1"/>
        <v>3</v>
      </c>
      <c r="W9" s="14">
        <f t="shared" si="2"/>
        <v>0.42857142857142855</v>
      </c>
      <c r="X9" s="14">
        <f t="shared" si="3"/>
        <v>5.3571428571428568E-2</v>
      </c>
      <c r="AA9" s="4">
        <v>14</v>
      </c>
      <c r="AB9" s="5">
        <v>1</v>
      </c>
      <c r="AC9" s="5">
        <v>2</v>
      </c>
      <c r="AD9" s="13">
        <f t="shared" si="4"/>
        <v>0.33333333333333331</v>
      </c>
    </row>
    <row r="10" spans="1:30" x14ac:dyDescent="0.25">
      <c r="A10">
        <v>617268659</v>
      </c>
      <c r="B10">
        <v>58</v>
      </c>
      <c r="C10" t="s">
        <v>6</v>
      </c>
      <c r="D10">
        <v>-99</v>
      </c>
      <c r="E10">
        <v>-99</v>
      </c>
      <c r="F10">
        <v>-99</v>
      </c>
      <c r="G10">
        <v>-99</v>
      </c>
      <c r="H10">
        <v>6</v>
      </c>
      <c r="J10">
        <v>11196852</v>
      </c>
      <c r="K10">
        <v>4</v>
      </c>
      <c r="L10">
        <v>4</v>
      </c>
      <c r="T10">
        <v>9</v>
      </c>
      <c r="U10">
        <v>0</v>
      </c>
      <c r="V10">
        <v>0</v>
      </c>
      <c r="W10" s="14">
        <v>0</v>
      </c>
      <c r="X10" s="14">
        <f t="shared" si="3"/>
        <v>0</v>
      </c>
      <c r="AA10" s="4">
        <v>15</v>
      </c>
      <c r="AB10" s="5">
        <v>2</v>
      </c>
      <c r="AC10" s="5">
        <v>1</v>
      </c>
      <c r="AD10" s="13">
        <f t="shared" si="4"/>
        <v>0.66666666666666663</v>
      </c>
    </row>
    <row r="11" spans="1:30" x14ac:dyDescent="0.25">
      <c r="A11">
        <v>616135570</v>
      </c>
      <c r="B11">
        <v>31</v>
      </c>
      <c r="C11" t="s">
        <v>6</v>
      </c>
      <c r="D11">
        <v>-99</v>
      </c>
      <c r="E11">
        <v>-99</v>
      </c>
      <c r="F11">
        <v>7</v>
      </c>
      <c r="G11">
        <v>7</v>
      </c>
      <c r="H11">
        <v>-99</v>
      </c>
      <c r="J11">
        <v>11196854</v>
      </c>
      <c r="K11">
        <v>1</v>
      </c>
      <c r="L11">
        <v>2</v>
      </c>
      <c r="T11">
        <v>10</v>
      </c>
      <c r="U11">
        <v>0</v>
      </c>
      <c r="V11">
        <v>0</v>
      </c>
      <c r="W11" s="14">
        <v>0</v>
      </c>
      <c r="X11" s="14">
        <f t="shared" si="3"/>
        <v>0</v>
      </c>
      <c r="AA11" s="4">
        <v>18</v>
      </c>
      <c r="AB11" s="5">
        <v>1</v>
      </c>
      <c r="AC11" s="5">
        <v>3</v>
      </c>
      <c r="AD11" s="13">
        <f t="shared" si="4"/>
        <v>0.25</v>
      </c>
    </row>
    <row r="12" spans="1:30" x14ac:dyDescent="0.25">
      <c r="A12">
        <v>616135520</v>
      </c>
      <c r="B12">
        <v>37</v>
      </c>
      <c r="C12" t="s">
        <v>6</v>
      </c>
      <c r="D12">
        <v>-99</v>
      </c>
      <c r="E12">
        <v>-99</v>
      </c>
      <c r="F12">
        <v>10</v>
      </c>
      <c r="G12">
        <v>16</v>
      </c>
      <c r="H12">
        <v>-99</v>
      </c>
      <c r="J12">
        <v>11196855</v>
      </c>
      <c r="K12">
        <v>2</v>
      </c>
      <c r="L12">
        <v>4</v>
      </c>
      <c r="T12">
        <v>11</v>
      </c>
      <c r="U12">
        <v>0</v>
      </c>
      <c r="V12">
        <v>0</v>
      </c>
      <c r="W12" s="14">
        <v>0</v>
      </c>
      <c r="X12" s="14">
        <f t="shared" si="3"/>
        <v>0</v>
      </c>
      <c r="AA12" s="4" t="s">
        <v>21</v>
      </c>
      <c r="AB12" s="5">
        <v>21</v>
      </c>
      <c r="AC12" s="5">
        <v>44</v>
      </c>
      <c r="AD12" s="13">
        <f t="shared" si="4"/>
        <v>0.32307692307692309</v>
      </c>
    </row>
    <row r="13" spans="1:30" x14ac:dyDescent="0.25">
      <c r="A13">
        <v>616135404</v>
      </c>
      <c r="B13">
        <v>55</v>
      </c>
      <c r="C13" t="s">
        <v>6</v>
      </c>
      <c r="D13">
        <v>6</v>
      </c>
      <c r="E13">
        <v>2</v>
      </c>
      <c r="F13">
        <v>-99</v>
      </c>
      <c r="G13">
        <v>-99</v>
      </c>
      <c r="H13">
        <v>-99</v>
      </c>
      <c r="J13">
        <v>11196860</v>
      </c>
      <c r="K13">
        <v>1</v>
      </c>
      <c r="L13">
        <v>2</v>
      </c>
      <c r="T13">
        <v>12</v>
      </c>
      <c r="U13">
        <v>0</v>
      </c>
      <c r="V13">
        <v>0</v>
      </c>
      <c r="W13" s="14">
        <v>0</v>
      </c>
      <c r="X13" s="14">
        <f t="shared" si="3"/>
        <v>0</v>
      </c>
    </row>
    <row r="14" spans="1:30" x14ac:dyDescent="0.25">
      <c r="A14">
        <v>11276015</v>
      </c>
      <c r="B14">
        <v>69</v>
      </c>
      <c r="C14" t="s">
        <v>4</v>
      </c>
      <c r="D14">
        <v>11</v>
      </c>
      <c r="E14">
        <v>11</v>
      </c>
      <c r="F14">
        <v>-99</v>
      </c>
      <c r="G14">
        <v>-99</v>
      </c>
      <c r="H14">
        <v>3</v>
      </c>
      <c r="J14">
        <v>11199331</v>
      </c>
      <c r="K14">
        <v>1</v>
      </c>
      <c r="L14">
        <v>2</v>
      </c>
      <c r="T14">
        <v>13</v>
      </c>
      <c r="U14">
        <v>0</v>
      </c>
      <c r="V14">
        <v>0</v>
      </c>
      <c r="W14" s="14">
        <v>0</v>
      </c>
      <c r="X14" s="14">
        <f t="shared" si="3"/>
        <v>0</v>
      </c>
    </row>
    <row r="15" spans="1:30" x14ac:dyDescent="0.25">
      <c r="A15">
        <v>11275156</v>
      </c>
      <c r="B15">
        <v>19</v>
      </c>
      <c r="C15" t="s">
        <v>6</v>
      </c>
      <c r="D15">
        <v>8</v>
      </c>
      <c r="E15">
        <v>12</v>
      </c>
      <c r="F15">
        <v>-99</v>
      </c>
      <c r="G15">
        <v>-99</v>
      </c>
      <c r="H15">
        <v>6</v>
      </c>
      <c r="J15">
        <v>11199336</v>
      </c>
      <c r="K15">
        <v>1</v>
      </c>
      <c r="L15">
        <v>2</v>
      </c>
      <c r="T15">
        <v>14</v>
      </c>
      <c r="U15">
        <v>0</v>
      </c>
      <c r="V15">
        <v>0</v>
      </c>
      <c r="W15" s="14">
        <v>0</v>
      </c>
      <c r="X15" s="14">
        <f t="shared" si="3"/>
        <v>0</v>
      </c>
    </row>
    <row r="16" spans="1:30" x14ac:dyDescent="0.25">
      <c r="A16">
        <v>11275144</v>
      </c>
      <c r="B16">
        <v>13</v>
      </c>
      <c r="C16" t="s">
        <v>6</v>
      </c>
      <c r="D16">
        <v>3</v>
      </c>
      <c r="E16">
        <v>9</v>
      </c>
      <c r="F16">
        <v>-99</v>
      </c>
      <c r="G16">
        <v>-99</v>
      </c>
      <c r="H16">
        <v>3</v>
      </c>
      <c r="J16">
        <v>11199338</v>
      </c>
      <c r="K16">
        <v>2</v>
      </c>
      <c r="L16">
        <v>2</v>
      </c>
      <c r="T16">
        <v>15</v>
      </c>
      <c r="U16">
        <v>0</v>
      </c>
      <c r="V16">
        <v>0</v>
      </c>
      <c r="W16" s="14">
        <v>0</v>
      </c>
      <c r="X16" s="14">
        <f t="shared" si="3"/>
        <v>0</v>
      </c>
    </row>
    <row r="17" spans="1:24" x14ac:dyDescent="0.25">
      <c r="A17">
        <v>11275113</v>
      </c>
      <c r="B17">
        <v>6</v>
      </c>
      <c r="C17" t="s">
        <v>6</v>
      </c>
      <c r="D17">
        <v>3</v>
      </c>
      <c r="E17">
        <v>11</v>
      </c>
      <c r="F17">
        <v>-99</v>
      </c>
      <c r="G17">
        <v>-99</v>
      </c>
      <c r="H17">
        <v>4</v>
      </c>
      <c r="J17">
        <v>11200580</v>
      </c>
      <c r="K17">
        <v>1</v>
      </c>
      <c r="L17">
        <v>2</v>
      </c>
      <c r="T17">
        <v>16</v>
      </c>
      <c r="U17">
        <v>0</v>
      </c>
      <c r="V17">
        <v>0</v>
      </c>
      <c r="W17" s="14">
        <v>0</v>
      </c>
      <c r="X17" s="14">
        <f t="shared" si="3"/>
        <v>0</v>
      </c>
    </row>
    <row r="18" spans="1:24" x14ac:dyDescent="0.25">
      <c r="A18">
        <v>11275094</v>
      </c>
      <c r="B18">
        <v>18</v>
      </c>
      <c r="C18" t="s">
        <v>6</v>
      </c>
      <c r="D18">
        <v>3</v>
      </c>
      <c r="E18">
        <v>8</v>
      </c>
      <c r="F18">
        <v>-99</v>
      </c>
      <c r="G18">
        <v>-99</v>
      </c>
      <c r="H18">
        <v>5</v>
      </c>
      <c r="J18">
        <v>11200600</v>
      </c>
      <c r="K18">
        <v>3</v>
      </c>
      <c r="L18">
        <v>3</v>
      </c>
    </row>
    <row r="19" spans="1:24" x14ac:dyDescent="0.25">
      <c r="A19">
        <v>11275063</v>
      </c>
      <c r="B19">
        <v>80</v>
      </c>
      <c r="C19" t="s">
        <v>4</v>
      </c>
      <c r="D19">
        <v>8</v>
      </c>
      <c r="E19">
        <v>12</v>
      </c>
      <c r="F19">
        <v>-99</v>
      </c>
      <c r="G19">
        <v>-99</v>
      </c>
      <c r="H19">
        <v>6</v>
      </c>
      <c r="J19">
        <v>11200898</v>
      </c>
      <c r="K19">
        <v>1</v>
      </c>
      <c r="L19">
        <v>2</v>
      </c>
    </row>
    <row r="20" spans="1:24" x14ac:dyDescent="0.25">
      <c r="A20">
        <v>11274755</v>
      </c>
      <c r="B20">
        <v>19</v>
      </c>
      <c r="C20" t="s">
        <v>6</v>
      </c>
      <c r="D20">
        <v>7</v>
      </c>
      <c r="E20">
        <v>11</v>
      </c>
      <c r="F20">
        <v>-99</v>
      </c>
      <c r="G20">
        <v>-99</v>
      </c>
      <c r="H20">
        <v>2</v>
      </c>
      <c r="J20">
        <v>11202903</v>
      </c>
      <c r="K20">
        <v>3</v>
      </c>
      <c r="L20">
        <v>3</v>
      </c>
    </row>
    <row r="21" spans="1:24" x14ac:dyDescent="0.25">
      <c r="A21">
        <v>11272412</v>
      </c>
      <c r="B21">
        <v>11</v>
      </c>
      <c r="C21" t="s">
        <v>6</v>
      </c>
      <c r="D21">
        <v>-99</v>
      </c>
      <c r="E21">
        <v>-99</v>
      </c>
      <c r="F21">
        <v>4</v>
      </c>
      <c r="G21">
        <v>12</v>
      </c>
      <c r="H21">
        <v>4</v>
      </c>
      <c r="J21">
        <v>11202905</v>
      </c>
      <c r="K21">
        <v>1</v>
      </c>
      <c r="L21">
        <v>2</v>
      </c>
    </row>
    <row r="22" spans="1:24" x14ac:dyDescent="0.25">
      <c r="A22">
        <v>11272266</v>
      </c>
      <c r="B22">
        <v>22</v>
      </c>
      <c r="C22" t="s">
        <v>6</v>
      </c>
      <c r="D22">
        <v>3</v>
      </c>
      <c r="E22">
        <v>8</v>
      </c>
      <c r="F22">
        <v>-99</v>
      </c>
      <c r="G22">
        <v>-99</v>
      </c>
      <c r="H22">
        <v>5</v>
      </c>
      <c r="J22">
        <v>11203521</v>
      </c>
      <c r="K22">
        <v>1</v>
      </c>
      <c r="L22">
        <v>2</v>
      </c>
    </row>
    <row r="23" spans="1:24" x14ac:dyDescent="0.25">
      <c r="A23">
        <v>11271389</v>
      </c>
      <c r="B23">
        <v>75</v>
      </c>
      <c r="C23" t="s">
        <v>6</v>
      </c>
      <c r="D23">
        <v>-99</v>
      </c>
      <c r="E23">
        <v>-99</v>
      </c>
      <c r="F23">
        <v>4</v>
      </c>
      <c r="G23">
        <v>5</v>
      </c>
      <c r="H23">
        <v>2</v>
      </c>
      <c r="J23">
        <v>11203593</v>
      </c>
      <c r="K23">
        <v>3</v>
      </c>
      <c r="L23">
        <v>6</v>
      </c>
    </row>
    <row r="24" spans="1:24" x14ac:dyDescent="0.25">
      <c r="A24">
        <v>11271362</v>
      </c>
      <c r="B24">
        <v>3</v>
      </c>
      <c r="C24" t="s">
        <v>6</v>
      </c>
      <c r="D24">
        <v>3</v>
      </c>
      <c r="E24">
        <v>11</v>
      </c>
      <c r="F24">
        <v>-99</v>
      </c>
      <c r="G24">
        <v>-99</v>
      </c>
      <c r="H24">
        <v>6</v>
      </c>
      <c r="J24">
        <v>11203595</v>
      </c>
      <c r="K24">
        <v>1</v>
      </c>
      <c r="L24">
        <v>2</v>
      </c>
    </row>
    <row r="25" spans="1:24" x14ac:dyDescent="0.25">
      <c r="A25">
        <v>11271357</v>
      </c>
      <c r="B25">
        <v>35</v>
      </c>
      <c r="C25" t="s">
        <v>6</v>
      </c>
      <c r="D25">
        <v>7</v>
      </c>
      <c r="E25">
        <v>11</v>
      </c>
      <c r="F25">
        <v>-99</v>
      </c>
      <c r="G25">
        <v>-99</v>
      </c>
      <c r="H25">
        <v>2</v>
      </c>
      <c r="J25">
        <v>11205084</v>
      </c>
      <c r="K25">
        <v>1</v>
      </c>
      <c r="L25">
        <v>2</v>
      </c>
    </row>
    <row r="26" spans="1:24" x14ac:dyDescent="0.25">
      <c r="A26">
        <v>11270762</v>
      </c>
      <c r="B26">
        <v>43</v>
      </c>
      <c r="C26" t="s">
        <v>6</v>
      </c>
      <c r="D26">
        <v>7</v>
      </c>
      <c r="E26">
        <v>11</v>
      </c>
      <c r="F26">
        <v>-99</v>
      </c>
      <c r="G26">
        <v>-99</v>
      </c>
      <c r="H26">
        <v>2</v>
      </c>
      <c r="J26">
        <v>11205087</v>
      </c>
      <c r="K26">
        <v>1</v>
      </c>
      <c r="L26">
        <v>2</v>
      </c>
    </row>
    <row r="27" spans="1:24" x14ac:dyDescent="0.25">
      <c r="A27">
        <v>11270742</v>
      </c>
      <c r="B27">
        <v>64</v>
      </c>
      <c r="C27" t="s">
        <v>4</v>
      </c>
      <c r="D27">
        <v>3</v>
      </c>
      <c r="E27">
        <v>11</v>
      </c>
      <c r="F27">
        <v>-99</v>
      </c>
      <c r="G27">
        <v>-99</v>
      </c>
      <c r="H27">
        <v>6</v>
      </c>
      <c r="J27">
        <v>11205088</v>
      </c>
      <c r="K27">
        <v>2</v>
      </c>
      <c r="L27">
        <v>2</v>
      </c>
    </row>
    <row r="28" spans="1:24" x14ac:dyDescent="0.25">
      <c r="A28">
        <v>11266907</v>
      </c>
      <c r="B28">
        <v>81</v>
      </c>
      <c r="C28" t="s">
        <v>6</v>
      </c>
      <c r="D28">
        <v>3</v>
      </c>
      <c r="E28">
        <v>11</v>
      </c>
      <c r="F28">
        <v>-99</v>
      </c>
      <c r="G28">
        <v>-99</v>
      </c>
      <c r="H28">
        <v>5</v>
      </c>
      <c r="J28">
        <v>11205091</v>
      </c>
      <c r="K28">
        <v>1</v>
      </c>
      <c r="L28">
        <v>2</v>
      </c>
    </row>
    <row r="29" spans="1:24" x14ac:dyDescent="0.25">
      <c r="A29">
        <v>11266905</v>
      </c>
      <c r="B29">
        <v>3</v>
      </c>
      <c r="C29" t="s">
        <v>6</v>
      </c>
      <c r="D29">
        <v>3</v>
      </c>
      <c r="E29">
        <v>8</v>
      </c>
      <c r="F29">
        <v>-99</v>
      </c>
      <c r="G29">
        <v>-99</v>
      </c>
      <c r="H29">
        <v>4</v>
      </c>
      <c r="J29">
        <v>11205289</v>
      </c>
      <c r="K29">
        <v>2</v>
      </c>
      <c r="L29">
        <v>4</v>
      </c>
    </row>
    <row r="30" spans="1:24" x14ac:dyDescent="0.25">
      <c r="A30">
        <v>11266618</v>
      </c>
      <c r="B30">
        <v>43</v>
      </c>
      <c r="C30" t="s">
        <v>4</v>
      </c>
      <c r="D30">
        <v>7</v>
      </c>
      <c r="E30">
        <v>11</v>
      </c>
      <c r="F30">
        <v>-99</v>
      </c>
      <c r="G30">
        <v>-99</v>
      </c>
      <c r="H30">
        <v>3</v>
      </c>
      <c r="J30">
        <v>11205360</v>
      </c>
      <c r="K30">
        <v>4</v>
      </c>
      <c r="L30">
        <v>8</v>
      </c>
    </row>
    <row r="31" spans="1:24" x14ac:dyDescent="0.25">
      <c r="A31">
        <v>11264994</v>
      </c>
      <c r="B31">
        <v>44</v>
      </c>
      <c r="C31" t="s">
        <v>6</v>
      </c>
      <c r="D31">
        <v>3</v>
      </c>
      <c r="E31">
        <v>8</v>
      </c>
      <c r="F31">
        <v>-99</v>
      </c>
      <c r="G31">
        <v>-99</v>
      </c>
      <c r="H31">
        <v>6</v>
      </c>
      <c r="J31">
        <v>11206335</v>
      </c>
      <c r="K31">
        <v>1</v>
      </c>
      <c r="L31">
        <v>2</v>
      </c>
    </row>
    <row r="32" spans="1:24" x14ac:dyDescent="0.25">
      <c r="A32">
        <v>11264545</v>
      </c>
      <c r="B32">
        <v>75</v>
      </c>
      <c r="C32" t="s">
        <v>6</v>
      </c>
      <c r="D32">
        <v>-99</v>
      </c>
      <c r="E32">
        <v>-99</v>
      </c>
      <c r="F32">
        <v>10</v>
      </c>
      <c r="G32">
        <v>14</v>
      </c>
      <c r="H32">
        <v>2</v>
      </c>
      <c r="J32">
        <v>11208508</v>
      </c>
      <c r="K32">
        <v>1</v>
      </c>
      <c r="L32">
        <v>2</v>
      </c>
    </row>
    <row r="33" spans="1:12" x14ac:dyDescent="0.25">
      <c r="A33">
        <v>11263843</v>
      </c>
      <c r="B33">
        <v>8</v>
      </c>
      <c r="C33" t="s">
        <v>4</v>
      </c>
      <c r="D33">
        <v>7</v>
      </c>
      <c r="E33">
        <v>11</v>
      </c>
      <c r="F33">
        <v>-99</v>
      </c>
      <c r="G33">
        <v>-99</v>
      </c>
      <c r="H33">
        <v>2</v>
      </c>
      <c r="J33">
        <v>11209507</v>
      </c>
      <c r="K33">
        <v>2</v>
      </c>
      <c r="L33">
        <v>4</v>
      </c>
    </row>
    <row r="34" spans="1:12" x14ac:dyDescent="0.25">
      <c r="A34">
        <v>11263834</v>
      </c>
      <c r="B34">
        <v>60</v>
      </c>
      <c r="C34" t="s">
        <v>4</v>
      </c>
      <c r="D34">
        <v>3</v>
      </c>
      <c r="E34">
        <v>8</v>
      </c>
      <c r="F34">
        <v>-99</v>
      </c>
      <c r="G34">
        <v>-99</v>
      </c>
      <c r="H34">
        <v>6</v>
      </c>
      <c r="J34">
        <v>11210300</v>
      </c>
      <c r="K34">
        <v>1</v>
      </c>
      <c r="L34">
        <v>2</v>
      </c>
    </row>
    <row r="35" spans="1:12" x14ac:dyDescent="0.25">
      <c r="A35">
        <v>11263716</v>
      </c>
      <c r="B35">
        <v>27</v>
      </c>
      <c r="C35" t="s">
        <v>6</v>
      </c>
      <c r="D35">
        <v>-99</v>
      </c>
      <c r="E35">
        <v>-99</v>
      </c>
      <c r="F35">
        <v>4</v>
      </c>
      <c r="G35">
        <v>12</v>
      </c>
      <c r="H35">
        <v>5</v>
      </c>
      <c r="J35">
        <v>11210308</v>
      </c>
      <c r="K35">
        <v>4</v>
      </c>
      <c r="L35">
        <v>4</v>
      </c>
    </row>
    <row r="36" spans="1:12" x14ac:dyDescent="0.25">
      <c r="A36">
        <v>11263716</v>
      </c>
      <c r="B36">
        <v>6</v>
      </c>
      <c r="C36" t="s">
        <v>6</v>
      </c>
      <c r="D36">
        <v>-99</v>
      </c>
      <c r="E36">
        <v>-99</v>
      </c>
      <c r="F36">
        <v>4</v>
      </c>
      <c r="G36">
        <v>12</v>
      </c>
      <c r="H36">
        <v>5</v>
      </c>
      <c r="J36">
        <v>11210329</v>
      </c>
      <c r="K36">
        <v>1</v>
      </c>
      <c r="L36">
        <v>2</v>
      </c>
    </row>
    <row r="37" spans="1:12" x14ac:dyDescent="0.25">
      <c r="A37">
        <v>11263687</v>
      </c>
      <c r="B37">
        <v>74</v>
      </c>
      <c r="C37" t="s">
        <v>6</v>
      </c>
      <c r="D37">
        <v>7</v>
      </c>
      <c r="E37">
        <v>11</v>
      </c>
      <c r="F37">
        <v>-99</v>
      </c>
      <c r="G37">
        <v>-99</v>
      </c>
      <c r="H37">
        <v>2</v>
      </c>
      <c r="J37">
        <v>11210677</v>
      </c>
      <c r="K37">
        <v>1</v>
      </c>
      <c r="L37">
        <v>2</v>
      </c>
    </row>
    <row r="38" spans="1:12" x14ac:dyDescent="0.25">
      <c r="A38">
        <v>11263686</v>
      </c>
      <c r="B38">
        <v>38</v>
      </c>
      <c r="C38" t="s">
        <v>4</v>
      </c>
      <c r="D38">
        <v>8</v>
      </c>
      <c r="E38">
        <v>12</v>
      </c>
      <c r="F38">
        <v>-99</v>
      </c>
      <c r="G38">
        <v>-99</v>
      </c>
      <c r="H38">
        <v>4</v>
      </c>
      <c r="J38">
        <v>11210678</v>
      </c>
      <c r="K38">
        <v>4</v>
      </c>
      <c r="L38">
        <v>4</v>
      </c>
    </row>
    <row r="39" spans="1:12" x14ac:dyDescent="0.25">
      <c r="A39">
        <v>11263627</v>
      </c>
      <c r="B39">
        <v>14</v>
      </c>
      <c r="C39" t="s">
        <v>6</v>
      </c>
      <c r="D39">
        <v>7</v>
      </c>
      <c r="E39">
        <v>11</v>
      </c>
      <c r="F39">
        <v>-99</v>
      </c>
      <c r="G39">
        <v>-99</v>
      </c>
      <c r="H39">
        <v>2</v>
      </c>
      <c r="J39">
        <v>11210679</v>
      </c>
      <c r="K39">
        <v>3</v>
      </c>
      <c r="L39">
        <v>3</v>
      </c>
    </row>
    <row r="40" spans="1:12" x14ac:dyDescent="0.25">
      <c r="A40">
        <v>11262170</v>
      </c>
      <c r="B40">
        <v>56</v>
      </c>
      <c r="C40" t="s">
        <v>6</v>
      </c>
      <c r="D40">
        <v>6</v>
      </c>
      <c r="E40">
        <v>11</v>
      </c>
      <c r="F40">
        <v>-99</v>
      </c>
      <c r="G40">
        <v>-99</v>
      </c>
      <c r="H40">
        <v>4</v>
      </c>
      <c r="J40">
        <v>11210681</v>
      </c>
      <c r="K40">
        <v>2</v>
      </c>
      <c r="L40">
        <v>2</v>
      </c>
    </row>
    <row r="41" spans="1:12" x14ac:dyDescent="0.25">
      <c r="A41">
        <v>11261910</v>
      </c>
      <c r="B41">
        <v>10</v>
      </c>
      <c r="C41" t="s">
        <v>6</v>
      </c>
      <c r="D41">
        <v>-99</v>
      </c>
      <c r="E41">
        <v>-99</v>
      </c>
      <c r="F41">
        <v>14</v>
      </c>
      <c r="G41">
        <v>11</v>
      </c>
      <c r="H41">
        <v>6</v>
      </c>
      <c r="J41">
        <v>11210682</v>
      </c>
      <c r="K41">
        <v>1</v>
      </c>
      <c r="L41">
        <v>2</v>
      </c>
    </row>
    <row r="42" spans="1:12" x14ac:dyDescent="0.25">
      <c r="A42">
        <v>11261909</v>
      </c>
      <c r="B42">
        <v>43</v>
      </c>
      <c r="C42" t="s">
        <v>4</v>
      </c>
      <c r="D42">
        <v>-99</v>
      </c>
      <c r="E42">
        <v>-99</v>
      </c>
      <c r="F42">
        <v>7</v>
      </c>
      <c r="G42">
        <v>7</v>
      </c>
      <c r="H42">
        <v>6</v>
      </c>
      <c r="J42">
        <v>11210685</v>
      </c>
      <c r="K42">
        <v>2</v>
      </c>
      <c r="L42">
        <v>4</v>
      </c>
    </row>
    <row r="43" spans="1:12" x14ac:dyDescent="0.25">
      <c r="A43">
        <v>11261244</v>
      </c>
      <c r="B43">
        <v>75</v>
      </c>
      <c r="C43" t="s">
        <v>4</v>
      </c>
      <c r="D43">
        <v>-99</v>
      </c>
      <c r="E43">
        <v>-99</v>
      </c>
      <c r="F43">
        <v>15</v>
      </c>
      <c r="G43">
        <v>11</v>
      </c>
      <c r="H43">
        <v>4</v>
      </c>
      <c r="J43">
        <v>11211272</v>
      </c>
      <c r="K43">
        <v>1</v>
      </c>
      <c r="L43">
        <v>2</v>
      </c>
    </row>
    <row r="44" spans="1:12" x14ac:dyDescent="0.25">
      <c r="A44">
        <v>11261242</v>
      </c>
      <c r="B44">
        <v>71</v>
      </c>
      <c r="C44" t="s">
        <v>4</v>
      </c>
      <c r="D44">
        <v>-99</v>
      </c>
      <c r="E44">
        <v>-99</v>
      </c>
      <c r="F44">
        <v>14</v>
      </c>
      <c r="G44">
        <v>11</v>
      </c>
      <c r="H44">
        <v>4</v>
      </c>
      <c r="J44">
        <v>11212788</v>
      </c>
      <c r="K44">
        <v>3</v>
      </c>
      <c r="L44">
        <v>6</v>
      </c>
    </row>
    <row r="45" spans="1:12" x14ac:dyDescent="0.25">
      <c r="A45">
        <v>11260906</v>
      </c>
      <c r="B45">
        <v>41</v>
      </c>
      <c r="C45" t="s">
        <v>4</v>
      </c>
      <c r="D45">
        <v>8</v>
      </c>
      <c r="E45">
        <v>12</v>
      </c>
      <c r="F45">
        <v>-99</v>
      </c>
      <c r="G45">
        <v>-99</v>
      </c>
      <c r="H45">
        <v>6</v>
      </c>
      <c r="J45">
        <v>11213241</v>
      </c>
      <c r="K45">
        <v>1</v>
      </c>
      <c r="L45">
        <v>2</v>
      </c>
    </row>
    <row r="46" spans="1:12" x14ac:dyDescent="0.25">
      <c r="A46">
        <v>11260889</v>
      </c>
      <c r="B46">
        <v>42</v>
      </c>
      <c r="C46" t="s">
        <v>4</v>
      </c>
      <c r="D46">
        <v>3</v>
      </c>
      <c r="E46">
        <v>11</v>
      </c>
      <c r="F46">
        <v>-99</v>
      </c>
      <c r="G46">
        <v>-99</v>
      </c>
      <c r="H46">
        <v>6</v>
      </c>
      <c r="J46">
        <v>11214178</v>
      </c>
      <c r="K46">
        <v>3</v>
      </c>
      <c r="L46">
        <v>3</v>
      </c>
    </row>
    <row r="47" spans="1:12" x14ac:dyDescent="0.25">
      <c r="A47">
        <v>11260889</v>
      </c>
      <c r="B47">
        <v>23</v>
      </c>
      <c r="C47" t="s">
        <v>4</v>
      </c>
      <c r="D47">
        <v>8</v>
      </c>
      <c r="E47">
        <v>12</v>
      </c>
      <c r="F47">
        <v>-99</v>
      </c>
      <c r="G47">
        <v>-99</v>
      </c>
      <c r="H47">
        <v>6</v>
      </c>
      <c r="J47">
        <v>11214607</v>
      </c>
      <c r="K47">
        <v>1</v>
      </c>
      <c r="L47">
        <v>2</v>
      </c>
    </row>
    <row r="48" spans="1:12" x14ac:dyDescent="0.25">
      <c r="A48">
        <v>11260814</v>
      </c>
      <c r="B48">
        <v>2</v>
      </c>
      <c r="C48" t="s">
        <v>4</v>
      </c>
      <c r="D48">
        <v>-99</v>
      </c>
      <c r="E48">
        <v>-99</v>
      </c>
      <c r="F48">
        <v>5</v>
      </c>
      <c r="G48">
        <v>2</v>
      </c>
      <c r="H48">
        <v>2</v>
      </c>
      <c r="J48">
        <v>11214749</v>
      </c>
      <c r="K48">
        <v>1</v>
      </c>
      <c r="L48">
        <v>2</v>
      </c>
    </row>
    <row r="49" spans="1:12" x14ac:dyDescent="0.25">
      <c r="A49">
        <v>11260802</v>
      </c>
      <c r="B49">
        <v>77</v>
      </c>
      <c r="C49" t="s">
        <v>4</v>
      </c>
      <c r="D49">
        <v>11</v>
      </c>
      <c r="E49">
        <v>11</v>
      </c>
      <c r="F49">
        <v>-99</v>
      </c>
      <c r="G49">
        <v>-99</v>
      </c>
      <c r="H49">
        <v>6</v>
      </c>
      <c r="J49">
        <v>11214753</v>
      </c>
      <c r="K49">
        <v>5</v>
      </c>
      <c r="L49">
        <v>5</v>
      </c>
    </row>
    <row r="50" spans="1:12" x14ac:dyDescent="0.25">
      <c r="A50">
        <v>11258731</v>
      </c>
      <c r="B50">
        <v>86</v>
      </c>
      <c r="C50" t="s">
        <v>6</v>
      </c>
      <c r="D50">
        <v>3</v>
      </c>
      <c r="E50">
        <v>8</v>
      </c>
      <c r="F50">
        <v>-99</v>
      </c>
      <c r="G50">
        <v>-99</v>
      </c>
      <c r="H50">
        <v>6</v>
      </c>
      <c r="J50">
        <v>11214754</v>
      </c>
      <c r="K50">
        <v>2</v>
      </c>
      <c r="L50">
        <v>2</v>
      </c>
    </row>
    <row r="51" spans="1:12" x14ac:dyDescent="0.25">
      <c r="A51">
        <v>11258600</v>
      </c>
      <c r="B51">
        <v>48</v>
      </c>
      <c r="C51" t="s">
        <v>6</v>
      </c>
      <c r="D51">
        <v>7</v>
      </c>
      <c r="E51">
        <v>11</v>
      </c>
      <c r="F51">
        <v>-99</v>
      </c>
      <c r="G51">
        <v>-99</v>
      </c>
      <c r="H51">
        <v>4</v>
      </c>
      <c r="J51">
        <v>11215237</v>
      </c>
      <c r="K51">
        <v>2</v>
      </c>
      <c r="L51">
        <v>2</v>
      </c>
    </row>
    <row r="52" spans="1:12" x14ac:dyDescent="0.25">
      <c r="A52">
        <v>11258492</v>
      </c>
      <c r="B52">
        <v>69</v>
      </c>
      <c r="C52" t="s">
        <v>6</v>
      </c>
      <c r="D52">
        <v>6</v>
      </c>
      <c r="E52">
        <v>2</v>
      </c>
      <c r="F52">
        <v>-99</v>
      </c>
      <c r="G52">
        <v>-99</v>
      </c>
      <c r="H52">
        <v>2</v>
      </c>
      <c r="J52">
        <v>11215246</v>
      </c>
      <c r="K52">
        <v>3</v>
      </c>
      <c r="L52">
        <v>3</v>
      </c>
    </row>
    <row r="53" spans="1:12" x14ac:dyDescent="0.25">
      <c r="A53">
        <v>11254198</v>
      </c>
      <c r="B53">
        <v>27</v>
      </c>
      <c r="C53" t="s">
        <v>6</v>
      </c>
      <c r="D53">
        <v>-99</v>
      </c>
      <c r="E53">
        <v>-99</v>
      </c>
      <c r="F53">
        <v>18</v>
      </c>
      <c r="G53">
        <v>15</v>
      </c>
      <c r="H53">
        <v>4</v>
      </c>
      <c r="J53">
        <v>11218535</v>
      </c>
      <c r="K53">
        <v>2</v>
      </c>
      <c r="L53">
        <v>4</v>
      </c>
    </row>
    <row r="54" spans="1:12" x14ac:dyDescent="0.25">
      <c r="A54">
        <v>11249001</v>
      </c>
      <c r="B54">
        <v>87</v>
      </c>
      <c r="C54" t="s">
        <v>6</v>
      </c>
      <c r="D54">
        <v>5</v>
      </c>
      <c r="E54">
        <v>12</v>
      </c>
      <c r="F54">
        <v>-99</v>
      </c>
      <c r="G54">
        <v>-99</v>
      </c>
      <c r="H54">
        <v>5</v>
      </c>
      <c r="J54">
        <v>11218773</v>
      </c>
      <c r="K54">
        <v>1</v>
      </c>
      <c r="L54">
        <v>2</v>
      </c>
    </row>
    <row r="55" spans="1:12" x14ac:dyDescent="0.25">
      <c r="A55">
        <v>11248273</v>
      </c>
      <c r="B55">
        <v>27</v>
      </c>
      <c r="C55" t="s">
        <v>6</v>
      </c>
      <c r="D55">
        <v>-99</v>
      </c>
      <c r="E55">
        <v>-99</v>
      </c>
      <c r="F55">
        <v>18</v>
      </c>
      <c r="G55">
        <v>15</v>
      </c>
      <c r="H55">
        <v>2</v>
      </c>
      <c r="J55">
        <v>11220880</v>
      </c>
      <c r="K55">
        <v>3</v>
      </c>
      <c r="L55">
        <v>3</v>
      </c>
    </row>
    <row r="56" spans="1:12" x14ac:dyDescent="0.25">
      <c r="A56">
        <v>11245468</v>
      </c>
      <c r="B56">
        <v>24</v>
      </c>
      <c r="C56" t="s">
        <v>6</v>
      </c>
      <c r="D56">
        <v>-99</v>
      </c>
      <c r="E56">
        <v>-99</v>
      </c>
      <c r="F56">
        <v>14</v>
      </c>
      <c r="G56">
        <v>11</v>
      </c>
      <c r="H56">
        <v>2</v>
      </c>
      <c r="J56">
        <v>11220882</v>
      </c>
      <c r="K56">
        <v>2</v>
      </c>
      <c r="L56">
        <v>2</v>
      </c>
    </row>
    <row r="57" spans="1:12" x14ac:dyDescent="0.25">
      <c r="A57">
        <v>11245152</v>
      </c>
      <c r="B57">
        <v>5</v>
      </c>
      <c r="C57" t="s">
        <v>6</v>
      </c>
      <c r="D57">
        <v>-99</v>
      </c>
      <c r="E57">
        <v>-99</v>
      </c>
      <c r="F57">
        <v>18</v>
      </c>
      <c r="G57">
        <v>15</v>
      </c>
      <c r="H57">
        <v>2</v>
      </c>
      <c r="J57">
        <v>11220883</v>
      </c>
      <c r="K57">
        <v>1</v>
      </c>
      <c r="L57">
        <v>2</v>
      </c>
    </row>
    <row r="58" spans="1:12" x14ac:dyDescent="0.25">
      <c r="A58">
        <v>11235755</v>
      </c>
      <c r="B58">
        <v>12</v>
      </c>
      <c r="C58" t="s">
        <v>4</v>
      </c>
      <c r="D58">
        <v>6</v>
      </c>
      <c r="E58">
        <v>11</v>
      </c>
      <c r="F58">
        <v>-99</v>
      </c>
      <c r="G58">
        <v>-99</v>
      </c>
      <c r="H58">
        <v>5</v>
      </c>
      <c r="J58">
        <v>11220887</v>
      </c>
      <c r="K58">
        <v>2</v>
      </c>
      <c r="L58">
        <v>4</v>
      </c>
    </row>
    <row r="59" spans="1:12" x14ac:dyDescent="0.25">
      <c r="A59">
        <v>11227840</v>
      </c>
      <c r="B59">
        <v>81</v>
      </c>
      <c r="C59" t="s">
        <v>6</v>
      </c>
      <c r="D59">
        <v>11</v>
      </c>
      <c r="E59">
        <v>11</v>
      </c>
      <c r="F59">
        <v>-99</v>
      </c>
      <c r="G59">
        <v>-99</v>
      </c>
      <c r="H59">
        <v>8</v>
      </c>
      <c r="J59">
        <v>11220892</v>
      </c>
      <c r="K59">
        <v>1</v>
      </c>
      <c r="L59">
        <v>2</v>
      </c>
    </row>
    <row r="60" spans="1:12" x14ac:dyDescent="0.25">
      <c r="A60">
        <v>11227840</v>
      </c>
      <c r="B60">
        <v>27</v>
      </c>
      <c r="C60" t="s">
        <v>6</v>
      </c>
      <c r="D60">
        <v>6</v>
      </c>
      <c r="E60">
        <v>11</v>
      </c>
      <c r="F60">
        <v>-99</v>
      </c>
      <c r="G60">
        <v>-99</v>
      </c>
      <c r="H60">
        <v>8</v>
      </c>
      <c r="J60">
        <v>11220918</v>
      </c>
      <c r="K60">
        <v>4</v>
      </c>
      <c r="L60">
        <v>4</v>
      </c>
    </row>
    <row r="61" spans="1:12" x14ac:dyDescent="0.25">
      <c r="A61">
        <v>11215246</v>
      </c>
      <c r="B61">
        <v>78</v>
      </c>
      <c r="C61" t="s">
        <v>6</v>
      </c>
      <c r="D61">
        <v>-99</v>
      </c>
      <c r="E61">
        <v>-99</v>
      </c>
      <c r="F61">
        <v>-99</v>
      </c>
      <c r="G61">
        <v>-99</v>
      </c>
      <c r="H61">
        <v>3</v>
      </c>
      <c r="J61">
        <v>11224952</v>
      </c>
      <c r="K61">
        <v>1</v>
      </c>
      <c r="L61">
        <v>2</v>
      </c>
    </row>
    <row r="62" spans="1:12" x14ac:dyDescent="0.25">
      <c r="A62">
        <v>11210308</v>
      </c>
      <c r="B62">
        <v>26</v>
      </c>
      <c r="C62" t="s">
        <v>4</v>
      </c>
      <c r="D62">
        <v>-99</v>
      </c>
      <c r="E62">
        <v>-99</v>
      </c>
      <c r="F62">
        <v>8</v>
      </c>
      <c r="G62">
        <v>4</v>
      </c>
      <c r="H62">
        <v>4</v>
      </c>
      <c r="J62">
        <v>11225953</v>
      </c>
      <c r="K62">
        <v>1</v>
      </c>
      <c r="L62">
        <v>2</v>
      </c>
    </row>
    <row r="63" spans="1:12" x14ac:dyDescent="0.25">
      <c r="A63">
        <v>11205289</v>
      </c>
      <c r="B63">
        <v>64</v>
      </c>
      <c r="C63" t="s">
        <v>6</v>
      </c>
      <c r="D63">
        <v>-99</v>
      </c>
      <c r="E63">
        <v>-99</v>
      </c>
      <c r="F63">
        <v>-99</v>
      </c>
      <c r="G63">
        <v>-99</v>
      </c>
      <c r="H63">
        <v>4</v>
      </c>
      <c r="J63">
        <v>11225960</v>
      </c>
      <c r="K63">
        <v>2</v>
      </c>
      <c r="L63">
        <v>4</v>
      </c>
    </row>
    <row r="64" spans="1:12" x14ac:dyDescent="0.25">
      <c r="A64">
        <v>11205084</v>
      </c>
      <c r="B64">
        <v>57</v>
      </c>
      <c r="C64" t="s">
        <v>4</v>
      </c>
      <c r="D64">
        <v>8</v>
      </c>
      <c r="E64">
        <v>12</v>
      </c>
      <c r="F64">
        <v>-99</v>
      </c>
      <c r="G64">
        <v>-99</v>
      </c>
      <c r="H64">
        <v>2</v>
      </c>
      <c r="J64">
        <v>11227223</v>
      </c>
      <c r="K64">
        <v>1</v>
      </c>
      <c r="L64">
        <v>2</v>
      </c>
    </row>
    <row r="65" spans="1:12" x14ac:dyDescent="0.25">
      <c r="A65">
        <v>11200600</v>
      </c>
      <c r="B65">
        <v>36</v>
      </c>
      <c r="C65" t="s">
        <v>4</v>
      </c>
      <c r="D65">
        <v>-99</v>
      </c>
      <c r="E65">
        <v>-99</v>
      </c>
      <c r="F65">
        <v>18</v>
      </c>
      <c r="G65">
        <v>15</v>
      </c>
      <c r="H65">
        <v>3</v>
      </c>
      <c r="J65">
        <v>11227840</v>
      </c>
      <c r="K65">
        <v>4</v>
      </c>
      <c r="L65">
        <v>8</v>
      </c>
    </row>
    <row r="66" spans="1:12" x14ac:dyDescent="0.25">
      <c r="A66">
        <v>11192647</v>
      </c>
      <c r="B66">
        <v>27</v>
      </c>
      <c r="C66" t="s">
        <v>6</v>
      </c>
      <c r="D66">
        <v>-99</v>
      </c>
      <c r="E66">
        <v>-99</v>
      </c>
      <c r="F66">
        <v>15</v>
      </c>
      <c r="G66">
        <v>9</v>
      </c>
      <c r="H66">
        <v>4</v>
      </c>
      <c r="J66">
        <v>11228472</v>
      </c>
      <c r="K66">
        <v>1</v>
      </c>
      <c r="L66">
        <v>2</v>
      </c>
    </row>
    <row r="67" spans="1:12" x14ac:dyDescent="0.25">
      <c r="J67">
        <v>11228949</v>
      </c>
      <c r="K67">
        <v>1</v>
      </c>
      <c r="L67">
        <v>2</v>
      </c>
    </row>
    <row r="68" spans="1:12" x14ac:dyDescent="0.25">
      <c r="J68">
        <v>11229716</v>
      </c>
      <c r="K68">
        <v>1</v>
      </c>
      <c r="L68">
        <v>2</v>
      </c>
    </row>
    <row r="69" spans="1:12" x14ac:dyDescent="0.25">
      <c r="J69">
        <v>11230092</v>
      </c>
      <c r="K69">
        <v>1</v>
      </c>
      <c r="L69">
        <v>2</v>
      </c>
    </row>
    <row r="70" spans="1:12" x14ac:dyDescent="0.25">
      <c r="J70">
        <v>11231184</v>
      </c>
      <c r="K70">
        <v>1</v>
      </c>
      <c r="L70">
        <v>2</v>
      </c>
    </row>
    <row r="71" spans="1:12" x14ac:dyDescent="0.25">
      <c r="J71">
        <v>11233576</v>
      </c>
      <c r="K71">
        <v>2</v>
      </c>
      <c r="L71">
        <v>2</v>
      </c>
    </row>
    <row r="72" spans="1:12" x14ac:dyDescent="0.25">
      <c r="J72">
        <v>11234135</v>
      </c>
      <c r="K72">
        <v>1</v>
      </c>
      <c r="L72">
        <v>2</v>
      </c>
    </row>
    <row r="73" spans="1:12" x14ac:dyDescent="0.25">
      <c r="J73">
        <v>11235755</v>
      </c>
      <c r="K73">
        <v>5</v>
      </c>
      <c r="L73">
        <v>5</v>
      </c>
    </row>
    <row r="74" spans="1:12" x14ac:dyDescent="0.25">
      <c r="J74">
        <v>11235946</v>
      </c>
      <c r="K74">
        <v>2</v>
      </c>
      <c r="L74">
        <v>4</v>
      </c>
    </row>
    <row r="75" spans="1:12" x14ac:dyDescent="0.25">
      <c r="J75">
        <v>11235948</v>
      </c>
      <c r="K75">
        <v>1</v>
      </c>
      <c r="L75">
        <v>2</v>
      </c>
    </row>
    <row r="76" spans="1:12" x14ac:dyDescent="0.25">
      <c r="J76">
        <v>11235950</v>
      </c>
      <c r="K76">
        <v>3</v>
      </c>
      <c r="L76">
        <v>3</v>
      </c>
    </row>
    <row r="77" spans="1:12" x14ac:dyDescent="0.25">
      <c r="J77">
        <v>11235954</v>
      </c>
      <c r="K77">
        <v>1</v>
      </c>
      <c r="L77">
        <v>2</v>
      </c>
    </row>
    <row r="78" spans="1:12" x14ac:dyDescent="0.25">
      <c r="J78">
        <v>11237391</v>
      </c>
      <c r="K78">
        <v>2</v>
      </c>
      <c r="L78">
        <v>4</v>
      </c>
    </row>
    <row r="79" spans="1:12" x14ac:dyDescent="0.25">
      <c r="J79">
        <v>11238222</v>
      </c>
      <c r="K79">
        <v>3</v>
      </c>
      <c r="L79">
        <v>3</v>
      </c>
    </row>
    <row r="80" spans="1:12" x14ac:dyDescent="0.25">
      <c r="J80">
        <v>11238582</v>
      </c>
      <c r="K80">
        <v>3</v>
      </c>
      <c r="L80">
        <v>6</v>
      </c>
    </row>
    <row r="81" spans="10:12" x14ac:dyDescent="0.25">
      <c r="J81">
        <v>11238649</v>
      </c>
      <c r="K81">
        <v>2</v>
      </c>
      <c r="L81">
        <v>4</v>
      </c>
    </row>
    <row r="82" spans="10:12" x14ac:dyDescent="0.25">
      <c r="J82">
        <v>11239620</v>
      </c>
      <c r="K82">
        <v>1</v>
      </c>
      <c r="L82">
        <v>2</v>
      </c>
    </row>
    <row r="83" spans="10:12" x14ac:dyDescent="0.25">
      <c r="J83">
        <v>11241733</v>
      </c>
      <c r="K83">
        <v>1</v>
      </c>
      <c r="L83">
        <v>2</v>
      </c>
    </row>
    <row r="84" spans="10:12" x14ac:dyDescent="0.25">
      <c r="J84">
        <v>11241735</v>
      </c>
      <c r="K84">
        <v>2</v>
      </c>
      <c r="L84">
        <v>2</v>
      </c>
    </row>
    <row r="85" spans="10:12" x14ac:dyDescent="0.25">
      <c r="J85">
        <v>11241738</v>
      </c>
      <c r="K85">
        <v>1</v>
      </c>
      <c r="L85">
        <v>2</v>
      </c>
    </row>
    <row r="86" spans="10:12" x14ac:dyDescent="0.25">
      <c r="J86">
        <v>11241740</v>
      </c>
      <c r="K86">
        <v>2</v>
      </c>
      <c r="L86">
        <v>2</v>
      </c>
    </row>
    <row r="87" spans="10:12" x14ac:dyDescent="0.25">
      <c r="J87">
        <v>11242678</v>
      </c>
      <c r="K87">
        <v>2</v>
      </c>
      <c r="L87">
        <v>2</v>
      </c>
    </row>
    <row r="88" spans="10:12" x14ac:dyDescent="0.25">
      <c r="J88">
        <v>11243806</v>
      </c>
      <c r="K88">
        <v>1</v>
      </c>
      <c r="L88">
        <v>2</v>
      </c>
    </row>
    <row r="89" spans="10:12" x14ac:dyDescent="0.25">
      <c r="J89">
        <v>11245074</v>
      </c>
      <c r="K89">
        <v>1</v>
      </c>
      <c r="L89">
        <v>2</v>
      </c>
    </row>
    <row r="90" spans="10:12" x14ac:dyDescent="0.25">
      <c r="J90">
        <v>11245152</v>
      </c>
      <c r="K90">
        <v>2</v>
      </c>
      <c r="L90">
        <v>2</v>
      </c>
    </row>
    <row r="91" spans="10:12" x14ac:dyDescent="0.25">
      <c r="J91">
        <v>11245468</v>
      </c>
      <c r="K91">
        <v>1</v>
      </c>
      <c r="L91">
        <v>2</v>
      </c>
    </row>
    <row r="92" spans="10:12" x14ac:dyDescent="0.25">
      <c r="J92">
        <v>11246272</v>
      </c>
      <c r="K92">
        <v>1</v>
      </c>
      <c r="L92">
        <v>2</v>
      </c>
    </row>
    <row r="93" spans="10:12" x14ac:dyDescent="0.25">
      <c r="J93">
        <v>11246641</v>
      </c>
      <c r="K93">
        <v>2</v>
      </c>
      <c r="L93">
        <v>4</v>
      </c>
    </row>
    <row r="94" spans="10:12" x14ac:dyDescent="0.25">
      <c r="J94">
        <v>11246668</v>
      </c>
      <c r="K94">
        <v>1</v>
      </c>
      <c r="L94">
        <v>2</v>
      </c>
    </row>
    <row r="95" spans="10:12" x14ac:dyDescent="0.25">
      <c r="J95">
        <v>11246671</v>
      </c>
      <c r="K95">
        <v>1</v>
      </c>
      <c r="L95">
        <v>2</v>
      </c>
    </row>
    <row r="96" spans="10:12" x14ac:dyDescent="0.25">
      <c r="J96">
        <v>11246676</v>
      </c>
      <c r="K96">
        <v>1</v>
      </c>
      <c r="L96">
        <v>2</v>
      </c>
    </row>
    <row r="97" spans="10:12" x14ac:dyDescent="0.25">
      <c r="J97">
        <v>11248272</v>
      </c>
      <c r="K97">
        <v>1</v>
      </c>
      <c r="L97">
        <v>2</v>
      </c>
    </row>
    <row r="98" spans="10:12" x14ac:dyDescent="0.25">
      <c r="J98">
        <v>11248273</v>
      </c>
      <c r="K98">
        <v>1</v>
      </c>
      <c r="L98">
        <v>2</v>
      </c>
    </row>
    <row r="99" spans="10:12" x14ac:dyDescent="0.25">
      <c r="J99">
        <v>11248800</v>
      </c>
      <c r="K99">
        <v>1</v>
      </c>
      <c r="L99">
        <v>2</v>
      </c>
    </row>
    <row r="100" spans="10:12" x14ac:dyDescent="0.25">
      <c r="J100">
        <v>11249001</v>
      </c>
      <c r="K100">
        <v>5</v>
      </c>
      <c r="L100">
        <v>5</v>
      </c>
    </row>
    <row r="101" spans="10:12" x14ac:dyDescent="0.25">
      <c r="J101">
        <v>11249307</v>
      </c>
      <c r="K101">
        <v>4</v>
      </c>
      <c r="L101">
        <v>4</v>
      </c>
    </row>
    <row r="102" spans="10:12" x14ac:dyDescent="0.25">
      <c r="J102">
        <v>11249342</v>
      </c>
      <c r="K102">
        <v>1</v>
      </c>
      <c r="L102">
        <v>2</v>
      </c>
    </row>
    <row r="103" spans="10:12" x14ac:dyDescent="0.25">
      <c r="J103">
        <v>11251176</v>
      </c>
      <c r="K103">
        <v>1</v>
      </c>
      <c r="L103">
        <v>2</v>
      </c>
    </row>
    <row r="104" spans="10:12" x14ac:dyDescent="0.25">
      <c r="J104">
        <v>11251177</v>
      </c>
      <c r="K104">
        <v>1</v>
      </c>
      <c r="L104">
        <v>2</v>
      </c>
    </row>
    <row r="105" spans="10:12" x14ac:dyDescent="0.25">
      <c r="J105">
        <v>11251179</v>
      </c>
      <c r="K105">
        <v>1</v>
      </c>
      <c r="L105">
        <v>2</v>
      </c>
    </row>
    <row r="106" spans="10:12" x14ac:dyDescent="0.25">
      <c r="J106">
        <v>11251181</v>
      </c>
      <c r="K106">
        <v>1</v>
      </c>
      <c r="L106">
        <v>2</v>
      </c>
    </row>
    <row r="107" spans="10:12" x14ac:dyDescent="0.25">
      <c r="J107">
        <v>11251199</v>
      </c>
      <c r="K107">
        <v>1</v>
      </c>
      <c r="L107">
        <v>2</v>
      </c>
    </row>
    <row r="108" spans="10:12" x14ac:dyDescent="0.25">
      <c r="J108">
        <v>11251211</v>
      </c>
      <c r="K108">
        <v>1</v>
      </c>
      <c r="L108">
        <v>2</v>
      </c>
    </row>
    <row r="109" spans="10:12" x14ac:dyDescent="0.25">
      <c r="J109">
        <v>11253709</v>
      </c>
      <c r="K109">
        <v>8</v>
      </c>
      <c r="L109">
        <v>8</v>
      </c>
    </row>
    <row r="110" spans="10:12" x14ac:dyDescent="0.25">
      <c r="J110">
        <v>11253886</v>
      </c>
      <c r="K110">
        <v>2</v>
      </c>
      <c r="L110">
        <v>2</v>
      </c>
    </row>
    <row r="111" spans="10:12" x14ac:dyDescent="0.25">
      <c r="J111">
        <v>11254198</v>
      </c>
      <c r="K111">
        <v>2</v>
      </c>
      <c r="L111">
        <v>4</v>
      </c>
    </row>
    <row r="112" spans="10:12" x14ac:dyDescent="0.25">
      <c r="J112">
        <v>11254200</v>
      </c>
      <c r="K112">
        <v>1</v>
      </c>
      <c r="L112">
        <v>2</v>
      </c>
    </row>
    <row r="113" spans="10:12" x14ac:dyDescent="0.25">
      <c r="J113">
        <v>11255513</v>
      </c>
      <c r="K113">
        <v>5</v>
      </c>
      <c r="L113">
        <v>5</v>
      </c>
    </row>
    <row r="114" spans="10:12" x14ac:dyDescent="0.25">
      <c r="J114">
        <v>11257543</v>
      </c>
      <c r="K114">
        <v>2</v>
      </c>
      <c r="L114">
        <v>4</v>
      </c>
    </row>
    <row r="115" spans="10:12" x14ac:dyDescent="0.25">
      <c r="J115">
        <v>11257545</v>
      </c>
      <c r="K115">
        <v>3</v>
      </c>
      <c r="L115">
        <v>3</v>
      </c>
    </row>
    <row r="116" spans="10:12" x14ac:dyDescent="0.25">
      <c r="J116">
        <v>11257547</v>
      </c>
      <c r="K116">
        <v>1</v>
      </c>
      <c r="L116">
        <v>2</v>
      </c>
    </row>
    <row r="117" spans="10:12" x14ac:dyDescent="0.25">
      <c r="J117">
        <v>11258084</v>
      </c>
      <c r="K117">
        <v>3</v>
      </c>
      <c r="L117">
        <v>6</v>
      </c>
    </row>
    <row r="118" spans="10:12" x14ac:dyDescent="0.25">
      <c r="J118">
        <v>11258090</v>
      </c>
      <c r="K118">
        <v>4</v>
      </c>
      <c r="L118">
        <v>4</v>
      </c>
    </row>
    <row r="119" spans="10:12" x14ac:dyDescent="0.25">
      <c r="J119">
        <v>11258492</v>
      </c>
      <c r="K119">
        <v>1</v>
      </c>
      <c r="L119">
        <v>2</v>
      </c>
    </row>
    <row r="120" spans="10:12" x14ac:dyDescent="0.25">
      <c r="J120">
        <v>11258596</v>
      </c>
      <c r="K120">
        <v>5</v>
      </c>
      <c r="L120">
        <v>5</v>
      </c>
    </row>
    <row r="121" spans="10:12" x14ac:dyDescent="0.25">
      <c r="J121">
        <v>11258597</v>
      </c>
      <c r="K121">
        <v>5</v>
      </c>
      <c r="L121">
        <v>5</v>
      </c>
    </row>
    <row r="122" spans="10:12" x14ac:dyDescent="0.25">
      <c r="J122">
        <v>11258598</v>
      </c>
      <c r="K122">
        <v>3</v>
      </c>
      <c r="L122">
        <v>3</v>
      </c>
    </row>
    <row r="123" spans="10:12" x14ac:dyDescent="0.25">
      <c r="J123">
        <v>11258599</v>
      </c>
      <c r="K123">
        <v>4</v>
      </c>
      <c r="L123">
        <v>4</v>
      </c>
    </row>
    <row r="124" spans="10:12" x14ac:dyDescent="0.25">
      <c r="J124">
        <v>11258600</v>
      </c>
      <c r="K124">
        <v>2</v>
      </c>
      <c r="L124">
        <v>4</v>
      </c>
    </row>
    <row r="125" spans="10:12" x14ac:dyDescent="0.25">
      <c r="J125">
        <v>11258604</v>
      </c>
      <c r="K125">
        <v>1</v>
      </c>
      <c r="L125">
        <v>2</v>
      </c>
    </row>
    <row r="126" spans="10:12" x14ac:dyDescent="0.25">
      <c r="J126">
        <v>11258606</v>
      </c>
      <c r="K126">
        <v>3</v>
      </c>
      <c r="L126">
        <v>6</v>
      </c>
    </row>
    <row r="127" spans="10:12" x14ac:dyDescent="0.25">
      <c r="J127">
        <v>11258621</v>
      </c>
      <c r="K127">
        <v>1</v>
      </c>
      <c r="L127">
        <v>2</v>
      </c>
    </row>
    <row r="128" spans="10:12" x14ac:dyDescent="0.25">
      <c r="J128">
        <v>11258681</v>
      </c>
      <c r="K128">
        <v>4</v>
      </c>
      <c r="L128">
        <v>4</v>
      </c>
    </row>
    <row r="129" spans="10:12" x14ac:dyDescent="0.25">
      <c r="J129">
        <v>11258713</v>
      </c>
      <c r="K129">
        <v>5</v>
      </c>
      <c r="L129">
        <v>5</v>
      </c>
    </row>
    <row r="130" spans="10:12" x14ac:dyDescent="0.25">
      <c r="J130">
        <v>11258729</v>
      </c>
      <c r="K130">
        <v>2</v>
      </c>
      <c r="L130">
        <v>2</v>
      </c>
    </row>
    <row r="131" spans="10:12" x14ac:dyDescent="0.25">
      <c r="J131">
        <v>11258731</v>
      </c>
      <c r="K131">
        <v>3</v>
      </c>
      <c r="L131">
        <v>6</v>
      </c>
    </row>
    <row r="132" spans="10:12" x14ac:dyDescent="0.25">
      <c r="J132">
        <v>11258735</v>
      </c>
      <c r="K132">
        <v>2</v>
      </c>
      <c r="L132">
        <v>2</v>
      </c>
    </row>
    <row r="133" spans="10:12" x14ac:dyDescent="0.25">
      <c r="J133">
        <v>11258741</v>
      </c>
      <c r="K133">
        <v>2</v>
      </c>
      <c r="L133">
        <v>2</v>
      </c>
    </row>
    <row r="134" spans="10:12" x14ac:dyDescent="0.25">
      <c r="J134">
        <v>11258764</v>
      </c>
      <c r="K134">
        <v>4</v>
      </c>
      <c r="L134">
        <v>4</v>
      </c>
    </row>
    <row r="135" spans="10:12" x14ac:dyDescent="0.25">
      <c r="J135">
        <v>11258773</v>
      </c>
      <c r="K135">
        <v>2</v>
      </c>
      <c r="L135">
        <v>2</v>
      </c>
    </row>
    <row r="136" spans="10:12" x14ac:dyDescent="0.25">
      <c r="J136">
        <v>11258860</v>
      </c>
      <c r="K136">
        <v>1</v>
      </c>
      <c r="L136">
        <v>2</v>
      </c>
    </row>
    <row r="137" spans="10:12" x14ac:dyDescent="0.25">
      <c r="J137">
        <v>11258862</v>
      </c>
      <c r="K137">
        <v>1</v>
      </c>
      <c r="L137">
        <v>2</v>
      </c>
    </row>
    <row r="138" spans="10:12" x14ac:dyDescent="0.25">
      <c r="J138">
        <v>11260761</v>
      </c>
      <c r="K138">
        <v>3</v>
      </c>
      <c r="L138">
        <v>6</v>
      </c>
    </row>
    <row r="139" spans="10:12" x14ac:dyDescent="0.25">
      <c r="J139">
        <v>11260767</v>
      </c>
      <c r="K139">
        <v>5</v>
      </c>
      <c r="L139">
        <v>5</v>
      </c>
    </row>
    <row r="140" spans="10:12" x14ac:dyDescent="0.25">
      <c r="J140">
        <v>11260802</v>
      </c>
      <c r="K140">
        <v>6</v>
      </c>
      <c r="L140">
        <v>6</v>
      </c>
    </row>
    <row r="141" spans="10:12" x14ac:dyDescent="0.25">
      <c r="J141">
        <v>11260804</v>
      </c>
      <c r="K141">
        <v>3</v>
      </c>
      <c r="L141">
        <v>6</v>
      </c>
    </row>
    <row r="142" spans="10:12" x14ac:dyDescent="0.25">
      <c r="J142">
        <v>11260813</v>
      </c>
      <c r="K142">
        <v>3</v>
      </c>
      <c r="L142">
        <v>3</v>
      </c>
    </row>
    <row r="143" spans="10:12" x14ac:dyDescent="0.25">
      <c r="J143">
        <v>11260814</v>
      </c>
      <c r="K143">
        <v>1</v>
      </c>
      <c r="L143">
        <v>2</v>
      </c>
    </row>
    <row r="144" spans="10:12" x14ac:dyDescent="0.25">
      <c r="J144">
        <v>11260858</v>
      </c>
      <c r="K144">
        <v>1</v>
      </c>
      <c r="L144">
        <v>2</v>
      </c>
    </row>
    <row r="145" spans="10:12" x14ac:dyDescent="0.25">
      <c r="J145">
        <v>11260861</v>
      </c>
      <c r="K145">
        <v>3</v>
      </c>
      <c r="L145">
        <v>6</v>
      </c>
    </row>
    <row r="146" spans="10:12" x14ac:dyDescent="0.25">
      <c r="J146">
        <v>11260862</v>
      </c>
      <c r="K146">
        <v>3</v>
      </c>
      <c r="L146">
        <v>6</v>
      </c>
    </row>
    <row r="147" spans="10:12" x14ac:dyDescent="0.25">
      <c r="J147">
        <v>11260863</v>
      </c>
      <c r="K147">
        <v>5</v>
      </c>
      <c r="L147">
        <v>5</v>
      </c>
    </row>
    <row r="148" spans="10:12" x14ac:dyDescent="0.25">
      <c r="J148">
        <v>11260881</v>
      </c>
      <c r="K148">
        <v>1</v>
      </c>
      <c r="L148">
        <v>2</v>
      </c>
    </row>
    <row r="149" spans="10:12" x14ac:dyDescent="0.25">
      <c r="J149">
        <v>11260888</v>
      </c>
      <c r="K149">
        <v>1</v>
      </c>
      <c r="L149">
        <v>2</v>
      </c>
    </row>
    <row r="150" spans="10:12" x14ac:dyDescent="0.25">
      <c r="J150">
        <v>11260889</v>
      </c>
      <c r="K150">
        <v>3</v>
      </c>
      <c r="L150">
        <v>6</v>
      </c>
    </row>
    <row r="151" spans="10:12" x14ac:dyDescent="0.25">
      <c r="J151">
        <v>11260906</v>
      </c>
      <c r="K151">
        <v>3</v>
      </c>
      <c r="L151">
        <v>6</v>
      </c>
    </row>
    <row r="152" spans="10:12" x14ac:dyDescent="0.25">
      <c r="J152">
        <v>11260907</v>
      </c>
      <c r="K152">
        <v>4</v>
      </c>
      <c r="L152">
        <v>4</v>
      </c>
    </row>
    <row r="153" spans="10:12" x14ac:dyDescent="0.25">
      <c r="J153">
        <v>11260917</v>
      </c>
      <c r="K153">
        <v>1</v>
      </c>
      <c r="L153">
        <v>2</v>
      </c>
    </row>
    <row r="154" spans="10:12" x14ac:dyDescent="0.25">
      <c r="J154">
        <v>11261065</v>
      </c>
      <c r="K154">
        <v>1</v>
      </c>
      <c r="L154">
        <v>2</v>
      </c>
    </row>
    <row r="155" spans="10:12" x14ac:dyDescent="0.25">
      <c r="J155">
        <v>11261066</v>
      </c>
      <c r="K155">
        <v>3</v>
      </c>
      <c r="L155">
        <v>3</v>
      </c>
    </row>
    <row r="156" spans="10:12" x14ac:dyDescent="0.25">
      <c r="J156">
        <v>11261094</v>
      </c>
      <c r="K156">
        <v>1</v>
      </c>
      <c r="L156">
        <v>2</v>
      </c>
    </row>
    <row r="157" spans="10:12" x14ac:dyDescent="0.25">
      <c r="J157">
        <v>11261122</v>
      </c>
      <c r="K157">
        <v>2</v>
      </c>
      <c r="L157">
        <v>2</v>
      </c>
    </row>
    <row r="158" spans="10:12" x14ac:dyDescent="0.25">
      <c r="J158">
        <v>11261242</v>
      </c>
      <c r="K158">
        <v>2</v>
      </c>
      <c r="L158">
        <v>4</v>
      </c>
    </row>
    <row r="159" spans="10:12" x14ac:dyDescent="0.25">
      <c r="J159">
        <v>11261244</v>
      </c>
      <c r="K159">
        <v>2</v>
      </c>
      <c r="L159">
        <v>4</v>
      </c>
    </row>
    <row r="160" spans="10:12" x14ac:dyDescent="0.25">
      <c r="J160">
        <v>11261245</v>
      </c>
      <c r="K160">
        <v>4</v>
      </c>
      <c r="L160">
        <v>4</v>
      </c>
    </row>
    <row r="161" spans="10:12" x14ac:dyDescent="0.25">
      <c r="J161">
        <v>11261314</v>
      </c>
      <c r="K161">
        <v>2</v>
      </c>
      <c r="L161">
        <v>4</v>
      </c>
    </row>
    <row r="162" spans="10:12" x14ac:dyDescent="0.25">
      <c r="J162">
        <v>11261909</v>
      </c>
      <c r="K162">
        <v>3</v>
      </c>
      <c r="L162">
        <v>6</v>
      </c>
    </row>
    <row r="163" spans="10:12" x14ac:dyDescent="0.25">
      <c r="J163">
        <v>11261910</v>
      </c>
      <c r="K163">
        <v>3</v>
      </c>
      <c r="L163">
        <v>6</v>
      </c>
    </row>
    <row r="164" spans="10:12" x14ac:dyDescent="0.25">
      <c r="J164">
        <v>11261993</v>
      </c>
      <c r="K164">
        <v>5</v>
      </c>
      <c r="L164">
        <v>5</v>
      </c>
    </row>
    <row r="165" spans="10:12" x14ac:dyDescent="0.25">
      <c r="J165">
        <v>11262170</v>
      </c>
      <c r="K165">
        <v>4</v>
      </c>
      <c r="L165">
        <v>4</v>
      </c>
    </row>
    <row r="166" spans="10:12" x14ac:dyDescent="0.25">
      <c r="J166">
        <v>11262172</v>
      </c>
      <c r="K166">
        <v>2</v>
      </c>
      <c r="L166">
        <v>4</v>
      </c>
    </row>
    <row r="167" spans="10:12" x14ac:dyDescent="0.25">
      <c r="J167">
        <v>11262764</v>
      </c>
      <c r="K167">
        <v>3</v>
      </c>
      <c r="L167">
        <v>3</v>
      </c>
    </row>
    <row r="168" spans="10:12" x14ac:dyDescent="0.25">
      <c r="J168">
        <v>11262777</v>
      </c>
      <c r="K168">
        <v>3</v>
      </c>
      <c r="L168">
        <v>3</v>
      </c>
    </row>
    <row r="169" spans="10:12" x14ac:dyDescent="0.25">
      <c r="J169">
        <v>11262798</v>
      </c>
      <c r="K169">
        <v>3</v>
      </c>
      <c r="L169">
        <v>3</v>
      </c>
    </row>
    <row r="170" spans="10:12" x14ac:dyDescent="0.25">
      <c r="J170">
        <v>11263625</v>
      </c>
      <c r="K170">
        <v>3</v>
      </c>
      <c r="L170">
        <v>3</v>
      </c>
    </row>
    <row r="171" spans="10:12" x14ac:dyDescent="0.25">
      <c r="J171">
        <v>11263627</v>
      </c>
      <c r="K171">
        <v>2</v>
      </c>
      <c r="L171">
        <v>2</v>
      </c>
    </row>
    <row r="172" spans="10:12" x14ac:dyDescent="0.25">
      <c r="J172">
        <v>11263686</v>
      </c>
      <c r="K172">
        <v>4</v>
      </c>
      <c r="L172">
        <v>4</v>
      </c>
    </row>
    <row r="173" spans="10:12" x14ac:dyDescent="0.25">
      <c r="J173">
        <v>11263687</v>
      </c>
      <c r="K173">
        <v>1</v>
      </c>
      <c r="L173">
        <v>2</v>
      </c>
    </row>
    <row r="174" spans="10:12" x14ac:dyDescent="0.25">
      <c r="J174">
        <v>11263688</v>
      </c>
      <c r="K174">
        <v>5</v>
      </c>
      <c r="L174">
        <v>5</v>
      </c>
    </row>
    <row r="175" spans="10:12" x14ac:dyDescent="0.25">
      <c r="J175">
        <v>11263689</v>
      </c>
      <c r="K175">
        <v>3</v>
      </c>
      <c r="L175">
        <v>6</v>
      </c>
    </row>
    <row r="176" spans="10:12" x14ac:dyDescent="0.25">
      <c r="J176">
        <v>11263690</v>
      </c>
      <c r="K176">
        <v>3</v>
      </c>
      <c r="L176">
        <v>6</v>
      </c>
    </row>
    <row r="177" spans="10:12" x14ac:dyDescent="0.25">
      <c r="J177">
        <v>11263711</v>
      </c>
      <c r="K177">
        <v>1</v>
      </c>
      <c r="L177">
        <v>2</v>
      </c>
    </row>
    <row r="178" spans="10:12" x14ac:dyDescent="0.25">
      <c r="J178">
        <v>11263714</v>
      </c>
      <c r="K178">
        <v>2</v>
      </c>
      <c r="L178">
        <v>2</v>
      </c>
    </row>
    <row r="179" spans="10:12" x14ac:dyDescent="0.25">
      <c r="J179">
        <v>11263716</v>
      </c>
      <c r="K179">
        <v>5</v>
      </c>
      <c r="L179">
        <v>5</v>
      </c>
    </row>
    <row r="180" spans="10:12" x14ac:dyDescent="0.25">
      <c r="J180">
        <v>11263718</v>
      </c>
      <c r="K180">
        <v>3</v>
      </c>
      <c r="L180">
        <v>6</v>
      </c>
    </row>
    <row r="181" spans="10:12" x14ac:dyDescent="0.25">
      <c r="J181">
        <v>11263727</v>
      </c>
      <c r="K181">
        <v>4</v>
      </c>
      <c r="L181">
        <v>4</v>
      </c>
    </row>
    <row r="182" spans="10:12" x14ac:dyDescent="0.25">
      <c r="J182">
        <v>11263730</v>
      </c>
      <c r="K182">
        <v>4</v>
      </c>
      <c r="L182">
        <v>4</v>
      </c>
    </row>
    <row r="183" spans="10:12" x14ac:dyDescent="0.25">
      <c r="J183">
        <v>11263833</v>
      </c>
      <c r="K183">
        <v>3</v>
      </c>
      <c r="L183">
        <v>6</v>
      </c>
    </row>
    <row r="184" spans="10:12" x14ac:dyDescent="0.25">
      <c r="J184">
        <v>11263834</v>
      </c>
      <c r="K184">
        <v>3</v>
      </c>
      <c r="L184">
        <v>6</v>
      </c>
    </row>
    <row r="185" spans="10:12" x14ac:dyDescent="0.25">
      <c r="J185">
        <v>11263843</v>
      </c>
      <c r="K185">
        <v>1</v>
      </c>
      <c r="L185">
        <v>2</v>
      </c>
    </row>
    <row r="186" spans="10:12" x14ac:dyDescent="0.25">
      <c r="J186">
        <v>11263848</v>
      </c>
      <c r="K186">
        <v>1</v>
      </c>
      <c r="L186">
        <v>2</v>
      </c>
    </row>
    <row r="187" spans="10:12" x14ac:dyDescent="0.25">
      <c r="J187">
        <v>11263862</v>
      </c>
      <c r="K187">
        <v>1</v>
      </c>
      <c r="L187">
        <v>2</v>
      </c>
    </row>
    <row r="188" spans="10:12" x14ac:dyDescent="0.25">
      <c r="J188">
        <v>11264106</v>
      </c>
      <c r="K188">
        <v>1</v>
      </c>
      <c r="L188">
        <v>2</v>
      </c>
    </row>
    <row r="189" spans="10:12" x14ac:dyDescent="0.25">
      <c r="J189">
        <v>11264274</v>
      </c>
      <c r="K189">
        <v>5</v>
      </c>
      <c r="L189">
        <v>5</v>
      </c>
    </row>
    <row r="190" spans="10:12" x14ac:dyDescent="0.25">
      <c r="J190">
        <v>11264276</v>
      </c>
      <c r="K190">
        <v>3</v>
      </c>
      <c r="L190">
        <v>3</v>
      </c>
    </row>
    <row r="191" spans="10:12" x14ac:dyDescent="0.25">
      <c r="J191">
        <v>11264385</v>
      </c>
      <c r="K191">
        <v>4</v>
      </c>
      <c r="L191">
        <v>4</v>
      </c>
    </row>
    <row r="192" spans="10:12" x14ac:dyDescent="0.25">
      <c r="J192">
        <v>11264387</v>
      </c>
      <c r="K192">
        <v>2</v>
      </c>
      <c r="L192">
        <v>4</v>
      </c>
    </row>
    <row r="193" spans="10:12" x14ac:dyDescent="0.25">
      <c r="J193">
        <v>11264545</v>
      </c>
      <c r="K193">
        <v>1</v>
      </c>
      <c r="L193">
        <v>2</v>
      </c>
    </row>
    <row r="194" spans="10:12" x14ac:dyDescent="0.25">
      <c r="J194">
        <v>11264680</v>
      </c>
      <c r="K194">
        <v>2</v>
      </c>
      <c r="L194">
        <v>4</v>
      </c>
    </row>
    <row r="195" spans="10:12" x14ac:dyDescent="0.25">
      <c r="J195">
        <v>11264994</v>
      </c>
      <c r="K195">
        <v>3</v>
      </c>
      <c r="L195">
        <v>6</v>
      </c>
    </row>
    <row r="196" spans="10:12" x14ac:dyDescent="0.25">
      <c r="J196">
        <v>11265025</v>
      </c>
      <c r="K196">
        <v>1</v>
      </c>
      <c r="L196">
        <v>2</v>
      </c>
    </row>
    <row r="197" spans="10:12" x14ac:dyDescent="0.25">
      <c r="J197">
        <v>11265487</v>
      </c>
      <c r="K197">
        <v>3</v>
      </c>
      <c r="L197">
        <v>3</v>
      </c>
    </row>
    <row r="198" spans="10:12" x14ac:dyDescent="0.25">
      <c r="J198">
        <v>11266403</v>
      </c>
      <c r="K198">
        <v>3</v>
      </c>
      <c r="L198">
        <v>6</v>
      </c>
    </row>
    <row r="199" spans="10:12" x14ac:dyDescent="0.25">
      <c r="J199">
        <v>11266404</v>
      </c>
      <c r="K199">
        <v>1</v>
      </c>
      <c r="L199">
        <v>2</v>
      </c>
    </row>
    <row r="200" spans="10:12" x14ac:dyDescent="0.25">
      <c r="J200">
        <v>11266553</v>
      </c>
      <c r="K200">
        <v>5</v>
      </c>
      <c r="L200">
        <v>5</v>
      </c>
    </row>
    <row r="201" spans="10:12" x14ac:dyDescent="0.25">
      <c r="J201">
        <v>11266566</v>
      </c>
      <c r="K201">
        <v>2</v>
      </c>
      <c r="L201">
        <v>2</v>
      </c>
    </row>
    <row r="202" spans="10:12" x14ac:dyDescent="0.25">
      <c r="J202">
        <v>11266571</v>
      </c>
      <c r="K202">
        <v>2</v>
      </c>
      <c r="L202">
        <v>2</v>
      </c>
    </row>
    <row r="203" spans="10:12" x14ac:dyDescent="0.25">
      <c r="J203">
        <v>11266575</v>
      </c>
      <c r="K203">
        <v>2</v>
      </c>
      <c r="L203">
        <v>2</v>
      </c>
    </row>
    <row r="204" spans="10:12" x14ac:dyDescent="0.25">
      <c r="J204">
        <v>11266578</v>
      </c>
      <c r="K204">
        <v>3</v>
      </c>
      <c r="L204">
        <v>3</v>
      </c>
    </row>
    <row r="205" spans="10:12" x14ac:dyDescent="0.25">
      <c r="J205">
        <v>11266615</v>
      </c>
      <c r="K205">
        <v>2</v>
      </c>
      <c r="L205">
        <v>2</v>
      </c>
    </row>
    <row r="206" spans="10:12" x14ac:dyDescent="0.25">
      <c r="J206">
        <v>11266618</v>
      </c>
      <c r="K206">
        <v>3</v>
      </c>
      <c r="L206">
        <v>3</v>
      </c>
    </row>
    <row r="207" spans="10:12" x14ac:dyDescent="0.25">
      <c r="J207">
        <v>11266702</v>
      </c>
      <c r="K207">
        <v>1</v>
      </c>
      <c r="L207">
        <v>2</v>
      </c>
    </row>
    <row r="208" spans="10:12" x14ac:dyDescent="0.25">
      <c r="J208">
        <v>11266741</v>
      </c>
      <c r="K208">
        <v>4</v>
      </c>
      <c r="L208">
        <v>8</v>
      </c>
    </row>
    <row r="209" spans="10:12" x14ac:dyDescent="0.25">
      <c r="J209">
        <v>11266755</v>
      </c>
      <c r="K209">
        <v>3</v>
      </c>
      <c r="L209">
        <v>3</v>
      </c>
    </row>
    <row r="210" spans="10:12" x14ac:dyDescent="0.25">
      <c r="J210">
        <v>11266824</v>
      </c>
      <c r="K210">
        <v>4</v>
      </c>
      <c r="L210">
        <v>4</v>
      </c>
    </row>
    <row r="211" spans="10:12" x14ac:dyDescent="0.25">
      <c r="J211">
        <v>11266845</v>
      </c>
      <c r="K211">
        <v>3</v>
      </c>
      <c r="L211">
        <v>3</v>
      </c>
    </row>
    <row r="212" spans="10:12" x14ac:dyDescent="0.25">
      <c r="J212">
        <v>11266846</v>
      </c>
      <c r="K212">
        <v>1</v>
      </c>
      <c r="L212">
        <v>2</v>
      </c>
    </row>
    <row r="213" spans="10:12" x14ac:dyDescent="0.25">
      <c r="J213">
        <v>11266880</v>
      </c>
      <c r="K213">
        <v>3</v>
      </c>
      <c r="L213">
        <v>3</v>
      </c>
    </row>
    <row r="214" spans="10:12" x14ac:dyDescent="0.25">
      <c r="J214">
        <v>11266905</v>
      </c>
      <c r="K214">
        <v>4</v>
      </c>
      <c r="L214">
        <v>4</v>
      </c>
    </row>
    <row r="215" spans="10:12" x14ac:dyDescent="0.25">
      <c r="J215">
        <v>11266907</v>
      </c>
      <c r="K215">
        <v>5</v>
      </c>
      <c r="L215">
        <v>5</v>
      </c>
    </row>
    <row r="216" spans="10:12" x14ac:dyDescent="0.25">
      <c r="J216">
        <v>11267029</v>
      </c>
      <c r="K216">
        <v>4</v>
      </c>
      <c r="L216">
        <v>4</v>
      </c>
    </row>
    <row r="217" spans="10:12" x14ac:dyDescent="0.25">
      <c r="J217">
        <v>11267030</v>
      </c>
      <c r="K217">
        <v>3</v>
      </c>
      <c r="L217">
        <v>6</v>
      </c>
    </row>
    <row r="218" spans="10:12" x14ac:dyDescent="0.25">
      <c r="J218">
        <v>11268069</v>
      </c>
      <c r="K218">
        <v>2</v>
      </c>
      <c r="L218">
        <v>4</v>
      </c>
    </row>
    <row r="219" spans="10:12" x14ac:dyDescent="0.25">
      <c r="J219">
        <v>11268876</v>
      </c>
      <c r="K219">
        <v>2</v>
      </c>
      <c r="L219">
        <v>4</v>
      </c>
    </row>
    <row r="220" spans="10:12" x14ac:dyDescent="0.25">
      <c r="J220">
        <v>11268947</v>
      </c>
      <c r="K220">
        <v>4</v>
      </c>
      <c r="L220">
        <v>4</v>
      </c>
    </row>
    <row r="221" spans="10:12" x14ac:dyDescent="0.25">
      <c r="J221">
        <v>11269633</v>
      </c>
      <c r="K221">
        <v>2</v>
      </c>
      <c r="L221">
        <v>4</v>
      </c>
    </row>
    <row r="222" spans="10:12" x14ac:dyDescent="0.25">
      <c r="J222">
        <v>11270730</v>
      </c>
      <c r="K222">
        <v>2</v>
      </c>
      <c r="L222">
        <v>4</v>
      </c>
    </row>
    <row r="223" spans="10:12" x14ac:dyDescent="0.25">
      <c r="J223">
        <v>11270731</v>
      </c>
      <c r="K223">
        <v>5</v>
      </c>
      <c r="L223">
        <v>5</v>
      </c>
    </row>
    <row r="224" spans="10:12" x14ac:dyDescent="0.25">
      <c r="J224">
        <v>11270742</v>
      </c>
      <c r="K224">
        <v>3</v>
      </c>
      <c r="L224">
        <v>6</v>
      </c>
    </row>
    <row r="225" spans="10:12" x14ac:dyDescent="0.25">
      <c r="J225">
        <v>11270743</v>
      </c>
      <c r="K225">
        <v>5</v>
      </c>
      <c r="L225">
        <v>5</v>
      </c>
    </row>
    <row r="226" spans="10:12" x14ac:dyDescent="0.25">
      <c r="J226">
        <v>11270760</v>
      </c>
      <c r="K226">
        <v>1</v>
      </c>
      <c r="L226">
        <v>2</v>
      </c>
    </row>
    <row r="227" spans="10:12" x14ac:dyDescent="0.25">
      <c r="J227">
        <v>11270762</v>
      </c>
      <c r="K227">
        <v>1</v>
      </c>
      <c r="L227">
        <v>2</v>
      </c>
    </row>
    <row r="228" spans="10:12" x14ac:dyDescent="0.25">
      <c r="J228">
        <v>11270764</v>
      </c>
      <c r="K228">
        <v>3</v>
      </c>
      <c r="L228">
        <v>3</v>
      </c>
    </row>
    <row r="229" spans="10:12" x14ac:dyDescent="0.25">
      <c r="J229">
        <v>11270770</v>
      </c>
      <c r="K229">
        <v>3</v>
      </c>
      <c r="L229">
        <v>3</v>
      </c>
    </row>
    <row r="230" spans="10:12" x14ac:dyDescent="0.25">
      <c r="J230">
        <v>11270777</v>
      </c>
      <c r="K230">
        <v>3</v>
      </c>
      <c r="L230">
        <v>6</v>
      </c>
    </row>
    <row r="231" spans="10:12" x14ac:dyDescent="0.25">
      <c r="J231">
        <v>11270818</v>
      </c>
      <c r="K231">
        <v>2</v>
      </c>
      <c r="L231">
        <v>2</v>
      </c>
    </row>
    <row r="232" spans="10:12" x14ac:dyDescent="0.25">
      <c r="J232">
        <v>11270830</v>
      </c>
      <c r="K232">
        <v>3</v>
      </c>
      <c r="L232">
        <v>6</v>
      </c>
    </row>
    <row r="233" spans="10:12" x14ac:dyDescent="0.25">
      <c r="J233">
        <v>11270870</v>
      </c>
      <c r="K233">
        <v>1</v>
      </c>
      <c r="L233">
        <v>2</v>
      </c>
    </row>
    <row r="234" spans="10:12" x14ac:dyDescent="0.25">
      <c r="J234">
        <v>11271347</v>
      </c>
      <c r="K234">
        <v>4</v>
      </c>
      <c r="L234">
        <v>4</v>
      </c>
    </row>
    <row r="235" spans="10:12" x14ac:dyDescent="0.25">
      <c r="J235">
        <v>11271349</v>
      </c>
      <c r="K235">
        <v>4</v>
      </c>
      <c r="L235">
        <v>4</v>
      </c>
    </row>
    <row r="236" spans="10:12" x14ac:dyDescent="0.25">
      <c r="J236">
        <v>11271350</v>
      </c>
      <c r="K236">
        <v>4</v>
      </c>
      <c r="L236">
        <v>4</v>
      </c>
    </row>
    <row r="237" spans="10:12" x14ac:dyDescent="0.25">
      <c r="J237">
        <v>11271353</v>
      </c>
      <c r="K237">
        <v>2</v>
      </c>
      <c r="L237">
        <v>2</v>
      </c>
    </row>
    <row r="238" spans="10:12" x14ac:dyDescent="0.25">
      <c r="J238">
        <v>11271354</v>
      </c>
      <c r="K238">
        <v>2</v>
      </c>
      <c r="L238">
        <v>2</v>
      </c>
    </row>
    <row r="239" spans="10:12" x14ac:dyDescent="0.25">
      <c r="J239">
        <v>11271357</v>
      </c>
      <c r="K239">
        <v>2</v>
      </c>
      <c r="L239">
        <v>2</v>
      </c>
    </row>
    <row r="240" spans="10:12" x14ac:dyDescent="0.25">
      <c r="J240">
        <v>11271359</v>
      </c>
      <c r="K240">
        <v>2</v>
      </c>
      <c r="L240">
        <v>2</v>
      </c>
    </row>
    <row r="241" spans="10:12" x14ac:dyDescent="0.25">
      <c r="J241">
        <v>11271361</v>
      </c>
      <c r="K241">
        <v>2</v>
      </c>
      <c r="L241">
        <v>2</v>
      </c>
    </row>
    <row r="242" spans="10:12" x14ac:dyDescent="0.25">
      <c r="J242">
        <v>11271362</v>
      </c>
      <c r="K242">
        <v>3</v>
      </c>
      <c r="L242">
        <v>6</v>
      </c>
    </row>
    <row r="243" spans="10:12" x14ac:dyDescent="0.25">
      <c r="J243">
        <v>11271363</v>
      </c>
      <c r="K243">
        <v>3</v>
      </c>
      <c r="L243">
        <v>3</v>
      </c>
    </row>
    <row r="244" spans="10:12" x14ac:dyDescent="0.25">
      <c r="J244">
        <v>11271364</v>
      </c>
      <c r="K244">
        <v>2</v>
      </c>
      <c r="L244">
        <v>2</v>
      </c>
    </row>
    <row r="245" spans="10:12" x14ac:dyDescent="0.25">
      <c r="J245">
        <v>11271365</v>
      </c>
      <c r="K245">
        <v>2</v>
      </c>
      <c r="L245">
        <v>2</v>
      </c>
    </row>
    <row r="246" spans="10:12" x14ac:dyDescent="0.25">
      <c r="J246">
        <v>11271366</v>
      </c>
      <c r="K246">
        <v>3</v>
      </c>
      <c r="L246">
        <v>6</v>
      </c>
    </row>
    <row r="247" spans="10:12" x14ac:dyDescent="0.25">
      <c r="J247">
        <v>11271368</v>
      </c>
      <c r="K247">
        <v>3</v>
      </c>
      <c r="L247">
        <v>3</v>
      </c>
    </row>
    <row r="248" spans="10:12" x14ac:dyDescent="0.25">
      <c r="J248">
        <v>11271370</v>
      </c>
      <c r="K248">
        <v>4</v>
      </c>
      <c r="L248">
        <v>4</v>
      </c>
    </row>
    <row r="249" spans="10:12" x14ac:dyDescent="0.25">
      <c r="J249">
        <v>11271371</v>
      </c>
      <c r="K249">
        <v>2</v>
      </c>
      <c r="L249">
        <v>2</v>
      </c>
    </row>
    <row r="250" spans="10:12" x14ac:dyDescent="0.25">
      <c r="J250">
        <v>11271389</v>
      </c>
      <c r="K250">
        <v>2</v>
      </c>
      <c r="L250">
        <v>2</v>
      </c>
    </row>
    <row r="251" spans="10:12" x14ac:dyDescent="0.25">
      <c r="J251">
        <v>11271421</v>
      </c>
      <c r="K251">
        <v>1</v>
      </c>
      <c r="L251">
        <v>2</v>
      </c>
    </row>
    <row r="252" spans="10:12" x14ac:dyDescent="0.25">
      <c r="J252">
        <v>11272143</v>
      </c>
      <c r="K252">
        <v>2</v>
      </c>
      <c r="L252">
        <v>4</v>
      </c>
    </row>
    <row r="253" spans="10:12" x14ac:dyDescent="0.25">
      <c r="J253">
        <v>11272226</v>
      </c>
      <c r="K253">
        <v>4</v>
      </c>
      <c r="L253">
        <v>4</v>
      </c>
    </row>
    <row r="254" spans="10:12" x14ac:dyDescent="0.25">
      <c r="J254">
        <v>11272266</v>
      </c>
      <c r="K254">
        <v>5</v>
      </c>
      <c r="L254">
        <v>5</v>
      </c>
    </row>
    <row r="255" spans="10:12" x14ac:dyDescent="0.25">
      <c r="J255">
        <v>11272412</v>
      </c>
      <c r="K255">
        <v>2</v>
      </c>
      <c r="L255">
        <v>4</v>
      </c>
    </row>
    <row r="256" spans="10:12" x14ac:dyDescent="0.25">
      <c r="J256">
        <v>11272890</v>
      </c>
      <c r="K256">
        <v>1</v>
      </c>
      <c r="L256">
        <v>2</v>
      </c>
    </row>
    <row r="257" spans="10:12" x14ac:dyDescent="0.25">
      <c r="J257">
        <v>11273069</v>
      </c>
      <c r="K257">
        <v>2</v>
      </c>
      <c r="L257">
        <v>4</v>
      </c>
    </row>
    <row r="258" spans="10:12" x14ac:dyDescent="0.25">
      <c r="J258">
        <v>11274600</v>
      </c>
      <c r="K258">
        <v>2</v>
      </c>
      <c r="L258">
        <v>2</v>
      </c>
    </row>
    <row r="259" spans="10:12" x14ac:dyDescent="0.25">
      <c r="J259">
        <v>11274603</v>
      </c>
      <c r="K259">
        <v>2</v>
      </c>
      <c r="L259">
        <v>2</v>
      </c>
    </row>
    <row r="260" spans="10:12" x14ac:dyDescent="0.25">
      <c r="J260">
        <v>11274606</v>
      </c>
      <c r="K260">
        <v>1</v>
      </c>
      <c r="L260">
        <v>2</v>
      </c>
    </row>
    <row r="261" spans="10:12" x14ac:dyDescent="0.25">
      <c r="J261">
        <v>11274755</v>
      </c>
      <c r="K261">
        <v>1</v>
      </c>
      <c r="L261">
        <v>2</v>
      </c>
    </row>
    <row r="262" spans="10:12" x14ac:dyDescent="0.25">
      <c r="J262">
        <v>11275063</v>
      </c>
      <c r="K262">
        <v>3</v>
      </c>
      <c r="L262">
        <v>6</v>
      </c>
    </row>
    <row r="263" spans="10:12" x14ac:dyDescent="0.25">
      <c r="J263">
        <v>11275090</v>
      </c>
      <c r="K263">
        <v>4</v>
      </c>
      <c r="L263">
        <v>4</v>
      </c>
    </row>
    <row r="264" spans="10:12" x14ac:dyDescent="0.25">
      <c r="J264">
        <v>11275091</v>
      </c>
      <c r="K264">
        <v>4</v>
      </c>
      <c r="L264">
        <v>4</v>
      </c>
    </row>
    <row r="265" spans="10:12" x14ac:dyDescent="0.25">
      <c r="J265">
        <v>11275094</v>
      </c>
      <c r="K265">
        <v>5</v>
      </c>
      <c r="L265">
        <v>5</v>
      </c>
    </row>
    <row r="266" spans="10:12" x14ac:dyDescent="0.25">
      <c r="J266">
        <v>11275113</v>
      </c>
      <c r="K266">
        <v>4</v>
      </c>
      <c r="L266">
        <v>4</v>
      </c>
    </row>
    <row r="267" spans="10:12" x14ac:dyDescent="0.25">
      <c r="J267">
        <v>11275142</v>
      </c>
      <c r="K267">
        <v>1</v>
      </c>
      <c r="L267">
        <v>2</v>
      </c>
    </row>
    <row r="268" spans="10:12" x14ac:dyDescent="0.25">
      <c r="J268">
        <v>11275143</v>
      </c>
      <c r="K268">
        <v>1</v>
      </c>
      <c r="L268">
        <v>2</v>
      </c>
    </row>
    <row r="269" spans="10:12" x14ac:dyDescent="0.25">
      <c r="J269">
        <v>11275144</v>
      </c>
      <c r="K269">
        <v>3</v>
      </c>
      <c r="L269">
        <v>3</v>
      </c>
    </row>
    <row r="270" spans="10:12" x14ac:dyDescent="0.25">
      <c r="J270">
        <v>11275147</v>
      </c>
      <c r="K270">
        <v>3</v>
      </c>
      <c r="L270">
        <v>6</v>
      </c>
    </row>
    <row r="271" spans="10:12" x14ac:dyDescent="0.25">
      <c r="J271">
        <v>11275156</v>
      </c>
      <c r="K271">
        <v>3</v>
      </c>
      <c r="L271">
        <v>6</v>
      </c>
    </row>
    <row r="272" spans="10:12" x14ac:dyDescent="0.25">
      <c r="J272">
        <v>11275161</v>
      </c>
      <c r="K272">
        <v>3</v>
      </c>
      <c r="L272">
        <v>6</v>
      </c>
    </row>
    <row r="273" spans="10:12" x14ac:dyDescent="0.25">
      <c r="J273">
        <v>11275219</v>
      </c>
      <c r="K273">
        <v>5</v>
      </c>
      <c r="L273">
        <v>5</v>
      </c>
    </row>
    <row r="274" spans="10:12" x14ac:dyDescent="0.25">
      <c r="J274">
        <v>11275902</v>
      </c>
      <c r="K274">
        <v>3</v>
      </c>
      <c r="L274">
        <v>6</v>
      </c>
    </row>
    <row r="275" spans="10:12" x14ac:dyDescent="0.25">
      <c r="J275">
        <v>11276015</v>
      </c>
      <c r="K275">
        <v>3</v>
      </c>
      <c r="L275">
        <v>3</v>
      </c>
    </row>
    <row r="276" spans="10:12" x14ac:dyDescent="0.25">
      <c r="J276">
        <v>11276016</v>
      </c>
      <c r="K276">
        <v>1</v>
      </c>
      <c r="L276">
        <v>2</v>
      </c>
    </row>
    <row r="277" spans="10:12" x14ac:dyDescent="0.25">
      <c r="J277">
        <v>616135120</v>
      </c>
      <c r="K277">
        <v>2</v>
      </c>
      <c r="L277">
        <v>2</v>
      </c>
    </row>
    <row r="278" spans="10:12" x14ac:dyDescent="0.25">
      <c r="J278">
        <v>616141065</v>
      </c>
      <c r="K278">
        <v>2</v>
      </c>
      <c r="L278">
        <v>4</v>
      </c>
    </row>
    <row r="279" spans="10:12" x14ac:dyDescent="0.25">
      <c r="J279">
        <v>616170497</v>
      </c>
      <c r="K279">
        <v>1</v>
      </c>
      <c r="L279">
        <v>2</v>
      </c>
    </row>
    <row r="280" spans="10:12" x14ac:dyDescent="0.25">
      <c r="J280">
        <v>616225996</v>
      </c>
      <c r="K280">
        <v>1</v>
      </c>
      <c r="L280">
        <v>2</v>
      </c>
    </row>
    <row r="281" spans="10:12" x14ac:dyDescent="0.25">
      <c r="J281">
        <v>616260369</v>
      </c>
      <c r="K281">
        <v>6</v>
      </c>
      <c r="L281">
        <v>6</v>
      </c>
    </row>
    <row r="282" spans="10:12" x14ac:dyDescent="0.25">
      <c r="J282">
        <v>616260377</v>
      </c>
      <c r="K282">
        <v>3</v>
      </c>
      <c r="L282">
        <v>3</v>
      </c>
    </row>
    <row r="283" spans="10:12" x14ac:dyDescent="0.25">
      <c r="J283">
        <v>617268203</v>
      </c>
      <c r="K283">
        <v>4</v>
      </c>
      <c r="L283">
        <v>4</v>
      </c>
    </row>
    <row r="284" spans="10:12" x14ac:dyDescent="0.25">
      <c r="J284">
        <v>617268207</v>
      </c>
      <c r="K284">
        <v>1</v>
      </c>
      <c r="L284">
        <v>2</v>
      </c>
    </row>
    <row r="285" spans="10:12" x14ac:dyDescent="0.25">
      <c r="J285">
        <v>617268212</v>
      </c>
      <c r="K285">
        <v>2</v>
      </c>
      <c r="L285">
        <v>4</v>
      </c>
    </row>
    <row r="286" spans="10:12" x14ac:dyDescent="0.25">
      <c r="J286">
        <v>617268213</v>
      </c>
      <c r="K286">
        <v>1</v>
      </c>
      <c r="L286">
        <v>2</v>
      </c>
    </row>
    <row r="287" spans="10:12" x14ac:dyDescent="0.25">
      <c r="J287">
        <v>617268649</v>
      </c>
      <c r="K287">
        <v>1</v>
      </c>
      <c r="L287">
        <v>2</v>
      </c>
    </row>
    <row r="288" spans="10:12" x14ac:dyDescent="0.25">
      <c r="J288">
        <v>617268654</v>
      </c>
      <c r="K288">
        <v>1</v>
      </c>
      <c r="L288">
        <v>2</v>
      </c>
    </row>
    <row r="289" spans="10:12" x14ac:dyDescent="0.25">
      <c r="J289">
        <v>617268659</v>
      </c>
      <c r="K289">
        <v>3</v>
      </c>
      <c r="L289">
        <v>6</v>
      </c>
    </row>
    <row r="290" spans="10:12" x14ac:dyDescent="0.25">
      <c r="J290">
        <v>617269601</v>
      </c>
      <c r="K290">
        <v>4</v>
      </c>
      <c r="L290">
        <v>8</v>
      </c>
    </row>
    <row r="291" spans="10:12" x14ac:dyDescent="0.25">
      <c r="J291">
        <v>617269611</v>
      </c>
      <c r="K291">
        <v>4</v>
      </c>
      <c r="L291">
        <v>8</v>
      </c>
    </row>
    <row r="292" spans="10:12" x14ac:dyDescent="0.25">
      <c r="J292">
        <v>617269614</v>
      </c>
      <c r="K292">
        <v>2</v>
      </c>
      <c r="L292">
        <v>4</v>
      </c>
    </row>
    <row r="293" spans="10:12" x14ac:dyDescent="0.25">
      <c r="J293">
        <v>617285564</v>
      </c>
      <c r="K293">
        <v>1</v>
      </c>
      <c r="L293">
        <v>2</v>
      </c>
    </row>
    <row r="294" spans="10:12" x14ac:dyDescent="0.25">
      <c r="J294">
        <v>617285576</v>
      </c>
      <c r="K294">
        <v>1</v>
      </c>
      <c r="L294">
        <v>2</v>
      </c>
    </row>
    <row r="295" spans="10:12" x14ac:dyDescent="0.25">
      <c r="J295">
        <v>617323754</v>
      </c>
      <c r="K295">
        <v>2</v>
      </c>
      <c r="L295">
        <v>2</v>
      </c>
    </row>
    <row r="296" spans="10:12" x14ac:dyDescent="0.25">
      <c r="J296">
        <v>617323759</v>
      </c>
      <c r="K296">
        <v>2</v>
      </c>
      <c r="L296">
        <v>4</v>
      </c>
    </row>
    <row r="297" spans="10:12" x14ac:dyDescent="0.25">
      <c r="J297">
        <v>617323763</v>
      </c>
      <c r="K297">
        <v>3</v>
      </c>
      <c r="L297">
        <v>3</v>
      </c>
    </row>
    <row r="298" spans="10:12" x14ac:dyDescent="0.25">
      <c r="J298">
        <v>617387650</v>
      </c>
      <c r="K298">
        <v>1</v>
      </c>
      <c r="L298">
        <v>2</v>
      </c>
    </row>
    <row r="299" spans="10:12" x14ac:dyDescent="0.25">
      <c r="J299">
        <v>617387653</v>
      </c>
      <c r="K299">
        <v>1</v>
      </c>
      <c r="L299">
        <v>2</v>
      </c>
    </row>
    <row r="300" spans="10:12" x14ac:dyDescent="0.25">
      <c r="J300">
        <v>617387659</v>
      </c>
      <c r="K300">
        <v>1</v>
      </c>
      <c r="L300">
        <v>2</v>
      </c>
    </row>
    <row r="301" spans="10:12" x14ac:dyDescent="0.25">
      <c r="J301">
        <v>619077981</v>
      </c>
      <c r="K301">
        <v>1</v>
      </c>
      <c r="L301">
        <v>2</v>
      </c>
    </row>
    <row r="302" spans="10:12" x14ac:dyDescent="0.25">
      <c r="J302">
        <v>619077985</v>
      </c>
      <c r="K302">
        <v>3</v>
      </c>
      <c r="L302">
        <v>6</v>
      </c>
    </row>
    <row r="303" spans="10:12" x14ac:dyDescent="0.25">
      <c r="J303">
        <v>619077986</v>
      </c>
      <c r="K303">
        <v>1</v>
      </c>
      <c r="L303">
        <v>2</v>
      </c>
    </row>
    <row r="304" spans="10:12" x14ac:dyDescent="0.25">
      <c r="J304">
        <v>619477319</v>
      </c>
      <c r="K304">
        <v>1</v>
      </c>
      <c r="L304">
        <v>2</v>
      </c>
    </row>
    <row r="305" spans="10:12" x14ac:dyDescent="0.25">
      <c r="J305">
        <v>620071836</v>
      </c>
      <c r="K305">
        <v>1</v>
      </c>
      <c r="L305">
        <v>2</v>
      </c>
    </row>
    <row r="306" spans="10:12" x14ac:dyDescent="0.25">
      <c r="J306">
        <v>620071838</v>
      </c>
      <c r="K306">
        <v>3</v>
      </c>
      <c r="L306">
        <v>6</v>
      </c>
    </row>
    <row r="307" spans="10:12" x14ac:dyDescent="0.25">
      <c r="J307">
        <v>620071844</v>
      </c>
      <c r="K307">
        <v>4</v>
      </c>
      <c r="L307">
        <v>8</v>
      </c>
    </row>
    <row r="308" spans="10:12" x14ac:dyDescent="0.25">
      <c r="J308">
        <v>620073959</v>
      </c>
      <c r="K308">
        <v>2</v>
      </c>
      <c r="L308">
        <v>4</v>
      </c>
    </row>
    <row r="309" spans="10:12" x14ac:dyDescent="0.25">
      <c r="J309">
        <v>620073962</v>
      </c>
      <c r="K309">
        <v>1</v>
      </c>
      <c r="L309">
        <v>2</v>
      </c>
    </row>
    <row r="310" spans="10:12" x14ac:dyDescent="0.25">
      <c r="J310">
        <v>620073966</v>
      </c>
      <c r="K310">
        <v>1</v>
      </c>
      <c r="L310">
        <v>2</v>
      </c>
    </row>
    <row r="311" spans="10:12" x14ac:dyDescent="0.25">
      <c r="J311">
        <v>620165032</v>
      </c>
      <c r="K311">
        <v>2</v>
      </c>
      <c r="L311">
        <v>2</v>
      </c>
    </row>
    <row r="312" spans="10:12" x14ac:dyDescent="0.25">
      <c r="J312">
        <v>620256188</v>
      </c>
      <c r="K312">
        <v>1</v>
      </c>
      <c r="L312">
        <v>2</v>
      </c>
    </row>
    <row r="313" spans="10:12" x14ac:dyDescent="0.25">
      <c r="J313">
        <v>620259609</v>
      </c>
      <c r="K313">
        <v>3</v>
      </c>
      <c r="L313">
        <v>6</v>
      </c>
    </row>
    <row r="314" spans="10:12" x14ac:dyDescent="0.25">
      <c r="J314">
        <v>620259738</v>
      </c>
      <c r="K314">
        <v>1</v>
      </c>
      <c r="L314">
        <v>2</v>
      </c>
    </row>
    <row r="315" spans="10:12" x14ac:dyDescent="0.25">
      <c r="J315">
        <v>620259787</v>
      </c>
      <c r="K315">
        <v>1</v>
      </c>
      <c r="L315">
        <v>2</v>
      </c>
    </row>
    <row r="316" spans="10:12" x14ac:dyDescent="0.25">
      <c r="J316">
        <v>620259791</v>
      </c>
      <c r="K316">
        <v>1</v>
      </c>
      <c r="L316">
        <v>2</v>
      </c>
    </row>
    <row r="317" spans="10:12" x14ac:dyDescent="0.25">
      <c r="J317">
        <v>620288844</v>
      </c>
      <c r="K317">
        <v>2</v>
      </c>
      <c r="L317">
        <v>2</v>
      </c>
    </row>
    <row r="318" spans="10:12" x14ac:dyDescent="0.25">
      <c r="J318">
        <v>620319403</v>
      </c>
      <c r="K318">
        <v>3</v>
      </c>
      <c r="L318">
        <v>6</v>
      </c>
    </row>
    <row r="319" spans="10:12" x14ac:dyDescent="0.25">
      <c r="J319">
        <v>620338248</v>
      </c>
      <c r="K319">
        <v>1</v>
      </c>
      <c r="L319">
        <v>2</v>
      </c>
    </row>
    <row r="320" spans="10:12" x14ac:dyDescent="0.25">
      <c r="J320">
        <v>620350246</v>
      </c>
      <c r="K320">
        <v>1</v>
      </c>
      <c r="L320">
        <v>2</v>
      </c>
    </row>
    <row r="321" spans="10:12" x14ac:dyDescent="0.25">
      <c r="J321">
        <v>620438354</v>
      </c>
      <c r="K321">
        <v>1</v>
      </c>
      <c r="L321">
        <v>2</v>
      </c>
    </row>
    <row r="322" spans="10:12" x14ac:dyDescent="0.25">
      <c r="J322">
        <v>620447373</v>
      </c>
      <c r="K322">
        <v>1</v>
      </c>
      <c r="L322">
        <v>2</v>
      </c>
    </row>
    <row r="323" spans="10:12" x14ac:dyDescent="0.25">
      <c r="J323">
        <v>620447473</v>
      </c>
      <c r="K323">
        <v>1</v>
      </c>
      <c r="L323">
        <v>2</v>
      </c>
    </row>
    <row r="324" spans="10:12" x14ac:dyDescent="0.25">
      <c r="J324">
        <v>620447520</v>
      </c>
      <c r="K324">
        <v>1</v>
      </c>
      <c r="L324">
        <v>2</v>
      </c>
    </row>
    <row r="325" spans="10:12" x14ac:dyDescent="0.25">
      <c r="J325">
        <v>620474556</v>
      </c>
      <c r="K325">
        <v>2</v>
      </c>
      <c r="L325">
        <v>2</v>
      </c>
    </row>
    <row r="326" spans="10:12" x14ac:dyDescent="0.25">
      <c r="J326">
        <v>620525991</v>
      </c>
      <c r="K326">
        <v>1</v>
      </c>
      <c r="L326">
        <v>2</v>
      </c>
    </row>
    <row r="327" spans="10:12" x14ac:dyDescent="0.25">
      <c r="J327">
        <v>620527699</v>
      </c>
      <c r="K327">
        <v>2</v>
      </c>
      <c r="L327">
        <v>4</v>
      </c>
    </row>
    <row r="328" spans="10:12" x14ac:dyDescent="0.25">
      <c r="J328">
        <v>620535518</v>
      </c>
      <c r="K328">
        <v>2</v>
      </c>
      <c r="L328">
        <v>4</v>
      </c>
    </row>
    <row r="329" spans="10:12" x14ac:dyDescent="0.25">
      <c r="J329">
        <v>620602151</v>
      </c>
      <c r="K329">
        <v>3</v>
      </c>
      <c r="L329">
        <v>3</v>
      </c>
    </row>
    <row r="330" spans="10:12" x14ac:dyDescent="0.25">
      <c r="J330">
        <v>620603145</v>
      </c>
      <c r="K330">
        <v>2</v>
      </c>
      <c r="L330">
        <v>2</v>
      </c>
    </row>
    <row r="331" spans="10:12" x14ac:dyDescent="0.25">
      <c r="J331">
        <v>620606425</v>
      </c>
      <c r="K331">
        <v>1</v>
      </c>
      <c r="L331">
        <v>2</v>
      </c>
    </row>
    <row r="332" spans="10:12" x14ac:dyDescent="0.25">
      <c r="J332">
        <v>620609538</v>
      </c>
      <c r="K332">
        <v>1</v>
      </c>
      <c r="L332">
        <v>2</v>
      </c>
    </row>
    <row r="333" spans="10:12" x14ac:dyDescent="0.25">
      <c r="J333">
        <v>620610112</v>
      </c>
      <c r="K333">
        <v>2</v>
      </c>
      <c r="L333">
        <v>2</v>
      </c>
    </row>
    <row r="334" spans="10:12" x14ac:dyDescent="0.25">
      <c r="J334">
        <v>620623093</v>
      </c>
      <c r="K334">
        <v>1</v>
      </c>
      <c r="L334">
        <v>2</v>
      </c>
    </row>
    <row r="335" spans="10:12" x14ac:dyDescent="0.25">
      <c r="J335">
        <v>620643010</v>
      </c>
      <c r="K335">
        <v>3</v>
      </c>
      <c r="L335">
        <v>3</v>
      </c>
    </row>
    <row r="336" spans="10:12" x14ac:dyDescent="0.25">
      <c r="J336">
        <v>620668051</v>
      </c>
      <c r="K336">
        <v>2</v>
      </c>
      <c r="L336">
        <v>4</v>
      </c>
    </row>
    <row r="337" spans="10:12" x14ac:dyDescent="0.25">
      <c r="J337">
        <v>620669442</v>
      </c>
      <c r="K337">
        <v>2</v>
      </c>
      <c r="L33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24" sqref="F24"/>
    </sheetView>
  </sheetViews>
  <sheetFormatPr baseColWidth="10" defaultRowHeight="15" x14ac:dyDescent="0.25"/>
  <cols>
    <col min="1" max="1" width="17.42578125" bestFit="1" customWidth="1"/>
    <col min="2" max="2" width="8" bestFit="1" customWidth="1"/>
    <col min="3" max="3" width="12.5703125" bestFit="1" customWidth="1"/>
    <col min="6" max="6" width="17.42578125" bestFit="1" customWidth="1"/>
    <col min="7" max="7" width="8" bestFit="1" customWidth="1"/>
    <col min="8" max="8" width="8.28515625" bestFit="1" customWidth="1"/>
    <col min="9" max="9" width="5.42578125" bestFit="1" customWidth="1"/>
    <col min="10" max="10" width="12" bestFit="1" customWidth="1"/>
    <col min="11" max="11" width="2" bestFit="1" customWidth="1"/>
    <col min="12" max="12" width="8" bestFit="1" customWidth="1"/>
    <col min="13" max="13" width="8.28515625" bestFit="1" customWidth="1"/>
    <col min="14" max="14" width="5.42578125" bestFit="1" customWidth="1"/>
  </cols>
  <sheetData>
    <row r="1" spans="1:14" x14ac:dyDescent="0.25">
      <c r="A1" t="s">
        <v>67</v>
      </c>
      <c r="B1" t="s">
        <v>59</v>
      </c>
      <c r="C1" t="s">
        <v>68</v>
      </c>
      <c r="F1" t="s">
        <v>67</v>
      </c>
      <c r="G1" t="s">
        <v>59</v>
      </c>
      <c r="H1" t="s">
        <v>65</v>
      </c>
      <c r="I1" t="s">
        <v>27</v>
      </c>
    </row>
    <row r="2" spans="1:14" x14ac:dyDescent="0.25">
      <c r="A2">
        <v>0</v>
      </c>
      <c r="B2">
        <v>0</v>
      </c>
      <c r="C2">
        <v>81</v>
      </c>
      <c r="F2">
        <v>0</v>
      </c>
      <c r="G2">
        <v>0</v>
      </c>
      <c r="H2">
        <v>81</v>
      </c>
      <c r="I2">
        <f>H2*G2</f>
        <v>0</v>
      </c>
    </row>
    <row r="3" spans="1:14" x14ac:dyDescent="0.25">
      <c r="A3">
        <v>0</v>
      </c>
      <c r="B3">
        <v>1</v>
      </c>
      <c r="C3">
        <v>137</v>
      </c>
      <c r="F3">
        <v>0</v>
      </c>
      <c r="G3">
        <v>1</v>
      </c>
      <c r="H3">
        <v>137</v>
      </c>
      <c r="I3">
        <f t="shared" ref="I3:I6" si="0">H3*G3</f>
        <v>137</v>
      </c>
    </row>
    <row r="4" spans="1:14" x14ac:dyDescent="0.25">
      <c r="A4">
        <v>0</v>
      </c>
      <c r="B4">
        <v>2</v>
      </c>
      <c r="C4">
        <v>124</v>
      </c>
      <c r="F4">
        <v>0</v>
      </c>
      <c r="G4">
        <v>2</v>
      </c>
      <c r="H4">
        <v>124</v>
      </c>
      <c r="I4">
        <f t="shared" si="0"/>
        <v>248</v>
      </c>
    </row>
    <row r="5" spans="1:14" x14ac:dyDescent="0.25">
      <c r="A5">
        <v>0</v>
      </c>
      <c r="B5">
        <v>3</v>
      </c>
      <c r="C5">
        <v>58</v>
      </c>
      <c r="F5">
        <v>0</v>
      </c>
      <c r="G5">
        <v>3</v>
      </c>
      <c r="H5">
        <v>58</v>
      </c>
      <c r="I5">
        <f t="shared" si="0"/>
        <v>174</v>
      </c>
    </row>
    <row r="6" spans="1:14" x14ac:dyDescent="0.25">
      <c r="A6">
        <v>0</v>
      </c>
      <c r="B6">
        <v>4</v>
      </c>
      <c r="C6">
        <v>21</v>
      </c>
      <c r="F6">
        <v>0</v>
      </c>
      <c r="G6">
        <v>4</v>
      </c>
      <c r="H6">
        <v>21</v>
      </c>
      <c r="I6">
        <f t="shared" si="0"/>
        <v>84</v>
      </c>
    </row>
    <row r="7" spans="1:14" x14ac:dyDescent="0.25">
      <c r="A7">
        <v>1</v>
      </c>
      <c r="B7">
        <v>0</v>
      </c>
      <c r="C7">
        <v>2</v>
      </c>
      <c r="G7" s="14">
        <f>I7/H7</f>
        <v>1.5273159144893111</v>
      </c>
      <c r="H7">
        <f>SUM(H2:H6)</f>
        <v>421</v>
      </c>
      <c r="I7">
        <f>SUM(I2:I6)</f>
        <v>643</v>
      </c>
    </row>
    <row r="8" spans="1:14" x14ac:dyDescent="0.25">
      <c r="A8">
        <v>1</v>
      </c>
      <c r="B8">
        <v>1</v>
      </c>
      <c r="C8">
        <v>5</v>
      </c>
      <c r="G8" t="s">
        <v>59</v>
      </c>
      <c r="H8" t="s">
        <v>65</v>
      </c>
      <c r="I8" t="s">
        <v>27</v>
      </c>
      <c r="L8" t="s">
        <v>59</v>
      </c>
      <c r="M8" t="s">
        <v>65</v>
      </c>
      <c r="N8" t="s">
        <v>27</v>
      </c>
    </row>
    <row r="9" spans="1:14" x14ac:dyDescent="0.25">
      <c r="A9">
        <v>1</v>
      </c>
      <c r="B9">
        <v>2</v>
      </c>
      <c r="C9">
        <v>21</v>
      </c>
      <c r="F9">
        <v>1</v>
      </c>
      <c r="G9">
        <v>0</v>
      </c>
      <c r="H9">
        <v>2</v>
      </c>
      <c r="I9">
        <f>H9*G9</f>
        <v>0</v>
      </c>
      <c r="K9">
        <v>2</v>
      </c>
      <c r="L9">
        <v>0</v>
      </c>
      <c r="M9">
        <v>0</v>
      </c>
      <c r="N9">
        <f>M9*L9</f>
        <v>0</v>
      </c>
    </row>
    <row r="10" spans="1:14" x14ac:dyDescent="0.25">
      <c r="A10">
        <v>1</v>
      </c>
      <c r="B10">
        <v>3</v>
      </c>
      <c r="C10">
        <v>29</v>
      </c>
      <c r="F10">
        <v>1</v>
      </c>
      <c r="G10">
        <v>1</v>
      </c>
      <c r="H10">
        <v>5</v>
      </c>
      <c r="I10">
        <f t="shared" ref="I10:I15" si="1">H10*G10</f>
        <v>5</v>
      </c>
      <c r="K10">
        <v>2</v>
      </c>
      <c r="L10">
        <v>1</v>
      </c>
      <c r="M10">
        <v>0</v>
      </c>
      <c r="N10">
        <f t="shared" ref="N10:N16" si="2">M10*L10</f>
        <v>0</v>
      </c>
    </row>
    <row r="11" spans="1:14" x14ac:dyDescent="0.25">
      <c r="A11">
        <v>1</v>
      </c>
      <c r="B11">
        <v>4</v>
      </c>
      <c r="C11">
        <v>14</v>
      </c>
      <c r="F11">
        <v>1</v>
      </c>
      <c r="G11">
        <v>2</v>
      </c>
      <c r="H11">
        <v>21</v>
      </c>
      <c r="I11">
        <f t="shared" si="1"/>
        <v>42</v>
      </c>
      <c r="K11">
        <v>2</v>
      </c>
      <c r="L11">
        <v>2</v>
      </c>
      <c r="M11">
        <v>1</v>
      </c>
      <c r="N11">
        <f t="shared" si="2"/>
        <v>2</v>
      </c>
    </row>
    <row r="12" spans="1:14" x14ac:dyDescent="0.25">
      <c r="A12">
        <v>1</v>
      </c>
      <c r="B12">
        <v>5</v>
      </c>
      <c r="C12">
        <v>8</v>
      </c>
      <c r="F12">
        <v>1</v>
      </c>
      <c r="G12">
        <v>3</v>
      </c>
      <c r="H12">
        <v>29</v>
      </c>
      <c r="I12">
        <f t="shared" si="1"/>
        <v>87</v>
      </c>
      <c r="K12">
        <v>2</v>
      </c>
      <c r="L12">
        <v>3</v>
      </c>
      <c r="M12">
        <v>0</v>
      </c>
      <c r="N12">
        <f t="shared" si="2"/>
        <v>0</v>
      </c>
    </row>
    <row r="13" spans="1:14" x14ac:dyDescent="0.25">
      <c r="A13">
        <v>1</v>
      </c>
      <c r="B13">
        <v>6</v>
      </c>
      <c r="C13">
        <v>3</v>
      </c>
      <c r="F13">
        <v>1</v>
      </c>
      <c r="G13">
        <v>4</v>
      </c>
      <c r="H13">
        <v>14</v>
      </c>
      <c r="I13">
        <f t="shared" si="1"/>
        <v>56</v>
      </c>
      <c r="K13">
        <v>2</v>
      </c>
      <c r="L13">
        <v>4</v>
      </c>
      <c r="M13">
        <v>3</v>
      </c>
      <c r="N13">
        <f t="shared" si="2"/>
        <v>12</v>
      </c>
    </row>
    <row r="14" spans="1:14" x14ac:dyDescent="0.25">
      <c r="A14">
        <v>2</v>
      </c>
      <c r="B14">
        <v>2</v>
      </c>
      <c r="C14">
        <v>1</v>
      </c>
      <c r="F14">
        <v>1</v>
      </c>
      <c r="G14">
        <v>5</v>
      </c>
      <c r="H14">
        <v>8</v>
      </c>
      <c r="I14">
        <f t="shared" si="1"/>
        <v>40</v>
      </c>
      <c r="K14">
        <v>2</v>
      </c>
      <c r="L14">
        <v>5</v>
      </c>
      <c r="M14">
        <v>2</v>
      </c>
      <c r="N14">
        <f t="shared" si="2"/>
        <v>10</v>
      </c>
    </row>
    <row r="15" spans="1:14" x14ac:dyDescent="0.25">
      <c r="A15">
        <v>2</v>
      </c>
      <c r="B15">
        <v>4</v>
      </c>
      <c r="C15">
        <v>3</v>
      </c>
      <c r="F15">
        <v>1</v>
      </c>
      <c r="G15">
        <v>6</v>
      </c>
      <c r="H15">
        <v>3</v>
      </c>
      <c r="I15">
        <f t="shared" si="1"/>
        <v>18</v>
      </c>
      <c r="K15">
        <v>2</v>
      </c>
      <c r="L15">
        <v>6</v>
      </c>
      <c r="M15">
        <v>0</v>
      </c>
      <c r="N15">
        <f t="shared" si="2"/>
        <v>0</v>
      </c>
    </row>
    <row r="16" spans="1:14" x14ac:dyDescent="0.25">
      <c r="A16">
        <v>2</v>
      </c>
      <c r="B16">
        <v>5</v>
      </c>
      <c r="C16">
        <v>2</v>
      </c>
      <c r="G16" s="14">
        <f>I16/H16</f>
        <v>3.024390243902439</v>
      </c>
      <c r="H16">
        <f>SUM(H9:H15)</f>
        <v>82</v>
      </c>
      <c r="I16">
        <f>SUM(I9:I15)</f>
        <v>248</v>
      </c>
      <c r="K16">
        <v>2</v>
      </c>
      <c r="L16">
        <v>7</v>
      </c>
      <c r="M16">
        <v>1</v>
      </c>
      <c r="N16">
        <f t="shared" si="2"/>
        <v>7</v>
      </c>
    </row>
    <row r="17" spans="1:14" x14ac:dyDescent="0.25">
      <c r="A17">
        <v>2</v>
      </c>
      <c r="B17">
        <v>7</v>
      </c>
      <c r="C17">
        <v>1</v>
      </c>
      <c r="K17" s="14"/>
      <c r="L17" s="14">
        <f>N17/M17</f>
        <v>4.4285714285714288</v>
      </c>
      <c r="M17">
        <f>SUM(M9:M16)</f>
        <v>7</v>
      </c>
      <c r="N17">
        <f>SUM(N9:N16)</f>
        <v>31</v>
      </c>
    </row>
    <row r="24" spans="1:14" x14ac:dyDescent="0.25">
      <c r="F24">
        <f>0.057*16</f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ev18</vt:lpstr>
      <vt:lpstr>ev19</vt:lpstr>
      <vt:lpstr>ev35</vt:lpstr>
      <vt:lpstr>ev36</vt:lpstr>
      <vt:lpstr>ev16</vt:lpstr>
      <vt:lpstr>ev39</vt:lpstr>
      <vt:lpstr>Genreal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2018-01-16T16:46:33Z</dcterms:modified>
</cp:coreProperties>
</file>