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8A1CE93E-7BC1-4EF9-B7C1-14811EAFBEB8}" xr6:coauthVersionLast="43" xr6:coauthVersionMax="43" xr10:uidLastSave="{00000000-0000-0000-0000-000000000000}"/>
  <bookViews>
    <workbookView xWindow="780" yWindow="780" windowWidth="21600" windowHeight="12735" firstSheet="3" activeTab="3" xr2:uid="{CD0A6037-9A94-40F7-8D6A-7AC6402DA8BC}"/>
  </bookViews>
  <sheets>
    <sheet name="ALL" sheetId="8" r:id="rId1"/>
    <sheet name="10+10_0" sheetId="14" r:id="rId2"/>
    <sheet name="10+10_0_(10|5)" sheetId="16" r:id="rId3"/>
    <sheet name="10+10_0_(10|5) Pesos neg" sheetId="17" r:id="rId4"/>
    <sheet name="LIKE" sheetId="12" r:id="rId5"/>
    <sheet name="TAKE Gijón" sheetId="9" r:id="rId6"/>
    <sheet name="TAKE Barcelona" sheetId="10" r:id="rId7"/>
    <sheet name="TAKE Madrid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" i="12" l="1"/>
  <c r="T13" i="12"/>
  <c r="S13" i="12"/>
  <c r="R13" i="12"/>
  <c r="Q13" i="12"/>
  <c r="U12" i="12"/>
  <c r="T12" i="12"/>
  <c r="S12" i="12"/>
  <c r="R12" i="12"/>
  <c r="Q12" i="12"/>
  <c r="U11" i="12"/>
  <c r="T11" i="12"/>
  <c r="S11" i="12"/>
  <c r="R11" i="12"/>
  <c r="Q11" i="12"/>
  <c r="N13" i="12"/>
  <c r="M13" i="12"/>
  <c r="L13" i="12"/>
  <c r="K13" i="12"/>
  <c r="J13" i="12"/>
  <c r="N12" i="12"/>
  <c r="M12" i="12"/>
  <c r="L12" i="12"/>
  <c r="K12" i="12"/>
  <c r="J12" i="12"/>
  <c r="N11" i="12"/>
  <c r="M11" i="12"/>
  <c r="L11" i="12"/>
  <c r="K11" i="12"/>
  <c r="J11" i="12"/>
  <c r="F12" i="12"/>
  <c r="F13" i="12"/>
  <c r="F11" i="12"/>
  <c r="E12" i="12"/>
  <c r="E13" i="12"/>
  <c r="E11" i="12"/>
  <c r="C12" i="12"/>
  <c r="C13" i="12"/>
  <c r="C11" i="12"/>
  <c r="D12" i="12"/>
  <c r="D13" i="12"/>
  <c r="D11" i="12"/>
  <c r="G12" i="12"/>
  <c r="G13" i="12"/>
  <c r="G11" i="12"/>
  <c r="E57" i="12" l="1"/>
  <c r="D53" i="12"/>
  <c r="D54" i="12"/>
  <c r="D55" i="12"/>
  <c r="D56" i="12"/>
  <c r="D57" i="12"/>
  <c r="M7" i="11" l="1"/>
  <c r="M6" i="11"/>
  <c r="M5" i="11"/>
  <c r="M7" i="10"/>
  <c r="M6" i="10"/>
  <c r="M5" i="10"/>
  <c r="M5" i="9"/>
  <c r="M6" i="9"/>
  <c r="M7" i="9"/>
</calcChain>
</file>

<file path=xl/sharedStrings.xml><?xml version="1.0" encoding="utf-8"?>
<sst xmlns="http://schemas.openxmlformats.org/spreadsheetml/2006/main" count="490" uniqueCount="52">
  <si>
    <t>LIKE</t>
  </si>
  <si>
    <t>TAKE</t>
  </si>
  <si>
    <t>BOTH</t>
  </si>
  <si>
    <t>Gijón</t>
  </si>
  <si>
    <t>Barcelona</t>
  </si>
  <si>
    <t>Madrid</t>
  </si>
  <si>
    <t>AVG</t>
  </si>
  <si>
    <t>MDN</t>
  </si>
  <si>
    <t>GRID SEARCH</t>
  </si>
  <si>
    <t>TEST</t>
  </si>
  <si>
    <t>L_RATE</t>
  </si>
  <si>
    <t>RANDOM</t>
  </si>
  <si>
    <t>CENTROID</t>
  </si>
  <si>
    <t>NUESTRO</t>
  </si>
  <si>
    <t>-</t>
  </si>
  <si>
    <t>%ITEMS</t>
  </si>
  <si>
    <t>MODELO</t>
  </si>
  <si>
    <t>CENTROIDE</t>
  </si>
  <si>
    <t>Nº ITEMS</t>
  </si>
  <si>
    <t>CNT</t>
  </si>
  <si>
    <t>MOD</t>
  </si>
  <si>
    <t>M/R</t>
  </si>
  <si>
    <t>Posición</t>
  </si>
  <si>
    <t xml:space="preserve">Restaurantes &gt;=10 y usuarios &gt;=10 imágenes </t>
  </si>
  <si>
    <t>Nº FOTOS TRAIN USUARIO (&gt;=)</t>
  </si>
  <si>
    <t>%</t>
  </si>
  <si>
    <t>Total</t>
  </si>
  <si>
    <t>Items</t>
  </si>
  <si>
    <t>AVG POS</t>
  </si>
  <si>
    <t>MEDIAN POS</t>
  </si>
  <si>
    <t>ITEMS</t>
  </si>
  <si>
    <r>
      <t xml:space="preserve">RVS </t>
    </r>
    <r>
      <rPr>
        <b/>
        <sz val="11"/>
        <color rgb="FFFF0000"/>
        <rFont val="Calibri"/>
        <family val="2"/>
        <scheme val="minor"/>
      </rPr>
      <t>RST</t>
    </r>
    <r>
      <rPr>
        <b/>
        <sz val="11"/>
        <color theme="1"/>
        <rFont val="Calibri"/>
        <family val="2"/>
        <scheme val="minor"/>
      </rPr>
      <t xml:space="preserve"> TRAIN (&gt;=)</t>
    </r>
  </si>
  <si>
    <r>
      <t xml:space="preserve">RVS </t>
    </r>
    <r>
      <rPr>
        <b/>
        <sz val="11"/>
        <color rgb="FFFF0000"/>
        <rFont val="Calibri"/>
        <family val="2"/>
        <scheme val="minor"/>
      </rPr>
      <t xml:space="preserve">USR </t>
    </r>
    <r>
      <rPr>
        <b/>
        <sz val="11"/>
        <color theme="1"/>
        <rFont val="Calibri"/>
        <family val="2"/>
        <scheme val="minor"/>
      </rPr>
      <t>TRAIN (&gt;=)</t>
    </r>
  </si>
  <si>
    <t>RND (AVG 10)</t>
  </si>
  <si>
    <t>RANDOM (AVG 10)</t>
  </si>
  <si>
    <t>REAL</t>
  </si>
  <si>
    <t>MODEL</t>
  </si>
  <si>
    <t>BASELINE</t>
  </si>
  <si>
    <t>TOP</t>
  </si>
  <si>
    <t>Gijón (N)</t>
  </si>
  <si>
    <t>Gijón (0)</t>
  </si>
  <si>
    <t>Gijón (0) seed</t>
  </si>
  <si>
    <t>TRAIN</t>
  </si>
  <si>
    <t>RESTAURANTES</t>
  </si>
  <si>
    <t>USUARIOS</t>
  </si>
  <si>
    <t>DISLK</t>
  </si>
  <si>
    <t>DEV</t>
  </si>
  <si>
    <t>TRAIN_D</t>
  </si>
  <si>
    <t>LIKE AVG</t>
  </si>
  <si>
    <t>DISLK AVG</t>
  </si>
  <si>
    <t>99 FAKE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</si>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</sst>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"/>
    <numFmt numFmtId="165" formatCode="0.000"/>
    <numFmt numFmtId="166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165" fontId="4" fillId="2" borderId="6" xfId="0" applyNumberFormat="1" applyFont="1" applyFill="1" applyBorder="1" applyAlignment="1">
      <alignment horizontal="center" vertical="center"/>
    </xf>
    <xf numFmtId="165" fontId="6" fillId="2" borderId="10" xfId="0" applyNumberFormat="1" applyFont="1" applyFill="1" applyBorder="1" applyAlignment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5" fontId="6" fillId="3" borderId="6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 vertical="center"/>
    </xf>
    <xf numFmtId="165" fontId="6" fillId="2" borderId="6" xfId="0" applyNumberFormat="1" applyFont="1" applyFill="1" applyBorder="1" applyAlignment="1">
      <alignment horizontal="center" vertical="center"/>
    </xf>
    <xf numFmtId="0" fontId="0" fillId="4" borderId="0" xfId="0" applyFill="1"/>
    <xf numFmtId="0" fontId="6" fillId="3" borderId="1" xfId="0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4" fontId="1" fillId="3" borderId="18" xfId="0" applyNumberFormat="1" applyFont="1" applyFill="1" applyBorder="1" applyAlignment="1">
      <alignment horizontal="center" vertical="center"/>
    </xf>
    <xf numFmtId="165" fontId="6" fillId="3" borderId="16" xfId="0" applyNumberFormat="1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>
      <alignment horizontal="center" vertical="center"/>
    </xf>
    <xf numFmtId="165" fontId="6" fillId="2" borderId="22" xfId="0" applyNumberFormat="1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>
      <alignment horizontal="center" vertical="center"/>
    </xf>
    <xf numFmtId="165" fontId="6" fillId="3" borderId="24" xfId="0" applyNumberFormat="1" applyFont="1" applyFill="1" applyBorder="1" applyAlignment="1">
      <alignment horizontal="center" vertical="center"/>
    </xf>
    <xf numFmtId="165" fontId="6" fillId="4" borderId="5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5" fontId="6" fillId="4" borderId="17" xfId="0" applyNumberFormat="1" applyFont="1" applyFill="1" applyBorder="1" applyAlignment="1">
      <alignment horizontal="center" vertical="center"/>
    </xf>
    <xf numFmtId="165" fontId="6" fillId="3" borderId="22" xfId="0" applyNumberFormat="1" applyFont="1" applyFill="1" applyBorder="1" applyAlignment="1">
      <alignment horizontal="center" vertical="center"/>
    </xf>
    <xf numFmtId="165" fontId="6" fillId="3" borderId="21" xfId="0" applyNumberFormat="1" applyFont="1" applyFill="1" applyBorder="1" applyAlignment="1">
      <alignment horizontal="center" vertical="center"/>
    </xf>
    <xf numFmtId="165" fontId="6" fillId="3" borderId="23" xfId="0" applyNumberFormat="1" applyFont="1" applyFill="1" applyBorder="1" applyAlignment="1">
      <alignment horizontal="center" vertical="center"/>
    </xf>
    <xf numFmtId="164" fontId="1" fillId="4" borderId="18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18" xfId="0" applyNumberFormat="1" applyFont="1" applyFill="1" applyBorder="1" applyAlignment="1">
      <alignment horizontal="center" vertical="center"/>
    </xf>
    <xf numFmtId="165" fontId="6" fillId="3" borderId="30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7" xfId="0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165" fontId="6" fillId="3" borderId="18" xfId="0" applyNumberFormat="1" applyFont="1" applyFill="1" applyBorder="1" applyAlignment="1">
      <alignment horizontal="center" vertical="center"/>
    </xf>
    <xf numFmtId="165" fontId="6" fillId="3" borderId="9" xfId="0" applyNumberFormat="1" applyFont="1" applyFill="1" applyBorder="1" applyAlignment="1">
      <alignment horizontal="center" vertical="center"/>
    </xf>
    <xf numFmtId="165" fontId="6" fillId="3" borderId="11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164" fontId="1" fillId="3" borderId="38" xfId="0" applyNumberFormat="1" applyFont="1" applyFill="1" applyBorder="1" applyAlignment="1">
      <alignment horizontal="center" vertical="center"/>
    </xf>
    <xf numFmtId="1" fontId="6" fillId="2" borderId="26" xfId="0" applyNumberFormat="1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64" fontId="1" fillId="3" borderId="19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1" fontId="6" fillId="2" borderId="18" xfId="0" applyNumberFormat="1" applyFont="1" applyFill="1" applyBorder="1" applyAlignment="1">
      <alignment horizontal="center" vertical="center"/>
    </xf>
    <xf numFmtId="165" fontId="4" fillId="2" borderId="22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5" fontId="4" fillId="9" borderId="6" xfId="0" applyNumberFormat="1" applyFont="1" applyFill="1" applyBorder="1" applyAlignment="1">
      <alignment horizontal="center" vertical="center"/>
    </xf>
    <xf numFmtId="1" fontId="4" fillId="9" borderId="4" xfId="0" applyNumberFormat="1" applyFont="1" applyFill="1" applyBorder="1" applyAlignment="1">
      <alignment horizontal="center" vertical="center"/>
    </xf>
    <xf numFmtId="165" fontId="4" fillId="9" borderId="4" xfId="0" applyNumberFormat="1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24" xfId="1" applyNumberFormat="1" applyFon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4" fillId="2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47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2" fontId="0" fillId="0" borderId="52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41" xfId="0" applyNumberFormat="1" applyBorder="1" applyAlignment="1">
      <alignment horizontal="center" vertical="center"/>
    </xf>
    <xf numFmtId="10" fontId="0" fillId="0" borderId="54" xfId="1" applyNumberFormat="1" applyFont="1" applyBorder="1" applyAlignment="1">
      <alignment horizontal="center" vertical="center"/>
    </xf>
    <xf numFmtId="10" fontId="0" fillId="0" borderId="55" xfId="1" applyNumberFormat="1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0" fontId="0" fillId="0" borderId="57" xfId="1" applyNumberFormat="1" applyFont="1" applyBorder="1" applyAlignment="1">
      <alignment horizontal="center" vertical="center"/>
    </xf>
    <xf numFmtId="10" fontId="0" fillId="0" borderId="58" xfId="1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5" fontId="0" fillId="0" borderId="52" xfId="0" applyNumberFormat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165" fontId="0" fillId="0" borderId="42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1" fillId="2" borderId="51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0" fillId="0" borderId="24" xfId="1" applyNumberFormat="1" applyFont="1" applyBorder="1" applyAlignment="1">
      <alignment horizontal="center" vertical="center"/>
    </xf>
    <xf numFmtId="166" fontId="0" fillId="0" borderId="23" xfId="1" applyNumberFormat="1" applyFont="1" applyBorder="1" applyAlignment="1">
      <alignment horizontal="center" vertical="center"/>
    </xf>
    <xf numFmtId="166" fontId="0" fillId="0" borderId="41" xfId="1" applyNumberFormat="1" applyFont="1" applyBorder="1" applyAlignment="1">
      <alignment horizontal="center" vertical="center"/>
    </xf>
    <xf numFmtId="166" fontId="0" fillId="0" borderId="52" xfId="1" applyNumberFormat="1" applyFont="1" applyBorder="1" applyAlignment="1">
      <alignment horizontal="center" vertical="center"/>
    </xf>
    <xf numFmtId="166" fontId="0" fillId="0" borderId="42" xfId="1" applyNumberFormat="1" applyFon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0" borderId="50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3" borderId="59" xfId="0" applyNumberFormat="1" applyFont="1" applyFill="1" applyBorder="1" applyAlignment="1">
      <alignment horizontal="center" vertical="center"/>
    </xf>
    <xf numFmtId="164" fontId="1" fillId="3" borderId="39" xfId="0" applyNumberFormat="1" applyFont="1" applyFill="1" applyBorder="1" applyAlignment="1">
      <alignment horizontal="center" vertical="center"/>
    </xf>
    <xf numFmtId="165" fontId="6" fillId="2" borderId="50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center" vertical="center"/>
    </xf>
    <xf numFmtId="1" fontId="6" fillId="2" borderId="24" xfId="0" applyNumberFormat="1" applyFont="1" applyFill="1" applyBorder="1" applyAlignment="1">
      <alignment horizontal="center" vertical="center"/>
    </xf>
    <xf numFmtId="165" fontId="6" fillId="2" borderId="47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165" fontId="6" fillId="2" borderId="48" xfId="0" applyNumberFormat="1" applyFont="1" applyFill="1" applyBorder="1" applyAlignment="1">
      <alignment horizontal="center" vertical="center"/>
    </xf>
    <xf numFmtId="1" fontId="6" fillId="2" borderId="61" xfId="0" applyNumberFormat="1" applyFont="1" applyFill="1" applyBorder="1" applyAlignment="1">
      <alignment horizontal="center" vertical="center"/>
    </xf>
    <xf numFmtId="1" fontId="6" fillId="2" borderId="49" xfId="0" applyNumberFormat="1" applyFont="1" applyFill="1" applyBorder="1" applyAlignment="1">
      <alignment horizontal="center" vertical="center"/>
    </xf>
    <xf numFmtId="165" fontId="4" fillId="2" borderId="11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65" fontId="4" fillId="2" borderId="47" xfId="0" applyNumberFormat="1" applyFont="1" applyFill="1" applyBorder="1" applyAlignment="1">
      <alignment horizontal="center" vertical="center"/>
    </xf>
    <xf numFmtId="1" fontId="4" fillId="2" borderId="48" xfId="0" applyNumberFormat="1" applyFont="1" applyFill="1" applyBorder="1" applyAlignment="1">
      <alignment horizontal="center" vertical="center"/>
    </xf>
    <xf numFmtId="165" fontId="6" fillId="2" borderId="60" xfId="0" applyNumberFormat="1" applyFont="1" applyFill="1" applyBorder="1" applyAlignment="1">
      <alignment horizontal="center" vertical="center"/>
    </xf>
    <xf numFmtId="164" fontId="1" fillId="3" borderId="3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0" fontId="0" fillId="0" borderId="41" xfId="1" applyNumberFormat="1" applyFont="1" applyBorder="1" applyAlignment="1">
      <alignment horizontal="center" vertical="center"/>
    </xf>
    <xf numFmtId="10" fontId="0" fillId="0" borderId="52" xfId="1" applyNumberFormat="1" applyFont="1" applyBorder="1" applyAlignment="1">
      <alignment horizontal="center" vertical="center"/>
    </xf>
    <xf numFmtId="10" fontId="0" fillId="0" borderId="42" xfId="1" applyNumberFormat="1" applyFont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 wrapText="1"/>
    </xf>
    <xf numFmtId="165" fontId="4" fillId="2" borderId="60" xfId="0" applyNumberFormat="1" applyFont="1" applyFill="1" applyBorder="1" applyAlignment="1">
      <alignment horizontal="center" vertical="center"/>
    </xf>
    <xf numFmtId="1" fontId="4" fillId="2" borderId="61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164" fontId="1" fillId="3" borderId="40" xfId="0" applyNumberFormat="1" applyFont="1" applyFill="1" applyBorder="1" applyAlignment="1">
      <alignment horizontal="center" vertical="center"/>
    </xf>
    <xf numFmtId="164" fontId="1" fillId="3" borderId="32" xfId="0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/>
    </xf>
    <xf numFmtId="164" fontId="1" fillId="3" borderId="47" xfId="0" applyNumberFormat="1" applyFont="1" applyFill="1" applyBorder="1" applyAlignment="1">
      <alignment horizontal="center" vertical="center"/>
    </xf>
    <xf numFmtId="164" fontId="1" fillId="3" borderId="49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2" fontId="0" fillId="0" borderId="4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164" fontId="1" fillId="3" borderId="32" xfId="0" applyNumberFormat="1" applyFont="1" applyFill="1" applyBorder="1" applyAlignment="1">
      <alignment horizontal="center" vertical="center"/>
    </xf>
    <xf numFmtId="164" fontId="1" fillId="3" borderId="47" xfId="0" applyNumberFormat="1" applyFont="1" applyFill="1" applyBorder="1" applyAlignment="1">
      <alignment horizontal="center" vertical="center"/>
    </xf>
    <xf numFmtId="164" fontId="1" fillId="3" borderId="49" xfId="0" applyNumberFormat="1" applyFont="1" applyFill="1" applyBorder="1" applyAlignment="1">
      <alignment horizontal="center" vertical="center"/>
    </xf>
    <xf numFmtId="0" fontId="0" fillId="10" borderId="0" xfId="0" applyFill="1"/>
    <xf numFmtId="0" fontId="1" fillId="3" borderId="49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6" fillId="10" borderId="0" xfId="0" applyNumberFormat="1" applyFont="1" applyFill="1" applyAlignment="1">
      <alignment horizontal="center" vertical="center"/>
    </xf>
    <xf numFmtId="165" fontId="6" fillId="10" borderId="0" xfId="0" applyNumberFormat="1" applyFont="1" applyFill="1" applyAlignment="1">
      <alignment horizontal="center" vertical="center"/>
    </xf>
    <xf numFmtId="164" fontId="6" fillId="10" borderId="0" xfId="0" applyNumberFormat="1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17" xfId="0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 textRotation="90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164" fontId="1" fillId="4" borderId="36" xfId="0" applyNumberFormat="1" applyFont="1" applyFill="1" applyBorder="1" applyAlignment="1">
      <alignment horizontal="center" vertical="center"/>
    </xf>
    <xf numFmtId="164" fontId="1" fillId="4" borderId="37" xfId="0" applyNumberFormat="1" applyFont="1" applyFill="1" applyBorder="1" applyAlignment="1">
      <alignment horizontal="center" vertical="center"/>
    </xf>
    <xf numFmtId="164" fontId="1" fillId="4" borderId="40" xfId="0" applyNumberFormat="1" applyFont="1" applyFill="1" applyBorder="1" applyAlignment="1">
      <alignment horizontal="center" vertical="center"/>
    </xf>
    <xf numFmtId="164" fontId="1" fillId="4" borderId="38" xfId="0" applyNumberFormat="1" applyFont="1" applyFill="1" applyBorder="1" applyAlignment="1">
      <alignment horizontal="center" vertical="center"/>
    </xf>
    <xf numFmtId="164" fontId="1" fillId="4" borderId="16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164" fontId="1" fillId="5" borderId="36" xfId="0" applyNumberFormat="1" applyFont="1" applyFill="1" applyBorder="1" applyAlignment="1">
      <alignment horizontal="center" vertical="center"/>
    </xf>
    <xf numFmtId="164" fontId="1" fillId="5" borderId="37" xfId="0" applyNumberFormat="1" applyFont="1" applyFill="1" applyBorder="1" applyAlignment="1">
      <alignment horizontal="center" vertical="center"/>
    </xf>
    <xf numFmtId="164" fontId="1" fillId="5" borderId="38" xfId="0" applyNumberFormat="1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horizontal="center" vertical="center"/>
    </xf>
    <xf numFmtId="164" fontId="1" fillId="5" borderId="31" xfId="0" applyNumberFormat="1" applyFont="1" applyFill="1" applyBorder="1" applyAlignment="1">
      <alignment horizontal="center" vertical="center"/>
    </xf>
    <xf numFmtId="164" fontId="1" fillId="5" borderId="5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17" xfId="0" applyNumberFormat="1" applyFont="1" applyFill="1" applyBorder="1" applyAlignment="1">
      <alignment horizontal="center" vertical="center"/>
    </xf>
    <xf numFmtId="164" fontId="1" fillId="5" borderId="32" xfId="0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31" xfId="0" applyNumberFormat="1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46" xfId="0" applyNumberFormat="1" applyFont="1" applyFill="1" applyBorder="1" applyAlignment="1">
      <alignment horizontal="center" vertical="center"/>
    </xf>
    <xf numFmtId="164" fontId="1" fillId="3" borderId="19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64" fontId="6" fillId="2" borderId="2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34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64" fontId="6" fillId="2" borderId="28" xfId="0" applyNumberFormat="1" applyFont="1" applyFill="1" applyBorder="1" applyAlignment="1">
      <alignment horizontal="center" vertical="center"/>
    </xf>
    <xf numFmtId="164" fontId="6" fillId="2" borderId="29" xfId="0" applyNumberFormat="1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/>
    </xf>
    <xf numFmtId="0" fontId="1" fillId="4" borderId="48" xfId="0" applyFont="1" applyFill="1" applyBorder="1" applyAlignment="1">
      <alignment horizontal="center"/>
    </xf>
    <xf numFmtId="0" fontId="1" fillId="4" borderId="49" xfId="0" applyFont="1" applyFill="1" applyBorder="1" applyAlignment="1">
      <alignment horizontal="center"/>
    </xf>
    <xf numFmtId="0" fontId="1" fillId="4" borderId="47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48" xfId="0" applyFont="1" applyFill="1" applyBorder="1" applyAlignment="1">
      <alignment horizontal="center" vertical="center"/>
    </xf>
    <xf numFmtId="164" fontId="1" fillId="3" borderId="62" xfId="0" applyNumberFormat="1" applyFont="1" applyFill="1" applyBorder="1" applyAlignment="1">
      <alignment horizontal="center" vertical="center"/>
    </xf>
    <xf numFmtId="164" fontId="1" fillId="3" borderId="32" xfId="0" applyNumberFormat="1" applyFont="1" applyFill="1" applyBorder="1" applyAlignment="1">
      <alignment horizontal="center" vertical="center"/>
    </xf>
    <xf numFmtId="164" fontId="6" fillId="2" borderId="63" xfId="0" applyNumberFormat="1" applyFont="1" applyFill="1" applyBorder="1" applyAlignment="1">
      <alignment horizontal="center" vertical="center"/>
    </xf>
    <xf numFmtId="164" fontId="6" fillId="2" borderId="60" xfId="0" applyNumberFormat="1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1" fillId="3" borderId="47" xfId="0" applyNumberFormat="1" applyFont="1" applyFill="1" applyBorder="1" applyAlignment="1">
      <alignment horizontal="center" vertical="center"/>
    </xf>
    <xf numFmtId="164" fontId="1" fillId="3" borderId="48" xfId="0" applyNumberFormat="1" applyFont="1" applyFill="1" applyBorder="1" applyAlignment="1">
      <alignment horizontal="center" vertical="center"/>
    </xf>
    <xf numFmtId="164" fontId="1" fillId="3" borderId="49" xfId="0" applyNumberFormat="1" applyFont="1" applyFill="1" applyBorder="1" applyAlignment="1">
      <alignment horizontal="center" vertical="center"/>
    </xf>
    <xf numFmtId="164" fontId="6" fillId="2" borderId="47" xfId="0" applyNumberFormat="1" applyFont="1" applyFill="1" applyBorder="1" applyAlignment="1">
      <alignment horizontal="center" vertical="center"/>
    </xf>
    <xf numFmtId="164" fontId="6" fillId="2" borderId="61" xfId="0" applyNumberFormat="1" applyFont="1" applyFill="1" applyBorder="1" applyAlignment="1">
      <alignment horizontal="center" vertical="center"/>
    </xf>
    <xf numFmtId="164" fontId="1" fillId="4" borderId="46" xfId="0" applyNumberFormat="1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935092316998"/>
          <c:y val="7.3333333333333334E-2"/>
          <c:w val="0.87806802541901596"/>
          <c:h val="0.786177427821522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EFA-499E-8D84-4869D1FF88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EFA-499E-8D84-4869D1FF88E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EFA-499E-8D84-4869D1FF8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36784"/>
        <c:axId val="619039344"/>
      </c:barChart>
      <c:catAx>
        <c:axId val="619036784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9344"/>
        <c:crosses val="autoZero"/>
        <c:auto val="1"/>
        <c:lblAlgn val="ctr"/>
        <c:lblOffset val="100"/>
        <c:noMultiLvlLbl val="0"/>
      </c:catAx>
      <c:valAx>
        <c:axId val="619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66970136616555"/>
          <c:y val="9.4165879265091859E-2"/>
          <c:w val="0.40066048009478816"/>
          <c:h val="0.1125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935092316998"/>
          <c:y val="7.3333333333333334E-2"/>
          <c:w val="0.87806802541901596"/>
          <c:h val="0.786177427821522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CA8-44CB-BB7E-46266BEDDD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CA8-44CB-BB7E-46266BEDDDB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CA8-44CB-BB7E-46266BEDD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36784"/>
        <c:axId val="619039344"/>
      </c:barChart>
      <c:catAx>
        <c:axId val="619036784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9344"/>
        <c:crosses val="autoZero"/>
        <c:auto val="1"/>
        <c:lblAlgn val="ctr"/>
        <c:lblOffset val="100"/>
        <c:noMultiLvlLbl val="0"/>
      </c:catAx>
      <c:valAx>
        <c:axId val="619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66970136616555"/>
          <c:y val="9.4165879265091859E-2"/>
          <c:w val="0.40066048009478816"/>
          <c:h val="0.1125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935092316998"/>
          <c:y val="7.3333333333333334E-2"/>
          <c:w val="0.87806802541901596"/>
          <c:h val="0.786177427821522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F0D-44E8-8CD4-C8A8165A261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F0D-44E8-8CD4-C8A8165A261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F0D-44E8-8CD4-C8A8165A2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36784"/>
        <c:axId val="619039344"/>
      </c:barChart>
      <c:catAx>
        <c:axId val="619036784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9344"/>
        <c:crosses val="autoZero"/>
        <c:auto val="1"/>
        <c:lblAlgn val="ctr"/>
        <c:lblOffset val="100"/>
        <c:noMultiLvlLbl val="0"/>
      </c:catAx>
      <c:valAx>
        <c:axId val="619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66970136616555"/>
          <c:y val="9.4165879265091859E-2"/>
          <c:w val="0.40066048009478816"/>
          <c:h val="0.1125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935092316998"/>
          <c:y val="7.3333333333333334E-2"/>
          <c:w val="0.87806802541901596"/>
          <c:h val="0.786177427821522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8DC-4683-82B4-79773D886C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8DC-4683-82B4-79773D886C1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8DC-4683-82B4-79773D88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36784"/>
        <c:axId val="619039344"/>
      </c:barChart>
      <c:catAx>
        <c:axId val="619036784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9344"/>
        <c:crosses val="autoZero"/>
        <c:auto val="1"/>
        <c:lblAlgn val="ctr"/>
        <c:lblOffset val="100"/>
        <c:noMultiLvlLbl val="0"/>
      </c:catAx>
      <c:valAx>
        <c:axId val="619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66970136616555"/>
          <c:y val="9.4165879265091859E-2"/>
          <c:w val="0.40066048009478816"/>
          <c:h val="0.1125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935092316998"/>
          <c:y val="7.3333333333333334E-2"/>
          <c:w val="0.87806802541901596"/>
          <c:h val="0.786177427821522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68A-45DD-8BB0-F09F3A45B3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68A-45DD-8BB0-F09F3A45B35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68A-45DD-8BB0-F09F3A45B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36784"/>
        <c:axId val="619039344"/>
      </c:barChart>
      <c:catAx>
        <c:axId val="619036784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9344"/>
        <c:crosses val="autoZero"/>
        <c:auto val="1"/>
        <c:lblAlgn val="ctr"/>
        <c:lblOffset val="100"/>
        <c:noMultiLvlLbl val="0"/>
      </c:catAx>
      <c:valAx>
        <c:axId val="619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66970136616555"/>
          <c:y val="9.4165879265091859E-2"/>
          <c:w val="0.40066048009478816"/>
          <c:h val="0.1125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'TAKE Gijón'!$G$2</c:f>
              <c:strCache>
                <c:ptCount val="1"/>
                <c:pt idx="0">
                  <c:v>MODELO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'TAKE Gijón'!$B$3:$B$102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'TAKE Gijón'!$G$3:$G$102</c:f>
              <c:numCache>
                <c:formatCode>0.00%</c:formatCode>
                <c:ptCount val="10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9.1666666666666605E-2</c:v>
                </c:pt>
                <c:pt idx="15">
                  <c:v>9.1666666666666605E-2</c:v>
                </c:pt>
                <c:pt idx="16">
                  <c:v>9.1666666666666605E-2</c:v>
                </c:pt>
                <c:pt idx="17">
                  <c:v>9.1666666666666605E-2</c:v>
                </c:pt>
                <c:pt idx="18">
                  <c:v>9.1666666666666605E-2</c:v>
                </c:pt>
                <c:pt idx="19">
                  <c:v>9.1666666666666605E-2</c:v>
                </c:pt>
                <c:pt idx="20">
                  <c:v>9.1666666666666605E-2</c:v>
                </c:pt>
                <c:pt idx="21">
                  <c:v>9.1666666666666605E-2</c:v>
                </c:pt>
                <c:pt idx="22">
                  <c:v>9.1666666666666605E-2</c:v>
                </c:pt>
                <c:pt idx="23">
                  <c:v>9.1666666666666605E-2</c:v>
                </c:pt>
                <c:pt idx="24">
                  <c:v>9.1666666666666605E-2</c:v>
                </c:pt>
                <c:pt idx="25">
                  <c:v>9.1666666666666605E-2</c:v>
                </c:pt>
                <c:pt idx="26">
                  <c:v>9.1666666666666605E-2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6.25E-2</c:v>
                </c:pt>
                <c:pt idx="36">
                  <c:v>6.25E-2</c:v>
                </c:pt>
                <c:pt idx="37">
                  <c:v>6.25E-2</c:v>
                </c:pt>
                <c:pt idx="38">
                  <c:v>6.25E-2</c:v>
                </c:pt>
                <c:pt idx="39">
                  <c:v>6.25E-2</c:v>
                </c:pt>
                <c:pt idx="40">
                  <c:v>6.25E-2</c:v>
                </c:pt>
                <c:pt idx="41">
                  <c:v>6.25E-2</c:v>
                </c:pt>
                <c:pt idx="42">
                  <c:v>6.25E-2</c:v>
                </c:pt>
                <c:pt idx="43">
                  <c:v>6.25E-2</c:v>
                </c:pt>
                <c:pt idx="44">
                  <c:v>6.25E-2</c:v>
                </c:pt>
                <c:pt idx="45">
                  <c:v>6.25E-2</c:v>
                </c:pt>
                <c:pt idx="46">
                  <c:v>6.25E-2</c:v>
                </c:pt>
                <c:pt idx="47">
                  <c:v>8.3333333333333301E-2</c:v>
                </c:pt>
                <c:pt idx="48">
                  <c:v>8.3333333333333301E-2</c:v>
                </c:pt>
                <c:pt idx="49">
                  <c:v>8.3333333333333301E-2</c:v>
                </c:pt>
                <c:pt idx="50">
                  <c:v>8.3333333333333301E-2</c:v>
                </c:pt>
                <c:pt idx="51">
                  <c:v>0.1</c:v>
                </c:pt>
                <c:pt idx="52">
                  <c:v>0.1125</c:v>
                </c:pt>
                <c:pt idx="53">
                  <c:v>0.1125</c:v>
                </c:pt>
                <c:pt idx="54">
                  <c:v>0.1125</c:v>
                </c:pt>
                <c:pt idx="55">
                  <c:v>0.1125</c:v>
                </c:pt>
                <c:pt idx="56">
                  <c:v>0.1125</c:v>
                </c:pt>
                <c:pt idx="57">
                  <c:v>0.1125</c:v>
                </c:pt>
                <c:pt idx="58">
                  <c:v>0.1125</c:v>
                </c:pt>
                <c:pt idx="59">
                  <c:v>0.1125</c:v>
                </c:pt>
                <c:pt idx="60">
                  <c:v>0.1125</c:v>
                </c:pt>
                <c:pt idx="61">
                  <c:v>0.1125</c:v>
                </c:pt>
                <c:pt idx="62">
                  <c:v>0.1125</c:v>
                </c:pt>
                <c:pt idx="63">
                  <c:v>0.21231617647058801</c:v>
                </c:pt>
                <c:pt idx="64">
                  <c:v>0.12980769230769201</c:v>
                </c:pt>
                <c:pt idx="65">
                  <c:v>0.1125</c:v>
                </c:pt>
                <c:pt idx="66">
                  <c:v>0.125</c:v>
                </c:pt>
                <c:pt idx="67">
                  <c:v>0.125</c:v>
                </c:pt>
                <c:pt idx="68">
                  <c:v>0.134615384615384</c:v>
                </c:pt>
                <c:pt idx="69">
                  <c:v>0.20588235294117599</c:v>
                </c:pt>
                <c:pt idx="70">
                  <c:v>0.20588235294117599</c:v>
                </c:pt>
                <c:pt idx="71">
                  <c:v>0.20588235294117599</c:v>
                </c:pt>
                <c:pt idx="72">
                  <c:v>0.20588235294117599</c:v>
                </c:pt>
                <c:pt idx="73">
                  <c:v>0.21231617647058801</c:v>
                </c:pt>
                <c:pt idx="74">
                  <c:v>0.21231617647058801</c:v>
                </c:pt>
                <c:pt idx="75">
                  <c:v>0.21875</c:v>
                </c:pt>
                <c:pt idx="76">
                  <c:v>0.21875</c:v>
                </c:pt>
                <c:pt idx="77">
                  <c:v>0.12980769230769201</c:v>
                </c:pt>
                <c:pt idx="78">
                  <c:v>0.17345399698340799</c:v>
                </c:pt>
                <c:pt idx="79">
                  <c:v>0.224759615384615</c:v>
                </c:pt>
                <c:pt idx="80">
                  <c:v>0.23076923076923</c:v>
                </c:pt>
                <c:pt idx="81">
                  <c:v>0.23076923076923</c:v>
                </c:pt>
                <c:pt idx="82">
                  <c:v>0.23076923076923</c:v>
                </c:pt>
                <c:pt idx="83">
                  <c:v>0.23076923076923</c:v>
                </c:pt>
                <c:pt idx="84">
                  <c:v>0.240384615384615</c:v>
                </c:pt>
                <c:pt idx="85">
                  <c:v>0.27326839826839799</c:v>
                </c:pt>
                <c:pt idx="86">
                  <c:v>0.27326839826839799</c:v>
                </c:pt>
                <c:pt idx="87">
                  <c:v>0.27976190476190399</c:v>
                </c:pt>
                <c:pt idx="88">
                  <c:v>0.28571428571428498</c:v>
                </c:pt>
                <c:pt idx="89">
                  <c:v>0.27614526823387497</c:v>
                </c:pt>
                <c:pt idx="90">
                  <c:v>0.28571428571428498</c:v>
                </c:pt>
                <c:pt idx="91">
                  <c:v>0.28571428571428498</c:v>
                </c:pt>
                <c:pt idx="92">
                  <c:v>0.278481012658227</c:v>
                </c:pt>
                <c:pt idx="93">
                  <c:v>0.27717154081187201</c:v>
                </c:pt>
                <c:pt idx="94">
                  <c:v>0.28125</c:v>
                </c:pt>
                <c:pt idx="95">
                  <c:v>0.299517684887459</c:v>
                </c:pt>
                <c:pt idx="96">
                  <c:v>0.33333333333333298</c:v>
                </c:pt>
                <c:pt idx="97">
                  <c:v>0.341852978128033</c:v>
                </c:pt>
                <c:pt idx="98">
                  <c:v>0.35087719298245601</c:v>
                </c:pt>
                <c:pt idx="99">
                  <c:v>0.36525612472160301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3-461E-AD58-EDFA5E126178}"/>
            </c:ext>
          </c:extLst>
        </c:ser>
        <c:ser>
          <c:idx val="2"/>
          <c:order val="1"/>
          <c:tx>
            <c:strRef>
              <c:f>'TAKE Gijón'!$E$2</c:f>
              <c:strCache>
                <c:ptCount val="1"/>
                <c:pt idx="0">
                  <c:v>RANDOM (AVG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'TAKE Gijón'!$B$3:$B$102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'TAKE Gijón'!$E$3:$E$102</c:f>
              <c:numCache>
                <c:formatCode>0.00%</c:formatCode>
                <c:ptCount val="100"/>
                <c:pt idx="0">
                  <c:v>0.36499999999999999</c:v>
                </c:pt>
                <c:pt idx="1">
                  <c:v>0.36499999999999999</c:v>
                </c:pt>
                <c:pt idx="2">
                  <c:v>0.36499999999999999</c:v>
                </c:pt>
                <c:pt idx="3">
                  <c:v>0.36499999999999999</c:v>
                </c:pt>
                <c:pt idx="4">
                  <c:v>0.36499999999999999</c:v>
                </c:pt>
                <c:pt idx="5">
                  <c:v>0.36499999999999999</c:v>
                </c:pt>
                <c:pt idx="6">
                  <c:v>0.36499999999999999</c:v>
                </c:pt>
                <c:pt idx="7">
                  <c:v>0.36499999999999999</c:v>
                </c:pt>
                <c:pt idx="8">
                  <c:v>0.36499999999999999</c:v>
                </c:pt>
                <c:pt idx="9">
                  <c:v>0.36499999999999999</c:v>
                </c:pt>
                <c:pt idx="10">
                  <c:v>0.36499999999999999</c:v>
                </c:pt>
                <c:pt idx="11">
                  <c:v>0.36499999999999999</c:v>
                </c:pt>
                <c:pt idx="12">
                  <c:v>0.36499999999999999</c:v>
                </c:pt>
                <c:pt idx="13">
                  <c:v>0.36499999999999999</c:v>
                </c:pt>
                <c:pt idx="14">
                  <c:v>0.41791666666666599</c:v>
                </c:pt>
                <c:pt idx="15">
                  <c:v>0.41791666666666599</c:v>
                </c:pt>
                <c:pt idx="16">
                  <c:v>0.41791666666666599</c:v>
                </c:pt>
                <c:pt idx="17">
                  <c:v>0.41791666666666599</c:v>
                </c:pt>
                <c:pt idx="18">
                  <c:v>0.41791666666666599</c:v>
                </c:pt>
                <c:pt idx="19">
                  <c:v>0.41791666666666599</c:v>
                </c:pt>
                <c:pt idx="20">
                  <c:v>0.41791666666666599</c:v>
                </c:pt>
                <c:pt idx="21">
                  <c:v>0.41791666666666599</c:v>
                </c:pt>
                <c:pt idx="22">
                  <c:v>0.41791666666666599</c:v>
                </c:pt>
                <c:pt idx="23">
                  <c:v>0.41791666666666599</c:v>
                </c:pt>
                <c:pt idx="24">
                  <c:v>0.41791666666666599</c:v>
                </c:pt>
                <c:pt idx="25">
                  <c:v>0.41791666666666599</c:v>
                </c:pt>
                <c:pt idx="26">
                  <c:v>0.41791666666666599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0.40384615384615302</c:v>
                </c:pt>
                <c:pt idx="36">
                  <c:v>0.41999999999999899</c:v>
                </c:pt>
                <c:pt idx="37">
                  <c:v>0.41999999999999899</c:v>
                </c:pt>
                <c:pt idx="38">
                  <c:v>0.41999999999999899</c:v>
                </c:pt>
                <c:pt idx="39">
                  <c:v>0.41999999999999899</c:v>
                </c:pt>
                <c:pt idx="40">
                  <c:v>0.41999999999999899</c:v>
                </c:pt>
                <c:pt idx="41">
                  <c:v>0.41999999999999899</c:v>
                </c:pt>
                <c:pt idx="42">
                  <c:v>0.41999999999999899</c:v>
                </c:pt>
                <c:pt idx="43">
                  <c:v>0.41999999999999899</c:v>
                </c:pt>
                <c:pt idx="44">
                  <c:v>0.41999999999999899</c:v>
                </c:pt>
                <c:pt idx="45">
                  <c:v>0.41999999999999899</c:v>
                </c:pt>
                <c:pt idx="46">
                  <c:v>0.41999999999999899</c:v>
                </c:pt>
                <c:pt idx="47">
                  <c:v>0.41999999999999899</c:v>
                </c:pt>
                <c:pt idx="48">
                  <c:v>0.41999999999999899</c:v>
                </c:pt>
                <c:pt idx="49">
                  <c:v>0.41999999999999899</c:v>
                </c:pt>
                <c:pt idx="50">
                  <c:v>0.41999999999999899</c:v>
                </c:pt>
                <c:pt idx="51">
                  <c:v>0.42564102564102502</c:v>
                </c:pt>
                <c:pt idx="52">
                  <c:v>0.42782051282051198</c:v>
                </c:pt>
                <c:pt idx="53">
                  <c:v>0.42782051282051198</c:v>
                </c:pt>
                <c:pt idx="54">
                  <c:v>0.42782051282051198</c:v>
                </c:pt>
                <c:pt idx="55">
                  <c:v>0.42782051282051198</c:v>
                </c:pt>
                <c:pt idx="56">
                  <c:v>0.42782051282051198</c:v>
                </c:pt>
                <c:pt idx="57">
                  <c:v>0.44077380952380901</c:v>
                </c:pt>
                <c:pt idx="58">
                  <c:v>0.44077380952380901</c:v>
                </c:pt>
                <c:pt idx="59">
                  <c:v>0.44077380952380901</c:v>
                </c:pt>
                <c:pt idx="60">
                  <c:v>0.44077380952380901</c:v>
                </c:pt>
                <c:pt idx="61">
                  <c:v>0.44077380952380901</c:v>
                </c:pt>
                <c:pt idx="62">
                  <c:v>0.44077380952380901</c:v>
                </c:pt>
                <c:pt idx="63">
                  <c:v>0.45699728260869499</c:v>
                </c:pt>
                <c:pt idx="64">
                  <c:v>0.432857142857142</c:v>
                </c:pt>
                <c:pt idx="65">
                  <c:v>0.42782051282051198</c:v>
                </c:pt>
                <c:pt idx="66">
                  <c:v>0.43</c:v>
                </c:pt>
                <c:pt idx="67">
                  <c:v>0.43</c:v>
                </c:pt>
                <c:pt idx="68">
                  <c:v>0.44583333333333303</c:v>
                </c:pt>
                <c:pt idx="69">
                  <c:v>0.44583333333333303</c:v>
                </c:pt>
                <c:pt idx="70">
                  <c:v>0.45161290322580599</c:v>
                </c:pt>
                <c:pt idx="71">
                  <c:v>0.45161290322580599</c:v>
                </c:pt>
                <c:pt idx="72">
                  <c:v>0.45161290322580599</c:v>
                </c:pt>
                <c:pt idx="73">
                  <c:v>0.44872311827956901</c:v>
                </c:pt>
                <c:pt idx="74">
                  <c:v>0.44872311827956901</c:v>
                </c:pt>
                <c:pt idx="75">
                  <c:v>0.44583333333333303</c:v>
                </c:pt>
                <c:pt idx="76">
                  <c:v>0.44583333333333303</c:v>
                </c:pt>
                <c:pt idx="77">
                  <c:v>0.44077380952380901</c:v>
                </c:pt>
                <c:pt idx="78">
                  <c:v>0.44872311827956901</c:v>
                </c:pt>
                <c:pt idx="79">
                  <c:v>0.45692307692307599</c:v>
                </c:pt>
                <c:pt idx="80">
                  <c:v>0.46086956521739098</c:v>
                </c:pt>
                <c:pt idx="81">
                  <c:v>0.46617647058823503</c:v>
                </c:pt>
                <c:pt idx="82">
                  <c:v>0.46594537815126003</c:v>
                </c:pt>
                <c:pt idx="83">
                  <c:v>0.46594537815126003</c:v>
                </c:pt>
                <c:pt idx="84">
                  <c:v>0.46695920303605298</c:v>
                </c:pt>
                <c:pt idx="85">
                  <c:v>0.46594537815126003</c:v>
                </c:pt>
                <c:pt idx="86">
                  <c:v>0.47412764003673002</c:v>
                </c:pt>
                <c:pt idx="87">
                  <c:v>0.47669683257918499</c:v>
                </c:pt>
                <c:pt idx="88">
                  <c:v>0.48088235294117598</c:v>
                </c:pt>
                <c:pt idx="89">
                  <c:v>0.48094750558451199</c:v>
                </c:pt>
                <c:pt idx="90">
                  <c:v>0.481012658227848</c:v>
                </c:pt>
                <c:pt idx="91">
                  <c:v>0.481012658227848</c:v>
                </c:pt>
                <c:pt idx="92">
                  <c:v>0.48125000000000001</c:v>
                </c:pt>
                <c:pt idx="93">
                  <c:v>0.48245421245421199</c:v>
                </c:pt>
                <c:pt idx="94">
                  <c:v>0.484615384615384</c:v>
                </c:pt>
                <c:pt idx="95">
                  <c:v>0.48382352941176399</c:v>
                </c:pt>
                <c:pt idx="96">
                  <c:v>0.485897435897435</c:v>
                </c:pt>
                <c:pt idx="97">
                  <c:v>0.486176125517021</c:v>
                </c:pt>
                <c:pt idx="98">
                  <c:v>0.48627450980392101</c:v>
                </c:pt>
                <c:pt idx="99">
                  <c:v>0.484615384615384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3-461E-AD58-EDFA5E126178}"/>
            </c:ext>
          </c:extLst>
        </c:ser>
        <c:ser>
          <c:idx val="3"/>
          <c:order val="2"/>
          <c:tx>
            <c:strRef>
              <c:f>'TAKE Gijón'!$F$2</c:f>
              <c:strCache>
                <c:ptCount val="1"/>
                <c:pt idx="0">
                  <c:v>CENTROIDE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'TAKE Gijón'!$B$3:$B$102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'TAKE Gijón'!$F$3:$F$102</c:f>
              <c:numCache>
                <c:formatCode>0.00%</c:formatCode>
                <c:ptCount val="10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0.64999999999999902</c:v>
                </c:pt>
                <c:pt idx="15">
                  <c:v>0.64999999999999902</c:v>
                </c:pt>
                <c:pt idx="16">
                  <c:v>0.64999999999999902</c:v>
                </c:pt>
                <c:pt idx="17">
                  <c:v>0.64999999999999902</c:v>
                </c:pt>
                <c:pt idx="18">
                  <c:v>0.64999999999999902</c:v>
                </c:pt>
                <c:pt idx="19">
                  <c:v>0.64999999999999902</c:v>
                </c:pt>
                <c:pt idx="20">
                  <c:v>0.64999999999999902</c:v>
                </c:pt>
                <c:pt idx="21">
                  <c:v>0.64999999999999902</c:v>
                </c:pt>
                <c:pt idx="22">
                  <c:v>0.64999999999999902</c:v>
                </c:pt>
                <c:pt idx="23">
                  <c:v>0.64999999999999902</c:v>
                </c:pt>
                <c:pt idx="24">
                  <c:v>0.64999999999999902</c:v>
                </c:pt>
                <c:pt idx="25">
                  <c:v>0.64999999999999902</c:v>
                </c:pt>
                <c:pt idx="26">
                  <c:v>0.64999999999999902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0.59687500000000004</c:v>
                </c:pt>
                <c:pt idx="53">
                  <c:v>0.59687500000000004</c:v>
                </c:pt>
                <c:pt idx="54">
                  <c:v>0.59687500000000004</c:v>
                </c:pt>
                <c:pt idx="55">
                  <c:v>0.59687500000000004</c:v>
                </c:pt>
                <c:pt idx="56">
                  <c:v>0.59687500000000004</c:v>
                </c:pt>
                <c:pt idx="57">
                  <c:v>0.59687500000000004</c:v>
                </c:pt>
                <c:pt idx="58">
                  <c:v>0.59687500000000004</c:v>
                </c:pt>
                <c:pt idx="59">
                  <c:v>0.59687500000000004</c:v>
                </c:pt>
                <c:pt idx="60">
                  <c:v>0.59687500000000004</c:v>
                </c:pt>
                <c:pt idx="61">
                  <c:v>0.59687500000000004</c:v>
                </c:pt>
                <c:pt idx="62">
                  <c:v>0.59687500000000004</c:v>
                </c:pt>
                <c:pt idx="63">
                  <c:v>0.58096590909090895</c:v>
                </c:pt>
                <c:pt idx="64">
                  <c:v>0.59687500000000004</c:v>
                </c:pt>
                <c:pt idx="65">
                  <c:v>0.59687500000000004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0.625</c:v>
                </c:pt>
                <c:pt idx="72">
                  <c:v>0.625</c:v>
                </c:pt>
                <c:pt idx="73">
                  <c:v>0.62867647058823495</c:v>
                </c:pt>
                <c:pt idx="74">
                  <c:v>0.62867647058823495</c:v>
                </c:pt>
                <c:pt idx="75">
                  <c:v>0.61538461538461497</c:v>
                </c:pt>
                <c:pt idx="76">
                  <c:v>0.6</c:v>
                </c:pt>
                <c:pt idx="77">
                  <c:v>0.60555555555555496</c:v>
                </c:pt>
                <c:pt idx="78">
                  <c:v>0.6</c:v>
                </c:pt>
                <c:pt idx="79">
                  <c:v>0.55397727272727204</c:v>
                </c:pt>
                <c:pt idx="80">
                  <c:v>0.54545454545454497</c:v>
                </c:pt>
                <c:pt idx="81">
                  <c:v>0.53125</c:v>
                </c:pt>
                <c:pt idx="82">
                  <c:v>0.5</c:v>
                </c:pt>
                <c:pt idx="83">
                  <c:v>0.5</c:v>
                </c:pt>
                <c:pt idx="84">
                  <c:v>0.493589743589743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0.53125</c:v>
                </c:pt>
                <c:pt idx="89">
                  <c:v>0.525118670886076</c:v>
                </c:pt>
                <c:pt idx="90">
                  <c:v>0.54838709677419295</c:v>
                </c:pt>
                <c:pt idx="91">
                  <c:v>0.544303797468354</c:v>
                </c:pt>
                <c:pt idx="92">
                  <c:v>0.51447661469933104</c:v>
                </c:pt>
                <c:pt idx="93">
                  <c:v>0.51673197823574102</c:v>
                </c:pt>
                <c:pt idx="94">
                  <c:v>0.53658536585365801</c:v>
                </c:pt>
                <c:pt idx="95">
                  <c:v>0.544303797468354</c:v>
                </c:pt>
                <c:pt idx="96">
                  <c:v>0.55371900826446196</c:v>
                </c:pt>
                <c:pt idx="97">
                  <c:v>0.54838709677419295</c:v>
                </c:pt>
                <c:pt idx="98">
                  <c:v>0.54901960784313697</c:v>
                </c:pt>
                <c:pt idx="99">
                  <c:v>0.55172413793103403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3-461E-AD58-EDFA5E12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69424"/>
        <c:axId val="770567824"/>
      </c:scatterChart>
      <c:valAx>
        <c:axId val="770569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567824"/>
        <c:crosses val="autoZero"/>
        <c:crossBetween val="midCat"/>
      </c:valAx>
      <c:valAx>
        <c:axId val="770567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5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'TAKE Barcelona'!$G$2</c:f>
              <c:strCache>
                <c:ptCount val="1"/>
                <c:pt idx="0">
                  <c:v>MODELO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'TAKE Barcelona'!$B$3:$B$102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'TAKE Barcelona'!$G$3:$G$102</c:f>
              <c:numCache>
                <c:formatCode>0.00%</c:formatCode>
                <c:ptCount val="100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  <c:pt idx="5">
                  <c:v>0.30208333333333298</c:v>
                </c:pt>
                <c:pt idx="6">
                  <c:v>0.30208333333333298</c:v>
                </c:pt>
                <c:pt idx="7">
                  <c:v>0.30208333333333298</c:v>
                </c:pt>
                <c:pt idx="8">
                  <c:v>0.30208333333333298</c:v>
                </c:pt>
                <c:pt idx="9">
                  <c:v>0.30208333333333298</c:v>
                </c:pt>
                <c:pt idx="10">
                  <c:v>0.30208333333333298</c:v>
                </c:pt>
                <c:pt idx="11">
                  <c:v>0.29166666666666602</c:v>
                </c:pt>
                <c:pt idx="12">
                  <c:v>0.29166666666666602</c:v>
                </c:pt>
                <c:pt idx="13">
                  <c:v>0.29166666666666602</c:v>
                </c:pt>
                <c:pt idx="14">
                  <c:v>0.29166666666666602</c:v>
                </c:pt>
                <c:pt idx="15">
                  <c:v>0.29166666666666602</c:v>
                </c:pt>
                <c:pt idx="16">
                  <c:v>0.29166666666666602</c:v>
                </c:pt>
                <c:pt idx="17">
                  <c:v>0.29166666666666602</c:v>
                </c:pt>
                <c:pt idx="18">
                  <c:v>0.29166666666666602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0.30208333333333298</c:v>
                </c:pt>
                <c:pt idx="23">
                  <c:v>0.29166666666666602</c:v>
                </c:pt>
                <c:pt idx="24">
                  <c:v>0.29166666666666602</c:v>
                </c:pt>
                <c:pt idx="25">
                  <c:v>0.30208333333333298</c:v>
                </c:pt>
                <c:pt idx="26">
                  <c:v>0.30208333333333298</c:v>
                </c:pt>
                <c:pt idx="27">
                  <c:v>0.28472222222222199</c:v>
                </c:pt>
                <c:pt idx="28">
                  <c:v>0.28472222222222199</c:v>
                </c:pt>
                <c:pt idx="29">
                  <c:v>0.28472222222222199</c:v>
                </c:pt>
                <c:pt idx="30">
                  <c:v>0.27272727272727199</c:v>
                </c:pt>
                <c:pt idx="31">
                  <c:v>0.27272727272727199</c:v>
                </c:pt>
                <c:pt idx="32">
                  <c:v>0.26315789473684198</c:v>
                </c:pt>
                <c:pt idx="33">
                  <c:v>0.27272727272727199</c:v>
                </c:pt>
                <c:pt idx="34">
                  <c:v>0.27272727272727199</c:v>
                </c:pt>
                <c:pt idx="35">
                  <c:v>0.27272727272727199</c:v>
                </c:pt>
                <c:pt idx="36">
                  <c:v>0.27272727272727199</c:v>
                </c:pt>
                <c:pt idx="37">
                  <c:v>0.27272727272727199</c:v>
                </c:pt>
                <c:pt idx="38">
                  <c:v>0.26794258373205698</c:v>
                </c:pt>
                <c:pt idx="39">
                  <c:v>0.26794258373205698</c:v>
                </c:pt>
                <c:pt idx="40">
                  <c:v>0.26315789473684198</c:v>
                </c:pt>
                <c:pt idx="41">
                  <c:v>0.26315789473684198</c:v>
                </c:pt>
                <c:pt idx="42">
                  <c:v>0.27272727272727199</c:v>
                </c:pt>
                <c:pt idx="43">
                  <c:v>0.27083333333333298</c:v>
                </c:pt>
                <c:pt idx="44">
                  <c:v>0.27083333333333298</c:v>
                </c:pt>
                <c:pt idx="45">
                  <c:v>0.26315789473684198</c:v>
                </c:pt>
                <c:pt idx="46">
                  <c:v>0.25</c:v>
                </c:pt>
                <c:pt idx="47">
                  <c:v>0.25657894736842102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0.25657894736842102</c:v>
                </c:pt>
                <c:pt idx="55">
                  <c:v>0.27178030303030298</c:v>
                </c:pt>
                <c:pt idx="56">
                  <c:v>0.29166666666666602</c:v>
                </c:pt>
                <c:pt idx="57">
                  <c:v>0.28947368421052599</c:v>
                </c:pt>
                <c:pt idx="58">
                  <c:v>0.27272727272727199</c:v>
                </c:pt>
                <c:pt idx="59">
                  <c:v>0.25</c:v>
                </c:pt>
                <c:pt idx="60">
                  <c:v>0.27777777777777701</c:v>
                </c:pt>
                <c:pt idx="61">
                  <c:v>0.28070175438596401</c:v>
                </c:pt>
                <c:pt idx="62">
                  <c:v>0.292682926829268</c:v>
                </c:pt>
                <c:pt idx="63">
                  <c:v>0.29166666666666602</c:v>
                </c:pt>
                <c:pt idx="64">
                  <c:v>0.29166666666666602</c:v>
                </c:pt>
                <c:pt idx="65">
                  <c:v>0.28918128654970698</c:v>
                </c:pt>
                <c:pt idx="66">
                  <c:v>0.29057017543859598</c:v>
                </c:pt>
                <c:pt idx="67">
                  <c:v>0.28867521367521298</c:v>
                </c:pt>
                <c:pt idx="68">
                  <c:v>0.28867521367521298</c:v>
                </c:pt>
                <c:pt idx="69">
                  <c:v>0.3</c:v>
                </c:pt>
                <c:pt idx="70">
                  <c:v>0.30151515151515101</c:v>
                </c:pt>
                <c:pt idx="71">
                  <c:v>0.30769230769230699</c:v>
                </c:pt>
                <c:pt idx="72">
                  <c:v>0.309018567639257</c:v>
                </c:pt>
                <c:pt idx="73">
                  <c:v>0.3</c:v>
                </c:pt>
                <c:pt idx="74">
                  <c:v>0.30536130536130501</c:v>
                </c:pt>
                <c:pt idx="75">
                  <c:v>0.3</c:v>
                </c:pt>
                <c:pt idx="76">
                  <c:v>0.30151515151515101</c:v>
                </c:pt>
                <c:pt idx="77">
                  <c:v>0.29166666666666602</c:v>
                </c:pt>
                <c:pt idx="78">
                  <c:v>0.28888888888888797</c:v>
                </c:pt>
                <c:pt idx="79">
                  <c:v>0.28679653679653599</c:v>
                </c:pt>
                <c:pt idx="80">
                  <c:v>0.29166666666666602</c:v>
                </c:pt>
                <c:pt idx="81">
                  <c:v>0.298148148148148</c:v>
                </c:pt>
                <c:pt idx="82">
                  <c:v>0.29166666666666602</c:v>
                </c:pt>
                <c:pt idx="83">
                  <c:v>0.296296296296296</c:v>
                </c:pt>
                <c:pt idx="84">
                  <c:v>0.292682926829268</c:v>
                </c:pt>
                <c:pt idx="85">
                  <c:v>0.29007279474735898</c:v>
                </c:pt>
                <c:pt idx="86">
                  <c:v>0.29032258064516098</c:v>
                </c:pt>
                <c:pt idx="87">
                  <c:v>0.29032258064516098</c:v>
                </c:pt>
                <c:pt idx="88">
                  <c:v>0.3</c:v>
                </c:pt>
                <c:pt idx="89">
                  <c:v>0.30434782608695599</c:v>
                </c:pt>
                <c:pt idx="90">
                  <c:v>0.30769230769230699</c:v>
                </c:pt>
                <c:pt idx="91">
                  <c:v>0.30769230769230699</c:v>
                </c:pt>
                <c:pt idx="92">
                  <c:v>0.32200460829492999</c:v>
                </c:pt>
                <c:pt idx="93">
                  <c:v>0.31818181818181801</c:v>
                </c:pt>
                <c:pt idx="94">
                  <c:v>0.32100136705399801</c:v>
                </c:pt>
                <c:pt idx="95">
                  <c:v>0.32258064516128998</c:v>
                </c:pt>
                <c:pt idx="96">
                  <c:v>0.33333333333333298</c:v>
                </c:pt>
                <c:pt idx="97">
                  <c:v>0.34285714285714203</c:v>
                </c:pt>
                <c:pt idx="98">
                  <c:v>0.35042735042735002</c:v>
                </c:pt>
                <c:pt idx="99">
                  <c:v>0.36363636363636298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7-4F40-AAB3-0B88EDBC0853}"/>
            </c:ext>
          </c:extLst>
        </c:ser>
        <c:ser>
          <c:idx val="2"/>
          <c:order val="1"/>
          <c:tx>
            <c:strRef>
              <c:f>'TAKE Barcelona'!$E$2</c:f>
              <c:strCache>
                <c:ptCount val="1"/>
                <c:pt idx="0">
                  <c:v>RANDOM (AVG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'TAKE Barcelona'!$B$3:$B$102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'TAKE Barcelona'!$E$3:$E$102</c:f>
              <c:numCache>
                <c:formatCode>0.00%</c:formatCode>
                <c:ptCount val="100"/>
                <c:pt idx="0">
                  <c:v>0.48181818181818098</c:v>
                </c:pt>
                <c:pt idx="1">
                  <c:v>0.48181818181818098</c:v>
                </c:pt>
                <c:pt idx="2">
                  <c:v>0.48181818181818098</c:v>
                </c:pt>
                <c:pt idx="3">
                  <c:v>0.48181818181818098</c:v>
                </c:pt>
                <c:pt idx="4">
                  <c:v>0.48181818181818098</c:v>
                </c:pt>
                <c:pt idx="5">
                  <c:v>0.47571428571428498</c:v>
                </c:pt>
                <c:pt idx="6">
                  <c:v>0.47571428571428498</c:v>
                </c:pt>
                <c:pt idx="7">
                  <c:v>0.47571428571428498</c:v>
                </c:pt>
                <c:pt idx="8">
                  <c:v>0.47571428571428498</c:v>
                </c:pt>
                <c:pt idx="9">
                  <c:v>0.47571428571428498</c:v>
                </c:pt>
                <c:pt idx="10">
                  <c:v>0.47571428571428498</c:v>
                </c:pt>
                <c:pt idx="11">
                  <c:v>0.47571428571428498</c:v>
                </c:pt>
                <c:pt idx="12">
                  <c:v>0.47571428571428498</c:v>
                </c:pt>
                <c:pt idx="13">
                  <c:v>0.47571428571428498</c:v>
                </c:pt>
                <c:pt idx="14">
                  <c:v>0.47571428571428498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0.48090909090909001</c:v>
                </c:pt>
                <c:pt idx="23">
                  <c:v>0.47142857142857097</c:v>
                </c:pt>
                <c:pt idx="24">
                  <c:v>0.47142857142857097</c:v>
                </c:pt>
                <c:pt idx="25">
                  <c:v>0.46785714285714203</c:v>
                </c:pt>
                <c:pt idx="26">
                  <c:v>0.46785714285714203</c:v>
                </c:pt>
                <c:pt idx="27">
                  <c:v>0.47113095238095198</c:v>
                </c:pt>
                <c:pt idx="28">
                  <c:v>0.47113095238095198</c:v>
                </c:pt>
                <c:pt idx="29">
                  <c:v>0.47113095238095198</c:v>
                </c:pt>
                <c:pt idx="30">
                  <c:v>0.47083333333333299</c:v>
                </c:pt>
                <c:pt idx="31">
                  <c:v>0.47083333333333299</c:v>
                </c:pt>
                <c:pt idx="32">
                  <c:v>0.47058823529411697</c:v>
                </c:pt>
                <c:pt idx="33">
                  <c:v>0.46428571428571402</c:v>
                </c:pt>
                <c:pt idx="34">
                  <c:v>0.46428571428571402</c:v>
                </c:pt>
                <c:pt idx="35">
                  <c:v>0.46428571428571402</c:v>
                </c:pt>
                <c:pt idx="36">
                  <c:v>0.47058823529411697</c:v>
                </c:pt>
                <c:pt idx="37">
                  <c:v>0.47071078431372498</c:v>
                </c:pt>
                <c:pt idx="38">
                  <c:v>0.47113095238095198</c:v>
                </c:pt>
                <c:pt idx="39">
                  <c:v>0.47113095238095198</c:v>
                </c:pt>
                <c:pt idx="40">
                  <c:v>0.47058823529411697</c:v>
                </c:pt>
                <c:pt idx="41">
                  <c:v>0.45975609756097502</c:v>
                </c:pt>
                <c:pt idx="42">
                  <c:v>0.46315789473684199</c:v>
                </c:pt>
                <c:pt idx="43">
                  <c:v>0.47058823529411697</c:v>
                </c:pt>
                <c:pt idx="44">
                  <c:v>0.47058823529411697</c:v>
                </c:pt>
                <c:pt idx="45">
                  <c:v>0.47058823529411697</c:v>
                </c:pt>
                <c:pt idx="46">
                  <c:v>0.47058823529411697</c:v>
                </c:pt>
                <c:pt idx="47">
                  <c:v>0.47083333333333299</c:v>
                </c:pt>
                <c:pt idx="48">
                  <c:v>0.47113095238095198</c:v>
                </c:pt>
                <c:pt idx="49">
                  <c:v>0.47113095238095198</c:v>
                </c:pt>
                <c:pt idx="50">
                  <c:v>0.47247474747474699</c:v>
                </c:pt>
                <c:pt idx="51">
                  <c:v>0.472727272727272</c:v>
                </c:pt>
                <c:pt idx="52">
                  <c:v>0.47499999999999998</c:v>
                </c:pt>
                <c:pt idx="53">
                  <c:v>0.47692307692307601</c:v>
                </c:pt>
                <c:pt idx="54">
                  <c:v>0.47774725274725199</c:v>
                </c:pt>
                <c:pt idx="55">
                  <c:v>0.47596153846153799</c:v>
                </c:pt>
                <c:pt idx="56">
                  <c:v>0.47596153846153799</c:v>
                </c:pt>
                <c:pt idx="57">
                  <c:v>0.47499999999999998</c:v>
                </c:pt>
                <c:pt idx="58">
                  <c:v>0.47499999999999998</c:v>
                </c:pt>
                <c:pt idx="59">
                  <c:v>0.47692307692307601</c:v>
                </c:pt>
                <c:pt idx="60">
                  <c:v>0.47727272727272702</c:v>
                </c:pt>
                <c:pt idx="61">
                  <c:v>0.47575757575757499</c:v>
                </c:pt>
                <c:pt idx="62">
                  <c:v>0.47692307692307601</c:v>
                </c:pt>
                <c:pt idx="63">
                  <c:v>0.47537878787878701</c:v>
                </c:pt>
                <c:pt idx="64">
                  <c:v>0.47222222222222199</c:v>
                </c:pt>
                <c:pt idx="65">
                  <c:v>0.47499999999999998</c:v>
                </c:pt>
                <c:pt idx="66">
                  <c:v>0.47499999999999998</c:v>
                </c:pt>
                <c:pt idx="67">
                  <c:v>0.47499999999999998</c:v>
                </c:pt>
                <c:pt idx="68">
                  <c:v>0.47464285714285698</c:v>
                </c:pt>
                <c:pt idx="69">
                  <c:v>0.47142857142857097</c:v>
                </c:pt>
                <c:pt idx="70">
                  <c:v>0.47142857142857097</c:v>
                </c:pt>
                <c:pt idx="71">
                  <c:v>0.47142857142857097</c:v>
                </c:pt>
                <c:pt idx="72">
                  <c:v>0.47247474747474699</c:v>
                </c:pt>
                <c:pt idx="73">
                  <c:v>0.47499999999999998</c:v>
                </c:pt>
                <c:pt idx="74">
                  <c:v>0.475729255168507</c:v>
                </c:pt>
                <c:pt idx="75">
                  <c:v>0.47692307692307601</c:v>
                </c:pt>
                <c:pt idx="76">
                  <c:v>0.47905701754385899</c:v>
                </c:pt>
                <c:pt idx="77">
                  <c:v>0.479310344827586</c:v>
                </c:pt>
                <c:pt idx="78">
                  <c:v>0.479310344827586</c:v>
                </c:pt>
                <c:pt idx="79">
                  <c:v>0.48030612244897902</c:v>
                </c:pt>
                <c:pt idx="80">
                  <c:v>0.48</c:v>
                </c:pt>
                <c:pt idx="81">
                  <c:v>0.47923850574712601</c:v>
                </c:pt>
                <c:pt idx="82">
                  <c:v>0.47941176470588198</c:v>
                </c:pt>
                <c:pt idx="83">
                  <c:v>0.47999999999999898</c:v>
                </c:pt>
                <c:pt idx="84">
                  <c:v>0.48148148148148101</c:v>
                </c:pt>
                <c:pt idx="85">
                  <c:v>0.480731654363873</c:v>
                </c:pt>
                <c:pt idx="86">
                  <c:v>0.48148148148148101</c:v>
                </c:pt>
                <c:pt idx="87">
                  <c:v>0.48</c:v>
                </c:pt>
                <c:pt idx="88">
                  <c:v>0.48125000000000001</c:v>
                </c:pt>
                <c:pt idx="89">
                  <c:v>0.48125000000000001</c:v>
                </c:pt>
                <c:pt idx="90">
                  <c:v>0.48148148148148101</c:v>
                </c:pt>
                <c:pt idx="91">
                  <c:v>0.48148148148148101</c:v>
                </c:pt>
                <c:pt idx="92">
                  <c:v>0.48198051948051901</c:v>
                </c:pt>
                <c:pt idx="93">
                  <c:v>0.48181818181818098</c:v>
                </c:pt>
                <c:pt idx="94">
                  <c:v>0.48309523809523802</c:v>
                </c:pt>
                <c:pt idx="95">
                  <c:v>0.48235294117646998</c:v>
                </c:pt>
                <c:pt idx="96">
                  <c:v>0.483333333333333</c:v>
                </c:pt>
                <c:pt idx="97">
                  <c:v>0.484615384615384</c:v>
                </c:pt>
                <c:pt idx="98">
                  <c:v>0.484615384615384</c:v>
                </c:pt>
                <c:pt idx="99">
                  <c:v>0.484615384615384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7-4F40-AAB3-0B88EDBC0853}"/>
            </c:ext>
          </c:extLst>
        </c:ser>
        <c:ser>
          <c:idx val="3"/>
          <c:order val="2"/>
          <c:tx>
            <c:strRef>
              <c:f>'TAKE Barcelona'!$F$2</c:f>
              <c:strCache>
                <c:ptCount val="1"/>
                <c:pt idx="0">
                  <c:v>CENTROIDE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'TAKE Barcelona'!$B$3:$B$102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'TAKE Barcelona'!$F$3:$F$102</c:f>
              <c:numCache>
                <c:formatCode>0.00%</c:formatCode>
                <c:ptCount val="100"/>
                <c:pt idx="0">
                  <c:v>0.44642857142857101</c:v>
                </c:pt>
                <c:pt idx="1">
                  <c:v>0.44642857142857101</c:v>
                </c:pt>
                <c:pt idx="2">
                  <c:v>0.44642857142857101</c:v>
                </c:pt>
                <c:pt idx="3">
                  <c:v>0.44642857142857101</c:v>
                </c:pt>
                <c:pt idx="4">
                  <c:v>0.44642857142857101</c:v>
                </c:pt>
                <c:pt idx="5">
                  <c:v>0.45048701298701299</c:v>
                </c:pt>
                <c:pt idx="6">
                  <c:v>0.45048701298701299</c:v>
                </c:pt>
                <c:pt idx="7">
                  <c:v>0.45048701298701299</c:v>
                </c:pt>
                <c:pt idx="8">
                  <c:v>0.45048701298701299</c:v>
                </c:pt>
                <c:pt idx="9">
                  <c:v>0.45048701298701299</c:v>
                </c:pt>
                <c:pt idx="10">
                  <c:v>0.45048701298701299</c:v>
                </c:pt>
                <c:pt idx="11">
                  <c:v>0.45454545454545398</c:v>
                </c:pt>
                <c:pt idx="12">
                  <c:v>0.45454545454545398</c:v>
                </c:pt>
                <c:pt idx="13">
                  <c:v>0.45454545454545398</c:v>
                </c:pt>
                <c:pt idx="14">
                  <c:v>0.45454545454545398</c:v>
                </c:pt>
                <c:pt idx="15">
                  <c:v>0.45454545454545398</c:v>
                </c:pt>
                <c:pt idx="16">
                  <c:v>0.45454545454545398</c:v>
                </c:pt>
                <c:pt idx="17">
                  <c:v>0.45454545454545398</c:v>
                </c:pt>
                <c:pt idx="18">
                  <c:v>0.45454545454545398</c:v>
                </c:pt>
                <c:pt idx="19">
                  <c:v>0.45454545454545398</c:v>
                </c:pt>
                <c:pt idx="20">
                  <c:v>0.45454545454545398</c:v>
                </c:pt>
                <c:pt idx="21">
                  <c:v>0.45454545454545398</c:v>
                </c:pt>
                <c:pt idx="22">
                  <c:v>0.45454545454545398</c:v>
                </c:pt>
                <c:pt idx="23">
                  <c:v>0.45454545454545398</c:v>
                </c:pt>
                <c:pt idx="24">
                  <c:v>0.48214285714285698</c:v>
                </c:pt>
                <c:pt idx="25">
                  <c:v>0.49107142857142799</c:v>
                </c:pt>
                <c:pt idx="26">
                  <c:v>0.49107142857142799</c:v>
                </c:pt>
                <c:pt idx="27">
                  <c:v>0.49107142857142799</c:v>
                </c:pt>
                <c:pt idx="28">
                  <c:v>0.49107142857142799</c:v>
                </c:pt>
                <c:pt idx="29">
                  <c:v>0.49107142857142799</c:v>
                </c:pt>
                <c:pt idx="30">
                  <c:v>0.5</c:v>
                </c:pt>
                <c:pt idx="31">
                  <c:v>0.5</c:v>
                </c:pt>
                <c:pt idx="32">
                  <c:v>0.55172413793103403</c:v>
                </c:pt>
                <c:pt idx="33">
                  <c:v>0.54545454545454497</c:v>
                </c:pt>
                <c:pt idx="34">
                  <c:v>0.54545454545454497</c:v>
                </c:pt>
                <c:pt idx="35">
                  <c:v>0.54545454545454497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0.48888888888888798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0.51428571428571401</c:v>
                </c:pt>
                <c:pt idx="61">
                  <c:v>0.52500000000000002</c:v>
                </c:pt>
                <c:pt idx="62">
                  <c:v>0.53125</c:v>
                </c:pt>
                <c:pt idx="63">
                  <c:v>0.52720588235294097</c:v>
                </c:pt>
                <c:pt idx="64">
                  <c:v>0.53703703703703698</c:v>
                </c:pt>
                <c:pt idx="65">
                  <c:v>0.53935185185185097</c:v>
                </c:pt>
                <c:pt idx="66">
                  <c:v>0.53348214285714202</c:v>
                </c:pt>
                <c:pt idx="67">
                  <c:v>0.53348214285714202</c:v>
                </c:pt>
                <c:pt idx="68">
                  <c:v>0.53033088235294101</c:v>
                </c:pt>
                <c:pt idx="69">
                  <c:v>0.54166666666666596</c:v>
                </c:pt>
                <c:pt idx="70">
                  <c:v>0.54186137071650997</c:v>
                </c:pt>
                <c:pt idx="71">
                  <c:v>0.54545454545454497</c:v>
                </c:pt>
                <c:pt idx="72">
                  <c:v>0.54692082111436902</c:v>
                </c:pt>
                <c:pt idx="73">
                  <c:v>0.55102040816326503</c:v>
                </c:pt>
                <c:pt idx="74">
                  <c:v>0.549193548387096</c:v>
                </c:pt>
                <c:pt idx="75">
                  <c:v>0.549193548387096</c:v>
                </c:pt>
                <c:pt idx="76">
                  <c:v>0.55363984674329503</c:v>
                </c:pt>
                <c:pt idx="77">
                  <c:v>0.55860805860805796</c:v>
                </c:pt>
                <c:pt idx="78">
                  <c:v>0.55172413793103403</c:v>
                </c:pt>
                <c:pt idx="79">
                  <c:v>0.55363984674329503</c:v>
                </c:pt>
                <c:pt idx="80">
                  <c:v>0.55555555555555503</c:v>
                </c:pt>
                <c:pt idx="81">
                  <c:v>0.56048780487804795</c:v>
                </c:pt>
                <c:pt idx="82">
                  <c:v>0.56000000000000005</c:v>
                </c:pt>
                <c:pt idx="83">
                  <c:v>0.5625</c:v>
                </c:pt>
                <c:pt idx="84">
                  <c:v>0.5625</c:v>
                </c:pt>
                <c:pt idx="85">
                  <c:v>0.56430934656741105</c:v>
                </c:pt>
                <c:pt idx="86">
                  <c:v>0.56451612903225801</c:v>
                </c:pt>
                <c:pt idx="87">
                  <c:v>0.57142857142857095</c:v>
                </c:pt>
                <c:pt idx="88">
                  <c:v>0.5625</c:v>
                </c:pt>
                <c:pt idx="89">
                  <c:v>0.5625</c:v>
                </c:pt>
                <c:pt idx="90">
                  <c:v>0.5625</c:v>
                </c:pt>
                <c:pt idx="91">
                  <c:v>0.5625</c:v>
                </c:pt>
                <c:pt idx="92">
                  <c:v>0.5625</c:v>
                </c:pt>
                <c:pt idx="93">
                  <c:v>0.55714285714285705</c:v>
                </c:pt>
                <c:pt idx="94">
                  <c:v>0.55952380952380898</c:v>
                </c:pt>
                <c:pt idx="95">
                  <c:v>0.55555555555555503</c:v>
                </c:pt>
                <c:pt idx="96">
                  <c:v>0.54545454545454497</c:v>
                </c:pt>
                <c:pt idx="97">
                  <c:v>0.54609929078014097</c:v>
                </c:pt>
                <c:pt idx="98">
                  <c:v>0.54838709677419295</c:v>
                </c:pt>
                <c:pt idx="99">
                  <c:v>0.54838709677419295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7-4F40-AAB3-0B88EDBC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69424"/>
        <c:axId val="770567824"/>
      </c:scatterChart>
      <c:valAx>
        <c:axId val="770569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567824"/>
        <c:crosses val="autoZero"/>
        <c:crossBetween val="midCat"/>
      </c:valAx>
      <c:valAx>
        <c:axId val="77056782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5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02386159446766E-2"/>
          <c:y val="7.8521739130434781E-2"/>
          <c:w val="0.90773167560268309"/>
          <c:h val="0.860608695652173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'TAKE Madrid'!$G$2</c:f>
              <c:strCache>
                <c:ptCount val="1"/>
                <c:pt idx="0">
                  <c:v>MODELO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'TAKE Madrid'!$B$3:$B$102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'TAKE Madrid'!$G$3:$G$102</c:f>
              <c:numCache>
                <c:formatCode>0.00%</c:formatCode>
                <c:ptCount val="100"/>
                <c:pt idx="0">
                  <c:v>0.211111111111111</c:v>
                </c:pt>
                <c:pt idx="1">
                  <c:v>0.211111111111111</c:v>
                </c:pt>
                <c:pt idx="2">
                  <c:v>0.21338383838383801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0.204545454545454</c:v>
                </c:pt>
                <c:pt idx="8">
                  <c:v>0.22222222222222199</c:v>
                </c:pt>
                <c:pt idx="9">
                  <c:v>0.22222222222222199</c:v>
                </c:pt>
                <c:pt idx="10">
                  <c:v>0.22287581699346401</c:v>
                </c:pt>
                <c:pt idx="11">
                  <c:v>0.22287581699346401</c:v>
                </c:pt>
                <c:pt idx="12">
                  <c:v>0.223529411764705</c:v>
                </c:pt>
                <c:pt idx="13">
                  <c:v>0.223529411764705</c:v>
                </c:pt>
                <c:pt idx="14">
                  <c:v>0.22222222222222199</c:v>
                </c:pt>
                <c:pt idx="15">
                  <c:v>0.22222222222222199</c:v>
                </c:pt>
                <c:pt idx="16">
                  <c:v>0.22222222222222199</c:v>
                </c:pt>
                <c:pt idx="17">
                  <c:v>0.22222222222222199</c:v>
                </c:pt>
                <c:pt idx="18">
                  <c:v>0.22222222222222199</c:v>
                </c:pt>
                <c:pt idx="19">
                  <c:v>0.22222222222222199</c:v>
                </c:pt>
                <c:pt idx="20">
                  <c:v>0.22222222222222199</c:v>
                </c:pt>
                <c:pt idx="21">
                  <c:v>0.22222222222222199</c:v>
                </c:pt>
                <c:pt idx="22">
                  <c:v>0.22222222222222199</c:v>
                </c:pt>
                <c:pt idx="23">
                  <c:v>0.225401069518716</c:v>
                </c:pt>
                <c:pt idx="24">
                  <c:v>0.22727272727272699</c:v>
                </c:pt>
                <c:pt idx="25">
                  <c:v>0.22727272727272699</c:v>
                </c:pt>
                <c:pt idx="26">
                  <c:v>0.22727272727272699</c:v>
                </c:pt>
                <c:pt idx="27">
                  <c:v>0.22727272727272699</c:v>
                </c:pt>
                <c:pt idx="28">
                  <c:v>0.22902097902097901</c:v>
                </c:pt>
                <c:pt idx="29">
                  <c:v>0.22727272727272699</c:v>
                </c:pt>
                <c:pt idx="30">
                  <c:v>0.22727272727272699</c:v>
                </c:pt>
                <c:pt idx="31">
                  <c:v>0.22902097902097901</c:v>
                </c:pt>
                <c:pt idx="32">
                  <c:v>0.22727272727272699</c:v>
                </c:pt>
                <c:pt idx="33">
                  <c:v>0.22727272727272699</c:v>
                </c:pt>
                <c:pt idx="34">
                  <c:v>0.22727272727272699</c:v>
                </c:pt>
                <c:pt idx="35">
                  <c:v>0.23076923076923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0.25925925925925902</c:v>
                </c:pt>
                <c:pt idx="44">
                  <c:v>0.25</c:v>
                </c:pt>
                <c:pt idx="45">
                  <c:v>0.25137362637362598</c:v>
                </c:pt>
                <c:pt idx="46">
                  <c:v>0.25137362637362598</c:v>
                </c:pt>
                <c:pt idx="47">
                  <c:v>0.25364635364635302</c:v>
                </c:pt>
                <c:pt idx="48">
                  <c:v>0.25925925925925902</c:v>
                </c:pt>
                <c:pt idx="49">
                  <c:v>0.25454545454545402</c:v>
                </c:pt>
                <c:pt idx="50">
                  <c:v>0.25274725274725202</c:v>
                </c:pt>
                <c:pt idx="51">
                  <c:v>0.25137362637362598</c:v>
                </c:pt>
                <c:pt idx="52">
                  <c:v>0.25893997445721501</c:v>
                </c:pt>
                <c:pt idx="53">
                  <c:v>0.26006441223832499</c:v>
                </c:pt>
                <c:pt idx="54">
                  <c:v>0.25893997445721501</c:v>
                </c:pt>
                <c:pt idx="55">
                  <c:v>0.25862068965517199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0.243690349946977</c:v>
                </c:pt>
                <c:pt idx="60">
                  <c:v>0.24576074332171799</c:v>
                </c:pt>
                <c:pt idx="61">
                  <c:v>0.24199199199199201</c:v>
                </c:pt>
                <c:pt idx="62">
                  <c:v>0.25</c:v>
                </c:pt>
                <c:pt idx="63">
                  <c:v>0.25</c:v>
                </c:pt>
                <c:pt idx="64">
                  <c:v>0.25274725274725202</c:v>
                </c:pt>
                <c:pt idx="65">
                  <c:v>0.25454545454545402</c:v>
                </c:pt>
                <c:pt idx="66">
                  <c:v>0.256583072100313</c:v>
                </c:pt>
                <c:pt idx="67">
                  <c:v>0.25454545454545402</c:v>
                </c:pt>
                <c:pt idx="68">
                  <c:v>0.25454545454545402</c:v>
                </c:pt>
                <c:pt idx="69">
                  <c:v>0.25862068965517199</c:v>
                </c:pt>
                <c:pt idx="70">
                  <c:v>0.26086956521739102</c:v>
                </c:pt>
                <c:pt idx="71">
                  <c:v>0.25482374768089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0.25425685425685401</c:v>
                </c:pt>
                <c:pt idx="78">
                  <c:v>0.26239754098360601</c:v>
                </c:pt>
                <c:pt idx="79">
                  <c:v>0.266666666666666</c:v>
                </c:pt>
                <c:pt idx="80">
                  <c:v>0.26495726495726402</c:v>
                </c:pt>
                <c:pt idx="81">
                  <c:v>0.27083333333333298</c:v>
                </c:pt>
                <c:pt idx="82">
                  <c:v>0.27272727272727199</c:v>
                </c:pt>
                <c:pt idx="83">
                  <c:v>0.27272727272727199</c:v>
                </c:pt>
                <c:pt idx="84">
                  <c:v>0.27777777777777701</c:v>
                </c:pt>
                <c:pt idx="85">
                  <c:v>0.28512922262922202</c:v>
                </c:pt>
                <c:pt idx="86">
                  <c:v>0.28571428571428498</c:v>
                </c:pt>
                <c:pt idx="87">
                  <c:v>0.28653530377668301</c:v>
                </c:pt>
                <c:pt idx="88">
                  <c:v>0.29166666666666602</c:v>
                </c:pt>
                <c:pt idx="89">
                  <c:v>0.29758481886141402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0.30769230769230699</c:v>
                </c:pt>
                <c:pt idx="94">
                  <c:v>0.31419413919413902</c:v>
                </c:pt>
                <c:pt idx="95">
                  <c:v>0.31578947368421001</c:v>
                </c:pt>
                <c:pt idx="96">
                  <c:v>0.33333333333333298</c:v>
                </c:pt>
                <c:pt idx="97">
                  <c:v>0.33548387096774102</c:v>
                </c:pt>
                <c:pt idx="98">
                  <c:v>0.34375</c:v>
                </c:pt>
                <c:pt idx="99">
                  <c:v>0.355263157894736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4-4DA3-9562-57BF7ECA8089}"/>
            </c:ext>
          </c:extLst>
        </c:ser>
        <c:ser>
          <c:idx val="2"/>
          <c:order val="1"/>
          <c:tx>
            <c:strRef>
              <c:f>'TAKE Madrid'!$E$2</c:f>
              <c:strCache>
                <c:ptCount val="1"/>
                <c:pt idx="0">
                  <c:v>RANDOM (AVG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'TAKE Madrid'!$B$3:$B$102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'TAKE Madrid'!$E$3:$E$102</c:f>
              <c:numCache>
                <c:formatCode>0.00%</c:formatCode>
                <c:ptCount val="100"/>
                <c:pt idx="0">
                  <c:v>0.46923076923076901</c:v>
                </c:pt>
                <c:pt idx="1">
                  <c:v>0.46923076923076901</c:v>
                </c:pt>
                <c:pt idx="2">
                  <c:v>0.46923076923076901</c:v>
                </c:pt>
                <c:pt idx="3">
                  <c:v>0.46923076923076901</c:v>
                </c:pt>
                <c:pt idx="4">
                  <c:v>0.46923076923076901</c:v>
                </c:pt>
                <c:pt idx="5">
                  <c:v>0.47128205128205097</c:v>
                </c:pt>
                <c:pt idx="6">
                  <c:v>0.46923076923076901</c:v>
                </c:pt>
                <c:pt idx="7">
                  <c:v>0.473333333333333</c:v>
                </c:pt>
                <c:pt idx="8">
                  <c:v>0.47499999999999998</c:v>
                </c:pt>
                <c:pt idx="9">
                  <c:v>0.47499999999999998</c:v>
                </c:pt>
                <c:pt idx="10">
                  <c:v>0.47416666666666601</c:v>
                </c:pt>
                <c:pt idx="11">
                  <c:v>0.47416666666666601</c:v>
                </c:pt>
                <c:pt idx="12">
                  <c:v>0.47499999999999998</c:v>
                </c:pt>
                <c:pt idx="13">
                  <c:v>0.47499999999999998</c:v>
                </c:pt>
                <c:pt idx="14">
                  <c:v>0.473333333333333</c:v>
                </c:pt>
                <c:pt idx="15">
                  <c:v>0.473333333333333</c:v>
                </c:pt>
                <c:pt idx="16">
                  <c:v>0.473333333333333</c:v>
                </c:pt>
                <c:pt idx="17">
                  <c:v>0.473333333333333</c:v>
                </c:pt>
                <c:pt idx="18">
                  <c:v>0.47416666666666601</c:v>
                </c:pt>
                <c:pt idx="19">
                  <c:v>0.47416666666666601</c:v>
                </c:pt>
                <c:pt idx="20">
                  <c:v>0.47416666666666601</c:v>
                </c:pt>
                <c:pt idx="21">
                  <c:v>0.47128205128205097</c:v>
                </c:pt>
                <c:pt idx="22">
                  <c:v>0.47128205128205097</c:v>
                </c:pt>
                <c:pt idx="23">
                  <c:v>0.46923076923076901</c:v>
                </c:pt>
                <c:pt idx="24">
                  <c:v>0.46923076923076901</c:v>
                </c:pt>
                <c:pt idx="25">
                  <c:v>0.473333333333333</c:v>
                </c:pt>
                <c:pt idx="26">
                  <c:v>0.473333333333333</c:v>
                </c:pt>
                <c:pt idx="27">
                  <c:v>0.473333333333333</c:v>
                </c:pt>
                <c:pt idx="28">
                  <c:v>0.47445652173913</c:v>
                </c:pt>
                <c:pt idx="29">
                  <c:v>0.473333333333333</c:v>
                </c:pt>
                <c:pt idx="30">
                  <c:v>0.47445652173913</c:v>
                </c:pt>
                <c:pt idx="31">
                  <c:v>0.47638888888888797</c:v>
                </c:pt>
                <c:pt idx="32">
                  <c:v>0.47777777777777702</c:v>
                </c:pt>
                <c:pt idx="33">
                  <c:v>0.47777777777777702</c:v>
                </c:pt>
                <c:pt idx="34">
                  <c:v>0.47967479674796698</c:v>
                </c:pt>
                <c:pt idx="35">
                  <c:v>0.48</c:v>
                </c:pt>
                <c:pt idx="36">
                  <c:v>0.483333333333333</c:v>
                </c:pt>
                <c:pt idx="37">
                  <c:v>0.484375</c:v>
                </c:pt>
                <c:pt idx="38">
                  <c:v>0.486555183946488</c:v>
                </c:pt>
                <c:pt idx="39">
                  <c:v>0.48709528214615999</c:v>
                </c:pt>
                <c:pt idx="40">
                  <c:v>0.486555183946488</c:v>
                </c:pt>
                <c:pt idx="41">
                  <c:v>0.48526442307692302</c:v>
                </c:pt>
                <c:pt idx="42">
                  <c:v>0.48695652173913001</c:v>
                </c:pt>
                <c:pt idx="43">
                  <c:v>0.48260869565217301</c:v>
                </c:pt>
                <c:pt idx="44">
                  <c:v>0.48371212121212098</c:v>
                </c:pt>
                <c:pt idx="45">
                  <c:v>0.483333333333333</c:v>
                </c:pt>
                <c:pt idx="46">
                  <c:v>0.483333333333333</c:v>
                </c:pt>
                <c:pt idx="47">
                  <c:v>0.48371212121212098</c:v>
                </c:pt>
                <c:pt idx="48">
                  <c:v>0.48409090909090902</c:v>
                </c:pt>
                <c:pt idx="49">
                  <c:v>0.483333333333333</c:v>
                </c:pt>
                <c:pt idx="50">
                  <c:v>0.483333333333333</c:v>
                </c:pt>
                <c:pt idx="51">
                  <c:v>0.48423295454545401</c:v>
                </c:pt>
                <c:pt idx="52">
                  <c:v>0.48371212121212098</c:v>
                </c:pt>
                <c:pt idx="53">
                  <c:v>0.48371212121212098</c:v>
                </c:pt>
                <c:pt idx="54">
                  <c:v>0.48371212121212098</c:v>
                </c:pt>
                <c:pt idx="55">
                  <c:v>0.48181818181818098</c:v>
                </c:pt>
                <c:pt idx="56">
                  <c:v>0.48181818181818098</c:v>
                </c:pt>
                <c:pt idx="57">
                  <c:v>0.483333333333333</c:v>
                </c:pt>
                <c:pt idx="58">
                  <c:v>0.48260869565217301</c:v>
                </c:pt>
                <c:pt idx="59">
                  <c:v>0.48253241800152502</c:v>
                </c:pt>
                <c:pt idx="60">
                  <c:v>0.48112648221343801</c:v>
                </c:pt>
                <c:pt idx="61">
                  <c:v>0.48112648221343801</c:v>
                </c:pt>
                <c:pt idx="62">
                  <c:v>0.48253241800152502</c:v>
                </c:pt>
                <c:pt idx="63">
                  <c:v>0.483333333333333</c:v>
                </c:pt>
                <c:pt idx="64">
                  <c:v>0.48260869565217301</c:v>
                </c:pt>
                <c:pt idx="65">
                  <c:v>0.483333333333333</c:v>
                </c:pt>
                <c:pt idx="66">
                  <c:v>0.48297101449275298</c:v>
                </c:pt>
                <c:pt idx="67">
                  <c:v>0.48260869565217301</c:v>
                </c:pt>
                <c:pt idx="68">
                  <c:v>0.48260869565217301</c:v>
                </c:pt>
                <c:pt idx="69">
                  <c:v>0.483333333333333</c:v>
                </c:pt>
                <c:pt idx="70">
                  <c:v>0.483630952380952</c:v>
                </c:pt>
                <c:pt idx="71">
                  <c:v>0.48468749999999999</c:v>
                </c:pt>
                <c:pt idx="72">
                  <c:v>0.483630952380952</c:v>
                </c:pt>
                <c:pt idx="73">
                  <c:v>0.48489130434782601</c:v>
                </c:pt>
                <c:pt idx="74">
                  <c:v>0.483630952380952</c:v>
                </c:pt>
                <c:pt idx="75">
                  <c:v>0.483333333333333</c:v>
                </c:pt>
                <c:pt idx="76">
                  <c:v>0.483333333333333</c:v>
                </c:pt>
                <c:pt idx="77">
                  <c:v>0.48249791144527898</c:v>
                </c:pt>
                <c:pt idx="78">
                  <c:v>0.481649831649831</c:v>
                </c:pt>
                <c:pt idx="79">
                  <c:v>0.48114285714285698</c:v>
                </c:pt>
                <c:pt idx="80">
                  <c:v>0.48275862068965503</c:v>
                </c:pt>
                <c:pt idx="81">
                  <c:v>0.48181818181818098</c:v>
                </c:pt>
                <c:pt idx="82">
                  <c:v>0.48181818181818098</c:v>
                </c:pt>
                <c:pt idx="83">
                  <c:v>0.48060200668896302</c:v>
                </c:pt>
                <c:pt idx="84">
                  <c:v>0.48245614035087703</c:v>
                </c:pt>
                <c:pt idx="85">
                  <c:v>0.48060200668896302</c:v>
                </c:pt>
                <c:pt idx="86">
                  <c:v>0.48</c:v>
                </c:pt>
                <c:pt idx="87">
                  <c:v>0.48129166666666601</c:v>
                </c:pt>
                <c:pt idx="88">
                  <c:v>0.48076923076923</c:v>
                </c:pt>
                <c:pt idx="89">
                  <c:v>0.48</c:v>
                </c:pt>
                <c:pt idx="90">
                  <c:v>0.48125000000000001</c:v>
                </c:pt>
                <c:pt idx="91">
                  <c:v>0.48062870309414002</c:v>
                </c:pt>
                <c:pt idx="92">
                  <c:v>0.48235294117646998</c:v>
                </c:pt>
                <c:pt idx="93">
                  <c:v>0.48204861111111103</c:v>
                </c:pt>
                <c:pt idx="94">
                  <c:v>0.483333333333333</c:v>
                </c:pt>
                <c:pt idx="95">
                  <c:v>0.48373546511627902</c:v>
                </c:pt>
                <c:pt idx="96">
                  <c:v>0.485185185185185</c:v>
                </c:pt>
                <c:pt idx="97">
                  <c:v>0.48571428571428499</c:v>
                </c:pt>
                <c:pt idx="98">
                  <c:v>0.48630136986301298</c:v>
                </c:pt>
                <c:pt idx="99">
                  <c:v>0.48666666666666603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4-4DA3-9562-57BF7ECA8089}"/>
            </c:ext>
          </c:extLst>
        </c:ser>
        <c:ser>
          <c:idx val="3"/>
          <c:order val="2"/>
          <c:tx>
            <c:strRef>
              <c:f>'TAKE Madrid'!$F$2</c:f>
              <c:strCache>
                <c:ptCount val="1"/>
                <c:pt idx="0">
                  <c:v>CENTROIDE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'TAKE Madrid'!$B$3:$B$102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'TAKE Madrid'!$F$3:$F$102</c:f>
              <c:numCache>
                <c:formatCode>0.00%</c:formatCode>
                <c:ptCount val="100"/>
                <c:pt idx="0">
                  <c:v>0.56349206349206304</c:v>
                </c:pt>
                <c:pt idx="1">
                  <c:v>0.56349206349206304</c:v>
                </c:pt>
                <c:pt idx="2">
                  <c:v>0.55050505050505005</c:v>
                </c:pt>
                <c:pt idx="3">
                  <c:v>0.56349206349206304</c:v>
                </c:pt>
                <c:pt idx="4">
                  <c:v>0.56349206349206304</c:v>
                </c:pt>
                <c:pt idx="5">
                  <c:v>0.55050505050505005</c:v>
                </c:pt>
                <c:pt idx="6">
                  <c:v>0.55555555555555503</c:v>
                </c:pt>
                <c:pt idx="7">
                  <c:v>0.55555555555555503</c:v>
                </c:pt>
                <c:pt idx="8">
                  <c:v>0.55555555555555503</c:v>
                </c:pt>
                <c:pt idx="9">
                  <c:v>0.55555555555555503</c:v>
                </c:pt>
                <c:pt idx="10">
                  <c:v>0.55902777777777701</c:v>
                </c:pt>
                <c:pt idx="11">
                  <c:v>0.55902777777777701</c:v>
                </c:pt>
                <c:pt idx="12">
                  <c:v>0.5625</c:v>
                </c:pt>
                <c:pt idx="13">
                  <c:v>0.5625</c:v>
                </c:pt>
                <c:pt idx="14">
                  <c:v>0.54545454545454497</c:v>
                </c:pt>
                <c:pt idx="15">
                  <c:v>0.54545454545454497</c:v>
                </c:pt>
                <c:pt idx="16">
                  <c:v>0.54545454545454497</c:v>
                </c:pt>
                <c:pt idx="17">
                  <c:v>0.54545454545454497</c:v>
                </c:pt>
                <c:pt idx="18">
                  <c:v>0.54195804195804098</c:v>
                </c:pt>
                <c:pt idx="19">
                  <c:v>0.54195804195804098</c:v>
                </c:pt>
                <c:pt idx="20">
                  <c:v>0.54195804195804098</c:v>
                </c:pt>
                <c:pt idx="21">
                  <c:v>0.53589743589743499</c:v>
                </c:pt>
                <c:pt idx="22">
                  <c:v>0.53589743589743499</c:v>
                </c:pt>
                <c:pt idx="23">
                  <c:v>0.52592592592592502</c:v>
                </c:pt>
                <c:pt idx="24">
                  <c:v>0.53333333333333299</c:v>
                </c:pt>
                <c:pt idx="25">
                  <c:v>0.53846153846153799</c:v>
                </c:pt>
                <c:pt idx="26">
                  <c:v>0.53846153846153799</c:v>
                </c:pt>
                <c:pt idx="27">
                  <c:v>0.53846153846153799</c:v>
                </c:pt>
                <c:pt idx="28">
                  <c:v>0.53333333333333299</c:v>
                </c:pt>
                <c:pt idx="29">
                  <c:v>0.53333333333333299</c:v>
                </c:pt>
                <c:pt idx="30">
                  <c:v>0.53589743589743499</c:v>
                </c:pt>
                <c:pt idx="31">
                  <c:v>0.54195804195804098</c:v>
                </c:pt>
                <c:pt idx="32">
                  <c:v>0.55050505050505005</c:v>
                </c:pt>
                <c:pt idx="33">
                  <c:v>0.54545454545454497</c:v>
                </c:pt>
                <c:pt idx="34">
                  <c:v>0.55555555555555503</c:v>
                </c:pt>
                <c:pt idx="35">
                  <c:v>0.55555555555555503</c:v>
                </c:pt>
                <c:pt idx="36">
                  <c:v>0.5625</c:v>
                </c:pt>
                <c:pt idx="37">
                  <c:v>0.55555555555555503</c:v>
                </c:pt>
                <c:pt idx="38">
                  <c:v>0.55136268343815498</c:v>
                </c:pt>
                <c:pt idx="39">
                  <c:v>0.5625</c:v>
                </c:pt>
                <c:pt idx="40">
                  <c:v>0.56923076923076898</c:v>
                </c:pt>
                <c:pt idx="41">
                  <c:v>0.55902777777777701</c:v>
                </c:pt>
                <c:pt idx="42">
                  <c:v>0.54545454545454497</c:v>
                </c:pt>
                <c:pt idx="43">
                  <c:v>0.5625</c:v>
                </c:pt>
                <c:pt idx="44">
                  <c:v>0.55902777777777701</c:v>
                </c:pt>
                <c:pt idx="45">
                  <c:v>0.5625</c:v>
                </c:pt>
                <c:pt idx="46">
                  <c:v>0.5625</c:v>
                </c:pt>
                <c:pt idx="47">
                  <c:v>0.55902777777777701</c:v>
                </c:pt>
                <c:pt idx="48">
                  <c:v>0.55555555555555503</c:v>
                </c:pt>
                <c:pt idx="49">
                  <c:v>0.54716981132075404</c:v>
                </c:pt>
                <c:pt idx="50">
                  <c:v>0.54716981132075404</c:v>
                </c:pt>
                <c:pt idx="51">
                  <c:v>0.54545454545454497</c:v>
                </c:pt>
                <c:pt idx="52">
                  <c:v>0.55136268343815498</c:v>
                </c:pt>
                <c:pt idx="53">
                  <c:v>0.5625</c:v>
                </c:pt>
                <c:pt idx="54">
                  <c:v>0.56794871794871704</c:v>
                </c:pt>
                <c:pt idx="55">
                  <c:v>0.5625</c:v>
                </c:pt>
                <c:pt idx="56">
                  <c:v>0.57142857142857095</c:v>
                </c:pt>
                <c:pt idx="57">
                  <c:v>0.58333333333333304</c:v>
                </c:pt>
                <c:pt idx="58">
                  <c:v>0.57142857142857095</c:v>
                </c:pt>
                <c:pt idx="59">
                  <c:v>0.57142857142857095</c:v>
                </c:pt>
                <c:pt idx="60">
                  <c:v>0.56923076923076898</c:v>
                </c:pt>
                <c:pt idx="61">
                  <c:v>0.57142857142857095</c:v>
                </c:pt>
                <c:pt idx="62">
                  <c:v>0.56458333333333299</c:v>
                </c:pt>
                <c:pt idx="63">
                  <c:v>0.57142857142857095</c:v>
                </c:pt>
                <c:pt idx="64">
                  <c:v>0.58333333333333304</c:v>
                </c:pt>
                <c:pt idx="65">
                  <c:v>0.58333333333333304</c:v>
                </c:pt>
                <c:pt idx="66">
                  <c:v>0.57142857142857095</c:v>
                </c:pt>
                <c:pt idx="67">
                  <c:v>0.57142857142857095</c:v>
                </c:pt>
                <c:pt idx="68">
                  <c:v>0.57142857142857095</c:v>
                </c:pt>
                <c:pt idx="69">
                  <c:v>0.57142857142857095</c:v>
                </c:pt>
                <c:pt idx="70">
                  <c:v>0.57142857142857095</c:v>
                </c:pt>
                <c:pt idx="71">
                  <c:v>0.56819747416762301</c:v>
                </c:pt>
                <c:pt idx="72">
                  <c:v>0.56923076923076898</c:v>
                </c:pt>
                <c:pt idx="73">
                  <c:v>0.56458333333333299</c:v>
                </c:pt>
                <c:pt idx="74">
                  <c:v>0.56923076923076898</c:v>
                </c:pt>
                <c:pt idx="75">
                  <c:v>0.57142857142857095</c:v>
                </c:pt>
                <c:pt idx="76">
                  <c:v>0.57142857142857095</c:v>
                </c:pt>
                <c:pt idx="77">
                  <c:v>0.57634032634032595</c:v>
                </c:pt>
                <c:pt idx="78">
                  <c:v>0.58102025506376598</c:v>
                </c:pt>
                <c:pt idx="79">
                  <c:v>0.58064516129032195</c:v>
                </c:pt>
                <c:pt idx="80">
                  <c:v>0.58333333333333304</c:v>
                </c:pt>
                <c:pt idx="81">
                  <c:v>0.58333333333333304</c:v>
                </c:pt>
                <c:pt idx="82">
                  <c:v>0.58152173913043403</c:v>
                </c:pt>
                <c:pt idx="83">
                  <c:v>0.57692307692307598</c:v>
                </c:pt>
                <c:pt idx="84">
                  <c:v>0.57142857142857095</c:v>
                </c:pt>
                <c:pt idx="85">
                  <c:v>0.56691542288557195</c:v>
                </c:pt>
                <c:pt idx="86">
                  <c:v>0.5625</c:v>
                </c:pt>
                <c:pt idx="87">
                  <c:v>0.5625</c:v>
                </c:pt>
                <c:pt idx="88">
                  <c:v>0.55882352941176405</c:v>
                </c:pt>
                <c:pt idx="89">
                  <c:v>0.55555555555555503</c:v>
                </c:pt>
                <c:pt idx="90">
                  <c:v>0.55086206896551704</c:v>
                </c:pt>
                <c:pt idx="91">
                  <c:v>0.54666666666666597</c:v>
                </c:pt>
                <c:pt idx="92">
                  <c:v>0.54545454545454497</c:v>
                </c:pt>
                <c:pt idx="93">
                  <c:v>0.54545454545454497</c:v>
                </c:pt>
                <c:pt idx="94">
                  <c:v>0.54545454545454497</c:v>
                </c:pt>
                <c:pt idx="95">
                  <c:v>0.54545454545454497</c:v>
                </c:pt>
                <c:pt idx="96">
                  <c:v>0.53846153846153799</c:v>
                </c:pt>
                <c:pt idx="97">
                  <c:v>0.53846153846153799</c:v>
                </c:pt>
                <c:pt idx="98">
                  <c:v>0.53773584905660299</c:v>
                </c:pt>
                <c:pt idx="99">
                  <c:v>0.53494186046511605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4-4DA3-9562-57BF7ECA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69424"/>
        <c:axId val="770567824"/>
      </c:scatterChart>
      <c:valAx>
        <c:axId val="770569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567824"/>
        <c:crosses val="autoZero"/>
        <c:crossBetween val="midCat"/>
      </c:valAx>
      <c:valAx>
        <c:axId val="77056782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5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30446194225719E-2"/>
          <c:y val="7.8703703703703706E-2"/>
          <c:w val="0.8888028871391076"/>
          <c:h val="0.68494227481195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ALL!$D$6</c:f>
              <c:strCache>
                <c:ptCount val="1"/>
                <c:pt idx="0">
                  <c:v>Gijón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ALL!$E$4:$N$5</c:f>
              <c:multiLvlStrCache>
                <c:ptCount val="10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  <c:pt idx="8">
                    <c:v>AVG</c:v>
                  </c:pt>
                  <c:pt idx="9">
                    <c:v>MDN</c:v>
                  </c:pt>
                </c:lvl>
                <c:lvl>
                  <c:pt idx="0">
                    <c:v>1E-04</c:v>
                  </c:pt>
                  <c:pt idx="2">
                    <c:v>5E-05</c:v>
                  </c:pt>
                  <c:pt idx="4">
                    <c:v>1E-05</c:v>
                  </c:pt>
                  <c:pt idx="6">
                    <c:v>5E-06</c:v>
                  </c:pt>
                  <c:pt idx="8">
                    <c:v>1E-06</c:v>
                  </c:pt>
                </c:lvl>
              </c:multiLvlStrCache>
            </c:multiLvlStrRef>
          </c:cat>
          <c:val>
            <c:numRef>
              <c:f>ALL!$E$6:$N$6</c:f>
              <c:numCache>
                <c:formatCode>0</c:formatCode>
                <c:ptCount val="10"/>
                <c:pt idx="0" formatCode="0.000">
                  <c:v>27.292999999999999</c:v>
                </c:pt>
                <c:pt idx="1">
                  <c:v>17</c:v>
                </c:pt>
                <c:pt idx="2" formatCode="0.000">
                  <c:v>18.701000000000001</c:v>
                </c:pt>
                <c:pt idx="3">
                  <c:v>10</c:v>
                </c:pt>
                <c:pt idx="4" formatCode="0.000">
                  <c:v>16.093</c:v>
                </c:pt>
                <c:pt idx="5">
                  <c:v>9</c:v>
                </c:pt>
                <c:pt idx="6" formatCode="0.000">
                  <c:v>17.001000000000001</c:v>
                </c:pt>
                <c:pt idx="7">
                  <c:v>10</c:v>
                </c:pt>
                <c:pt idx="8" formatCode="0.000">
                  <c:v>30.824000000000002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3-44AC-A9A4-9250EB628E90}"/>
            </c:ext>
          </c:extLst>
        </c:ser>
        <c:ser>
          <c:idx val="1"/>
          <c:order val="1"/>
          <c:tx>
            <c:strRef>
              <c:f>ALL!$D$7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ALL!$E$4:$N$5</c:f>
              <c:multiLvlStrCache>
                <c:ptCount val="10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  <c:pt idx="8">
                    <c:v>AVG</c:v>
                  </c:pt>
                  <c:pt idx="9">
                    <c:v>MDN</c:v>
                  </c:pt>
                </c:lvl>
                <c:lvl>
                  <c:pt idx="0">
                    <c:v>1E-04</c:v>
                  </c:pt>
                  <c:pt idx="2">
                    <c:v>5E-05</c:v>
                  </c:pt>
                  <c:pt idx="4">
                    <c:v>1E-05</c:v>
                  </c:pt>
                  <c:pt idx="6">
                    <c:v>5E-06</c:v>
                  </c:pt>
                  <c:pt idx="8">
                    <c:v>1E-06</c:v>
                  </c:pt>
                </c:lvl>
              </c:multiLvlStrCache>
            </c:multiLvlStrRef>
          </c:cat>
          <c:val>
            <c:numRef>
              <c:f>ALL!$E$7:$N$7</c:f>
              <c:numCache>
                <c:formatCode>General</c:formatCode>
                <c:ptCount val="10"/>
                <c:pt idx="0" formatCode="0.000">
                  <c:v>31.024000000000001</c:v>
                </c:pt>
                <c:pt idx="1">
                  <c:v>25</c:v>
                </c:pt>
                <c:pt idx="2" formatCode="0.000">
                  <c:v>27.361999999999998</c:v>
                </c:pt>
                <c:pt idx="3">
                  <c:v>21</c:v>
                </c:pt>
                <c:pt idx="4" formatCode="0.000">
                  <c:v>18.652000000000001</c:v>
                </c:pt>
                <c:pt idx="5">
                  <c:v>13</c:v>
                </c:pt>
                <c:pt idx="6" formatCode="0.000">
                  <c:v>17.193000000000001</c:v>
                </c:pt>
                <c:pt idx="7">
                  <c:v>11</c:v>
                </c:pt>
                <c:pt idx="8" formatCode="0.000">
                  <c:v>18.949000000000002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3-44AC-A9A4-9250EB628E90}"/>
            </c:ext>
          </c:extLst>
        </c:ser>
        <c:ser>
          <c:idx val="2"/>
          <c:order val="2"/>
          <c:tx>
            <c:strRef>
              <c:f>ALL!$D$8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ALL!$E$4:$N$5</c:f>
              <c:multiLvlStrCache>
                <c:ptCount val="10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  <c:pt idx="8">
                    <c:v>AVG</c:v>
                  </c:pt>
                  <c:pt idx="9">
                    <c:v>MDN</c:v>
                  </c:pt>
                </c:lvl>
                <c:lvl>
                  <c:pt idx="0">
                    <c:v>1E-04</c:v>
                  </c:pt>
                  <c:pt idx="2">
                    <c:v>5E-05</c:v>
                  </c:pt>
                  <c:pt idx="4">
                    <c:v>1E-05</c:v>
                  </c:pt>
                  <c:pt idx="6">
                    <c:v>5E-06</c:v>
                  </c:pt>
                  <c:pt idx="8">
                    <c:v>1E-06</c:v>
                  </c:pt>
                </c:lvl>
              </c:multiLvlStrCache>
            </c:multiLvlStrRef>
          </c:cat>
          <c:val>
            <c:numRef>
              <c:f>ALL!$E$8:$N$8</c:f>
              <c:numCache>
                <c:formatCode>General</c:formatCode>
                <c:ptCount val="10"/>
                <c:pt idx="0" formatCode="0.000">
                  <c:v>0</c:v>
                </c:pt>
                <c:pt idx="1">
                  <c:v>0</c:v>
                </c:pt>
                <c:pt idx="2" formatCode="0.000">
                  <c:v>0</c:v>
                </c:pt>
                <c:pt idx="3">
                  <c:v>0</c:v>
                </c:pt>
                <c:pt idx="4" formatCode="0.000">
                  <c:v>17.026</c:v>
                </c:pt>
                <c:pt idx="5">
                  <c:v>11</c:v>
                </c:pt>
                <c:pt idx="6" formatCode="0.000">
                  <c:v>15.506</c:v>
                </c:pt>
                <c:pt idx="7">
                  <c:v>9</c:v>
                </c:pt>
                <c:pt idx="8" formatCode="0.000">
                  <c:v>16.558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3-44AC-A9A4-9250EB62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416784"/>
        <c:axId val="652415184"/>
      </c:barChart>
      <c:catAx>
        <c:axId val="6524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15184"/>
        <c:crosses val="autoZero"/>
        <c:auto val="1"/>
        <c:lblAlgn val="ctr"/>
        <c:lblOffset val="100"/>
        <c:noMultiLvlLbl val="0"/>
      </c:catAx>
      <c:valAx>
        <c:axId val="652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229685039370088"/>
          <c:y val="8.6177188463886278E-2"/>
          <c:w val="0.4487396325459317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0446194225722E-2"/>
          <c:y val="7.8703703703703706E-2"/>
          <c:w val="0.88013412073490815"/>
          <c:h val="0.68494227481195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ALL!$D$6</c:f>
              <c:strCache>
                <c:ptCount val="1"/>
                <c:pt idx="0">
                  <c:v>Gijón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ALL!$P$4:$AC$5</c:f>
              <c:multiLvlStrCache>
                <c:ptCount val="14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  <c:pt idx="8">
                    <c:v>AVG</c:v>
                  </c:pt>
                  <c:pt idx="9">
                    <c:v>MDN</c:v>
                  </c:pt>
                  <c:pt idx="10">
                    <c:v>AVG</c:v>
                  </c:pt>
                  <c:pt idx="11">
                    <c:v>MDN</c:v>
                  </c:pt>
                  <c:pt idx="12">
                    <c:v>AVG</c:v>
                  </c:pt>
                  <c:pt idx="13">
                    <c:v>MDN</c:v>
                  </c:pt>
                </c:lvl>
                <c:lvl>
                  <c:pt idx="0">
                    <c:v>1E-04</c:v>
                  </c:pt>
                  <c:pt idx="2">
                    <c:v>5E-05</c:v>
                  </c:pt>
                  <c:pt idx="4">
                    <c:v>1E-05</c:v>
                  </c:pt>
                  <c:pt idx="6">
                    <c:v>5E-06</c:v>
                  </c:pt>
                  <c:pt idx="8">
                    <c:v>1E-06</c:v>
                  </c:pt>
                  <c:pt idx="10">
                    <c:v>RANDOM</c:v>
                  </c:pt>
                  <c:pt idx="12">
                    <c:v>CENTROID</c:v>
                  </c:pt>
                </c:lvl>
              </c:multiLvlStrCache>
            </c:multiLvlStrRef>
          </c:cat>
          <c:val>
            <c:numRef>
              <c:f>ALL!$P$6:$AC$6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0.36799999999999999</c:v>
                </c:pt>
                <c:pt idx="3">
                  <c:v>0.318</c:v>
                </c:pt>
                <c:pt idx="4">
                  <c:v>0.36499999999999999</c:v>
                </c:pt>
                <c:pt idx="5">
                  <c:v>0.307</c:v>
                </c:pt>
                <c:pt idx="6">
                  <c:v>0.375</c:v>
                </c:pt>
                <c:pt idx="7">
                  <c:v>0.33300000000000002</c:v>
                </c:pt>
                <c:pt idx="8">
                  <c:v>0</c:v>
                </c:pt>
                <c:pt idx="9">
                  <c:v>0</c:v>
                </c:pt>
                <c:pt idx="10">
                  <c:v>0.47715000000000002</c:v>
                </c:pt>
                <c:pt idx="11">
                  <c:v>0.48038900000000001</c:v>
                </c:pt>
                <c:pt idx="12">
                  <c:v>0.52176599999999995</c:v>
                </c:pt>
                <c:pt idx="13">
                  <c:v>0.52941199999999999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A-42F5-BC8C-2555F962CF1F}"/>
            </c:ext>
          </c:extLst>
        </c:ser>
        <c:ser>
          <c:idx val="1"/>
          <c:order val="1"/>
          <c:tx>
            <c:strRef>
              <c:f>ALL!$D$7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ALL!$P$4:$AC$5</c:f>
              <c:multiLvlStrCache>
                <c:ptCount val="14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  <c:pt idx="8">
                    <c:v>AVG</c:v>
                  </c:pt>
                  <c:pt idx="9">
                    <c:v>MDN</c:v>
                  </c:pt>
                  <c:pt idx="10">
                    <c:v>AVG</c:v>
                  </c:pt>
                  <c:pt idx="11">
                    <c:v>MDN</c:v>
                  </c:pt>
                  <c:pt idx="12">
                    <c:v>AVG</c:v>
                  </c:pt>
                  <c:pt idx="13">
                    <c:v>MDN</c:v>
                  </c:pt>
                </c:lvl>
                <c:lvl>
                  <c:pt idx="0">
                    <c:v>1E-04</c:v>
                  </c:pt>
                  <c:pt idx="2">
                    <c:v>5E-05</c:v>
                  </c:pt>
                  <c:pt idx="4">
                    <c:v>1E-05</c:v>
                  </c:pt>
                  <c:pt idx="6">
                    <c:v>5E-06</c:v>
                  </c:pt>
                  <c:pt idx="8">
                    <c:v>1E-06</c:v>
                  </c:pt>
                  <c:pt idx="10">
                    <c:v>RANDOM</c:v>
                  </c:pt>
                  <c:pt idx="12">
                    <c:v>CENTROID</c:v>
                  </c:pt>
                </c:lvl>
              </c:multiLvlStrCache>
            </c:multiLvlStrRef>
          </c:cat>
          <c:val>
            <c:numRef>
              <c:f>ALL!$P$7:$AC$7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0.377</c:v>
                </c:pt>
                <c:pt idx="5">
                  <c:v>0.33300000000000002</c:v>
                </c:pt>
                <c:pt idx="6">
                  <c:v>0.375</c:v>
                </c:pt>
                <c:pt idx="7">
                  <c:v>0.33300000000000002</c:v>
                </c:pt>
                <c:pt idx="8">
                  <c:v>0.38900000000000001</c:v>
                </c:pt>
                <c:pt idx="9">
                  <c:v>0.35599999999999998</c:v>
                </c:pt>
                <c:pt idx="10">
                  <c:v>0.47495700000000002</c:v>
                </c:pt>
                <c:pt idx="11">
                  <c:v>0.48230099999999998</c:v>
                </c:pt>
                <c:pt idx="12">
                  <c:v>0.54166400000000003</c:v>
                </c:pt>
                <c:pt idx="13">
                  <c:v>0.57142899999999996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A-42F5-BC8C-2555F962CF1F}"/>
            </c:ext>
          </c:extLst>
        </c:ser>
        <c:ser>
          <c:idx val="2"/>
          <c:order val="2"/>
          <c:tx>
            <c:strRef>
              <c:f>ALL!$D$8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ALL!$P$4:$AC$5</c:f>
              <c:multiLvlStrCache>
                <c:ptCount val="14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  <c:pt idx="8">
                    <c:v>AVG</c:v>
                  </c:pt>
                  <c:pt idx="9">
                    <c:v>MDN</c:v>
                  </c:pt>
                  <c:pt idx="10">
                    <c:v>AVG</c:v>
                  </c:pt>
                  <c:pt idx="11">
                    <c:v>MDN</c:v>
                  </c:pt>
                  <c:pt idx="12">
                    <c:v>AVG</c:v>
                  </c:pt>
                  <c:pt idx="13">
                    <c:v>MDN</c:v>
                  </c:pt>
                </c:lvl>
                <c:lvl>
                  <c:pt idx="0">
                    <c:v>1E-04</c:v>
                  </c:pt>
                  <c:pt idx="2">
                    <c:v>5E-05</c:v>
                  </c:pt>
                  <c:pt idx="4">
                    <c:v>1E-05</c:v>
                  </c:pt>
                  <c:pt idx="6">
                    <c:v>5E-06</c:v>
                  </c:pt>
                  <c:pt idx="8">
                    <c:v>1E-06</c:v>
                  </c:pt>
                  <c:pt idx="10">
                    <c:v>RANDOM</c:v>
                  </c:pt>
                  <c:pt idx="12">
                    <c:v>CENTROID</c:v>
                  </c:pt>
                </c:lvl>
              </c:multiLvlStrCache>
            </c:multiLvlStrRef>
          </c:cat>
          <c:val>
            <c:numRef>
              <c:f>ALL!$P$8:$AC$8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0.38500000000000001</c:v>
                </c:pt>
                <c:pt idx="5">
                  <c:v>0.34100000000000003</c:v>
                </c:pt>
                <c:pt idx="6">
                  <c:v>0.377</c:v>
                </c:pt>
                <c:pt idx="7">
                  <c:v>0.33300000000000002</c:v>
                </c:pt>
                <c:pt idx="8">
                  <c:v>0.38100000000000001</c:v>
                </c:pt>
                <c:pt idx="9">
                  <c:v>0.33500000000000002</c:v>
                </c:pt>
                <c:pt idx="10">
                  <c:v>0.47730600000000001</c:v>
                </c:pt>
                <c:pt idx="11">
                  <c:v>0.48100999999999999</c:v>
                </c:pt>
                <c:pt idx="12">
                  <c:v>0.53537000000000001</c:v>
                </c:pt>
                <c:pt idx="13">
                  <c:v>0.55384599999999995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A-42F5-BC8C-2555F962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416784"/>
        <c:axId val="652415184"/>
      </c:barChart>
      <c:catAx>
        <c:axId val="6524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15184"/>
        <c:crosses val="autoZero"/>
        <c:auto val="1"/>
        <c:lblAlgn val="ctr"/>
        <c:lblOffset val="100"/>
        <c:noMultiLvlLbl val="0"/>
      </c:catAx>
      <c:valAx>
        <c:axId val="652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229685039370088"/>
          <c:y val="8.6177188463886278E-2"/>
          <c:w val="0.4487396325459317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30446194225719E-2"/>
          <c:y val="7.8703703703703706E-2"/>
          <c:w val="0.8888028871391076"/>
          <c:h val="0.68494227481195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ALL!$D$6</c:f>
              <c:strCache>
                <c:ptCount val="1"/>
                <c:pt idx="0">
                  <c:v>Gijón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ALL!$AE$4:$AL$5</c:f>
              <c:multiLvlStrCache>
                <c:ptCount val="8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</c:lvl>
                <c:lvl>
                  <c:pt idx="0">
                    <c:v>5E-05</c:v>
                  </c:pt>
                  <c:pt idx="2">
                    <c:v>1E-05</c:v>
                  </c:pt>
                  <c:pt idx="4">
                    <c:v>5E-06</c:v>
                  </c:pt>
                  <c:pt idx="6">
                    <c:v>1E-06</c:v>
                  </c:pt>
                </c:lvl>
              </c:multiLvlStrCache>
            </c:multiLvlStrRef>
          </c:cat>
          <c:val>
            <c:numRef>
              <c:f>ALL!$AE$6:$AL$6</c:f>
              <c:numCache>
                <c:formatCode>0</c:formatCode>
                <c:ptCount val="8"/>
                <c:pt idx="0" formatCode="0.000">
                  <c:v>19.445</c:v>
                </c:pt>
                <c:pt idx="1">
                  <c:v>11</c:v>
                </c:pt>
                <c:pt idx="2" formatCode="0.000">
                  <c:v>16.120999999999999</c:v>
                </c:pt>
                <c:pt idx="3">
                  <c:v>9</c:v>
                </c:pt>
                <c:pt idx="4" formatCode="0.000">
                  <c:v>16.8</c:v>
                </c:pt>
                <c:pt idx="5">
                  <c:v>10</c:v>
                </c:pt>
                <c:pt idx="6" formatCode="0.000">
                  <c:v>29.170999999999999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8-4559-8F91-745D44A6D4A3}"/>
            </c:ext>
          </c:extLst>
        </c:ser>
        <c:ser>
          <c:idx val="1"/>
          <c:order val="1"/>
          <c:tx>
            <c:strRef>
              <c:f>ALL!$D$7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ALL!$AE$4:$AL$5</c:f>
              <c:multiLvlStrCache>
                <c:ptCount val="8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</c:lvl>
                <c:lvl>
                  <c:pt idx="0">
                    <c:v>5E-05</c:v>
                  </c:pt>
                  <c:pt idx="2">
                    <c:v>1E-05</c:v>
                  </c:pt>
                  <c:pt idx="4">
                    <c:v>5E-06</c:v>
                  </c:pt>
                  <c:pt idx="6">
                    <c:v>1E-06</c:v>
                  </c:pt>
                </c:lvl>
              </c:multiLvlStrCache>
            </c:multiLvlStrRef>
          </c:cat>
          <c:val>
            <c:numRef>
              <c:f>ALL!$AE$7:$AL$7</c:f>
              <c:numCache>
                <c:formatCode>General</c:formatCode>
                <c:ptCount val="8"/>
                <c:pt idx="0" formatCode="0.000">
                  <c:v>0</c:v>
                </c:pt>
                <c:pt idx="1">
                  <c:v>0</c:v>
                </c:pt>
                <c:pt idx="2" formatCode="0.000">
                  <c:v>18.757000000000001</c:v>
                </c:pt>
                <c:pt idx="3">
                  <c:v>13</c:v>
                </c:pt>
                <c:pt idx="4" formatCode="0.000">
                  <c:v>17.288</c:v>
                </c:pt>
                <c:pt idx="5">
                  <c:v>11</c:v>
                </c:pt>
                <c:pt idx="6" formatCode="0.000">
                  <c:v>18.835999999999999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8-4559-8F91-745D44A6D4A3}"/>
            </c:ext>
          </c:extLst>
        </c:ser>
        <c:ser>
          <c:idx val="2"/>
          <c:order val="2"/>
          <c:tx>
            <c:strRef>
              <c:f>ALL!$D$8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ALL!$AE$4:$AL$5</c:f>
              <c:multiLvlStrCache>
                <c:ptCount val="8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</c:lvl>
                <c:lvl>
                  <c:pt idx="0">
                    <c:v>5E-05</c:v>
                  </c:pt>
                  <c:pt idx="2">
                    <c:v>1E-05</c:v>
                  </c:pt>
                  <c:pt idx="4">
                    <c:v>5E-06</c:v>
                  </c:pt>
                  <c:pt idx="6">
                    <c:v>1E-06</c:v>
                  </c:pt>
                </c:lvl>
              </c:multiLvlStrCache>
            </c:multiLvlStrRef>
          </c:cat>
          <c:val>
            <c:numRef>
              <c:f>ALL!$AE$8:$AL$8</c:f>
              <c:numCache>
                <c:formatCode>General</c:formatCode>
                <c:ptCount val="8"/>
                <c:pt idx="0" formatCode="0.000">
                  <c:v>0</c:v>
                </c:pt>
                <c:pt idx="1">
                  <c:v>0</c:v>
                </c:pt>
                <c:pt idx="2" formatCode="0.000">
                  <c:v>17.111999999999998</c:v>
                </c:pt>
                <c:pt idx="3">
                  <c:v>11</c:v>
                </c:pt>
                <c:pt idx="4" formatCode="0.000">
                  <c:v>15.590999999999999</c:v>
                </c:pt>
                <c:pt idx="5">
                  <c:v>9</c:v>
                </c:pt>
                <c:pt idx="6" formatCode="0.000">
                  <c:v>16.478999999999999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8-4559-8F91-745D44A6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416784"/>
        <c:axId val="652415184"/>
      </c:barChart>
      <c:catAx>
        <c:axId val="6524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15184"/>
        <c:crosses val="autoZero"/>
        <c:auto val="1"/>
        <c:lblAlgn val="ctr"/>
        <c:lblOffset val="100"/>
        <c:noMultiLvlLbl val="0"/>
      </c:catAx>
      <c:valAx>
        <c:axId val="652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229685039370088"/>
          <c:y val="8.6177188463886278E-2"/>
          <c:w val="0.4487396325459317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6377952755903"/>
          <c:y val="7.8703703703703706E-2"/>
          <c:w val="0.87680078740157485"/>
          <c:h val="0.68494227481195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ALL!$D$6</c:f>
              <c:strCache>
                <c:ptCount val="1"/>
                <c:pt idx="0">
                  <c:v>Gijón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ALL!$AM$4:$AT$5</c:f>
              <c:multiLvlStrCache>
                <c:ptCount val="8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</c:lvl>
                <c:lvl>
                  <c:pt idx="0">
                    <c:v>5E-05</c:v>
                  </c:pt>
                  <c:pt idx="2">
                    <c:v>1E-05</c:v>
                  </c:pt>
                  <c:pt idx="4">
                    <c:v>5E-06</c:v>
                  </c:pt>
                  <c:pt idx="6">
                    <c:v>1E-06</c:v>
                  </c:pt>
                </c:lvl>
              </c:multiLvlStrCache>
            </c:multiLvlStrRef>
          </c:cat>
          <c:val>
            <c:numRef>
              <c:f>ALL!$AM$6:$AT$6</c:f>
              <c:numCache>
                <c:formatCode>0.000</c:formatCode>
                <c:ptCount val="8"/>
                <c:pt idx="0">
                  <c:v>0.36399999999999999</c:v>
                </c:pt>
                <c:pt idx="1">
                  <c:v>0.308</c:v>
                </c:pt>
                <c:pt idx="2">
                  <c:v>0.36799999999999999</c:v>
                </c:pt>
                <c:pt idx="3">
                  <c:v>0.30399999999999999</c:v>
                </c:pt>
                <c:pt idx="4">
                  <c:v>0.375</c:v>
                </c:pt>
                <c:pt idx="5">
                  <c:v>0.33300000000000002</c:v>
                </c:pt>
                <c:pt idx="6">
                  <c:v>0.41399999999999998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4-49CF-B84B-713EE5A556FF}"/>
            </c:ext>
          </c:extLst>
        </c:ser>
        <c:ser>
          <c:idx val="1"/>
          <c:order val="1"/>
          <c:tx>
            <c:strRef>
              <c:f>ALL!$D$7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ALL!$AM$4:$AT$5</c:f>
              <c:multiLvlStrCache>
                <c:ptCount val="8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</c:lvl>
                <c:lvl>
                  <c:pt idx="0">
                    <c:v>5E-05</c:v>
                  </c:pt>
                  <c:pt idx="2">
                    <c:v>1E-05</c:v>
                  </c:pt>
                  <c:pt idx="4">
                    <c:v>5E-06</c:v>
                  </c:pt>
                  <c:pt idx="6">
                    <c:v>1E-06</c:v>
                  </c:pt>
                </c:lvl>
              </c:multiLvlStrCache>
            </c:multiLvlStrRef>
          </c:cat>
          <c:val>
            <c:numRef>
              <c:f>ALL!$AM$7:$AT$7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0.378</c:v>
                </c:pt>
                <c:pt idx="3">
                  <c:v>0.33300000000000002</c:v>
                </c:pt>
                <c:pt idx="4">
                  <c:v>0.376</c:v>
                </c:pt>
                <c:pt idx="5">
                  <c:v>0.33300000000000002</c:v>
                </c:pt>
                <c:pt idx="6">
                  <c:v>0.38800000000000001</c:v>
                </c:pt>
                <c:pt idx="7">
                  <c:v>0.35199999999999998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4-49CF-B84B-713EE5A556FF}"/>
            </c:ext>
          </c:extLst>
        </c:ser>
        <c:ser>
          <c:idx val="2"/>
          <c:order val="2"/>
          <c:tx>
            <c:strRef>
              <c:f>ALL!$D$8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ALL!$AM$4:$AT$5</c:f>
              <c:multiLvlStrCache>
                <c:ptCount val="8"/>
                <c:lvl>
                  <c:pt idx="0">
                    <c:v>AVG</c:v>
                  </c:pt>
                  <c:pt idx="1">
                    <c:v>MDN</c:v>
                  </c:pt>
                  <c:pt idx="2">
                    <c:v>AVG</c:v>
                  </c:pt>
                  <c:pt idx="3">
                    <c:v>MDN</c:v>
                  </c:pt>
                  <c:pt idx="4">
                    <c:v>AVG</c:v>
                  </c:pt>
                  <c:pt idx="5">
                    <c:v>MDN</c:v>
                  </c:pt>
                  <c:pt idx="6">
                    <c:v>AVG</c:v>
                  </c:pt>
                  <c:pt idx="7">
                    <c:v>MDN</c:v>
                  </c:pt>
                </c:lvl>
                <c:lvl>
                  <c:pt idx="0">
                    <c:v>5E-05</c:v>
                  </c:pt>
                  <c:pt idx="2">
                    <c:v>1E-05</c:v>
                  </c:pt>
                  <c:pt idx="4">
                    <c:v>5E-06</c:v>
                  </c:pt>
                  <c:pt idx="6">
                    <c:v>1E-06</c:v>
                  </c:pt>
                </c:lvl>
              </c:multiLvlStrCache>
            </c:multiLvlStrRef>
          </c:cat>
          <c:val>
            <c:numRef>
              <c:f>ALL!$AM$8:$AT$8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0.38500000000000001</c:v>
                </c:pt>
                <c:pt idx="3">
                  <c:v>0.33900000000000002</c:v>
                </c:pt>
                <c:pt idx="4">
                  <c:v>0.378</c:v>
                </c:pt>
                <c:pt idx="5">
                  <c:v>0.33300000000000002</c:v>
                </c:pt>
                <c:pt idx="6">
                  <c:v>0.38</c:v>
                </c:pt>
                <c:pt idx="7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4-49CF-B84B-713EE5A5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416784"/>
        <c:axId val="652415184"/>
      </c:barChart>
      <c:catAx>
        <c:axId val="6524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15184"/>
        <c:crosses val="autoZero"/>
        <c:auto val="1"/>
        <c:lblAlgn val="ctr"/>
        <c:lblOffset val="100"/>
        <c:noMultiLvlLbl val="0"/>
      </c:catAx>
      <c:valAx>
        <c:axId val="652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229685039370088"/>
          <c:y val="8.6177188463886278E-2"/>
          <c:w val="0.4487396325459317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935092316998"/>
          <c:y val="7.3333333333333334E-2"/>
          <c:w val="0.87806802541901596"/>
          <c:h val="0.786177427821522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B09-45F5-A4DB-3F26E6EFBF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B09-45F5-A4DB-3F26E6EFBFE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B09-45F5-A4DB-3F26E6EFB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36784"/>
        <c:axId val="619039344"/>
      </c:barChart>
      <c:catAx>
        <c:axId val="619036784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9344"/>
        <c:crosses val="autoZero"/>
        <c:auto val="1"/>
        <c:lblAlgn val="ctr"/>
        <c:lblOffset val="100"/>
        <c:noMultiLvlLbl val="0"/>
      </c:catAx>
      <c:valAx>
        <c:axId val="619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66970136616555"/>
          <c:y val="9.4165879265091859E-2"/>
          <c:w val="0.40066048009478816"/>
          <c:h val="0.1125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935092316998"/>
          <c:y val="7.3333333333333334E-2"/>
          <c:w val="0.87806802541901596"/>
          <c:h val="0.786177427821522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68F-483E-B603-A438D4F9005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68F-483E-B603-A438D4F9005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68F-483E-B603-A438D4F90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36784"/>
        <c:axId val="619039344"/>
      </c:barChart>
      <c:catAx>
        <c:axId val="619036784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9344"/>
        <c:crosses val="autoZero"/>
        <c:auto val="1"/>
        <c:lblAlgn val="ctr"/>
        <c:lblOffset val="100"/>
        <c:noMultiLvlLbl val="0"/>
      </c:catAx>
      <c:valAx>
        <c:axId val="619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66970136616555"/>
          <c:y val="9.4165879265091859E-2"/>
          <c:w val="0.40066048009478816"/>
          <c:h val="0.1125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935092316998"/>
          <c:y val="7.3333333333333334E-2"/>
          <c:w val="0.87806802541901596"/>
          <c:h val="0.786177427821522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8DC-4913-96D3-EE198CFCD0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8DC-4913-96D3-EE198CFCD0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8DC-4913-96D3-EE198CFCD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36784"/>
        <c:axId val="619039344"/>
      </c:barChart>
      <c:catAx>
        <c:axId val="619036784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9344"/>
        <c:crosses val="autoZero"/>
        <c:auto val="1"/>
        <c:lblAlgn val="ctr"/>
        <c:lblOffset val="100"/>
        <c:noMultiLvlLbl val="0"/>
      </c:catAx>
      <c:valAx>
        <c:axId val="619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66970136616555"/>
          <c:y val="9.4165879265091859E-2"/>
          <c:w val="0.40066048009478816"/>
          <c:h val="0.1125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935092316998"/>
          <c:y val="7.3333333333333334E-2"/>
          <c:w val="0.87806802541901596"/>
          <c:h val="0.786177427821522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4F7-48C2-A1A8-622FF120C1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4F7-48C2-A1A8-622FF120C15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4F7-48C2-A1A8-622FF120C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36784"/>
        <c:axId val="619039344"/>
      </c:barChart>
      <c:catAx>
        <c:axId val="619036784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9344"/>
        <c:crosses val="autoZero"/>
        <c:auto val="1"/>
        <c:lblAlgn val="ctr"/>
        <c:lblOffset val="100"/>
        <c:noMultiLvlLbl val="0"/>
      </c:catAx>
      <c:valAx>
        <c:axId val="619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0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66970136616555"/>
          <c:y val="9.4165879265091859E-2"/>
          <c:w val="0.40066048009478816"/>
          <c:h val="0.1125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6728E-E706-42A3-8DC7-1A0BEB0B7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14</xdr:col>
      <xdr:colOff>0</xdr:colOff>
      <xdr:row>20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BFEC6-47B6-4041-BF08-84389C04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29</xdr:col>
      <xdr:colOff>0</xdr:colOff>
      <xdr:row>20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F487FD-96C9-453F-848E-885EF30F7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</xdr:colOff>
      <xdr:row>9</xdr:row>
      <xdr:rowOff>0</xdr:rowOff>
    </xdr:from>
    <xdr:to>
      <xdr:col>38</xdr:col>
      <xdr:colOff>-1</xdr:colOff>
      <xdr:row>20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58317F-E7C2-4E51-B5AD-D38798B85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-1</xdr:colOff>
      <xdr:row>9</xdr:row>
      <xdr:rowOff>0</xdr:rowOff>
    </xdr:from>
    <xdr:to>
      <xdr:col>46</xdr:col>
      <xdr:colOff>0</xdr:colOff>
      <xdr:row>20</xdr:row>
      <xdr:rowOff>11206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A0FD77-5808-4F52-93EC-53B13ED0B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CAA00F-00A6-4AD9-9161-D5EFCCF4F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C1B43-2D7B-49E3-A230-0CCED77C5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2</xdr:col>
      <xdr:colOff>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F4FC8-8E5E-4E38-91C1-362BDFD3A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31392-74A2-462F-A638-56BCC1078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1</xdr:col>
      <xdr:colOff>0</xdr:colOff>
      <xdr:row>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BC2784-838F-446B-ADDE-F637BAE5B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0</xdr:colOff>
      <xdr:row>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A534D3-7CC3-4090-B0DC-8D03397E4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50ABF-6DD8-41C3-BBED-41A46ADD1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1</xdr:col>
      <xdr:colOff>0</xdr:colOff>
      <xdr:row>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F6E8A-C971-498A-AAC8-2EC90409F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23</xdr:col>
      <xdr:colOff>17318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43166-7D95-4112-BE43-1C4BEC9E0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178594</xdr:rowOff>
    </xdr:from>
    <xdr:to>
      <xdr:col>21</xdr:col>
      <xdr:colOff>314325</xdr:colOff>
      <xdr:row>34</xdr:row>
      <xdr:rowOff>178594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7F74D-E723-4763-ACB1-2110DC121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21</xdr:col>
      <xdr:colOff>314325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6BAB9-8D59-4810-9770-E457E1EE1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1E1E-CA91-43EB-AB9C-E701F31DA354}">
  <dimension ref="A1:AZ44"/>
  <sheetViews>
    <sheetView topLeftCell="D5" zoomScale="115" zoomScaleNormal="115" workbookViewId="0">
      <selection activeCell="K24" sqref="K24"/>
    </sheetView>
  </sheetViews>
  <sheetFormatPr defaultRowHeight="15" x14ac:dyDescent="0.25"/>
  <cols>
    <col min="1" max="1" width="2.85546875" customWidth="1"/>
    <col min="2" max="2" width="8" customWidth="1"/>
    <col min="3" max="3" width="2.85546875" customWidth="1"/>
    <col min="4" max="4" width="15.5703125" customWidth="1"/>
    <col min="5" max="8" width="7" customWidth="1"/>
    <col min="9" max="9" width="7.28515625" bestFit="1" customWidth="1"/>
    <col min="10" max="10" width="5.7109375" bestFit="1" customWidth="1"/>
    <col min="11" max="11" width="7.28515625" bestFit="1" customWidth="1"/>
    <col min="12" max="12" width="5.7109375" bestFit="1" customWidth="1"/>
    <col min="13" max="14" width="7" customWidth="1"/>
    <col min="15" max="15" width="7.28515625" customWidth="1"/>
    <col min="16" max="29" width="7" customWidth="1"/>
    <col min="30" max="30" width="7.28515625" customWidth="1"/>
    <col min="31" max="46" width="7" customWidth="1"/>
  </cols>
  <sheetData>
    <row r="1" spans="1:52" ht="15.75" thickBo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</row>
    <row r="2" spans="1:52" ht="27" customHeight="1" thickBot="1" x14ac:dyDescent="0.3">
      <c r="A2" s="25"/>
      <c r="B2" s="230" t="s">
        <v>8</v>
      </c>
      <c r="C2" s="25"/>
      <c r="D2" s="25"/>
      <c r="E2" s="231" t="s">
        <v>0</v>
      </c>
      <c r="F2" s="232"/>
      <c r="G2" s="232"/>
      <c r="H2" s="232"/>
      <c r="I2" s="232"/>
      <c r="J2" s="232"/>
      <c r="K2" s="232"/>
      <c r="L2" s="232"/>
      <c r="M2" s="232"/>
      <c r="N2" s="233"/>
      <c r="O2" s="25"/>
      <c r="P2" s="231" t="s">
        <v>1</v>
      </c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3"/>
      <c r="AD2" s="25"/>
      <c r="AE2" s="237" t="s">
        <v>2</v>
      </c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  <c r="AU2" s="25"/>
    </row>
    <row r="3" spans="1:52" ht="15.75" thickBot="1" x14ac:dyDescent="0.3">
      <c r="A3" s="25"/>
      <c r="B3" s="230"/>
      <c r="C3" s="25"/>
      <c r="D3" s="25"/>
      <c r="E3" s="234"/>
      <c r="F3" s="235"/>
      <c r="G3" s="235"/>
      <c r="H3" s="235"/>
      <c r="I3" s="235"/>
      <c r="J3" s="235"/>
      <c r="K3" s="235"/>
      <c r="L3" s="235"/>
      <c r="M3" s="235"/>
      <c r="N3" s="236"/>
      <c r="O3" s="25"/>
      <c r="P3" s="234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6"/>
      <c r="AD3" s="25"/>
      <c r="AE3" s="239" t="s">
        <v>0</v>
      </c>
      <c r="AF3" s="240"/>
      <c r="AG3" s="240"/>
      <c r="AH3" s="240"/>
      <c r="AI3" s="240"/>
      <c r="AJ3" s="240"/>
      <c r="AK3" s="240"/>
      <c r="AL3" s="241"/>
      <c r="AM3" s="239" t="s">
        <v>1</v>
      </c>
      <c r="AN3" s="240"/>
      <c r="AO3" s="240"/>
      <c r="AP3" s="240"/>
      <c r="AQ3" s="240"/>
      <c r="AR3" s="240"/>
      <c r="AS3" s="240"/>
      <c r="AT3" s="241"/>
      <c r="AU3" s="25"/>
    </row>
    <row r="4" spans="1:52" x14ac:dyDescent="0.25">
      <c r="A4" s="25"/>
      <c r="B4" s="230"/>
      <c r="C4" s="25"/>
      <c r="D4" s="25"/>
      <c r="E4" s="242">
        <v>1E-4</v>
      </c>
      <c r="F4" s="243"/>
      <c r="G4" s="244">
        <v>5.0000000000000002E-5</v>
      </c>
      <c r="H4" s="243"/>
      <c r="I4" s="244">
        <v>1.0000000000000001E-5</v>
      </c>
      <c r="J4" s="243"/>
      <c r="K4" s="244">
        <v>5.0000000000000004E-6</v>
      </c>
      <c r="L4" s="243"/>
      <c r="M4" s="244">
        <v>9.9999999999999995E-7</v>
      </c>
      <c r="N4" s="245"/>
      <c r="O4" s="25"/>
      <c r="P4" s="246">
        <v>1E-4</v>
      </c>
      <c r="Q4" s="247"/>
      <c r="R4" s="228">
        <v>5.0000000000000002E-5</v>
      </c>
      <c r="S4" s="247"/>
      <c r="T4" s="228">
        <v>1.0000000000000001E-5</v>
      </c>
      <c r="U4" s="247"/>
      <c r="V4" s="228">
        <v>5.0000000000000004E-6</v>
      </c>
      <c r="W4" s="247"/>
      <c r="X4" s="228">
        <v>9.9999999999999995E-7</v>
      </c>
      <c r="Y4" s="229"/>
      <c r="Z4" s="254" t="s">
        <v>11</v>
      </c>
      <c r="AA4" s="255"/>
      <c r="AB4" s="254" t="s">
        <v>12</v>
      </c>
      <c r="AC4" s="256"/>
      <c r="AD4" s="25"/>
      <c r="AE4" s="246">
        <v>5.0000000000000002E-5</v>
      </c>
      <c r="AF4" s="247"/>
      <c r="AG4" s="228">
        <v>1.0000000000000001E-5</v>
      </c>
      <c r="AH4" s="247"/>
      <c r="AI4" s="228">
        <v>5.0000000000000004E-6</v>
      </c>
      <c r="AJ4" s="247"/>
      <c r="AK4" s="228">
        <v>9.9999999999999995E-7</v>
      </c>
      <c r="AL4" s="229"/>
      <c r="AM4" s="228">
        <v>5.0000000000000002E-5</v>
      </c>
      <c r="AN4" s="247"/>
      <c r="AO4" s="228">
        <v>1.0000000000000001E-5</v>
      </c>
      <c r="AP4" s="247"/>
      <c r="AQ4" s="228">
        <v>5.0000000000000004E-6</v>
      </c>
      <c r="AR4" s="247"/>
      <c r="AS4" s="228">
        <v>9.9999999999999995E-7</v>
      </c>
      <c r="AT4" s="229"/>
    </row>
    <row r="5" spans="1:52" ht="15.75" thickBot="1" x14ac:dyDescent="0.3">
      <c r="A5" s="25"/>
      <c r="B5" s="230"/>
      <c r="C5" s="25"/>
      <c r="D5" s="25"/>
      <c r="E5" s="51" t="s">
        <v>6</v>
      </c>
      <c r="F5" s="3" t="s">
        <v>7</v>
      </c>
      <c r="G5" s="19" t="s">
        <v>6</v>
      </c>
      <c r="H5" s="3" t="s">
        <v>7</v>
      </c>
      <c r="I5" s="19" t="s">
        <v>6</v>
      </c>
      <c r="J5" s="3" t="s">
        <v>7</v>
      </c>
      <c r="K5" s="19" t="s">
        <v>6</v>
      </c>
      <c r="L5" s="3" t="s">
        <v>7</v>
      </c>
      <c r="M5" s="19" t="s">
        <v>6</v>
      </c>
      <c r="N5" s="59" t="s">
        <v>7</v>
      </c>
      <c r="O5" s="25"/>
      <c r="P5" s="75" t="s">
        <v>6</v>
      </c>
      <c r="Q5" s="4" t="s">
        <v>7</v>
      </c>
      <c r="R5" s="20" t="s">
        <v>6</v>
      </c>
      <c r="S5" s="4" t="s">
        <v>7</v>
      </c>
      <c r="T5" s="20" t="s">
        <v>6</v>
      </c>
      <c r="U5" s="4" t="s">
        <v>7</v>
      </c>
      <c r="V5" s="20" t="s">
        <v>6</v>
      </c>
      <c r="W5" s="4" t="s">
        <v>7</v>
      </c>
      <c r="X5" s="20" t="s">
        <v>6</v>
      </c>
      <c r="Y5" s="31" t="s">
        <v>7</v>
      </c>
      <c r="Z5" s="21" t="s">
        <v>6</v>
      </c>
      <c r="AA5" s="22" t="s">
        <v>7</v>
      </c>
      <c r="AB5" s="21" t="s">
        <v>6</v>
      </c>
      <c r="AC5" s="45" t="s">
        <v>7</v>
      </c>
      <c r="AD5" s="25"/>
      <c r="AE5" s="75" t="s">
        <v>6</v>
      </c>
      <c r="AF5" s="4" t="s">
        <v>7</v>
      </c>
      <c r="AG5" s="20" t="s">
        <v>6</v>
      </c>
      <c r="AH5" s="4" t="s">
        <v>7</v>
      </c>
      <c r="AI5" s="20" t="s">
        <v>6</v>
      </c>
      <c r="AJ5" s="4" t="s">
        <v>7</v>
      </c>
      <c r="AK5" s="20" t="s">
        <v>6</v>
      </c>
      <c r="AL5" s="31" t="s">
        <v>7</v>
      </c>
      <c r="AM5" s="20" t="s">
        <v>6</v>
      </c>
      <c r="AN5" s="4" t="s">
        <v>7</v>
      </c>
      <c r="AO5" s="20" t="s">
        <v>6</v>
      </c>
      <c r="AP5" s="4" t="s">
        <v>7</v>
      </c>
      <c r="AQ5" s="20" t="s">
        <v>6</v>
      </c>
      <c r="AR5" s="4" t="s">
        <v>7</v>
      </c>
      <c r="AS5" s="20" t="s">
        <v>6</v>
      </c>
      <c r="AT5" s="31" t="s">
        <v>7</v>
      </c>
    </row>
    <row r="6" spans="1:52" s="1" customFormat="1" ht="26.25" customHeight="1" x14ac:dyDescent="0.25">
      <c r="A6" s="27"/>
      <c r="B6" s="230"/>
      <c r="C6" s="27"/>
      <c r="D6" s="63" t="s">
        <v>3</v>
      </c>
      <c r="E6" s="79">
        <v>27.292999999999999</v>
      </c>
      <c r="F6" s="81">
        <v>17</v>
      </c>
      <c r="G6" s="14">
        <v>18.701000000000001</v>
      </c>
      <c r="H6" s="81">
        <v>10</v>
      </c>
      <c r="I6" s="88">
        <v>16.093</v>
      </c>
      <c r="J6" s="89">
        <v>9</v>
      </c>
      <c r="K6" s="78">
        <v>17.001000000000001</v>
      </c>
      <c r="L6" s="82">
        <v>10</v>
      </c>
      <c r="M6" s="78">
        <v>30.824000000000002</v>
      </c>
      <c r="N6" s="83">
        <v>24</v>
      </c>
      <c r="O6" s="28"/>
      <c r="P6" s="79" t="s">
        <v>14</v>
      </c>
      <c r="Q6" s="78" t="s">
        <v>14</v>
      </c>
      <c r="R6" s="14">
        <v>0.36799999999999999</v>
      </c>
      <c r="S6" s="78">
        <v>0.318</v>
      </c>
      <c r="T6" s="88">
        <v>0.36499999999999999</v>
      </c>
      <c r="U6" s="90">
        <v>0.307</v>
      </c>
      <c r="V6" s="78">
        <v>0.375</v>
      </c>
      <c r="W6" s="80">
        <v>0.33300000000000002</v>
      </c>
      <c r="X6" s="78" t="s">
        <v>14</v>
      </c>
      <c r="Y6" s="52" t="s">
        <v>14</v>
      </c>
      <c r="Z6" s="54">
        <v>0.47715000000000002</v>
      </c>
      <c r="AA6" s="55">
        <v>0.48038900000000001</v>
      </c>
      <c r="AB6" s="54">
        <v>0.52176599999999995</v>
      </c>
      <c r="AC6" s="56">
        <v>0.52941199999999999</v>
      </c>
      <c r="AD6" s="28"/>
      <c r="AE6" s="79">
        <v>19.445</v>
      </c>
      <c r="AF6" s="81">
        <v>11</v>
      </c>
      <c r="AG6" s="7">
        <v>16.120999999999999</v>
      </c>
      <c r="AH6" s="72">
        <v>9</v>
      </c>
      <c r="AI6" s="14">
        <v>16.8</v>
      </c>
      <c r="AJ6" s="81">
        <v>10</v>
      </c>
      <c r="AK6" s="14">
        <v>29.170999999999999</v>
      </c>
      <c r="AL6" s="83">
        <v>22</v>
      </c>
      <c r="AM6" s="78">
        <v>0.36399999999999999</v>
      </c>
      <c r="AN6" s="80">
        <v>0.308</v>
      </c>
      <c r="AO6" s="5">
        <v>0.36799999999999999</v>
      </c>
      <c r="AP6" s="73">
        <v>0.30399999999999999</v>
      </c>
      <c r="AQ6" s="78">
        <v>0.375</v>
      </c>
      <c r="AR6" s="80">
        <v>0.33300000000000002</v>
      </c>
      <c r="AS6" s="78">
        <v>0.41399999999999998</v>
      </c>
      <c r="AT6" s="52">
        <v>0.4</v>
      </c>
    </row>
    <row r="7" spans="1:52" s="1" customFormat="1" ht="26.25" customHeight="1" x14ac:dyDescent="0.25">
      <c r="A7" s="27"/>
      <c r="B7" s="230"/>
      <c r="C7" s="27"/>
      <c r="D7" s="64" t="s">
        <v>4</v>
      </c>
      <c r="E7" s="32">
        <v>31.024000000000001</v>
      </c>
      <c r="F7" s="16">
        <v>25</v>
      </c>
      <c r="G7" s="13">
        <v>27.361999999999998</v>
      </c>
      <c r="H7" s="16">
        <v>21</v>
      </c>
      <c r="I7" s="13">
        <v>18.652000000000001</v>
      </c>
      <c r="J7" s="16">
        <v>13</v>
      </c>
      <c r="K7" s="86">
        <v>17.193000000000001</v>
      </c>
      <c r="L7" s="87">
        <v>11</v>
      </c>
      <c r="M7" s="13">
        <v>18.949000000000002</v>
      </c>
      <c r="N7" s="60">
        <v>11</v>
      </c>
      <c r="O7" s="29"/>
      <c r="P7" s="32" t="s">
        <v>14</v>
      </c>
      <c r="Q7" s="17" t="s">
        <v>14</v>
      </c>
      <c r="R7" s="13" t="s">
        <v>14</v>
      </c>
      <c r="S7" s="17" t="s">
        <v>14</v>
      </c>
      <c r="T7" s="13">
        <v>0.377</v>
      </c>
      <c r="U7" s="17">
        <v>0.33300000000000002</v>
      </c>
      <c r="V7" s="6">
        <v>0.375</v>
      </c>
      <c r="W7" s="77">
        <v>0.33300000000000002</v>
      </c>
      <c r="X7" s="13">
        <v>0.38900000000000001</v>
      </c>
      <c r="Y7" s="33">
        <v>0.35599999999999998</v>
      </c>
      <c r="Z7" s="39">
        <v>0.47495700000000002</v>
      </c>
      <c r="AA7" s="40">
        <v>0.48230099999999998</v>
      </c>
      <c r="AB7" s="39">
        <v>0.54166400000000003</v>
      </c>
      <c r="AC7" s="41">
        <v>0.57142899999999996</v>
      </c>
      <c r="AD7" s="29"/>
      <c r="AE7" s="32" t="s">
        <v>14</v>
      </c>
      <c r="AF7" s="16" t="s">
        <v>14</v>
      </c>
      <c r="AG7" s="13">
        <v>18.757000000000001</v>
      </c>
      <c r="AH7" s="16">
        <v>13</v>
      </c>
      <c r="AI7" s="6">
        <v>17.288</v>
      </c>
      <c r="AJ7" s="18">
        <v>11</v>
      </c>
      <c r="AK7" s="13">
        <v>18.835999999999999</v>
      </c>
      <c r="AL7" s="60">
        <v>11</v>
      </c>
      <c r="AM7" s="13" t="s">
        <v>14</v>
      </c>
      <c r="AN7" s="17" t="s">
        <v>14</v>
      </c>
      <c r="AO7" s="13">
        <v>0.378</v>
      </c>
      <c r="AP7" s="17">
        <v>0.33300000000000002</v>
      </c>
      <c r="AQ7" s="6">
        <v>0.376</v>
      </c>
      <c r="AR7" s="77">
        <v>0.33300000000000002</v>
      </c>
      <c r="AS7" s="13">
        <v>0.38800000000000001</v>
      </c>
      <c r="AT7" s="33">
        <v>0.35199999999999998</v>
      </c>
    </row>
    <row r="8" spans="1:52" s="1" customFormat="1" ht="26.25" customHeight="1" thickBot="1" x14ac:dyDescent="0.3">
      <c r="A8" s="27"/>
      <c r="B8" s="230"/>
      <c r="C8" s="27"/>
      <c r="D8" s="65" t="s">
        <v>5</v>
      </c>
      <c r="E8" s="34" t="s">
        <v>14</v>
      </c>
      <c r="F8" s="61" t="s">
        <v>14</v>
      </c>
      <c r="G8" s="36" t="s">
        <v>14</v>
      </c>
      <c r="H8" s="61" t="s">
        <v>14</v>
      </c>
      <c r="I8" s="36">
        <v>17.026</v>
      </c>
      <c r="J8" s="61">
        <v>11</v>
      </c>
      <c r="K8" s="84">
        <v>15.506</v>
      </c>
      <c r="L8" s="85">
        <v>9</v>
      </c>
      <c r="M8" s="36">
        <v>16.558</v>
      </c>
      <c r="N8" s="62">
        <v>9</v>
      </c>
      <c r="O8" s="29"/>
      <c r="P8" s="34" t="s">
        <v>14</v>
      </c>
      <c r="Q8" s="35" t="s">
        <v>14</v>
      </c>
      <c r="R8" s="36" t="s">
        <v>14</v>
      </c>
      <c r="S8" s="35" t="s">
        <v>14</v>
      </c>
      <c r="T8" s="36">
        <v>0.38500000000000001</v>
      </c>
      <c r="U8" s="35">
        <v>0.34100000000000003</v>
      </c>
      <c r="V8" s="84">
        <v>0.377</v>
      </c>
      <c r="W8" s="100">
        <v>0.33300000000000002</v>
      </c>
      <c r="X8" s="36">
        <v>0.38100000000000001</v>
      </c>
      <c r="Y8" s="37">
        <v>0.33500000000000002</v>
      </c>
      <c r="Z8" s="42">
        <v>0.47730600000000001</v>
      </c>
      <c r="AA8" s="43">
        <v>0.48100999999999999</v>
      </c>
      <c r="AB8" s="42">
        <v>0.53537000000000001</v>
      </c>
      <c r="AC8" s="44">
        <v>0.55384599999999995</v>
      </c>
      <c r="AD8" s="29"/>
      <c r="AE8" s="34" t="s">
        <v>14</v>
      </c>
      <c r="AF8" s="61" t="s">
        <v>14</v>
      </c>
      <c r="AG8" s="36">
        <v>17.111999999999998</v>
      </c>
      <c r="AH8" s="61">
        <v>11</v>
      </c>
      <c r="AI8" s="84">
        <v>15.590999999999999</v>
      </c>
      <c r="AJ8" s="85">
        <v>9</v>
      </c>
      <c r="AK8" s="36">
        <v>16.478999999999999</v>
      </c>
      <c r="AL8" s="62">
        <v>9</v>
      </c>
      <c r="AM8" s="36" t="s">
        <v>14</v>
      </c>
      <c r="AN8" s="35" t="s">
        <v>14</v>
      </c>
      <c r="AO8" s="36">
        <v>0.38500000000000001</v>
      </c>
      <c r="AP8" s="35">
        <v>0.33900000000000002</v>
      </c>
      <c r="AQ8" s="84">
        <v>0.378</v>
      </c>
      <c r="AR8" s="100">
        <v>0.33300000000000002</v>
      </c>
      <c r="AS8" s="36">
        <v>0.38</v>
      </c>
      <c r="AT8" s="37">
        <v>0.33300000000000002</v>
      </c>
    </row>
    <row r="9" spans="1:52" x14ac:dyDescent="0.25">
      <c r="A9" s="25"/>
      <c r="B9" s="230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</row>
    <row r="10" spans="1:52" x14ac:dyDescent="0.25">
      <c r="A10" s="25"/>
      <c r="B10" s="230"/>
      <c r="C10" s="25"/>
      <c r="D10" s="25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</row>
    <row r="11" spans="1:52" x14ac:dyDescent="0.25">
      <c r="A11" s="25"/>
      <c r="B11" s="230"/>
      <c r="C11" s="25"/>
      <c r="D11" s="25"/>
      <c r="E11" s="2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</row>
    <row r="12" spans="1:52" x14ac:dyDescent="0.25">
      <c r="A12" s="25"/>
      <c r="B12" s="230"/>
      <c r="C12" s="25"/>
      <c r="D12" s="25"/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spans="1:52" x14ac:dyDescent="0.25">
      <c r="A13" s="25"/>
      <c r="B13" s="230"/>
      <c r="C13" s="25"/>
      <c r="D13" s="25"/>
      <c r="E13" s="24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spans="1:52" x14ac:dyDescent="0.25">
      <c r="A14" s="25"/>
      <c r="B14" s="230"/>
      <c r="C14" s="25"/>
      <c r="D14" s="25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</row>
    <row r="15" spans="1:52" x14ac:dyDescent="0.25">
      <c r="A15" s="25"/>
      <c r="B15" s="230"/>
      <c r="C15" s="25"/>
      <c r="D15" s="25"/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</row>
    <row r="16" spans="1:52" x14ac:dyDescent="0.25">
      <c r="A16" s="25"/>
      <c r="B16" s="230"/>
      <c r="C16" s="25"/>
      <c r="D16" s="25"/>
      <c r="E16" s="24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</row>
    <row r="17" spans="1:52" x14ac:dyDescent="0.25">
      <c r="A17" s="25"/>
      <c r="B17" s="230"/>
      <c r="C17" s="25"/>
      <c r="D17" s="25"/>
      <c r="E17" s="24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</row>
    <row r="18" spans="1:52" x14ac:dyDescent="0.25">
      <c r="A18" s="25"/>
      <c r="B18" s="230"/>
      <c r="C18" s="25"/>
      <c r="D18" s="25"/>
      <c r="E18" s="24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</row>
    <row r="19" spans="1:52" x14ac:dyDescent="0.25">
      <c r="A19" s="25"/>
      <c r="B19" s="230"/>
      <c r="C19" s="25"/>
      <c r="D19" s="25"/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</row>
    <row r="20" spans="1:52" x14ac:dyDescent="0.25">
      <c r="A20" s="25"/>
      <c r="B20" s="230"/>
      <c r="C20" s="25"/>
      <c r="D20" s="25"/>
      <c r="E20" s="24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</row>
    <row r="21" spans="1:52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 s="15" customFormat="1" ht="3.75" customHeight="1" x14ac:dyDescent="0.25"/>
    <row r="23" spans="1:52" ht="15.75" thickBo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</row>
    <row r="24" spans="1:52" ht="27" customHeight="1" thickBot="1" x14ac:dyDescent="0.3">
      <c r="A24" s="25"/>
      <c r="B24" s="230" t="s">
        <v>9</v>
      </c>
      <c r="C24" s="25"/>
      <c r="D24" s="25"/>
      <c r="E24" s="231" t="s">
        <v>0</v>
      </c>
      <c r="F24" s="232"/>
      <c r="G24" s="232"/>
      <c r="H24" s="233"/>
      <c r="I24" s="25"/>
      <c r="J24" s="25"/>
      <c r="K24" s="25"/>
      <c r="L24" s="25"/>
      <c r="M24" s="25"/>
      <c r="N24" s="25"/>
      <c r="O24" s="25"/>
      <c r="P24" s="231" t="s">
        <v>1</v>
      </c>
      <c r="Q24" s="232"/>
      <c r="R24" s="232"/>
      <c r="S24" s="232"/>
      <c r="T24" s="232"/>
      <c r="U24" s="232"/>
      <c r="V24" s="232"/>
      <c r="W24" s="233"/>
      <c r="X24" s="25"/>
      <c r="Y24" s="25"/>
      <c r="Z24" s="25"/>
      <c r="AA24" s="25"/>
      <c r="AB24" s="25"/>
      <c r="AC24" s="25"/>
      <c r="AD24" s="25"/>
      <c r="AE24" s="237" t="s">
        <v>2</v>
      </c>
      <c r="AF24" s="238"/>
      <c r="AG24" s="238"/>
      <c r="AH24" s="238"/>
      <c r="AI24" s="238"/>
      <c r="AJ24" s="248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</row>
    <row r="25" spans="1:52" ht="15.75" thickBot="1" x14ac:dyDescent="0.3">
      <c r="A25" s="25"/>
      <c r="B25" s="230"/>
      <c r="C25" s="25"/>
      <c r="D25" s="25"/>
      <c r="E25" s="234"/>
      <c r="F25" s="235"/>
      <c r="G25" s="235"/>
      <c r="H25" s="236"/>
      <c r="I25" s="25"/>
      <c r="J25" s="25"/>
      <c r="K25" s="25"/>
      <c r="L25" s="25"/>
      <c r="M25" s="25"/>
      <c r="N25" s="25"/>
      <c r="O25" s="25"/>
      <c r="P25" s="249" t="s">
        <v>13</v>
      </c>
      <c r="Q25" s="250"/>
      <c r="R25" s="250"/>
      <c r="S25" s="251"/>
      <c r="T25" s="252" t="s">
        <v>11</v>
      </c>
      <c r="U25" s="253"/>
      <c r="V25" s="257" t="s">
        <v>12</v>
      </c>
      <c r="W25" s="258"/>
      <c r="X25" s="25"/>
      <c r="Y25" s="25"/>
      <c r="Z25" s="25"/>
      <c r="AA25" s="25"/>
      <c r="AB25" s="25"/>
      <c r="AC25" s="25"/>
      <c r="AD25" s="25"/>
      <c r="AE25" s="259" t="s">
        <v>10</v>
      </c>
      <c r="AF25" s="260"/>
      <c r="AG25" s="263" t="s">
        <v>0</v>
      </c>
      <c r="AH25" s="264"/>
      <c r="AI25" s="265" t="s">
        <v>1</v>
      </c>
      <c r="AJ25" s="266"/>
      <c r="AK25" s="25"/>
      <c r="AL25" s="25"/>
      <c r="AM25" s="25"/>
      <c r="AN25" s="25"/>
      <c r="AO25" s="26"/>
      <c r="AP25" s="26"/>
      <c r="AQ25" s="26"/>
      <c r="AR25" s="26"/>
      <c r="AS25" s="26"/>
      <c r="AT25" s="26"/>
      <c r="AU25" s="25"/>
      <c r="AV25" s="25"/>
      <c r="AW25" s="25"/>
    </row>
    <row r="26" spans="1:52" ht="15.75" thickBot="1" x14ac:dyDescent="0.3">
      <c r="A26" s="25"/>
      <c r="B26" s="230"/>
      <c r="C26" s="25"/>
      <c r="D26" s="25"/>
      <c r="E26" s="267" t="s">
        <v>10</v>
      </c>
      <c r="F26" s="268"/>
      <c r="G26" s="192" t="s">
        <v>6</v>
      </c>
      <c r="H26" s="68" t="s">
        <v>7</v>
      </c>
      <c r="I26" s="25"/>
      <c r="J26" s="25"/>
      <c r="K26" s="25"/>
      <c r="L26" s="25"/>
      <c r="M26" s="25"/>
      <c r="N26" s="25"/>
      <c r="O26" s="25"/>
      <c r="P26" s="269" t="s">
        <v>10</v>
      </c>
      <c r="Q26" s="270"/>
      <c r="R26" s="20" t="s">
        <v>6</v>
      </c>
      <c r="S26" s="31" t="s">
        <v>7</v>
      </c>
      <c r="T26" s="22" t="s">
        <v>6</v>
      </c>
      <c r="U26" s="23" t="s">
        <v>7</v>
      </c>
      <c r="V26" s="21" t="s">
        <v>6</v>
      </c>
      <c r="W26" s="45" t="s">
        <v>7</v>
      </c>
      <c r="X26" s="25"/>
      <c r="Y26" s="25"/>
      <c r="Z26" s="25"/>
      <c r="AA26" s="25"/>
      <c r="AB26" s="25"/>
      <c r="AC26" s="25"/>
      <c r="AD26" s="25"/>
      <c r="AE26" s="261"/>
      <c r="AF26" s="262"/>
      <c r="AG26" s="20" t="s">
        <v>6</v>
      </c>
      <c r="AH26" s="76" t="s">
        <v>7</v>
      </c>
      <c r="AI26" s="20" t="s">
        <v>6</v>
      </c>
      <c r="AJ26" s="31" t="s">
        <v>7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</row>
    <row r="27" spans="1:52" ht="26.25" customHeight="1" x14ac:dyDescent="0.25">
      <c r="A27" s="25"/>
      <c r="B27" s="230"/>
      <c r="C27" s="25"/>
      <c r="D27" s="66" t="s">
        <v>3</v>
      </c>
      <c r="E27" s="279">
        <v>1.0000000000000001E-5</v>
      </c>
      <c r="F27" s="280"/>
      <c r="G27" s="8">
        <v>22.838000000000001</v>
      </c>
      <c r="H27" s="69">
        <v>14</v>
      </c>
      <c r="I27" s="25"/>
      <c r="J27" s="25"/>
      <c r="K27" s="25"/>
      <c r="L27" s="25"/>
      <c r="M27" s="25"/>
      <c r="N27" s="281" t="s">
        <v>3</v>
      </c>
      <c r="O27" s="282"/>
      <c r="P27" s="283">
        <v>1.0000000000000001E-5</v>
      </c>
      <c r="Q27" s="284"/>
      <c r="R27" s="10">
        <v>0.38100000000000001</v>
      </c>
      <c r="S27" s="53">
        <v>0.35</v>
      </c>
      <c r="T27" s="30">
        <v>0.46982000000000002</v>
      </c>
      <c r="U27" s="57">
        <v>0.47665099999999999</v>
      </c>
      <c r="V27" s="58">
        <v>0.54911799999999999</v>
      </c>
      <c r="W27" s="38">
        <v>0.588889</v>
      </c>
      <c r="X27" s="25"/>
      <c r="AC27" s="281" t="s">
        <v>3</v>
      </c>
      <c r="AD27" s="285"/>
      <c r="AE27" s="286">
        <v>1.0000000000000001E-5</v>
      </c>
      <c r="AF27" s="287"/>
      <c r="AG27" s="8">
        <v>22.847999999999999</v>
      </c>
      <c r="AH27" s="9">
        <v>14</v>
      </c>
      <c r="AI27" s="14">
        <v>0.38100000000000001</v>
      </c>
      <c r="AJ27" s="52">
        <v>0.34399999999999997</v>
      </c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</row>
    <row r="28" spans="1:52" ht="26.25" customHeight="1" x14ac:dyDescent="0.25">
      <c r="A28" s="25"/>
      <c r="B28" s="230"/>
      <c r="C28" s="25"/>
      <c r="D28" s="74" t="s">
        <v>4</v>
      </c>
      <c r="E28" s="271">
        <v>5.0000000000000004E-6</v>
      </c>
      <c r="F28" s="272"/>
      <c r="G28" s="11">
        <v>23.954000000000001</v>
      </c>
      <c r="H28" s="70">
        <v>17</v>
      </c>
      <c r="I28" s="25"/>
      <c r="J28" s="25"/>
      <c r="K28" s="25"/>
      <c r="L28" s="25"/>
      <c r="M28" s="25"/>
      <c r="N28" s="273" t="s">
        <v>4</v>
      </c>
      <c r="O28" s="274"/>
      <c r="P28" s="275">
        <v>5.0000000000000004E-6</v>
      </c>
      <c r="Q28" s="276"/>
      <c r="R28" s="13">
        <v>0.379</v>
      </c>
      <c r="S28" s="33">
        <v>0.33700000000000002</v>
      </c>
      <c r="T28" s="48">
        <v>0.46405800000000003</v>
      </c>
      <c r="U28" s="47">
        <v>0.47141499999999997</v>
      </c>
      <c r="V28" s="46">
        <v>0.55612099999999998</v>
      </c>
      <c r="W28" s="49">
        <v>0.59183699999999995</v>
      </c>
      <c r="X28" s="25"/>
      <c r="AC28" s="273" t="s">
        <v>4</v>
      </c>
      <c r="AD28" s="277"/>
      <c r="AE28" s="271">
        <v>5.0000000000000004E-6</v>
      </c>
      <c r="AF28" s="278"/>
      <c r="AG28" s="11">
        <v>23.984999999999999</v>
      </c>
      <c r="AH28" s="12">
        <v>17</v>
      </c>
      <c r="AI28" s="13">
        <v>0.38</v>
      </c>
      <c r="AJ28" s="33">
        <v>0.33800000000000002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</row>
    <row r="29" spans="1:52" ht="26.25" customHeight="1" thickBot="1" x14ac:dyDescent="0.3">
      <c r="A29" s="25"/>
      <c r="B29" s="230"/>
      <c r="C29" s="25"/>
      <c r="D29" s="67" t="s">
        <v>5</v>
      </c>
      <c r="E29" s="288">
        <v>5.0000000000000004E-6</v>
      </c>
      <c r="F29" s="289"/>
      <c r="G29" s="36">
        <v>21.454999999999998</v>
      </c>
      <c r="H29" s="62">
        <v>14</v>
      </c>
      <c r="I29" s="25"/>
      <c r="J29" s="25"/>
      <c r="K29" s="25"/>
      <c r="L29" s="25"/>
      <c r="M29" s="25"/>
      <c r="N29" s="290" t="s">
        <v>5</v>
      </c>
      <c r="O29" s="291"/>
      <c r="P29" s="288">
        <v>5.0000000000000004E-6</v>
      </c>
      <c r="Q29" s="289"/>
      <c r="R29" s="36">
        <v>0.379</v>
      </c>
      <c r="S29" s="37">
        <v>0.33300000000000002</v>
      </c>
      <c r="T29" s="43">
        <v>0.46824500000000002</v>
      </c>
      <c r="U29" s="50">
        <v>0.47542099999999998</v>
      </c>
      <c r="V29" s="42">
        <v>0.54481599999999997</v>
      </c>
      <c r="W29" s="44">
        <v>0.57386400000000004</v>
      </c>
      <c r="X29" s="25"/>
      <c r="AC29" s="290" t="s">
        <v>5</v>
      </c>
      <c r="AD29" s="292"/>
      <c r="AE29" s="293">
        <v>5.0000000000000004E-6</v>
      </c>
      <c r="AF29" s="294"/>
      <c r="AG29" s="36">
        <v>21.463000000000001</v>
      </c>
      <c r="AH29" s="71">
        <v>14</v>
      </c>
      <c r="AI29" s="36">
        <v>0.38100000000000001</v>
      </c>
      <c r="AJ29" s="37">
        <v>0.33300000000000002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</row>
    <row r="30" spans="1:52" x14ac:dyDescent="0.25">
      <c r="A30" s="25"/>
      <c r="B30" s="230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</row>
    <row r="31" spans="1:52" x14ac:dyDescent="0.25">
      <c r="A31" s="25"/>
      <c r="B31" s="230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</row>
    <row r="32" spans="1:52" x14ac:dyDescent="0.25">
      <c r="A32" s="25"/>
      <c r="B32" s="230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</row>
    <row r="33" spans="1:52" x14ac:dyDescent="0.25">
      <c r="A33" s="25"/>
      <c r="B33" s="230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</row>
    <row r="34" spans="1:52" x14ac:dyDescent="0.25">
      <c r="A34" s="25"/>
      <c r="B34" s="230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</row>
    <row r="35" spans="1:52" x14ac:dyDescent="0.25">
      <c r="A35" s="25"/>
      <c r="B35" s="230"/>
      <c r="C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</row>
    <row r="36" spans="1:52" x14ac:dyDescent="0.25">
      <c r="A36" s="25"/>
      <c r="B36" s="230"/>
      <c r="C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</row>
    <row r="37" spans="1:52" x14ac:dyDescent="0.25">
      <c r="A37" s="25"/>
      <c r="B37" s="230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</row>
    <row r="38" spans="1:52" x14ac:dyDescent="0.25">
      <c r="A38" s="25"/>
      <c r="B38" s="230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</row>
    <row r="39" spans="1:52" x14ac:dyDescent="0.25">
      <c r="A39" s="25"/>
      <c r="B39" s="230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</row>
    <row r="40" spans="1:52" x14ac:dyDescent="0.25">
      <c r="A40" s="25"/>
      <c r="B40" s="230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</row>
    <row r="41" spans="1:52" x14ac:dyDescent="0.25">
      <c r="A41" s="25"/>
      <c r="B41" s="230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</row>
    <row r="42" spans="1:52" x14ac:dyDescent="0.25">
      <c r="A42" s="25"/>
      <c r="B42" s="230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</row>
    <row r="43" spans="1:52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</row>
    <row r="44" spans="1:52" s="15" customFormat="1" ht="3.75" customHeight="1" x14ac:dyDescent="0.25"/>
  </sheetData>
  <mergeCells count="53">
    <mergeCell ref="E29:F29"/>
    <mergeCell ref="N29:O29"/>
    <mergeCell ref="P29:Q29"/>
    <mergeCell ref="AC29:AD29"/>
    <mergeCell ref="AE29:AF29"/>
    <mergeCell ref="E27:F27"/>
    <mergeCell ref="N27:O27"/>
    <mergeCell ref="P27:Q27"/>
    <mergeCell ref="AC27:AD27"/>
    <mergeCell ref="AE27:AF27"/>
    <mergeCell ref="E28:F28"/>
    <mergeCell ref="N28:O28"/>
    <mergeCell ref="P28:Q28"/>
    <mergeCell ref="AC28:AD28"/>
    <mergeCell ref="AE28:AF28"/>
    <mergeCell ref="V25:W25"/>
    <mergeCell ref="AE25:AF26"/>
    <mergeCell ref="AG25:AH25"/>
    <mergeCell ref="AI25:AJ25"/>
    <mergeCell ref="E26:F26"/>
    <mergeCell ref="P26:Q26"/>
    <mergeCell ref="AM4:AN4"/>
    <mergeCell ref="AO4:AP4"/>
    <mergeCell ref="AQ4:AR4"/>
    <mergeCell ref="AS4:AT4"/>
    <mergeCell ref="B24:B42"/>
    <mergeCell ref="E24:H25"/>
    <mergeCell ref="P24:W24"/>
    <mergeCell ref="AE24:AJ24"/>
    <mergeCell ref="P25:S25"/>
    <mergeCell ref="T25:U25"/>
    <mergeCell ref="Z4:AA4"/>
    <mergeCell ref="AB4:AC4"/>
    <mergeCell ref="AE4:AF4"/>
    <mergeCell ref="AG4:AH4"/>
    <mergeCell ref="AI4:AJ4"/>
    <mergeCell ref="AK4:AL4"/>
    <mergeCell ref="X4:Y4"/>
    <mergeCell ref="B2:B20"/>
    <mergeCell ref="E2:N3"/>
    <mergeCell ref="P2:AC3"/>
    <mergeCell ref="AE2:AT2"/>
    <mergeCell ref="AE3:AL3"/>
    <mergeCell ref="AM3:AT3"/>
    <mergeCell ref="E4:F4"/>
    <mergeCell ref="G4:H4"/>
    <mergeCell ref="I4:J4"/>
    <mergeCell ref="K4:L4"/>
    <mergeCell ref="M4:N4"/>
    <mergeCell ref="P4:Q4"/>
    <mergeCell ref="R4:S4"/>
    <mergeCell ref="T4:U4"/>
    <mergeCell ref="V4:W4"/>
  </mergeCells>
  <conditionalFormatting sqref="E7 G7 I7 K7 M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H7 J7 L7 N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G6 I6 K6 M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H6 J6 L6 N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 T6 V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 U6 W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V7 X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 V8 X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W7 Y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W8 Y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K8 M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J8 N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 AG6 AI6 A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 AO6 AQ6 AS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H6 AJ6 AL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 AP6 AR6 AT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 AG7 AI7 AK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 AH7 AJ7 AL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G8 AI8 AK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H8 AJ8 AL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 AM7 AQ7 AS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 AO8 AQ8 AS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 AN7 AR7 AT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 AP8 AR8 AT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04FA-F2EB-4D04-AA55-944C8686EAB6}">
  <dimension ref="B1:N57"/>
  <sheetViews>
    <sheetView zoomScale="110" zoomScaleNormal="110" workbookViewId="0">
      <selection activeCell="N10" sqref="N10"/>
    </sheetView>
  </sheetViews>
  <sheetFormatPr defaultRowHeight="15" x14ac:dyDescent="0.25"/>
  <cols>
    <col min="2" max="2" width="9.85546875" customWidth="1"/>
    <col min="3" max="4" width="9.140625" customWidth="1"/>
    <col min="5" max="5" width="9" bestFit="1" customWidth="1"/>
  </cols>
  <sheetData>
    <row r="1" spans="2:14" ht="15.75" thickBot="1" x14ac:dyDescent="0.3"/>
    <row r="2" spans="2:14" x14ac:dyDescent="0.25">
      <c r="B2" s="25"/>
      <c r="C2" s="231" t="s">
        <v>0</v>
      </c>
      <c r="D2" s="232"/>
      <c r="E2" s="232"/>
      <c r="F2" s="232"/>
      <c r="G2" s="232"/>
      <c r="H2" s="232"/>
      <c r="I2" s="232"/>
      <c r="J2" s="232"/>
      <c r="K2" s="232"/>
      <c r="L2" s="233"/>
    </row>
    <row r="3" spans="2:14" ht="15.75" thickBot="1" x14ac:dyDescent="0.3">
      <c r="B3" s="25"/>
      <c r="C3" s="234"/>
      <c r="D3" s="235"/>
      <c r="E3" s="235"/>
      <c r="F3" s="235"/>
      <c r="G3" s="235"/>
      <c r="H3" s="235"/>
      <c r="I3" s="235"/>
      <c r="J3" s="235"/>
      <c r="K3" s="235"/>
      <c r="L3" s="236"/>
    </row>
    <row r="4" spans="2:14" x14ac:dyDescent="0.25">
      <c r="B4" s="25"/>
      <c r="C4" s="242">
        <v>1E-4</v>
      </c>
      <c r="D4" s="243"/>
      <c r="E4" s="242">
        <v>5.0000000000000002E-5</v>
      </c>
      <c r="F4" s="243"/>
      <c r="G4" s="244">
        <v>1.0000000000000001E-5</v>
      </c>
      <c r="H4" s="243"/>
      <c r="I4" s="244">
        <v>5.0000000000000004E-6</v>
      </c>
      <c r="J4" s="243"/>
      <c r="K4" s="244">
        <v>9.9999999999999995E-7</v>
      </c>
      <c r="L4" s="245"/>
    </row>
    <row r="5" spans="2:14" ht="15.75" thickBot="1" x14ac:dyDescent="0.3">
      <c r="B5" s="25"/>
      <c r="C5" s="160" t="s">
        <v>6</v>
      </c>
      <c r="D5" s="161" t="s">
        <v>7</v>
      </c>
      <c r="E5" s="160" t="s">
        <v>6</v>
      </c>
      <c r="F5" s="161" t="s">
        <v>7</v>
      </c>
      <c r="G5" s="162" t="s">
        <v>6</v>
      </c>
      <c r="H5" s="161" t="s">
        <v>7</v>
      </c>
      <c r="I5" s="162" t="s">
        <v>6</v>
      </c>
      <c r="J5" s="161" t="s">
        <v>7</v>
      </c>
      <c r="K5" s="162" t="s">
        <v>6</v>
      </c>
      <c r="L5" s="163" t="s">
        <v>7</v>
      </c>
    </row>
    <row r="6" spans="2:14" ht="22.5" customHeight="1" thickBot="1" x14ac:dyDescent="0.3">
      <c r="B6" s="184" t="s">
        <v>39</v>
      </c>
      <c r="C6" s="164"/>
      <c r="D6" s="165"/>
      <c r="E6" s="164">
        <v>18.626000000000001</v>
      </c>
      <c r="F6" s="165">
        <v>10</v>
      </c>
      <c r="G6" s="174">
        <v>16.094999999999999</v>
      </c>
      <c r="H6" s="175">
        <v>9</v>
      </c>
      <c r="I6" s="166">
        <v>16.965</v>
      </c>
      <c r="J6" s="167">
        <v>10</v>
      </c>
      <c r="K6" s="166">
        <v>30.738</v>
      </c>
      <c r="L6" s="168">
        <v>24</v>
      </c>
    </row>
    <row r="7" spans="2:14" ht="22.5" customHeight="1" thickBot="1" x14ac:dyDescent="0.3">
      <c r="B7" s="185" t="s">
        <v>40</v>
      </c>
      <c r="C7" s="169">
        <v>20.606000000000002</v>
      </c>
      <c r="D7" s="170">
        <v>12</v>
      </c>
      <c r="E7" s="176">
        <v>16.497</v>
      </c>
      <c r="F7" s="177">
        <v>10</v>
      </c>
      <c r="G7" s="178">
        <v>16.713999999999999</v>
      </c>
      <c r="H7" s="172">
        <v>10</v>
      </c>
      <c r="I7" s="171">
        <v>19.036999999999999</v>
      </c>
      <c r="J7" s="172">
        <v>12</v>
      </c>
      <c r="K7" s="171">
        <v>37.793999999999997</v>
      </c>
      <c r="L7" s="173">
        <v>33</v>
      </c>
    </row>
    <row r="8" spans="2:14" ht="26.25" customHeight="1" thickBot="1" x14ac:dyDescent="0.3">
      <c r="B8" s="186" t="s">
        <v>41</v>
      </c>
      <c r="C8" s="169">
        <v>20.588999999999999</v>
      </c>
      <c r="D8" s="170">
        <v>12</v>
      </c>
      <c r="E8" s="176">
        <v>16.655000000000001</v>
      </c>
      <c r="F8" s="177">
        <v>9</v>
      </c>
      <c r="G8" s="178">
        <v>16.988</v>
      </c>
      <c r="H8" s="172">
        <v>10</v>
      </c>
      <c r="I8" s="171">
        <v>19.260000000000002</v>
      </c>
      <c r="J8" s="172">
        <v>11</v>
      </c>
      <c r="K8" s="171">
        <v>37.470999999999997</v>
      </c>
      <c r="L8" s="173">
        <v>33</v>
      </c>
    </row>
    <row r="9" spans="2:14" ht="15" customHeight="1" x14ac:dyDescent="0.25"/>
    <row r="10" spans="2:14" ht="15.75" thickBot="1" x14ac:dyDescent="0.3"/>
    <row r="11" spans="2:14" ht="15.75" thickBot="1" x14ac:dyDescent="0.3">
      <c r="B11" s="25"/>
      <c r="C11" s="301" t="s">
        <v>10</v>
      </c>
      <c r="D11" s="302"/>
      <c r="E11" s="179" t="s">
        <v>6</v>
      </c>
      <c r="F11" s="180" t="s">
        <v>7</v>
      </c>
    </row>
    <row r="12" spans="2:14" ht="22.5" customHeight="1" thickBot="1" x14ac:dyDescent="0.3">
      <c r="B12" s="185" t="s">
        <v>40</v>
      </c>
      <c r="C12" s="303">
        <v>5.0000000000000002E-5</v>
      </c>
      <c r="D12" s="304"/>
      <c r="E12" s="178">
        <v>23.023</v>
      </c>
      <c r="F12" s="173">
        <v>15</v>
      </c>
    </row>
    <row r="13" spans="2:14" ht="15.75" customHeight="1" x14ac:dyDescent="0.25"/>
    <row r="14" spans="2:14" ht="15.75" thickBot="1" x14ac:dyDescent="0.3"/>
    <row r="15" spans="2:14" ht="15.75" thickBot="1" x14ac:dyDescent="0.3">
      <c r="B15" s="295" t="s">
        <v>40</v>
      </c>
      <c r="C15" s="296"/>
      <c r="D15" s="296"/>
      <c r="E15" s="296"/>
      <c r="F15" s="296"/>
      <c r="G15" s="297"/>
      <c r="I15" s="295" t="s">
        <v>39</v>
      </c>
      <c r="J15" s="296"/>
      <c r="K15" s="296"/>
      <c r="L15" s="296"/>
      <c r="M15" s="296"/>
      <c r="N15" s="297"/>
    </row>
    <row r="16" spans="2:14" ht="15.75" thickBot="1" x14ac:dyDescent="0.3"/>
    <row r="17" spans="2:14" ht="15.75" thickBot="1" x14ac:dyDescent="0.3">
      <c r="C17" s="298" t="s">
        <v>36</v>
      </c>
      <c r="D17" s="299"/>
      <c r="E17" s="300" t="s">
        <v>37</v>
      </c>
      <c r="F17" s="299"/>
      <c r="J17" s="298" t="s">
        <v>36</v>
      </c>
      <c r="K17" s="299"/>
      <c r="L17" s="300" t="s">
        <v>37</v>
      </c>
      <c r="M17" s="299"/>
    </row>
    <row r="18" spans="2:14" ht="15.75" thickBot="1" x14ac:dyDescent="0.3">
      <c r="B18" s="133" t="s">
        <v>22</v>
      </c>
      <c r="C18" s="133" t="s">
        <v>27</v>
      </c>
      <c r="D18" s="134" t="s">
        <v>25</v>
      </c>
      <c r="E18" s="134" t="s">
        <v>27</v>
      </c>
      <c r="F18" s="134" t="s">
        <v>25</v>
      </c>
      <c r="G18" s="133" t="s">
        <v>26</v>
      </c>
      <c r="I18" s="133" t="s">
        <v>22</v>
      </c>
      <c r="J18" s="133" t="s">
        <v>27</v>
      </c>
      <c r="K18" s="134" t="s">
        <v>25</v>
      </c>
      <c r="L18" s="134" t="s">
        <v>27</v>
      </c>
      <c r="M18" s="134" t="s">
        <v>25</v>
      </c>
      <c r="N18" s="133" t="s">
        <v>26</v>
      </c>
    </row>
    <row r="19" spans="2:14" x14ac:dyDescent="0.25">
      <c r="B19" s="121">
        <v>1</v>
      </c>
      <c r="C19" s="121">
        <v>642</v>
      </c>
      <c r="D19" s="92">
        <v>8.5258964143426194E-2</v>
      </c>
      <c r="E19" s="120">
        <v>843</v>
      </c>
      <c r="F19" s="181">
        <v>0.11195219123505901</v>
      </c>
      <c r="G19" s="120">
        <v>7530</v>
      </c>
      <c r="I19" s="121">
        <v>1</v>
      </c>
      <c r="J19" s="121">
        <v>836</v>
      </c>
      <c r="K19" s="92">
        <v>0.111022576361221</v>
      </c>
      <c r="L19" s="120">
        <v>925</v>
      </c>
      <c r="M19" s="181">
        <v>0.122841965471447</v>
      </c>
      <c r="N19" s="120">
        <v>7530</v>
      </c>
    </row>
    <row r="20" spans="2:14" x14ac:dyDescent="0.25">
      <c r="B20" s="121">
        <v>2</v>
      </c>
      <c r="C20" s="121">
        <v>513</v>
      </c>
      <c r="D20" s="92">
        <v>6.8127490039840602E-2</v>
      </c>
      <c r="E20" s="121">
        <v>456</v>
      </c>
      <c r="F20" s="182">
        <v>6.0557768924302702E-2</v>
      </c>
      <c r="G20" s="121">
        <v>7530</v>
      </c>
      <c r="I20" s="121">
        <v>2</v>
      </c>
      <c r="J20" s="121">
        <v>460</v>
      </c>
      <c r="K20" s="92">
        <v>6.1088977423638703E-2</v>
      </c>
      <c r="L20" s="121">
        <v>401</v>
      </c>
      <c r="M20" s="182">
        <v>5.3253652058432903E-2</v>
      </c>
      <c r="N20" s="121">
        <v>7530</v>
      </c>
    </row>
    <row r="21" spans="2:14" ht="15.75" thickBot="1" x14ac:dyDescent="0.3">
      <c r="B21" s="122">
        <v>3</v>
      </c>
      <c r="C21" s="122">
        <v>352</v>
      </c>
      <c r="D21" s="94">
        <v>4.6746347941566999E-2</v>
      </c>
      <c r="E21" s="122">
        <v>304</v>
      </c>
      <c r="F21" s="183">
        <v>4.03718459495351E-2</v>
      </c>
      <c r="G21" s="122">
        <v>7530</v>
      </c>
      <c r="I21" s="122">
        <v>3</v>
      </c>
      <c r="J21" s="122">
        <v>304</v>
      </c>
      <c r="K21" s="94">
        <v>4.03718459495351E-2</v>
      </c>
      <c r="L21" s="122">
        <v>294</v>
      </c>
      <c r="M21" s="183">
        <v>3.9043824701195197E-2</v>
      </c>
      <c r="N21" s="122">
        <v>7530</v>
      </c>
    </row>
    <row r="22" spans="2:14" ht="15.75" thickBot="1" x14ac:dyDescent="0.3"/>
    <row r="23" spans="2:14" ht="15.75" thickBot="1" x14ac:dyDescent="0.3">
      <c r="C23" s="298" t="s">
        <v>36</v>
      </c>
      <c r="D23" s="299"/>
      <c r="E23" s="300" t="s">
        <v>37</v>
      </c>
      <c r="F23" s="299"/>
      <c r="J23" s="298" t="s">
        <v>36</v>
      </c>
      <c r="K23" s="299"/>
      <c r="L23" s="300" t="s">
        <v>37</v>
      </c>
      <c r="M23" s="299"/>
    </row>
    <row r="24" spans="2:14" ht="45.75" thickBot="1" x14ac:dyDescent="0.3">
      <c r="B24" s="125" t="s">
        <v>31</v>
      </c>
      <c r="C24" s="126" t="s">
        <v>28</v>
      </c>
      <c r="D24" s="126" t="s">
        <v>29</v>
      </c>
      <c r="E24" s="126" t="s">
        <v>28</v>
      </c>
      <c r="F24" s="126" t="s">
        <v>29</v>
      </c>
      <c r="G24" s="127" t="s">
        <v>30</v>
      </c>
      <c r="I24" s="125" t="s">
        <v>31</v>
      </c>
      <c r="J24" s="126" t="s">
        <v>28</v>
      </c>
      <c r="K24" s="126" t="s">
        <v>29</v>
      </c>
      <c r="L24" s="126" t="s">
        <v>28</v>
      </c>
      <c r="M24" s="126" t="s">
        <v>29</v>
      </c>
      <c r="N24" s="127" t="s">
        <v>30</v>
      </c>
    </row>
    <row r="25" spans="2:14" x14ac:dyDescent="0.25">
      <c r="B25" s="120">
        <v>100</v>
      </c>
      <c r="C25" s="123">
        <v>8.5525439847836395</v>
      </c>
      <c r="D25" s="120">
        <v>6</v>
      </c>
      <c r="E25" s="123">
        <v>7.0765572990965202</v>
      </c>
      <c r="F25" s="120">
        <v>5</v>
      </c>
      <c r="G25" s="120">
        <v>4206</v>
      </c>
      <c r="I25" s="120">
        <v>100</v>
      </c>
      <c r="J25" s="123">
        <v>8.1564431764146406</v>
      </c>
      <c r="K25" s="120">
        <v>5</v>
      </c>
      <c r="L25" s="123">
        <v>6.9816928197812604</v>
      </c>
      <c r="M25" s="120">
        <v>5</v>
      </c>
      <c r="N25" s="120">
        <v>4206</v>
      </c>
    </row>
    <row r="26" spans="2:14" x14ac:dyDescent="0.25">
      <c r="B26" s="121">
        <v>90</v>
      </c>
      <c r="C26" s="124">
        <v>9.0358846241199107</v>
      </c>
      <c r="D26" s="121">
        <v>6</v>
      </c>
      <c r="E26" s="124">
        <v>7.56347944583238</v>
      </c>
      <c r="F26" s="121">
        <v>6</v>
      </c>
      <c r="G26" s="121">
        <v>4403</v>
      </c>
      <c r="I26" s="121">
        <v>90</v>
      </c>
      <c r="J26" s="124">
        <v>8.64774017715194</v>
      </c>
      <c r="K26" s="121">
        <v>6</v>
      </c>
      <c r="L26" s="124">
        <v>7.4735407676584096</v>
      </c>
      <c r="M26" s="121">
        <v>6</v>
      </c>
      <c r="N26" s="121">
        <v>4403</v>
      </c>
    </row>
    <row r="27" spans="2:14" x14ac:dyDescent="0.25">
      <c r="B27" s="121">
        <v>80</v>
      </c>
      <c r="C27" s="124">
        <v>9.8858024691358004</v>
      </c>
      <c r="D27" s="121">
        <v>7</v>
      </c>
      <c r="E27" s="124">
        <v>8.0575396825396801</v>
      </c>
      <c r="F27" s="121">
        <v>6</v>
      </c>
      <c r="G27" s="121">
        <v>4536</v>
      </c>
      <c r="I27" s="121">
        <v>80</v>
      </c>
      <c r="J27" s="124">
        <v>9.2771164021164001</v>
      </c>
      <c r="K27" s="121">
        <v>6</v>
      </c>
      <c r="L27" s="124">
        <v>7.9662698412698401</v>
      </c>
      <c r="M27" s="121">
        <v>6</v>
      </c>
      <c r="N27" s="121">
        <v>4536</v>
      </c>
    </row>
    <row r="28" spans="2:14" x14ac:dyDescent="0.25">
      <c r="B28" s="121">
        <v>70</v>
      </c>
      <c r="C28" s="124">
        <v>10.3796510405717</v>
      </c>
      <c r="D28" s="121">
        <v>7</v>
      </c>
      <c r="E28" s="124">
        <v>8.5928105949127591</v>
      </c>
      <c r="F28" s="121">
        <v>7</v>
      </c>
      <c r="G28" s="121">
        <v>4757</v>
      </c>
      <c r="I28" s="121">
        <v>70</v>
      </c>
      <c r="J28" s="124">
        <v>9.8232079041412597</v>
      </c>
      <c r="K28" s="121">
        <v>7</v>
      </c>
      <c r="L28" s="124">
        <v>8.50178684044565</v>
      </c>
      <c r="M28" s="121">
        <v>6</v>
      </c>
      <c r="N28" s="121">
        <v>4757</v>
      </c>
    </row>
    <row r="29" spans="2:14" x14ac:dyDescent="0.25">
      <c r="B29" s="121">
        <v>60</v>
      </c>
      <c r="C29" s="124">
        <v>11.7247003340538</v>
      </c>
      <c r="D29" s="121">
        <v>8</v>
      </c>
      <c r="E29" s="124">
        <v>9.7940656317547603</v>
      </c>
      <c r="F29" s="121">
        <v>7</v>
      </c>
      <c r="G29" s="121">
        <v>5089</v>
      </c>
      <c r="I29" s="121">
        <v>60</v>
      </c>
      <c r="J29" s="124">
        <v>11.2135979563764</v>
      </c>
      <c r="K29" s="121">
        <v>7</v>
      </c>
      <c r="L29" s="124">
        <v>9.7078011397130997</v>
      </c>
      <c r="M29" s="121">
        <v>7</v>
      </c>
      <c r="N29" s="121">
        <v>5089</v>
      </c>
    </row>
    <row r="30" spans="2:14" x14ac:dyDescent="0.25">
      <c r="B30" s="121">
        <v>50</v>
      </c>
      <c r="C30" s="124">
        <v>12.769315876820899</v>
      </c>
      <c r="D30" s="121">
        <v>9</v>
      </c>
      <c r="E30" s="124">
        <v>10.9203392955928</v>
      </c>
      <c r="F30" s="121">
        <v>8</v>
      </c>
      <c r="G30" s="121">
        <v>5423</v>
      </c>
      <c r="I30" s="121">
        <v>50</v>
      </c>
      <c r="J30" s="124">
        <v>12.332472801032599</v>
      </c>
      <c r="K30" s="121">
        <v>8</v>
      </c>
      <c r="L30" s="124">
        <v>10.844735386317501</v>
      </c>
      <c r="M30" s="121">
        <v>8</v>
      </c>
      <c r="N30" s="121">
        <v>5423</v>
      </c>
    </row>
    <row r="31" spans="2:14" x14ac:dyDescent="0.25">
      <c r="B31" s="121">
        <v>40</v>
      </c>
      <c r="C31" s="124">
        <v>14.2781684102212</v>
      </c>
      <c r="D31" s="121">
        <v>10</v>
      </c>
      <c r="E31" s="124">
        <v>12.405076316240701</v>
      </c>
      <c r="F31" s="121">
        <v>9</v>
      </c>
      <c r="G31" s="121">
        <v>5831</v>
      </c>
      <c r="I31" s="121">
        <v>40</v>
      </c>
      <c r="J31" s="124">
        <v>13.900188646887299</v>
      </c>
      <c r="K31" s="121">
        <v>9</v>
      </c>
      <c r="L31" s="124">
        <v>12.3181272509003</v>
      </c>
      <c r="M31" s="121">
        <v>9</v>
      </c>
      <c r="N31" s="121">
        <v>5831</v>
      </c>
    </row>
    <row r="32" spans="2:14" x14ac:dyDescent="0.25">
      <c r="B32" s="121">
        <v>30</v>
      </c>
      <c r="C32" s="124">
        <v>15.467549452345899</v>
      </c>
      <c r="D32" s="121">
        <v>10</v>
      </c>
      <c r="E32" s="124">
        <v>13.643125715219799</v>
      </c>
      <c r="F32" s="121">
        <v>10</v>
      </c>
      <c r="G32" s="121">
        <v>6117</v>
      </c>
      <c r="I32" s="121">
        <v>30</v>
      </c>
      <c r="J32" s="124">
        <v>15.151054438450201</v>
      </c>
      <c r="K32" s="121">
        <v>10</v>
      </c>
      <c r="L32" s="124">
        <v>13.58198463299</v>
      </c>
      <c r="M32" s="121">
        <v>10</v>
      </c>
      <c r="N32" s="121">
        <v>6117</v>
      </c>
    </row>
    <row r="33" spans="2:14" x14ac:dyDescent="0.25">
      <c r="B33" s="121">
        <v>20</v>
      </c>
      <c r="C33" s="124">
        <v>17.743900590998599</v>
      </c>
      <c r="D33" s="121">
        <v>12</v>
      </c>
      <c r="E33" s="124">
        <v>15.952113956660099</v>
      </c>
      <c r="F33" s="121">
        <v>11</v>
      </c>
      <c r="G33" s="121">
        <v>6599</v>
      </c>
      <c r="I33" s="121">
        <v>20</v>
      </c>
      <c r="J33" s="124">
        <v>17.448704349143799</v>
      </c>
      <c r="K33" s="121">
        <v>11</v>
      </c>
      <c r="L33" s="124">
        <v>15.9066525231095</v>
      </c>
      <c r="M33" s="121">
        <v>11</v>
      </c>
      <c r="N33" s="121">
        <v>6599</v>
      </c>
    </row>
    <row r="34" spans="2:14" x14ac:dyDescent="0.25">
      <c r="B34" s="121">
        <v>10</v>
      </c>
      <c r="C34" s="124">
        <v>20.2939193933436</v>
      </c>
      <c r="D34" s="121">
        <v>13</v>
      </c>
      <c r="E34" s="124">
        <v>18.753124561157101</v>
      </c>
      <c r="F34" s="121">
        <v>13</v>
      </c>
      <c r="G34" s="121">
        <v>7121</v>
      </c>
      <c r="I34" s="121">
        <v>10</v>
      </c>
      <c r="J34" s="124">
        <v>20.075410756916099</v>
      </c>
      <c r="K34" s="121">
        <v>13</v>
      </c>
      <c r="L34" s="124">
        <v>18.694424940317301</v>
      </c>
      <c r="M34" s="121">
        <v>13</v>
      </c>
      <c r="N34" s="121">
        <v>7121</v>
      </c>
    </row>
    <row r="35" spans="2:14" x14ac:dyDescent="0.25">
      <c r="B35" s="121">
        <v>5</v>
      </c>
      <c r="C35" s="124">
        <v>22.0382277455085</v>
      </c>
      <c r="D35" s="121">
        <v>14</v>
      </c>
      <c r="E35" s="124">
        <v>20.648250709171901</v>
      </c>
      <c r="F35" s="121">
        <v>14</v>
      </c>
      <c r="G35" s="121">
        <v>7403</v>
      </c>
      <c r="I35" s="121">
        <v>5</v>
      </c>
      <c r="J35" s="124">
        <v>21.858976090774</v>
      </c>
      <c r="K35" s="121">
        <v>14</v>
      </c>
      <c r="L35" s="124">
        <v>20.605700391732999</v>
      </c>
      <c r="M35" s="121">
        <v>14</v>
      </c>
      <c r="N35" s="121">
        <v>7403</v>
      </c>
    </row>
    <row r="36" spans="2:14" x14ac:dyDescent="0.25">
      <c r="B36" s="121">
        <v>4</v>
      </c>
      <c r="C36" s="124">
        <v>22.2814306844157</v>
      </c>
      <c r="D36" s="121">
        <v>14</v>
      </c>
      <c r="E36" s="124">
        <v>20.916364125319301</v>
      </c>
      <c r="F36" s="121">
        <v>14</v>
      </c>
      <c r="G36" s="121">
        <v>7437</v>
      </c>
      <c r="I36" s="121">
        <v>4</v>
      </c>
      <c r="J36" s="124">
        <v>22.106091165792598</v>
      </c>
      <c r="K36" s="121">
        <v>14</v>
      </c>
      <c r="L36" s="124">
        <v>20.8765631302944</v>
      </c>
      <c r="M36" s="121">
        <v>14</v>
      </c>
      <c r="N36" s="121">
        <v>7437</v>
      </c>
    </row>
    <row r="37" spans="2:14" x14ac:dyDescent="0.25">
      <c r="B37" s="121">
        <v>3</v>
      </c>
      <c r="C37" s="124">
        <v>22.675166889185501</v>
      </c>
      <c r="D37" s="121">
        <v>15</v>
      </c>
      <c r="E37" s="124">
        <v>21.338851802403202</v>
      </c>
      <c r="F37" s="121">
        <v>14</v>
      </c>
      <c r="G37" s="121">
        <v>7490</v>
      </c>
      <c r="I37" s="121">
        <v>3</v>
      </c>
      <c r="J37" s="124">
        <v>22.512283044058702</v>
      </c>
      <c r="K37" s="121">
        <v>14</v>
      </c>
      <c r="L37" s="124">
        <v>21.3</v>
      </c>
      <c r="M37" s="121">
        <v>14</v>
      </c>
      <c r="N37" s="121">
        <v>7490</v>
      </c>
    </row>
    <row r="38" spans="2:14" x14ac:dyDescent="0.25">
      <c r="B38" s="121">
        <v>2</v>
      </c>
      <c r="C38" s="124">
        <v>22.769097453672799</v>
      </c>
      <c r="D38" s="121">
        <v>15</v>
      </c>
      <c r="E38" s="124">
        <v>21.436875083322199</v>
      </c>
      <c r="F38" s="121">
        <v>14</v>
      </c>
      <c r="G38" s="121">
        <v>7501</v>
      </c>
      <c r="I38" s="121">
        <v>2</v>
      </c>
      <c r="J38" s="124">
        <v>22.599386748433499</v>
      </c>
      <c r="K38" s="121">
        <v>14</v>
      </c>
      <c r="L38" s="124">
        <v>21.3998133582189</v>
      </c>
      <c r="M38" s="121">
        <v>14</v>
      </c>
      <c r="N38" s="121">
        <v>7501</v>
      </c>
    </row>
    <row r="39" spans="2:14" ht="15.75" thickBot="1" x14ac:dyDescent="0.3">
      <c r="B39" s="128">
        <v>1</v>
      </c>
      <c r="C39" s="129">
        <v>23.0228419654714</v>
      </c>
      <c r="D39" s="128">
        <v>15</v>
      </c>
      <c r="E39" s="129">
        <v>21.711420982735699</v>
      </c>
      <c r="F39" s="122">
        <v>14</v>
      </c>
      <c r="G39" s="122">
        <v>7530</v>
      </c>
      <c r="I39" s="128">
        <v>1</v>
      </c>
      <c r="J39" s="129">
        <v>22.838247011952099</v>
      </c>
      <c r="K39" s="128">
        <v>14</v>
      </c>
      <c r="L39" s="129">
        <v>21.674767596281502</v>
      </c>
      <c r="M39" s="122">
        <v>14</v>
      </c>
      <c r="N39" s="122">
        <v>7530</v>
      </c>
    </row>
    <row r="40" spans="2:14" ht="15.75" thickBot="1" x14ac:dyDescent="0.3">
      <c r="B40" s="142"/>
      <c r="C40" s="143"/>
      <c r="D40" s="142"/>
      <c r="E40" s="143"/>
      <c r="F40" s="2"/>
      <c r="G40" s="2"/>
      <c r="I40" s="142"/>
      <c r="J40" s="143"/>
      <c r="K40" s="142"/>
      <c r="L40" s="143"/>
      <c r="M40" s="2"/>
      <c r="N40" s="2"/>
    </row>
    <row r="41" spans="2:14" ht="15.75" thickBot="1" x14ac:dyDescent="0.3">
      <c r="C41" s="298" t="s">
        <v>36</v>
      </c>
      <c r="D41" s="299"/>
      <c r="E41" s="300" t="s">
        <v>37</v>
      </c>
      <c r="F41" s="299"/>
      <c r="J41" s="298" t="s">
        <v>36</v>
      </c>
      <c r="K41" s="299"/>
      <c r="L41" s="300" t="s">
        <v>37</v>
      </c>
      <c r="M41" s="299"/>
    </row>
    <row r="42" spans="2:14" ht="45.75" thickBot="1" x14ac:dyDescent="0.3">
      <c r="B42" s="125" t="s">
        <v>32</v>
      </c>
      <c r="C42" s="126" t="s">
        <v>28</v>
      </c>
      <c r="D42" s="126" t="s">
        <v>29</v>
      </c>
      <c r="E42" s="126" t="s">
        <v>28</v>
      </c>
      <c r="F42" s="126" t="s">
        <v>29</v>
      </c>
      <c r="G42" s="127" t="s">
        <v>30</v>
      </c>
      <c r="I42" s="125" t="s">
        <v>32</v>
      </c>
      <c r="J42" s="126" t="s">
        <v>28</v>
      </c>
      <c r="K42" s="126" t="s">
        <v>29</v>
      </c>
      <c r="L42" s="126" t="s">
        <v>28</v>
      </c>
      <c r="M42" s="126" t="s">
        <v>29</v>
      </c>
      <c r="N42" s="127" t="s">
        <v>30</v>
      </c>
    </row>
    <row r="43" spans="2:14" x14ac:dyDescent="0.25">
      <c r="B43" s="120">
        <v>100</v>
      </c>
      <c r="C43" s="123">
        <v>53.5</v>
      </c>
      <c r="D43" s="120">
        <v>53.5</v>
      </c>
      <c r="E43" s="123">
        <v>50.5</v>
      </c>
      <c r="F43" s="120">
        <v>50.5</v>
      </c>
      <c r="G43" s="120">
        <v>2</v>
      </c>
      <c r="I43" s="120">
        <v>100</v>
      </c>
      <c r="J43" s="123">
        <v>55</v>
      </c>
      <c r="K43" s="120">
        <v>55</v>
      </c>
      <c r="L43" s="123">
        <v>52</v>
      </c>
      <c r="M43" s="120">
        <v>52</v>
      </c>
      <c r="N43" s="120">
        <v>2</v>
      </c>
    </row>
    <row r="44" spans="2:14" x14ac:dyDescent="0.25">
      <c r="B44" s="121">
        <v>90</v>
      </c>
      <c r="C44" s="124">
        <v>56</v>
      </c>
      <c r="D44" s="121">
        <v>56</v>
      </c>
      <c r="E44" s="124">
        <v>55.8</v>
      </c>
      <c r="F44" s="121">
        <v>55</v>
      </c>
      <c r="G44" s="121">
        <v>5</v>
      </c>
      <c r="I44" s="121">
        <v>90</v>
      </c>
      <c r="J44" s="124">
        <v>57.6</v>
      </c>
      <c r="K44" s="121">
        <v>50</v>
      </c>
      <c r="L44" s="124">
        <v>57.2</v>
      </c>
      <c r="M44" s="121">
        <v>49</v>
      </c>
      <c r="N44" s="121">
        <v>5</v>
      </c>
    </row>
    <row r="45" spans="2:14" x14ac:dyDescent="0.25">
      <c r="B45" s="121">
        <v>80</v>
      </c>
      <c r="C45" s="124">
        <v>59.285714285714199</v>
      </c>
      <c r="D45" s="121">
        <v>56</v>
      </c>
      <c r="E45" s="124">
        <v>58.714285714285701</v>
      </c>
      <c r="F45" s="121">
        <v>55</v>
      </c>
      <c r="G45" s="121">
        <v>7</v>
      </c>
      <c r="I45" s="121">
        <v>80</v>
      </c>
      <c r="J45" s="124">
        <v>62.142857142857103</v>
      </c>
      <c r="K45" s="121">
        <v>60</v>
      </c>
      <c r="L45" s="124">
        <v>60.857142857142797</v>
      </c>
      <c r="M45" s="121">
        <v>49</v>
      </c>
      <c r="N45" s="121">
        <v>7</v>
      </c>
    </row>
    <row r="46" spans="2:14" x14ac:dyDescent="0.25">
      <c r="B46" s="121">
        <v>70</v>
      </c>
      <c r="C46" s="124">
        <v>57.375</v>
      </c>
      <c r="D46" s="121">
        <v>55</v>
      </c>
      <c r="E46" s="124">
        <v>57.375</v>
      </c>
      <c r="F46" s="121">
        <v>52.5</v>
      </c>
      <c r="G46" s="121">
        <v>8</v>
      </c>
      <c r="I46" s="121">
        <v>70</v>
      </c>
      <c r="J46" s="124">
        <v>59.25</v>
      </c>
      <c r="K46" s="121">
        <v>55</v>
      </c>
      <c r="L46" s="124">
        <v>58.5</v>
      </c>
      <c r="M46" s="121">
        <v>47.5</v>
      </c>
      <c r="N46" s="121">
        <v>8</v>
      </c>
    </row>
    <row r="47" spans="2:14" x14ac:dyDescent="0.25">
      <c r="B47" s="121">
        <v>60</v>
      </c>
      <c r="C47" s="124">
        <v>56.7</v>
      </c>
      <c r="D47" s="121">
        <v>55</v>
      </c>
      <c r="E47" s="124">
        <v>56.9</v>
      </c>
      <c r="F47" s="121">
        <v>52.5</v>
      </c>
      <c r="G47" s="121">
        <v>10</v>
      </c>
      <c r="I47" s="121">
        <v>60</v>
      </c>
      <c r="J47" s="124">
        <v>55.7</v>
      </c>
      <c r="K47" s="121">
        <v>53</v>
      </c>
      <c r="L47" s="124">
        <v>55.9</v>
      </c>
      <c r="M47" s="121">
        <v>47.5</v>
      </c>
      <c r="N47" s="121">
        <v>10</v>
      </c>
    </row>
    <row r="48" spans="2:14" x14ac:dyDescent="0.25">
      <c r="B48" s="121">
        <v>50</v>
      </c>
      <c r="C48" s="124">
        <v>59</v>
      </c>
      <c r="D48" s="121">
        <v>58.5</v>
      </c>
      <c r="E48" s="124">
        <v>58.357142857142797</v>
      </c>
      <c r="F48" s="121">
        <v>59</v>
      </c>
      <c r="G48" s="121">
        <v>14</v>
      </c>
      <c r="I48" s="121">
        <v>50</v>
      </c>
      <c r="J48" s="124">
        <v>58.642857142857103</v>
      </c>
      <c r="K48" s="121">
        <v>58</v>
      </c>
      <c r="L48" s="124">
        <v>57.714285714285701</v>
      </c>
      <c r="M48" s="121">
        <v>50.5</v>
      </c>
      <c r="N48" s="121">
        <v>14</v>
      </c>
    </row>
    <row r="49" spans="2:14" x14ac:dyDescent="0.25">
      <c r="B49" s="121">
        <v>40</v>
      </c>
      <c r="C49" s="124">
        <v>52.7916666666666</v>
      </c>
      <c r="D49" s="121">
        <v>55</v>
      </c>
      <c r="E49" s="124">
        <v>51.2916666666666</v>
      </c>
      <c r="F49" s="121">
        <v>49</v>
      </c>
      <c r="G49" s="121">
        <v>24</v>
      </c>
      <c r="I49" s="121">
        <v>40</v>
      </c>
      <c r="J49" s="124">
        <v>52.7083333333333</v>
      </c>
      <c r="K49" s="121">
        <v>53</v>
      </c>
      <c r="L49" s="124">
        <v>51.0416666666666</v>
      </c>
      <c r="M49" s="121">
        <v>44.5</v>
      </c>
      <c r="N49" s="121">
        <v>24</v>
      </c>
    </row>
    <row r="50" spans="2:14" x14ac:dyDescent="0.25">
      <c r="B50" s="121">
        <v>30</v>
      </c>
      <c r="C50" s="124">
        <v>49.421052631578902</v>
      </c>
      <c r="D50" s="121">
        <v>51</v>
      </c>
      <c r="E50" s="124">
        <v>47</v>
      </c>
      <c r="F50" s="121">
        <v>44</v>
      </c>
      <c r="G50" s="121">
        <v>57</v>
      </c>
      <c r="I50" s="121">
        <v>30</v>
      </c>
      <c r="J50" s="124">
        <v>48.473684210526301</v>
      </c>
      <c r="K50" s="121">
        <v>49</v>
      </c>
      <c r="L50" s="124">
        <v>45.982456140350799</v>
      </c>
      <c r="M50" s="121">
        <v>43</v>
      </c>
      <c r="N50" s="121">
        <v>57</v>
      </c>
    </row>
    <row r="51" spans="2:14" x14ac:dyDescent="0.25">
      <c r="B51" s="121">
        <v>20</v>
      </c>
      <c r="C51" s="124">
        <v>41.366013071895402</v>
      </c>
      <c r="D51" s="121">
        <v>39</v>
      </c>
      <c r="E51" s="124">
        <v>39.633986928104498</v>
      </c>
      <c r="F51" s="121">
        <v>38</v>
      </c>
      <c r="G51" s="121">
        <v>153</v>
      </c>
      <c r="I51" s="121">
        <v>20</v>
      </c>
      <c r="J51" s="124">
        <v>41.117647058823501</v>
      </c>
      <c r="K51" s="121">
        <v>39</v>
      </c>
      <c r="L51" s="124">
        <v>40.1045751633986</v>
      </c>
      <c r="M51" s="121">
        <v>40</v>
      </c>
      <c r="N51" s="121">
        <v>153</v>
      </c>
    </row>
    <row r="52" spans="2:14" x14ac:dyDescent="0.25">
      <c r="B52" s="121">
        <v>10</v>
      </c>
      <c r="C52" s="124">
        <v>37.1532976827094</v>
      </c>
      <c r="D52" s="121">
        <v>32</v>
      </c>
      <c r="E52" s="124">
        <v>36.262032085561501</v>
      </c>
      <c r="F52" s="121">
        <v>34</v>
      </c>
      <c r="G52" s="121">
        <v>561</v>
      </c>
      <c r="I52" s="121">
        <v>10</v>
      </c>
      <c r="J52" s="124">
        <v>37.012477718360003</v>
      </c>
      <c r="K52" s="121">
        <v>32</v>
      </c>
      <c r="L52" s="124">
        <v>36.247771836007097</v>
      </c>
      <c r="M52" s="121">
        <v>34</v>
      </c>
      <c r="N52" s="121">
        <v>561</v>
      </c>
    </row>
    <row r="53" spans="2:14" x14ac:dyDescent="0.25">
      <c r="B53" s="121">
        <v>5</v>
      </c>
      <c r="C53" s="124">
        <v>32.733598409542701</v>
      </c>
      <c r="D53" s="121">
        <v>27</v>
      </c>
      <c r="E53" s="124">
        <v>31.6666666666666</v>
      </c>
      <c r="F53" s="121">
        <v>27</v>
      </c>
      <c r="G53" s="121">
        <v>1509</v>
      </c>
      <c r="I53" s="121">
        <v>5</v>
      </c>
      <c r="J53" s="124">
        <v>32.554009277667298</v>
      </c>
      <c r="K53" s="121">
        <v>26</v>
      </c>
      <c r="L53" s="124">
        <v>31.683896620278301</v>
      </c>
      <c r="M53" s="121">
        <v>26</v>
      </c>
      <c r="N53" s="121">
        <v>1509</v>
      </c>
    </row>
    <row r="54" spans="2:14" x14ac:dyDescent="0.25">
      <c r="B54" s="121">
        <v>4</v>
      </c>
      <c r="C54" s="124">
        <v>31.373051784816401</v>
      </c>
      <c r="D54" s="121">
        <v>25</v>
      </c>
      <c r="E54" s="124">
        <v>30.259426847662098</v>
      </c>
      <c r="F54" s="121">
        <v>25</v>
      </c>
      <c r="G54" s="121">
        <v>1989</v>
      </c>
      <c r="I54" s="121">
        <v>4</v>
      </c>
      <c r="J54" s="124">
        <v>31.144796380090401</v>
      </c>
      <c r="K54" s="121">
        <v>24</v>
      </c>
      <c r="L54" s="124">
        <v>30.291101055806902</v>
      </c>
      <c r="M54" s="121">
        <v>25</v>
      </c>
      <c r="N54" s="121">
        <v>1989</v>
      </c>
    </row>
    <row r="55" spans="2:14" x14ac:dyDescent="0.25">
      <c r="B55" s="121">
        <v>3</v>
      </c>
      <c r="C55" s="124">
        <v>29.328678839957</v>
      </c>
      <c r="D55" s="121">
        <v>22</v>
      </c>
      <c r="E55" s="124">
        <v>28.102398854278501</v>
      </c>
      <c r="F55" s="121">
        <v>22</v>
      </c>
      <c r="G55" s="121">
        <v>2793</v>
      </c>
      <c r="I55" s="121">
        <v>3</v>
      </c>
      <c r="J55" s="124">
        <v>29.058718224131699</v>
      </c>
      <c r="K55" s="121">
        <v>22</v>
      </c>
      <c r="L55" s="124">
        <v>28.1675617615467</v>
      </c>
      <c r="M55" s="121">
        <v>22</v>
      </c>
      <c r="N55" s="121">
        <v>2793</v>
      </c>
    </row>
    <row r="56" spans="2:14" x14ac:dyDescent="0.25">
      <c r="B56" s="121">
        <v>2</v>
      </c>
      <c r="C56" s="124">
        <v>26.361073522778501</v>
      </c>
      <c r="D56" s="121">
        <v>18</v>
      </c>
      <c r="E56" s="124">
        <v>25.048714479025701</v>
      </c>
      <c r="F56" s="121">
        <v>18</v>
      </c>
      <c r="G56" s="121">
        <v>4434</v>
      </c>
      <c r="I56" s="121">
        <v>2</v>
      </c>
      <c r="J56" s="124">
        <v>26.115471357690499</v>
      </c>
      <c r="K56" s="121">
        <v>18</v>
      </c>
      <c r="L56" s="124">
        <v>25.092016238159601</v>
      </c>
      <c r="M56" s="121">
        <v>18</v>
      </c>
      <c r="N56" s="121">
        <v>4434</v>
      </c>
    </row>
    <row r="57" spans="2:14" ht="15.75" thickBot="1" x14ac:dyDescent="0.3">
      <c r="B57" s="128">
        <v>1</v>
      </c>
      <c r="C57" s="129">
        <v>23.0228419654714</v>
      </c>
      <c r="D57" s="128">
        <v>15</v>
      </c>
      <c r="E57" s="129">
        <v>21.711420982735699</v>
      </c>
      <c r="F57" s="122">
        <v>14</v>
      </c>
      <c r="G57" s="122">
        <v>7530</v>
      </c>
      <c r="I57" s="128">
        <v>1</v>
      </c>
      <c r="J57" s="129">
        <v>22.838247011952099</v>
      </c>
      <c r="K57" s="128">
        <v>14</v>
      </c>
      <c r="L57" s="129">
        <v>21.674767596281502</v>
      </c>
      <c r="M57" s="122">
        <v>14</v>
      </c>
      <c r="N57" s="122">
        <v>7530</v>
      </c>
    </row>
  </sheetData>
  <mergeCells count="22">
    <mergeCell ref="C4:D4"/>
    <mergeCell ref="C2:L3"/>
    <mergeCell ref="C11:D11"/>
    <mergeCell ref="C12:D12"/>
    <mergeCell ref="E4:F4"/>
    <mergeCell ref="G4:H4"/>
    <mergeCell ref="I4:J4"/>
    <mergeCell ref="K4:L4"/>
    <mergeCell ref="I15:N15"/>
    <mergeCell ref="J41:K41"/>
    <mergeCell ref="L41:M41"/>
    <mergeCell ref="C17:D17"/>
    <mergeCell ref="E17:F17"/>
    <mergeCell ref="C23:D23"/>
    <mergeCell ref="E23:F23"/>
    <mergeCell ref="C41:D41"/>
    <mergeCell ref="E41:F41"/>
    <mergeCell ref="J17:K17"/>
    <mergeCell ref="L17:M17"/>
    <mergeCell ref="J23:K23"/>
    <mergeCell ref="L23:M23"/>
    <mergeCell ref="B15:G15"/>
  </mergeCells>
  <conditionalFormatting sqref="E6 G6 I6 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H6 J6 L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G7 I7 K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H7 J7 L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9 G8:G9 I8:I9 K8:K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H8:H9 J8:J9 L8:L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9BA-3936-433B-8A67-D1D7DDB3A3BF}">
  <dimension ref="B1:Z72"/>
  <sheetViews>
    <sheetView zoomScale="108" zoomScaleNormal="85" workbookViewId="0">
      <selection activeCell="I82" sqref="I82"/>
    </sheetView>
  </sheetViews>
  <sheetFormatPr defaultRowHeight="15" x14ac:dyDescent="0.25"/>
  <cols>
    <col min="1" max="1" width="3" customWidth="1"/>
    <col min="2" max="12" width="10.5703125" customWidth="1"/>
    <col min="13" max="13" width="10.140625" customWidth="1"/>
    <col min="14" max="14" width="3" customWidth="1"/>
    <col min="15" max="15" width="0.7109375" style="218" customWidth="1"/>
  </cols>
  <sheetData>
    <row r="1" spans="2:26" ht="15.75" thickBot="1" x14ac:dyDescent="0.3"/>
    <row r="2" spans="2:26" x14ac:dyDescent="0.25">
      <c r="B2" s="308" t="s">
        <v>3</v>
      </c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Q2" s="231" t="s">
        <v>4</v>
      </c>
      <c r="R2" s="232"/>
      <c r="S2" s="232"/>
      <c r="T2" s="232"/>
      <c r="U2" s="232"/>
      <c r="V2" s="232"/>
      <c r="W2" s="232"/>
      <c r="X2" s="232"/>
      <c r="Y2" s="232"/>
      <c r="Z2" s="233"/>
    </row>
    <row r="3" spans="2:26" ht="15.75" thickBot="1" x14ac:dyDescent="0.3"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Q3" s="234"/>
      <c r="R3" s="235"/>
      <c r="S3" s="235"/>
      <c r="T3" s="235"/>
      <c r="U3" s="235"/>
      <c r="V3" s="235"/>
      <c r="W3" s="235"/>
      <c r="X3" s="235"/>
      <c r="Y3" s="235"/>
      <c r="Z3" s="236"/>
    </row>
    <row r="4" spans="2:26" x14ac:dyDescent="0.25">
      <c r="B4" s="242">
        <v>5.0000000000000001E-3</v>
      </c>
      <c r="C4" s="243"/>
      <c r="D4" s="242">
        <v>1E-4</v>
      </c>
      <c r="E4" s="243"/>
      <c r="F4" s="242">
        <v>5.0000000000000002E-5</v>
      </c>
      <c r="G4" s="315"/>
      <c r="H4" s="244">
        <v>1.0000000000000001E-5</v>
      </c>
      <c r="I4" s="315"/>
      <c r="J4" s="244">
        <v>5.0000000000000004E-6</v>
      </c>
      <c r="K4" s="315"/>
      <c r="L4" s="244">
        <v>9.9999999999999995E-7</v>
      </c>
      <c r="M4" s="245"/>
      <c r="Q4" s="242">
        <v>1E-4</v>
      </c>
      <c r="R4" s="243"/>
      <c r="S4" s="242">
        <v>5.0000000000000002E-5</v>
      </c>
      <c r="T4" s="243"/>
      <c r="U4" s="244">
        <v>1.0000000000000001E-5</v>
      </c>
      <c r="V4" s="243"/>
      <c r="W4" s="244">
        <v>5.0000000000000004E-6</v>
      </c>
      <c r="X4" s="243"/>
      <c r="Y4" s="244">
        <v>9.9999999999999995E-7</v>
      </c>
      <c r="Z4" s="245"/>
    </row>
    <row r="5" spans="2:26" ht="15.75" thickBot="1" x14ac:dyDescent="0.3">
      <c r="B5" s="160" t="s">
        <v>6</v>
      </c>
      <c r="C5" s="161" t="s">
        <v>7</v>
      </c>
      <c r="D5" s="160" t="s">
        <v>6</v>
      </c>
      <c r="E5" s="161" t="s">
        <v>7</v>
      </c>
      <c r="F5" s="160" t="s">
        <v>6</v>
      </c>
      <c r="G5" s="161" t="s">
        <v>7</v>
      </c>
      <c r="H5" s="162" t="s">
        <v>6</v>
      </c>
      <c r="I5" s="161" t="s">
        <v>7</v>
      </c>
      <c r="J5" s="162" t="s">
        <v>6</v>
      </c>
      <c r="K5" s="161" t="s">
        <v>7</v>
      </c>
      <c r="L5" s="162" t="s">
        <v>6</v>
      </c>
      <c r="M5" s="163" t="s">
        <v>7</v>
      </c>
      <c r="Q5" s="160" t="s">
        <v>6</v>
      </c>
      <c r="R5" s="161" t="s">
        <v>7</v>
      </c>
      <c r="S5" s="160" t="s">
        <v>6</v>
      </c>
      <c r="T5" s="161" t="s">
        <v>7</v>
      </c>
      <c r="U5" s="162" t="s">
        <v>6</v>
      </c>
      <c r="V5" s="161" t="s">
        <v>7</v>
      </c>
      <c r="W5" s="162" t="s">
        <v>6</v>
      </c>
      <c r="X5" s="161" t="s">
        <v>7</v>
      </c>
      <c r="Y5" s="162" t="s">
        <v>6</v>
      </c>
      <c r="Z5" s="163" t="s">
        <v>7</v>
      </c>
    </row>
    <row r="6" spans="2:26" ht="22.5" customHeight="1" thickBot="1" x14ac:dyDescent="0.3">
      <c r="B6" s="169">
        <v>46.124000000000002</v>
      </c>
      <c r="C6" s="170">
        <v>43</v>
      </c>
      <c r="D6" s="176">
        <v>38.512999999999998</v>
      </c>
      <c r="E6" s="177">
        <v>30</v>
      </c>
      <c r="F6" s="169">
        <v>38.651000000000003</v>
      </c>
      <c r="G6" s="173">
        <v>30</v>
      </c>
      <c r="H6" s="169">
        <v>43.012</v>
      </c>
      <c r="I6" s="173">
        <v>40</v>
      </c>
      <c r="J6" s="189">
        <v>46.195999999999998</v>
      </c>
      <c r="K6" s="190">
        <v>43</v>
      </c>
      <c r="L6" s="171">
        <v>49.741</v>
      </c>
      <c r="M6" s="173">
        <v>49</v>
      </c>
      <c r="Q6" s="169"/>
      <c r="R6" s="170"/>
      <c r="S6" s="169"/>
      <c r="T6" s="170"/>
      <c r="U6" s="187"/>
      <c r="V6" s="188"/>
      <c r="W6" s="171"/>
      <c r="X6" s="172"/>
      <c r="Y6" s="171"/>
      <c r="Z6" s="173"/>
    </row>
    <row r="7" spans="2:26" ht="15" customHeight="1" thickBot="1" x14ac:dyDescent="0.3"/>
    <row r="8" spans="2:26" ht="15.75" thickBot="1" x14ac:dyDescent="0.3">
      <c r="B8" s="301" t="s">
        <v>10</v>
      </c>
      <c r="C8" s="302"/>
      <c r="D8" s="193" t="s">
        <v>6</v>
      </c>
      <c r="E8" s="180" t="s">
        <v>7</v>
      </c>
      <c r="Q8" s="301" t="s">
        <v>10</v>
      </c>
      <c r="R8" s="302"/>
      <c r="S8" s="193" t="s">
        <v>6</v>
      </c>
      <c r="T8" s="180" t="s">
        <v>7</v>
      </c>
    </row>
    <row r="9" spans="2:26" ht="22.5" customHeight="1" thickBot="1" x14ac:dyDescent="0.3">
      <c r="B9" s="313">
        <v>1E-4</v>
      </c>
      <c r="C9" s="314"/>
      <c r="D9" s="178">
        <v>45.786999999999999</v>
      </c>
      <c r="E9" s="173">
        <v>41</v>
      </c>
      <c r="Q9" s="313"/>
      <c r="R9" s="314"/>
      <c r="S9" s="178"/>
      <c r="T9" s="173"/>
    </row>
    <row r="10" spans="2:26" ht="15.75" customHeight="1" x14ac:dyDescent="0.25"/>
    <row r="11" spans="2:26" s="218" customFormat="1" ht="3" customHeight="1" x14ac:dyDescent="0.25">
      <c r="B11" s="227"/>
      <c r="C11" s="227"/>
      <c r="D11" s="226"/>
      <c r="E11" s="225"/>
      <c r="Q11" s="227"/>
      <c r="R11" s="227"/>
      <c r="S11" s="226"/>
      <c r="T11" s="225"/>
    </row>
    <row r="12" spans="2:26" ht="15.75" customHeight="1" thickBot="1" x14ac:dyDescent="0.3"/>
    <row r="13" spans="2:26" ht="15.75" thickBot="1" x14ac:dyDescent="0.3">
      <c r="E13" s="298" t="s">
        <v>36</v>
      </c>
      <c r="F13" s="299"/>
      <c r="G13" s="300" t="s">
        <v>37</v>
      </c>
      <c r="H13" s="299"/>
      <c r="R13" s="298" t="s">
        <v>36</v>
      </c>
      <c r="S13" s="299"/>
      <c r="T13" s="300" t="s">
        <v>37</v>
      </c>
      <c r="U13" s="299"/>
    </row>
    <row r="14" spans="2:26" ht="15.75" thickBot="1" x14ac:dyDescent="0.3">
      <c r="D14" s="126" t="s">
        <v>22</v>
      </c>
      <c r="E14" s="126" t="s">
        <v>27</v>
      </c>
      <c r="F14" s="127" t="s">
        <v>25</v>
      </c>
      <c r="G14" s="127" t="s">
        <v>27</v>
      </c>
      <c r="H14" s="127" t="s">
        <v>25</v>
      </c>
      <c r="I14" s="126" t="s">
        <v>26</v>
      </c>
      <c r="Q14" s="133" t="s">
        <v>22</v>
      </c>
      <c r="R14" s="133" t="s">
        <v>27</v>
      </c>
      <c r="S14" s="134" t="s">
        <v>25</v>
      </c>
      <c r="T14" s="134" t="s">
        <v>27</v>
      </c>
      <c r="U14" s="134" t="s">
        <v>25</v>
      </c>
      <c r="V14" s="133" t="s">
        <v>26</v>
      </c>
    </row>
    <row r="15" spans="2:26" x14ac:dyDescent="0.25">
      <c r="D15" s="213">
        <v>1</v>
      </c>
      <c r="E15" s="121">
        <v>24</v>
      </c>
      <c r="F15" s="92">
        <v>4.6875E-2</v>
      </c>
      <c r="G15" s="120">
        <v>17</v>
      </c>
      <c r="H15" s="181">
        <v>3.3203125E-2</v>
      </c>
      <c r="I15" s="120">
        <v>512</v>
      </c>
      <c r="Q15" s="121"/>
      <c r="R15" s="121"/>
      <c r="S15" s="92"/>
      <c r="T15" s="120"/>
      <c r="U15" s="181"/>
      <c r="V15" s="120"/>
    </row>
    <row r="16" spans="2:26" x14ac:dyDescent="0.25">
      <c r="D16" s="213">
        <v>2</v>
      </c>
      <c r="E16" s="121">
        <v>17</v>
      </c>
      <c r="F16" s="92">
        <v>3.3203125E-2</v>
      </c>
      <c r="G16" s="121">
        <v>11</v>
      </c>
      <c r="H16" s="182">
        <v>2.1484375E-2</v>
      </c>
      <c r="I16" s="121">
        <v>512</v>
      </c>
      <c r="Q16" s="121"/>
      <c r="R16" s="121"/>
      <c r="S16" s="92"/>
      <c r="T16" s="121"/>
      <c r="U16" s="182"/>
      <c r="V16" s="121"/>
    </row>
    <row r="17" spans="4:22" ht="15.75" thickBot="1" x14ac:dyDescent="0.3">
      <c r="D17" s="214">
        <v>3</v>
      </c>
      <c r="E17" s="122">
        <v>5</v>
      </c>
      <c r="F17" s="94">
        <v>9.765625E-3</v>
      </c>
      <c r="G17" s="122">
        <v>11</v>
      </c>
      <c r="H17" s="183">
        <v>2.1484375E-2</v>
      </c>
      <c r="I17" s="122">
        <v>512</v>
      </c>
      <c r="Q17" s="122"/>
      <c r="R17" s="122"/>
      <c r="S17" s="94"/>
      <c r="T17" s="122"/>
      <c r="U17" s="183"/>
      <c r="V17" s="122"/>
    </row>
    <row r="18" spans="4:22" ht="15.75" thickBot="1" x14ac:dyDescent="0.3"/>
    <row r="19" spans="4:22" ht="15.75" thickBot="1" x14ac:dyDescent="0.3">
      <c r="E19" s="298" t="s">
        <v>36</v>
      </c>
      <c r="F19" s="299"/>
      <c r="G19" s="300" t="s">
        <v>37</v>
      </c>
      <c r="H19" s="299"/>
      <c r="R19" s="298" t="s">
        <v>36</v>
      </c>
      <c r="S19" s="299"/>
      <c r="T19" s="300" t="s">
        <v>37</v>
      </c>
      <c r="U19" s="299"/>
    </row>
    <row r="20" spans="4:22" ht="45.75" thickBot="1" x14ac:dyDescent="0.3">
      <c r="D20" s="125" t="s">
        <v>31</v>
      </c>
      <c r="E20" s="126" t="s">
        <v>28</v>
      </c>
      <c r="F20" s="125" t="s">
        <v>29</v>
      </c>
      <c r="G20" s="126" t="s">
        <v>28</v>
      </c>
      <c r="H20" s="125" t="s">
        <v>29</v>
      </c>
      <c r="I20" s="127" t="s">
        <v>30</v>
      </c>
      <c r="Q20" s="125" t="s">
        <v>31</v>
      </c>
      <c r="R20" s="126" t="s">
        <v>28</v>
      </c>
      <c r="S20" s="126" t="s">
        <v>29</v>
      </c>
      <c r="T20" s="126" t="s">
        <v>28</v>
      </c>
      <c r="U20" s="126" t="s">
        <v>29</v>
      </c>
      <c r="V20" s="127" t="s">
        <v>30</v>
      </c>
    </row>
    <row r="21" spans="4:22" x14ac:dyDescent="0.25">
      <c r="D21" s="212">
        <v>100</v>
      </c>
      <c r="E21" s="123">
        <v>1.9310344827586201</v>
      </c>
      <c r="F21" s="120">
        <v>1</v>
      </c>
      <c r="G21" s="123">
        <v>1.55172413793103</v>
      </c>
      <c r="H21" s="120">
        <v>1</v>
      </c>
      <c r="I21" s="120">
        <v>29</v>
      </c>
      <c r="Q21" s="120"/>
      <c r="R21" s="123"/>
      <c r="S21" s="120"/>
      <c r="T21" s="123"/>
      <c r="U21" s="120"/>
      <c r="V21" s="120"/>
    </row>
    <row r="22" spans="4:22" x14ac:dyDescent="0.25">
      <c r="D22" s="213">
        <v>90</v>
      </c>
      <c r="E22" s="124">
        <v>1.9310344827586201</v>
      </c>
      <c r="F22" s="121">
        <v>1</v>
      </c>
      <c r="G22" s="124">
        <v>1.55172413793103</v>
      </c>
      <c r="H22" s="121">
        <v>1</v>
      </c>
      <c r="I22" s="121">
        <v>29</v>
      </c>
      <c r="Q22" s="121"/>
      <c r="R22" s="124"/>
      <c r="S22" s="121"/>
      <c r="T22" s="124"/>
      <c r="U22" s="121"/>
      <c r="V22" s="121"/>
    </row>
    <row r="23" spans="4:22" x14ac:dyDescent="0.25">
      <c r="D23" s="213">
        <v>80</v>
      </c>
      <c r="E23" s="124">
        <v>2.0333333333333301</v>
      </c>
      <c r="F23" s="121">
        <v>1.5</v>
      </c>
      <c r="G23" s="124">
        <v>1.63333333333333</v>
      </c>
      <c r="H23" s="121">
        <v>1</v>
      </c>
      <c r="I23" s="121">
        <v>30</v>
      </c>
      <c r="Q23" s="121"/>
      <c r="R23" s="124"/>
      <c r="S23" s="121"/>
      <c r="T23" s="124"/>
      <c r="U23" s="121"/>
      <c r="V23" s="121"/>
    </row>
    <row r="24" spans="4:22" x14ac:dyDescent="0.25">
      <c r="D24" s="213">
        <v>70</v>
      </c>
      <c r="E24" s="124">
        <v>2.15625</v>
      </c>
      <c r="F24" s="121">
        <v>2</v>
      </c>
      <c r="G24" s="124">
        <v>1.75</v>
      </c>
      <c r="H24" s="121">
        <v>1</v>
      </c>
      <c r="I24" s="121">
        <v>32</v>
      </c>
      <c r="Q24" s="121"/>
      <c r="R24" s="124"/>
      <c r="S24" s="121"/>
      <c r="T24" s="124"/>
      <c r="U24" s="121"/>
      <c r="V24" s="121"/>
    </row>
    <row r="25" spans="4:22" x14ac:dyDescent="0.25">
      <c r="D25" s="213">
        <v>60</v>
      </c>
      <c r="E25" s="124">
        <v>2.82926829268292</v>
      </c>
      <c r="F25" s="121">
        <v>2</v>
      </c>
      <c r="G25" s="124">
        <v>2.4146341463414598</v>
      </c>
      <c r="H25" s="121">
        <v>2</v>
      </c>
      <c r="I25" s="121">
        <v>41</v>
      </c>
      <c r="Q25" s="121"/>
      <c r="R25" s="124"/>
      <c r="S25" s="121"/>
      <c r="T25" s="124"/>
      <c r="U25" s="121"/>
      <c r="V25" s="121"/>
    </row>
    <row r="26" spans="4:22" x14ac:dyDescent="0.25">
      <c r="D26" s="213">
        <v>50</v>
      </c>
      <c r="E26" s="124">
        <v>4.3559322033898296</v>
      </c>
      <c r="F26" s="121">
        <v>2</v>
      </c>
      <c r="G26" s="124">
        <v>3.5762711864406702</v>
      </c>
      <c r="H26" s="121">
        <v>3</v>
      </c>
      <c r="I26" s="121">
        <v>59</v>
      </c>
      <c r="Q26" s="121"/>
      <c r="R26" s="124"/>
      <c r="S26" s="121"/>
      <c r="T26" s="124"/>
      <c r="U26" s="121"/>
      <c r="V26" s="121"/>
    </row>
    <row r="27" spans="4:22" x14ac:dyDescent="0.25">
      <c r="D27" s="213">
        <v>40</v>
      </c>
      <c r="E27" s="124">
        <v>4.3928571428571397</v>
      </c>
      <c r="F27" s="121">
        <v>3</v>
      </c>
      <c r="G27" s="124">
        <v>4.9880952380952301</v>
      </c>
      <c r="H27" s="121">
        <v>4</v>
      </c>
      <c r="I27" s="121">
        <v>84</v>
      </c>
      <c r="Q27" s="121"/>
      <c r="R27" s="124"/>
      <c r="S27" s="121"/>
      <c r="T27" s="124"/>
      <c r="U27" s="121"/>
      <c r="V27" s="121"/>
    </row>
    <row r="28" spans="4:22" x14ac:dyDescent="0.25">
      <c r="D28" s="213">
        <v>30</v>
      </c>
      <c r="E28" s="124">
        <v>8.8017241379310303</v>
      </c>
      <c r="F28" s="121">
        <v>5</v>
      </c>
      <c r="G28" s="124">
        <v>7.2327586206896504</v>
      </c>
      <c r="H28" s="121">
        <v>6.5</v>
      </c>
      <c r="I28" s="121">
        <v>116</v>
      </c>
      <c r="Q28" s="121"/>
      <c r="R28" s="124"/>
      <c r="S28" s="121"/>
      <c r="T28" s="124"/>
      <c r="U28" s="121"/>
      <c r="V28" s="121"/>
    </row>
    <row r="29" spans="4:22" x14ac:dyDescent="0.25">
      <c r="D29" s="213">
        <v>20</v>
      </c>
      <c r="E29" s="124">
        <v>14.1610738255033</v>
      </c>
      <c r="F29" s="121">
        <v>7</v>
      </c>
      <c r="G29" s="124">
        <v>11.248322147651001</v>
      </c>
      <c r="H29" s="121">
        <v>9</v>
      </c>
      <c r="I29" s="121">
        <v>149</v>
      </c>
      <c r="Q29" s="121"/>
      <c r="R29" s="124"/>
      <c r="S29" s="121"/>
      <c r="T29" s="124"/>
      <c r="U29" s="121"/>
      <c r="V29" s="121"/>
    </row>
    <row r="30" spans="4:22" x14ac:dyDescent="0.25">
      <c r="D30" s="213">
        <v>10</v>
      </c>
      <c r="E30" s="124">
        <v>24.3958333333333</v>
      </c>
      <c r="F30" s="121">
        <v>18.5</v>
      </c>
      <c r="G30" s="124">
        <v>20.7291666666666</v>
      </c>
      <c r="H30" s="121">
        <v>19</v>
      </c>
      <c r="I30" s="121">
        <v>240</v>
      </c>
      <c r="Q30" s="121"/>
      <c r="R30" s="124"/>
      <c r="S30" s="121"/>
      <c r="T30" s="124"/>
      <c r="U30" s="121"/>
      <c r="V30" s="121"/>
    </row>
    <row r="31" spans="4:22" x14ac:dyDescent="0.25">
      <c r="D31" s="213">
        <v>5</v>
      </c>
      <c r="E31" s="124">
        <v>34.831099195710401</v>
      </c>
      <c r="F31" s="121">
        <v>27</v>
      </c>
      <c r="G31" s="124">
        <v>32.260053619302901</v>
      </c>
      <c r="H31" s="121">
        <v>30</v>
      </c>
      <c r="I31" s="121">
        <v>373</v>
      </c>
      <c r="Q31" s="121"/>
      <c r="R31" s="124"/>
      <c r="S31" s="121"/>
      <c r="T31" s="124"/>
      <c r="U31" s="121"/>
      <c r="V31" s="121"/>
    </row>
    <row r="32" spans="4:22" x14ac:dyDescent="0.25">
      <c r="D32" s="213">
        <v>4</v>
      </c>
      <c r="E32" s="124">
        <v>37.050125313283203</v>
      </c>
      <c r="F32" s="121">
        <v>30</v>
      </c>
      <c r="G32" s="124">
        <v>34.446115288220497</v>
      </c>
      <c r="H32" s="121">
        <v>32</v>
      </c>
      <c r="I32" s="121">
        <v>399</v>
      </c>
      <c r="Q32" s="121"/>
      <c r="R32" s="124"/>
      <c r="S32" s="121"/>
      <c r="T32" s="124"/>
      <c r="U32" s="121"/>
      <c r="V32" s="121"/>
    </row>
    <row r="33" spans="4:22" x14ac:dyDescent="0.25">
      <c r="D33" s="213">
        <v>3</v>
      </c>
      <c r="E33" s="124">
        <v>38.7624703087886</v>
      </c>
      <c r="F33" s="121">
        <v>32</v>
      </c>
      <c r="G33" s="124">
        <v>36.524940617577101</v>
      </c>
      <c r="H33" s="121">
        <v>34</v>
      </c>
      <c r="I33" s="121">
        <v>421</v>
      </c>
      <c r="Q33" s="121"/>
      <c r="R33" s="124"/>
      <c r="S33" s="121"/>
      <c r="T33" s="124"/>
      <c r="U33" s="121"/>
      <c r="V33" s="121"/>
    </row>
    <row r="34" spans="4:22" x14ac:dyDescent="0.25">
      <c r="D34" s="213">
        <v>2</v>
      </c>
      <c r="E34" s="124">
        <v>42.149350649350602</v>
      </c>
      <c r="F34" s="121">
        <v>36</v>
      </c>
      <c r="G34" s="124">
        <v>40.530303030303003</v>
      </c>
      <c r="H34" s="121">
        <v>37.5</v>
      </c>
      <c r="I34" s="121">
        <v>462</v>
      </c>
      <c r="Q34" s="121"/>
      <c r="R34" s="124"/>
      <c r="S34" s="121"/>
      <c r="T34" s="124"/>
      <c r="U34" s="121"/>
      <c r="V34" s="121"/>
    </row>
    <row r="35" spans="4:22" ht="15.75" thickBot="1" x14ac:dyDescent="0.3">
      <c r="D35" s="214">
        <v>1</v>
      </c>
      <c r="E35" s="223">
        <v>45.787109375</v>
      </c>
      <c r="F35" s="122">
        <v>41</v>
      </c>
      <c r="G35" s="223">
        <v>45.275390625</v>
      </c>
      <c r="H35" s="122">
        <v>43</v>
      </c>
      <c r="I35" s="122">
        <v>512</v>
      </c>
      <c r="Q35" s="122"/>
      <c r="R35" s="223"/>
      <c r="S35" s="122"/>
      <c r="T35" s="223"/>
      <c r="U35" s="122"/>
      <c r="V35" s="122"/>
    </row>
    <row r="36" spans="4:22" ht="15.75" thickBot="1" x14ac:dyDescent="0.3">
      <c r="D36" s="1"/>
      <c r="E36" s="224"/>
      <c r="F36" s="1"/>
      <c r="G36" s="224"/>
      <c r="H36" s="1"/>
      <c r="I36" s="1"/>
      <c r="Q36" s="1"/>
      <c r="R36" s="224"/>
      <c r="S36" s="1"/>
      <c r="T36" s="224"/>
      <c r="U36" s="1"/>
      <c r="V36" s="1"/>
    </row>
    <row r="37" spans="4:22" ht="15.75" thickBot="1" x14ac:dyDescent="0.3">
      <c r="E37" s="298" t="s">
        <v>36</v>
      </c>
      <c r="F37" s="299"/>
      <c r="G37" s="300" t="s">
        <v>37</v>
      </c>
      <c r="H37" s="299"/>
      <c r="R37" s="298" t="s">
        <v>36</v>
      </c>
      <c r="S37" s="299"/>
      <c r="T37" s="300" t="s">
        <v>37</v>
      </c>
      <c r="U37" s="299"/>
    </row>
    <row r="38" spans="4:22" ht="45.75" thickBot="1" x14ac:dyDescent="0.3">
      <c r="D38" s="125" t="s">
        <v>32</v>
      </c>
      <c r="E38" s="126" t="s">
        <v>28</v>
      </c>
      <c r="F38" s="125" t="s">
        <v>29</v>
      </c>
      <c r="G38" s="126" t="s">
        <v>28</v>
      </c>
      <c r="H38" s="125" t="s">
        <v>29</v>
      </c>
      <c r="I38" s="127" t="s">
        <v>30</v>
      </c>
      <c r="Q38" s="125" t="s">
        <v>32</v>
      </c>
      <c r="R38" s="126" t="s">
        <v>28</v>
      </c>
      <c r="S38" s="126" t="s">
        <v>29</v>
      </c>
      <c r="T38" s="126" t="s">
        <v>28</v>
      </c>
      <c r="U38" s="126" t="s">
        <v>29</v>
      </c>
      <c r="V38" s="127" t="s">
        <v>30</v>
      </c>
    </row>
    <row r="39" spans="4:22" x14ac:dyDescent="0.25">
      <c r="D39" s="212">
        <v>100</v>
      </c>
      <c r="E39" s="123">
        <v>92</v>
      </c>
      <c r="F39" s="120">
        <v>92</v>
      </c>
      <c r="G39" s="123">
        <v>89</v>
      </c>
      <c r="H39" s="120">
        <v>89</v>
      </c>
      <c r="I39" s="120">
        <v>1</v>
      </c>
      <c r="Q39" s="120"/>
      <c r="R39" s="123"/>
      <c r="S39" s="120"/>
      <c r="T39" s="123"/>
      <c r="U39" s="120"/>
      <c r="V39" s="120"/>
    </row>
    <row r="40" spans="4:22" x14ac:dyDescent="0.25">
      <c r="D40" s="213">
        <v>90</v>
      </c>
      <c r="E40" s="124">
        <v>92</v>
      </c>
      <c r="F40" s="121">
        <v>92</v>
      </c>
      <c r="G40" s="124">
        <v>89</v>
      </c>
      <c r="H40" s="121">
        <v>89</v>
      </c>
      <c r="I40" s="121">
        <v>1</v>
      </c>
      <c r="Q40" s="121"/>
      <c r="R40" s="124"/>
      <c r="S40" s="121"/>
      <c r="T40" s="124"/>
      <c r="U40" s="121"/>
      <c r="V40" s="121"/>
    </row>
    <row r="41" spans="4:22" x14ac:dyDescent="0.25">
      <c r="D41" s="213">
        <v>80</v>
      </c>
      <c r="E41" s="124">
        <v>94</v>
      </c>
      <c r="F41" s="121">
        <v>94</v>
      </c>
      <c r="G41" s="124">
        <v>88.5</v>
      </c>
      <c r="H41" s="121">
        <v>88.5</v>
      </c>
      <c r="I41" s="121">
        <v>2</v>
      </c>
      <c r="Q41" s="121"/>
      <c r="R41" s="124"/>
      <c r="S41" s="121"/>
      <c r="T41" s="124"/>
      <c r="U41" s="121"/>
      <c r="V41" s="121"/>
    </row>
    <row r="42" spans="4:22" x14ac:dyDescent="0.25">
      <c r="D42" s="213">
        <v>70</v>
      </c>
      <c r="E42" s="124">
        <v>69.75</v>
      </c>
      <c r="F42" s="121">
        <v>79.5</v>
      </c>
      <c r="G42" s="124">
        <v>64.25</v>
      </c>
      <c r="H42" s="121">
        <v>67.5</v>
      </c>
      <c r="I42" s="121">
        <v>4</v>
      </c>
      <c r="Q42" s="121"/>
      <c r="R42" s="124"/>
      <c r="S42" s="121"/>
      <c r="T42" s="124"/>
      <c r="U42" s="121"/>
      <c r="V42" s="121"/>
    </row>
    <row r="43" spans="4:22" x14ac:dyDescent="0.25">
      <c r="D43" s="213">
        <v>60</v>
      </c>
      <c r="E43" s="124">
        <v>48.428571428571402</v>
      </c>
      <c r="F43" s="121">
        <v>28</v>
      </c>
      <c r="G43" s="124">
        <v>51</v>
      </c>
      <c r="H43" s="121">
        <v>47</v>
      </c>
      <c r="I43" s="121">
        <v>7</v>
      </c>
      <c r="Q43" s="121"/>
      <c r="R43" s="124"/>
      <c r="S43" s="121"/>
      <c r="T43" s="124"/>
      <c r="U43" s="121"/>
      <c r="V43" s="121"/>
    </row>
    <row r="44" spans="4:22" x14ac:dyDescent="0.25">
      <c r="D44" s="213">
        <v>50</v>
      </c>
      <c r="E44" s="124">
        <v>45.5</v>
      </c>
      <c r="F44" s="121">
        <v>39</v>
      </c>
      <c r="G44" s="124">
        <v>51.7</v>
      </c>
      <c r="H44" s="121">
        <v>46.5</v>
      </c>
      <c r="I44" s="121">
        <v>10</v>
      </c>
      <c r="Q44" s="121"/>
      <c r="R44" s="124"/>
      <c r="S44" s="121"/>
      <c r="T44" s="124"/>
      <c r="U44" s="121"/>
      <c r="V44" s="121"/>
    </row>
    <row r="45" spans="4:22" x14ac:dyDescent="0.25">
      <c r="D45" s="213">
        <v>40</v>
      </c>
      <c r="E45" s="124">
        <v>56.25</v>
      </c>
      <c r="F45" s="121">
        <v>57.5</v>
      </c>
      <c r="G45" s="124">
        <v>56.05</v>
      </c>
      <c r="H45" s="121">
        <v>52</v>
      </c>
      <c r="I45" s="121">
        <v>20</v>
      </c>
      <c r="Q45" s="121"/>
      <c r="R45" s="124"/>
      <c r="S45" s="121"/>
      <c r="T45" s="124"/>
      <c r="U45" s="121"/>
      <c r="V45" s="121"/>
    </row>
    <row r="46" spans="4:22" x14ac:dyDescent="0.25">
      <c r="D46" s="213">
        <v>30</v>
      </c>
      <c r="E46" s="124">
        <v>55.085106382978701</v>
      </c>
      <c r="F46" s="121">
        <v>54</v>
      </c>
      <c r="G46" s="124">
        <v>54.446808510638299</v>
      </c>
      <c r="H46" s="121">
        <v>54</v>
      </c>
      <c r="I46" s="121">
        <v>47</v>
      </c>
      <c r="Q46" s="121"/>
      <c r="R46" s="124"/>
      <c r="S46" s="121"/>
      <c r="T46" s="124"/>
      <c r="U46" s="121"/>
      <c r="V46" s="121"/>
    </row>
    <row r="47" spans="4:22" x14ac:dyDescent="0.25">
      <c r="D47" s="213">
        <v>20</v>
      </c>
      <c r="E47" s="124">
        <v>50.927927927927897</v>
      </c>
      <c r="F47" s="121">
        <v>51</v>
      </c>
      <c r="G47" s="124">
        <v>51.378378378378301</v>
      </c>
      <c r="H47" s="121">
        <v>50</v>
      </c>
      <c r="I47" s="121">
        <v>111</v>
      </c>
      <c r="Q47" s="121"/>
      <c r="R47" s="124"/>
      <c r="S47" s="121"/>
      <c r="T47" s="124"/>
      <c r="U47" s="121"/>
      <c r="V47" s="121"/>
    </row>
    <row r="48" spans="4:22" x14ac:dyDescent="0.25">
      <c r="D48" s="213">
        <v>10</v>
      </c>
      <c r="E48" s="124">
        <v>45.556338028169002</v>
      </c>
      <c r="F48" s="121">
        <v>40</v>
      </c>
      <c r="G48" s="124">
        <v>45.180751173708899</v>
      </c>
      <c r="H48" s="121">
        <v>43</v>
      </c>
      <c r="I48" s="121">
        <v>426</v>
      </c>
      <c r="Q48" s="121"/>
      <c r="R48" s="124"/>
      <c r="S48" s="121"/>
      <c r="T48" s="124"/>
      <c r="U48" s="121"/>
      <c r="V48" s="121"/>
    </row>
    <row r="49" spans="2:22" x14ac:dyDescent="0.25">
      <c r="D49" s="213">
        <v>5</v>
      </c>
      <c r="E49" s="124">
        <v>45.787109375</v>
      </c>
      <c r="F49" s="121">
        <v>41</v>
      </c>
      <c r="G49" s="124">
        <v>45.275390625</v>
      </c>
      <c r="H49" s="121">
        <v>43</v>
      </c>
      <c r="I49" s="121">
        <v>512</v>
      </c>
      <c r="Q49" s="121"/>
      <c r="R49" s="124"/>
      <c r="S49" s="121"/>
      <c r="T49" s="124"/>
      <c r="U49" s="121"/>
      <c r="V49" s="121"/>
    </row>
    <row r="50" spans="2:22" x14ac:dyDescent="0.25">
      <c r="D50" s="213">
        <v>4</v>
      </c>
      <c r="E50" s="124">
        <v>45.787109375</v>
      </c>
      <c r="F50" s="121">
        <v>41</v>
      </c>
      <c r="G50" s="124">
        <v>45.275390625</v>
      </c>
      <c r="H50" s="121">
        <v>43</v>
      </c>
      <c r="I50" s="121">
        <v>512</v>
      </c>
      <c r="Q50" s="121"/>
      <c r="R50" s="124"/>
      <c r="S50" s="121"/>
      <c r="T50" s="124"/>
      <c r="U50" s="121"/>
      <c r="V50" s="121"/>
    </row>
    <row r="51" spans="2:22" x14ac:dyDescent="0.25">
      <c r="D51" s="213">
        <v>3</v>
      </c>
      <c r="E51" s="124">
        <v>45.787109375</v>
      </c>
      <c r="F51" s="121">
        <v>41</v>
      </c>
      <c r="G51" s="124">
        <v>45.275390625</v>
      </c>
      <c r="H51" s="121">
        <v>43</v>
      </c>
      <c r="I51" s="121">
        <v>512</v>
      </c>
      <c r="Q51" s="121"/>
      <c r="R51" s="124"/>
      <c r="S51" s="121"/>
      <c r="T51" s="124"/>
      <c r="U51" s="121"/>
      <c r="V51" s="121"/>
    </row>
    <row r="52" spans="2:22" x14ac:dyDescent="0.25">
      <c r="D52" s="213">
        <v>2</v>
      </c>
      <c r="E52" s="124">
        <v>45.787109375</v>
      </c>
      <c r="F52" s="121">
        <v>41</v>
      </c>
      <c r="G52" s="124">
        <v>45.275390625</v>
      </c>
      <c r="H52" s="121">
        <v>43</v>
      </c>
      <c r="I52" s="121">
        <v>512</v>
      </c>
      <c r="Q52" s="121"/>
      <c r="R52" s="124"/>
      <c r="S52" s="121"/>
      <c r="T52" s="124"/>
      <c r="U52" s="121"/>
      <c r="V52" s="121"/>
    </row>
    <row r="53" spans="2:22" ht="15.75" thickBot="1" x14ac:dyDescent="0.3">
      <c r="D53" s="214">
        <v>1</v>
      </c>
      <c r="E53" s="223">
        <v>45.787109375</v>
      </c>
      <c r="F53" s="122">
        <v>41</v>
      </c>
      <c r="G53" s="223">
        <v>45.275390625</v>
      </c>
      <c r="H53" s="122">
        <v>43</v>
      </c>
      <c r="I53" s="122">
        <v>512</v>
      </c>
      <c r="Q53" s="122"/>
      <c r="R53" s="223"/>
      <c r="S53" s="122"/>
      <c r="T53" s="223"/>
      <c r="U53" s="122"/>
      <c r="V53" s="122"/>
    </row>
    <row r="55" spans="2:22" s="218" customFormat="1" ht="3.75" customHeight="1" x14ac:dyDescent="0.25"/>
    <row r="56" spans="2:22" ht="15.75" thickBot="1" x14ac:dyDescent="0.3"/>
    <row r="57" spans="2:22" ht="15.75" thickBot="1" x14ac:dyDescent="0.3">
      <c r="C57" s="310" t="s">
        <v>43</v>
      </c>
      <c r="D57" s="311"/>
      <c r="E57" s="311"/>
      <c r="F57" s="311"/>
      <c r="G57" s="312"/>
      <c r="I57" s="305" t="s">
        <v>35</v>
      </c>
      <c r="J57" s="307"/>
      <c r="K57" s="305" t="s">
        <v>50</v>
      </c>
      <c r="L57" s="306"/>
      <c r="M57" s="307"/>
    </row>
    <row r="58" spans="2:22" ht="15.75" thickBot="1" x14ac:dyDescent="0.3">
      <c r="C58" s="202" t="s">
        <v>30</v>
      </c>
      <c r="D58" s="202" t="s">
        <v>0</v>
      </c>
      <c r="E58" s="150" t="s">
        <v>45</v>
      </c>
      <c r="F58" s="202" t="s">
        <v>48</v>
      </c>
      <c r="G58" s="150" t="s">
        <v>49</v>
      </c>
      <c r="I58" s="202" t="s">
        <v>48</v>
      </c>
      <c r="J58" s="150" t="s">
        <v>49</v>
      </c>
      <c r="K58" s="209" t="s">
        <v>48</v>
      </c>
      <c r="L58" s="220"/>
      <c r="M58" s="134" t="s">
        <v>49</v>
      </c>
    </row>
    <row r="59" spans="2:22" ht="15.75" thickBot="1" x14ac:dyDescent="0.3">
      <c r="B59" s="203" t="s">
        <v>46</v>
      </c>
      <c r="C59" s="189"/>
      <c r="D59" s="189"/>
      <c r="E59" s="190"/>
      <c r="F59" s="198"/>
      <c r="G59" s="191"/>
      <c r="I59" s="198"/>
      <c r="J59" s="191"/>
      <c r="K59" s="198"/>
      <c r="L59" s="221"/>
      <c r="M59" s="191"/>
    </row>
    <row r="60" spans="2:22" ht="15.75" thickBot="1" x14ac:dyDescent="0.3">
      <c r="B60" s="204" t="s">
        <v>9</v>
      </c>
      <c r="C60" s="98"/>
      <c r="D60" s="98"/>
      <c r="E60" s="190"/>
      <c r="F60" s="199"/>
      <c r="G60" s="191"/>
      <c r="I60" s="199"/>
      <c r="J60" s="191"/>
      <c r="K60" s="199"/>
      <c r="L60" s="222"/>
      <c r="M60" s="191"/>
    </row>
    <row r="61" spans="2:22" ht="15.75" thickBot="1" x14ac:dyDescent="0.3">
      <c r="I61" s="1"/>
      <c r="J61" s="1"/>
      <c r="K61" s="1"/>
      <c r="L61" s="1"/>
    </row>
    <row r="62" spans="2:22" ht="15.75" thickBot="1" x14ac:dyDescent="0.3">
      <c r="C62" s="310" t="s">
        <v>44</v>
      </c>
      <c r="D62" s="311"/>
      <c r="E62" s="311"/>
      <c r="F62" s="311"/>
      <c r="G62" s="312"/>
      <c r="I62" s="1"/>
      <c r="J62" s="1"/>
      <c r="K62" s="1"/>
      <c r="L62" s="1"/>
    </row>
    <row r="63" spans="2:22" ht="15.75" thickBot="1" x14ac:dyDescent="0.3">
      <c r="C63" s="202" t="s">
        <v>30</v>
      </c>
      <c r="D63" s="202" t="s">
        <v>0</v>
      </c>
      <c r="E63" s="150" t="s">
        <v>45</v>
      </c>
      <c r="F63" s="202" t="s">
        <v>48</v>
      </c>
      <c r="G63" s="150" t="s">
        <v>49</v>
      </c>
      <c r="I63" s="1"/>
      <c r="J63" s="1"/>
      <c r="K63" s="1"/>
      <c r="L63" s="1"/>
    </row>
    <row r="64" spans="2:22" ht="15.75" thickBot="1" x14ac:dyDescent="0.3">
      <c r="B64" s="203" t="s">
        <v>46</v>
      </c>
      <c r="C64" s="189"/>
      <c r="D64" s="189"/>
      <c r="E64" s="190"/>
      <c r="F64" s="198"/>
      <c r="G64" s="191"/>
      <c r="I64" s="1"/>
      <c r="J64" s="1"/>
      <c r="K64" s="1"/>
      <c r="L64" s="1"/>
    </row>
    <row r="65" spans="2:12" ht="15.75" thickBot="1" x14ac:dyDescent="0.3">
      <c r="B65" s="204" t="s">
        <v>9</v>
      </c>
      <c r="C65" s="98"/>
      <c r="D65" s="98"/>
      <c r="E65" s="190"/>
      <c r="F65" s="199"/>
      <c r="G65" s="191"/>
      <c r="I65" s="1"/>
      <c r="J65" s="1"/>
      <c r="K65" s="1"/>
      <c r="L65" s="1"/>
    </row>
    <row r="67" spans="2:12" ht="15.75" thickBot="1" x14ac:dyDescent="0.3"/>
    <row r="68" spans="2:12" ht="15.75" thickBot="1" x14ac:dyDescent="0.3">
      <c r="D68" s="195" t="s">
        <v>6</v>
      </c>
      <c r="E68" s="196" t="s">
        <v>7</v>
      </c>
    </row>
    <row r="69" spans="2:12" ht="15.75" thickBot="1" x14ac:dyDescent="0.3">
      <c r="B69" s="205" t="s">
        <v>42</v>
      </c>
      <c r="C69" s="206" t="s">
        <v>9</v>
      </c>
      <c r="D69" s="200">
        <v>50.02</v>
      </c>
      <c r="E69" s="194">
        <v>50.5</v>
      </c>
      <c r="I69" t="s">
        <v>51</v>
      </c>
    </row>
    <row r="70" spans="2:12" ht="15.75" thickBot="1" x14ac:dyDescent="0.3">
      <c r="B70" s="207" t="s">
        <v>42</v>
      </c>
      <c r="C70" s="208" t="s">
        <v>46</v>
      </c>
      <c r="D70" s="201">
        <v>38.512999999999998</v>
      </c>
      <c r="E70" s="197">
        <v>30</v>
      </c>
    </row>
    <row r="71" spans="2:12" ht="15.75" thickBot="1" x14ac:dyDescent="0.3">
      <c r="B71" s="209" t="s">
        <v>47</v>
      </c>
      <c r="C71" s="134" t="s">
        <v>9</v>
      </c>
      <c r="D71" s="198">
        <v>45.786999999999999</v>
      </c>
      <c r="E71" s="190">
        <v>41</v>
      </c>
      <c r="F71" s="332">
        <v>45.786999999999999</v>
      </c>
      <c r="G71" s="1">
        <v>41</v>
      </c>
      <c r="I71">
        <v>2.8661773000000001E-2</v>
      </c>
      <c r="J71">
        <v>5.8266527999999998E-2</v>
      </c>
    </row>
    <row r="72" spans="2:12" ht="15.75" thickBot="1" x14ac:dyDescent="0.3">
      <c r="B72" s="210" t="s">
        <v>47</v>
      </c>
      <c r="C72" s="211" t="s">
        <v>46</v>
      </c>
      <c r="D72" s="198">
        <v>31.225999999999999</v>
      </c>
      <c r="E72" s="190">
        <v>26</v>
      </c>
      <c r="F72" s="332">
        <v>31.475000000000001</v>
      </c>
      <c r="G72" s="1">
        <v>26</v>
      </c>
      <c r="I72">
        <v>2.8661774000000001E-2</v>
      </c>
      <c r="J72">
        <v>5.8266527999999998E-2</v>
      </c>
    </row>
  </sheetData>
  <mergeCells count="33">
    <mergeCell ref="C62:G62"/>
    <mergeCell ref="Q9:R9"/>
    <mergeCell ref="Q8:R8"/>
    <mergeCell ref="Q2:Z3"/>
    <mergeCell ref="Q4:R4"/>
    <mergeCell ref="S4:T4"/>
    <mergeCell ref="U4:V4"/>
    <mergeCell ref="W4:X4"/>
    <mergeCell ref="Y4:Z4"/>
    <mergeCell ref="D4:E4"/>
    <mergeCell ref="J4:K4"/>
    <mergeCell ref="R13:S13"/>
    <mergeCell ref="B8:C8"/>
    <mergeCell ref="E13:F13"/>
    <mergeCell ref="G13:H13"/>
    <mergeCell ref="B9:C9"/>
    <mergeCell ref="T13:U13"/>
    <mergeCell ref="R19:S19"/>
    <mergeCell ref="T19:U19"/>
    <mergeCell ref="R37:S37"/>
    <mergeCell ref="T37:U37"/>
    <mergeCell ref="K57:M57"/>
    <mergeCell ref="I57:J57"/>
    <mergeCell ref="L4:M4"/>
    <mergeCell ref="B4:C4"/>
    <mergeCell ref="B2:M3"/>
    <mergeCell ref="C57:G57"/>
    <mergeCell ref="E19:F19"/>
    <mergeCell ref="G19:H19"/>
    <mergeCell ref="E37:F37"/>
    <mergeCell ref="G37:H37"/>
    <mergeCell ref="F4:G4"/>
    <mergeCell ref="H4:I4"/>
  </mergeCells>
  <conditionalFormatting sqref="F6 H6 L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I6 M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F7 H7 J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G7 I7 K7:L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 F6 D6 H6 L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E6 G6 I6 M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W6 Y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X6 Z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U7 W7 Y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V7 X7 Z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 U6 S6 W6 Y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 R6 V6 X6 Z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B6 F6 H6 J6 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E6 G6 I6 K6 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F5C5-43CD-4761-9D0B-87C9300896FD}">
  <dimension ref="B2:O72"/>
  <sheetViews>
    <sheetView tabSelected="1" topLeftCell="A6" zoomScale="90" zoomScaleNormal="90" workbookViewId="0">
      <selection activeCell="G39" sqref="G39"/>
    </sheetView>
  </sheetViews>
  <sheetFormatPr defaultRowHeight="15" x14ac:dyDescent="0.25"/>
  <cols>
    <col min="1" max="1" width="3" customWidth="1"/>
    <col min="2" max="15" width="10.5703125" customWidth="1"/>
  </cols>
  <sheetData>
    <row r="2" spans="2:15" x14ac:dyDescent="0.25">
      <c r="B2" s="308" t="s">
        <v>3</v>
      </c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</row>
    <row r="3" spans="2:15" ht="15.75" thickBot="1" x14ac:dyDescent="0.3"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</row>
    <row r="4" spans="2:15" x14ac:dyDescent="0.25">
      <c r="B4" s="242">
        <v>0.1</v>
      </c>
      <c r="C4" s="243"/>
      <c r="D4" s="242">
        <v>0.05</v>
      </c>
      <c r="E4" s="243"/>
      <c r="F4" s="242">
        <v>0.01</v>
      </c>
      <c r="G4" s="243"/>
      <c r="H4" s="242">
        <v>5.0000000000000001E-3</v>
      </c>
      <c r="I4" s="315"/>
      <c r="J4" s="244">
        <v>1E-3</v>
      </c>
      <c r="K4" s="315"/>
      <c r="L4" s="244">
        <v>5.0000000000000001E-4</v>
      </c>
      <c r="M4" s="315"/>
      <c r="N4" s="244">
        <v>1E-4</v>
      </c>
      <c r="O4" s="245"/>
    </row>
    <row r="5" spans="2:15" ht="15.75" thickBot="1" x14ac:dyDescent="0.3">
      <c r="B5" s="160" t="s">
        <v>6</v>
      </c>
      <c r="C5" s="161" t="s">
        <v>7</v>
      </c>
      <c r="D5" s="160" t="s">
        <v>6</v>
      </c>
      <c r="E5" s="161" t="s">
        <v>7</v>
      </c>
      <c r="F5" s="160" t="s">
        <v>6</v>
      </c>
      <c r="G5" s="161" t="s">
        <v>7</v>
      </c>
      <c r="H5" s="160" t="s">
        <v>6</v>
      </c>
      <c r="I5" s="161" t="s">
        <v>7</v>
      </c>
      <c r="J5" s="162" t="s">
        <v>6</v>
      </c>
      <c r="K5" s="161" t="s">
        <v>7</v>
      </c>
      <c r="L5" s="162" t="s">
        <v>6</v>
      </c>
      <c r="M5" s="161" t="s">
        <v>7</v>
      </c>
      <c r="N5" s="162" t="s">
        <v>6</v>
      </c>
      <c r="O5" s="163" t="s">
        <v>7</v>
      </c>
    </row>
    <row r="6" spans="2:15" ht="22.5" customHeight="1" thickBot="1" x14ac:dyDescent="0.3">
      <c r="B6" s="169">
        <v>51.17</v>
      </c>
      <c r="C6" s="170">
        <v>50</v>
      </c>
      <c r="D6" s="169">
        <v>49.037999999999997</v>
      </c>
      <c r="E6" s="170">
        <v>46</v>
      </c>
      <c r="F6" s="176">
        <v>44.12</v>
      </c>
      <c r="G6" s="177">
        <v>38</v>
      </c>
      <c r="H6" s="169">
        <v>49.689</v>
      </c>
      <c r="I6" s="173">
        <v>50</v>
      </c>
      <c r="J6" s="169">
        <v>46.856000000000002</v>
      </c>
      <c r="K6" s="173">
        <v>43</v>
      </c>
      <c r="L6" s="189">
        <v>50.658999999999999</v>
      </c>
      <c r="M6" s="190">
        <v>52</v>
      </c>
      <c r="N6" s="171">
        <v>51.204000000000001</v>
      </c>
      <c r="O6" s="173">
        <v>52</v>
      </c>
    </row>
    <row r="7" spans="2:15" ht="15" customHeight="1" thickBot="1" x14ac:dyDescent="0.3"/>
    <row r="8" spans="2:15" ht="15.75" thickBot="1" x14ac:dyDescent="0.3">
      <c r="B8" s="301" t="s">
        <v>10</v>
      </c>
      <c r="C8" s="302"/>
      <c r="D8" s="215" t="s">
        <v>6</v>
      </c>
      <c r="E8" s="180" t="s">
        <v>7</v>
      </c>
    </row>
    <row r="9" spans="2:15" ht="22.5" customHeight="1" thickBot="1" x14ac:dyDescent="0.3">
      <c r="B9" s="313">
        <v>0.01</v>
      </c>
      <c r="C9" s="314"/>
      <c r="D9" s="178">
        <v>47.917999999999999</v>
      </c>
      <c r="E9" s="173">
        <v>46</v>
      </c>
    </row>
    <row r="10" spans="2:15" ht="15.75" customHeight="1" x14ac:dyDescent="0.25"/>
    <row r="11" spans="2:15" s="218" customFormat="1" ht="3" customHeight="1" x14ac:dyDescent="0.25">
      <c r="B11" s="227"/>
      <c r="C11" s="227"/>
      <c r="D11" s="226"/>
      <c r="E11" s="225"/>
    </row>
    <row r="12" spans="2:15" ht="15.75" customHeight="1" thickBot="1" x14ac:dyDescent="0.3"/>
    <row r="13" spans="2:15" ht="15.75" thickBot="1" x14ac:dyDescent="0.3">
      <c r="E13" s="298" t="s">
        <v>36</v>
      </c>
      <c r="F13" s="299"/>
      <c r="G13" s="300" t="s">
        <v>37</v>
      </c>
      <c r="H13" s="299"/>
    </row>
    <row r="14" spans="2:15" ht="15.75" thickBot="1" x14ac:dyDescent="0.3">
      <c r="D14" s="126" t="s">
        <v>22</v>
      </c>
      <c r="E14" s="126" t="s">
        <v>27</v>
      </c>
      <c r="F14" s="219" t="s">
        <v>25</v>
      </c>
      <c r="G14" s="219" t="s">
        <v>27</v>
      </c>
      <c r="H14" s="219" t="s">
        <v>25</v>
      </c>
      <c r="I14" s="126" t="s">
        <v>26</v>
      </c>
    </row>
    <row r="15" spans="2:15" x14ac:dyDescent="0.25">
      <c r="D15" s="213">
        <v>1</v>
      </c>
      <c r="E15" s="121">
        <v>8</v>
      </c>
      <c r="F15" s="92">
        <v>1.5625E-2</v>
      </c>
      <c r="G15" s="120">
        <v>17</v>
      </c>
      <c r="H15" s="181">
        <v>3.3203125E-2</v>
      </c>
      <c r="I15" s="120">
        <v>512</v>
      </c>
    </row>
    <row r="16" spans="2:15" x14ac:dyDescent="0.25">
      <c r="D16" s="213">
        <v>2</v>
      </c>
      <c r="E16" s="121">
        <v>12</v>
      </c>
      <c r="F16" s="92">
        <v>2.34375E-2</v>
      </c>
      <c r="G16" s="121">
        <v>11</v>
      </c>
      <c r="H16" s="182">
        <v>2.1484375E-2</v>
      </c>
      <c r="I16" s="121">
        <v>512</v>
      </c>
    </row>
    <row r="17" spans="4:9" ht="15.75" thickBot="1" x14ac:dyDescent="0.3">
      <c r="D17" s="214">
        <v>3</v>
      </c>
      <c r="E17" s="122">
        <v>4</v>
      </c>
      <c r="F17" s="94">
        <v>7.8125E-3</v>
      </c>
      <c r="G17" s="122">
        <v>11</v>
      </c>
      <c r="H17" s="183">
        <v>2.1484375E-2</v>
      </c>
      <c r="I17" s="122">
        <v>512</v>
      </c>
    </row>
    <row r="18" spans="4:9" ht="15.75" thickBot="1" x14ac:dyDescent="0.3"/>
    <row r="19" spans="4:9" ht="15.75" thickBot="1" x14ac:dyDescent="0.3">
      <c r="E19" s="298" t="s">
        <v>36</v>
      </c>
      <c r="F19" s="299"/>
      <c r="G19" s="300" t="s">
        <v>37</v>
      </c>
      <c r="H19" s="299"/>
    </row>
    <row r="20" spans="4:9" ht="30.75" thickBot="1" x14ac:dyDescent="0.3">
      <c r="D20" s="125" t="s">
        <v>31</v>
      </c>
      <c r="E20" s="126" t="s">
        <v>28</v>
      </c>
      <c r="F20" s="125" t="s">
        <v>29</v>
      </c>
      <c r="G20" s="126" t="s">
        <v>28</v>
      </c>
      <c r="H20" s="125" t="s">
        <v>29</v>
      </c>
      <c r="I20" s="219" t="s">
        <v>30</v>
      </c>
    </row>
    <row r="21" spans="4:9" x14ac:dyDescent="0.25">
      <c r="D21" s="212">
        <v>100</v>
      </c>
      <c r="E21" s="123">
        <v>25.482758620689602</v>
      </c>
      <c r="F21" s="120">
        <v>19</v>
      </c>
      <c r="G21" s="123">
        <v>1.55172413793103</v>
      </c>
      <c r="H21" s="120">
        <v>1</v>
      </c>
      <c r="I21" s="120">
        <v>29</v>
      </c>
    </row>
    <row r="22" spans="4:9" x14ac:dyDescent="0.25">
      <c r="D22" s="213">
        <v>90</v>
      </c>
      <c r="E22" s="124">
        <v>25.482758620689602</v>
      </c>
      <c r="F22" s="121">
        <v>19</v>
      </c>
      <c r="G22" s="124">
        <v>1.55172413793103</v>
      </c>
      <c r="H22" s="121">
        <v>1</v>
      </c>
      <c r="I22" s="121">
        <v>29</v>
      </c>
    </row>
    <row r="23" spans="4:9" x14ac:dyDescent="0.25">
      <c r="D23" s="213">
        <v>80</v>
      </c>
      <c r="E23" s="124">
        <v>26.3</v>
      </c>
      <c r="F23" s="121">
        <v>22</v>
      </c>
      <c r="G23" s="124">
        <v>1.63333333333333</v>
      </c>
      <c r="H23" s="121">
        <v>1</v>
      </c>
      <c r="I23" s="121">
        <v>30</v>
      </c>
    </row>
    <row r="24" spans="4:9" x14ac:dyDescent="0.25">
      <c r="D24" s="213">
        <v>70</v>
      </c>
      <c r="E24" s="124">
        <v>26.53125</v>
      </c>
      <c r="F24" s="121">
        <v>25.5</v>
      </c>
      <c r="G24" s="124">
        <v>1.75</v>
      </c>
      <c r="H24" s="121">
        <v>1</v>
      </c>
      <c r="I24" s="121">
        <v>32</v>
      </c>
    </row>
    <row r="25" spans="4:9" x14ac:dyDescent="0.25">
      <c r="D25" s="213">
        <v>60</v>
      </c>
      <c r="E25" s="124">
        <v>22</v>
      </c>
      <c r="F25" s="121">
        <v>13</v>
      </c>
      <c r="G25" s="124">
        <v>2.4146341463414598</v>
      </c>
      <c r="H25" s="121">
        <v>2</v>
      </c>
      <c r="I25" s="121">
        <v>41</v>
      </c>
    </row>
    <row r="26" spans="4:9" x14ac:dyDescent="0.25">
      <c r="D26" s="213">
        <v>50</v>
      </c>
      <c r="E26" s="124">
        <v>24.4745762711864</v>
      </c>
      <c r="F26" s="121">
        <v>24</v>
      </c>
      <c r="G26" s="124">
        <v>3.5762711864406702</v>
      </c>
      <c r="H26" s="121">
        <v>3</v>
      </c>
      <c r="I26" s="121">
        <v>59</v>
      </c>
    </row>
    <row r="27" spans="4:9" x14ac:dyDescent="0.25">
      <c r="D27" s="213">
        <v>40</v>
      </c>
      <c r="E27" s="124">
        <v>25.119047619047599</v>
      </c>
      <c r="F27" s="121">
        <v>23</v>
      </c>
      <c r="G27" s="124">
        <v>4.9880952380952301</v>
      </c>
      <c r="H27" s="121">
        <v>4</v>
      </c>
      <c r="I27" s="121">
        <v>84</v>
      </c>
    </row>
    <row r="28" spans="4:9" x14ac:dyDescent="0.25">
      <c r="D28" s="213">
        <v>30</v>
      </c>
      <c r="E28" s="124">
        <v>27.4482758620689</v>
      </c>
      <c r="F28" s="121">
        <v>24</v>
      </c>
      <c r="G28" s="124">
        <v>7.2327586206896504</v>
      </c>
      <c r="H28" s="121">
        <v>6.5</v>
      </c>
      <c r="I28" s="121">
        <v>116</v>
      </c>
    </row>
    <row r="29" spans="4:9" x14ac:dyDescent="0.25">
      <c r="D29" s="213">
        <v>20</v>
      </c>
      <c r="E29" s="124">
        <v>31.543624161073801</v>
      </c>
      <c r="F29" s="121">
        <v>27</v>
      </c>
      <c r="G29" s="124">
        <v>11.248322147651001</v>
      </c>
      <c r="H29" s="121">
        <v>9</v>
      </c>
      <c r="I29" s="121">
        <v>149</v>
      </c>
    </row>
    <row r="30" spans="4:9" x14ac:dyDescent="0.25">
      <c r="D30" s="213">
        <v>10</v>
      </c>
      <c r="E30" s="124">
        <v>34.633333333333297</v>
      </c>
      <c r="F30" s="121">
        <v>29</v>
      </c>
      <c r="G30" s="124">
        <v>20.7291666666666</v>
      </c>
      <c r="H30" s="121">
        <v>19</v>
      </c>
      <c r="I30" s="121">
        <v>240</v>
      </c>
    </row>
    <row r="31" spans="4:9" x14ac:dyDescent="0.25">
      <c r="D31" s="213">
        <v>5</v>
      </c>
      <c r="E31" s="124">
        <v>40.764075067024102</v>
      </c>
      <c r="F31" s="121">
        <v>35</v>
      </c>
      <c r="G31" s="124">
        <v>32.260053619302901</v>
      </c>
      <c r="H31" s="121">
        <v>30</v>
      </c>
      <c r="I31" s="121">
        <v>373</v>
      </c>
    </row>
    <row r="32" spans="4:9" x14ac:dyDescent="0.25">
      <c r="D32" s="213">
        <v>4</v>
      </c>
      <c r="E32" s="124">
        <v>42.047619047619001</v>
      </c>
      <c r="F32" s="121">
        <v>38</v>
      </c>
      <c r="G32" s="124">
        <v>34.446115288220497</v>
      </c>
      <c r="H32" s="121">
        <v>32</v>
      </c>
      <c r="I32" s="121">
        <v>399</v>
      </c>
    </row>
    <row r="33" spans="4:9" x14ac:dyDescent="0.25">
      <c r="D33" s="213">
        <v>3</v>
      </c>
      <c r="E33" s="124">
        <v>43.391923990498803</v>
      </c>
      <c r="F33" s="121">
        <v>39</v>
      </c>
      <c r="G33" s="124">
        <v>36.524940617577101</v>
      </c>
      <c r="H33" s="121">
        <v>34</v>
      </c>
      <c r="I33" s="121">
        <v>421</v>
      </c>
    </row>
    <row r="34" spans="4:9" x14ac:dyDescent="0.25">
      <c r="D34" s="213">
        <v>2</v>
      </c>
      <c r="E34" s="124">
        <v>45.467532467532401</v>
      </c>
      <c r="F34" s="121">
        <v>42</v>
      </c>
      <c r="G34" s="124">
        <v>40.530303030303003</v>
      </c>
      <c r="H34" s="121">
        <v>37.5</v>
      </c>
      <c r="I34" s="121">
        <v>462</v>
      </c>
    </row>
    <row r="35" spans="4:9" ht="15.75" thickBot="1" x14ac:dyDescent="0.3">
      <c r="D35" s="214">
        <v>1</v>
      </c>
      <c r="E35" s="223">
        <v>47.91796875</v>
      </c>
      <c r="F35" s="122">
        <v>46</v>
      </c>
      <c r="G35" s="223">
        <v>45.275390625</v>
      </c>
      <c r="H35" s="122">
        <v>43</v>
      </c>
      <c r="I35" s="122">
        <v>512</v>
      </c>
    </row>
    <row r="36" spans="4:9" ht="15.75" thickBot="1" x14ac:dyDescent="0.3">
      <c r="D36" s="1"/>
      <c r="E36" s="224"/>
      <c r="F36" s="1"/>
      <c r="G36" s="224"/>
      <c r="H36" s="1"/>
      <c r="I36" s="1"/>
    </row>
    <row r="37" spans="4:9" ht="15.75" thickBot="1" x14ac:dyDescent="0.3">
      <c r="E37" s="298" t="s">
        <v>36</v>
      </c>
      <c r="F37" s="299"/>
      <c r="G37" s="300" t="s">
        <v>37</v>
      </c>
      <c r="H37" s="299"/>
    </row>
    <row r="38" spans="4:9" ht="30.75" thickBot="1" x14ac:dyDescent="0.3">
      <c r="D38" s="125" t="s">
        <v>32</v>
      </c>
      <c r="E38" s="126" t="s">
        <v>28</v>
      </c>
      <c r="F38" s="125" t="s">
        <v>29</v>
      </c>
      <c r="G38" s="126" t="s">
        <v>28</v>
      </c>
      <c r="H38" s="125" t="s">
        <v>29</v>
      </c>
      <c r="I38" s="219" t="s">
        <v>30</v>
      </c>
    </row>
    <row r="39" spans="4:9" x14ac:dyDescent="0.25">
      <c r="D39" s="212">
        <v>100</v>
      </c>
      <c r="E39" s="123">
        <v>85</v>
      </c>
      <c r="F39" s="120">
        <v>85</v>
      </c>
      <c r="G39" s="123">
        <v>89</v>
      </c>
      <c r="H39" s="120">
        <v>89</v>
      </c>
      <c r="I39" s="120">
        <v>1</v>
      </c>
    </row>
    <row r="40" spans="4:9" x14ac:dyDescent="0.25">
      <c r="D40" s="213">
        <v>90</v>
      </c>
      <c r="E40" s="124">
        <v>85</v>
      </c>
      <c r="F40" s="121">
        <v>85</v>
      </c>
      <c r="G40" s="124">
        <v>89</v>
      </c>
      <c r="H40" s="121">
        <v>89</v>
      </c>
      <c r="I40" s="121">
        <v>1</v>
      </c>
    </row>
    <row r="41" spans="4:9" x14ac:dyDescent="0.25">
      <c r="D41" s="213">
        <v>80</v>
      </c>
      <c r="E41" s="124">
        <v>83</v>
      </c>
      <c r="F41" s="121">
        <v>83</v>
      </c>
      <c r="G41" s="124">
        <v>88.5</v>
      </c>
      <c r="H41" s="121">
        <v>88.5</v>
      </c>
      <c r="I41" s="121">
        <v>2</v>
      </c>
    </row>
    <row r="42" spans="4:9" x14ac:dyDescent="0.25">
      <c r="D42" s="213">
        <v>70</v>
      </c>
      <c r="E42" s="124">
        <v>63.25</v>
      </c>
      <c r="F42" s="121">
        <v>68</v>
      </c>
      <c r="G42" s="124">
        <v>64.25</v>
      </c>
      <c r="H42" s="121">
        <v>67.5</v>
      </c>
      <c r="I42" s="121">
        <v>4</v>
      </c>
    </row>
    <row r="43" spans="4:9" x14ac:dyDescent="0.25">
      <c r="D43" s="213">
        <v>60</v>
      </c>
      <c r="E43" s="124">
        <v>53</v>
      </c>
      <c r="F43" s="121">
        <v>55</v>
      </c>
      <c r="G43" s="124">
        <v>51</v>
      </c>
      <c r="H43" s="121">
        <v>47</v>
      </c>
      <c r="I43" s="121">
        <v>7</v>
      </c>
    </row>
    <row r="44" spans="4:9" x14ac:dyDescent="0.25">
      <c r="D44" s="213">
        <v>50</v>
      </c>
      <c r="E44" s="124">
        <v>53.1</v>
      </c>
      <c r="F44" s="121">
        <v>53</v>
      </c>
      <c r="G44" s="124">
        <v>51.7</v>
      </c>
      <c r="H44" s="121">
        <v>46.5</v>
      </c>
      <c r="I44" s="121">
        <v>10</v>
      </c>
    </row>
    <row r="45" spans="4:9" x14ac:dyDescent="0.25">
      <c r="D45" s="213">
        <v>40</v>
      </c>
      <c r="E45" s="124">
        <v>56.35</v>
      </c>
      <c r="F45" s="121">
        <v>56</v>
      </c>
      <c r="G45" s="124">
        <v>56.05</v>
      </c>
      <c r="H45" s="121">
        <v>52</v>
      </c>
      <c r="I45" s="121">
        <v>20</v>
      </c>
    </row>
    <row r="46" spans="4:9" x14ac:dyDescent="0.25">
      <c r="D46" s="213">
        <v>30</v>
      </c>
      <c r="E46" s="124">
        <v>54.404255319148902</v>
      </c>
      <c r="F46" s="121">
        <v>57</v>
      </c>
      <c r="G46" s="124">
        <v>54.446808510638299</v>
      </c>
      <c r="H46" s="121">
        <v>54</v>
      </c>
      <c r="I46" s="121">
        <v>47</v>
      </c>
    </row>
    <row r="47" spans="4:9" x14ac:dyDescent="0.25">
      <c r="D47" s="213">
        <v>20</v>
      </c>
      <c r="E47" s="124">
        <v>51.108108108108098</v>
      </c>
      <c r="F47" s="121">
        <v>51</v>
      </c>
      <c r="G47" s="124">
        <v>51.378378378378301</v>
      </c>
      <c r="H47" s="121">
        <v>50</v>
      </c>
      <c r="I47" s="121">
        <v>111</v>
      </c>
    </row>
    <row r="48" spans="4:9" x14ac:dyDescent="0.25">
      <c r="D48" s="213">
        <v>10</v>
      </c>
      <c r="E48" s="124">
        <v>47.744131455399</v>
      </c>
      <c r="F48" s="121">
        <v>46.5</v>
      </c>
      <c r="G48" s="124">
        <v>45.180751173708899</v>
      </c>
      <c r="H48" s="121">
        <v>43</v>
      </c>
      <c r="I48" s="121">
        <v>426</v>
      </c>
    </row>
    <row r="49" spans="2:13" x14ac:dyDescent="0.25">
      <c r="D49" s="213">
        <v>5</v>
      </c>
      <c r="E49" s="124">
        <v>47.91796875</v>
      </c>
      <c r="F49" s="121">
        <v>46</v>
      </c>
      <c r="G49" s="124">
        <v>45.275390625</v>
      </c>
      <c r="H49" s="121">
        <v>43</v>
      </c>
      <c r="I49" s="121">
        <v>512</v>
      </c>
    </row>
    <row r="50" spans="2:13" x14ac:dyDescent="0.25">
      <c r="D50" s="213">
        <v>4</v>
      </c>
      <c r="E50" s="124">
        <v>47.91796875</v>
      </c>
      <c r="F50" s="121">
        <v>46</v>
      </c>
      <c r="G50" s="124">
        <v>45.275390625</v>
      </c>
      <c r="H50" s="121">
        <v>43</v>
      </c>
      <c r="I50" s="121">
        <v>512</v>
      </c>
    </row>
    <row r="51" spans="2:13" x14ac:dyDescent="0.25">
      <c r="D51" s="213">
        <v>3</v>
      </c>
      <c r="E51" s="124">
        <v>47.91796875</v>
      </c>
      <c r="F51" s="121">
        <v>46</v>
      </c>
      <c r="G51" s="124">
        <v>45.275390625</v>
      </c>
      <c r="H51" s="121">
        <v>43</v>
      </c>
      <c r="I51" s="121">
        <v>512</v>
      </c>
    </row>
    <row r="52" spans="2:13" x14ac:dyDescent="0.25">
      <c r="D52" s="213">
        <v>2</v>
      </c>
      <c r="E52" s="124">
        <v>47.91796875</v>
      </c>
      <c r="F52" s="121">
        <v>46</v>
      </c>
      <c r="G52" s="124">
        <v>45.275390625</v>
      </c>
      <c r="H52" s="121">
        <v>43</v>
      </c>
      <c r="I52" s="121">
        <v>512</v>
      </c>
    </row>
    <row r="53" spans="2:13" ht="15.75" thickBot="1" x14ac:dyDescent="0.3">
      <c r="D53" s="214">
        <v>1</v>
      </c>
      <c r="E53" s="223">
        <v>47.91796875</v>
      </c>
      <c r="F53" s="122">
        <v>46</v>
      </c>
      <c r="G53" s="223">
        <v>45.275390625</v>
      </c>
      <c r="H53" s="122">
        <v>43</v>
      </c>
      <c r="I53" s="122">
        <v>512</v>
      </c>
    </row>
    <row r="55" spans="2:13" s="218" customFormat="1" ht="3.75" customHeight="1" x14ac:dyDescent="0.25"/>
    <row r="56" spans="2:13" ht="15.75" thickBot="1" x14ac:dyDescent="0.3"/>
    <row r="57" spans="2:13" ht="15.75" thickBot="1" x14ac:dyDescent="0.3">
      <c r="C57" s="310" t="s">
        <v>43</v>
      </c>
      <c r="D57" s="311"/>
      <c r="E57" s="311"/>
      <c r="F57" s="311"/>
      <c r="G57" s="312"/>
      <c r="I57" s="305" t="s">
        <v>35</v>
      </c>
      <c r="J57" s="307"/>
      <c r="K57" s="305" t="s">
        <v>50</v>
      </c>
      <c r="L57" s="306"/>
      <c r="M57" s="307"/>
    </row>
    <row r="58" spans="2:13" ht="15.75" thickBot="1" x14ac:dyDescent="0.3">
      <c r="C58" s="202" t="s">
        <v>30</v>
      </c>
      <c r="D58" s="202" t="s">
        <v>0</v>
      </c>
      <c r="E58" s="150" t="s">
        <v>45</v>
      </c>
      <c r="F58" s="202" t="s">
        <v>48</v>
      </c>
      <c r="G58" s="150" t="s">
        <v>49</v>
      </c>
      <c r="I58" s="202" t="s">
        <v>48</v>
      </c>
      <c r="J58" s="150" t="s">
        <v>49</v>
      </c>
      <c r="K58" s="209" t="s">
        <v>48</v>
      </c>
      <c r="L58" s="220"/>
      <c r="M58" s="134" t="s">
        <v>49</v>
      </c>
    </row>
    <row r="59" spans="2:13" ht="15.75" thickBot="1" x14ac:dyDescent="0.3">
      <c r="B59" s="203" t="s">
        <v>46</v>
      </c>
      <c r="C59" s="189"/>
      <c r="D59" s="189"/>
      <c r="E59" s="190"/>
      <c r="F59" s="198"/>
      <c r="G59" s="191"/>
      <c r="I59" s="198"/>
      <c r="J59" s="191"/>
      <c r="K59" s="198"/>
      <c r="L59" s="221"/>
      <c r="M59" s="191"/>
    </row>
    <row r="60" spans="2:13" ht="15.75" thickBot="1" x14ac:dyDescent="0.3">
      <c r="B60" s="204" t="s">
        <v>9</v>
      </c>
      <c r="C60" s="98"/>
      <c r="D60" s="98"/>
      <c r="E60" s="190"/>
      <c r="F60" s="199"/>
      <c r="G60" s="191"/>
      <c r="I60" s="199"/>
      <c r="J60" s="191"/>
      <c r="K60" s="199"/>
      <c r="L60" s="222"/>
      <c r="M60" s="191"/>
    </row>
    <row r="61" spans="2:13" ht="15.75" thickBot="1" x14ac:dyDescent="0.3">
      <c r="I61" s="1"/>
      <c r="J61" s="1"/>
      <c r="K61" s="1"/>
      <c r="L61" s="1"/>
    </row>
    <row r="62" spans="2:13" ht="15.75" thickBot="1" x14ac:dyDescent="0.3">
      <c r="C62" s="310" t="s">
        <v>44</v>
      </c>
      <c r="D62" s="311"/>
      <c r="E62" s="311"/>
      <c r="F62" s="311"/>
      <c r="G62" s="312"/>
      <c r="I62" s="1"/>
      <c r="J62" s="1"/>
      <c r="K62" s="1"/>
      <c r="L62" s="1"/>
    </row>
    <row r="63" spans="2:13" ht="15.75" thickBot="1" x14ac:dyDescent="0.3">
      <c r="C63" s="202" t="s">
        <v>30</v>
      </c>
      <c r="D63" s="202" t="s">
        <v>0</v>
      </c>
      <c r="E63" s="150" t="s">
        <v>45</v>
      </c>
      <c r="F63" s="202" t="s">
        <v>48</v>
      </c>
      <c r="G63" s="150" t="s">
        <v>49</v>
      </c>
      <c r="I63" s="1"/>
      <c r="J63" s="1"/>
      <c r="K63" s="1"/>
      <c r="L63" s="1"/>
    </row>
    <row r="64" spans="2:13" ht="15.75" thickBot="1" x14ac:dyDescent="0.3">
      <c r="B64" s="203" t="s">
        <v>46</v>
      </c>
      <c r="C64" s="189"/>
      <c r="D64" s="189"/>
      <c r="E64" s="190"/>
      <c r="F64" s="198"/>
      <c r="G64" s="191"/>
      <c r="I64" s="1"/>
      <c r="J64" s="1"/>
      <c r="K64" s="1"/>
      <c r="L64" s="1"/>
    </row>
    <row r="65" spans="2:12" ht="15.75" thickBot="1" x14ac:dyDescent="0.3">
      <c r="B65" s="204" t="s">
        <v>9</v>
      </c>
      <c r="C65" s="98"/>
      <c r="D65" s="98"/>
      <c r="E65" s="190"/>
      <c r="F65" s="199"/>
      <c r="G65" s="191"/>
      <c r="I65" s="1"/>
      <c r="J65" s="1"/>
      <c r="K65" s="1"/>
      <c r="L65" s="1"/>
    </row>
    <row r="67" spans="2:12" ht="15.75" thickBot="1" x14ac:dyDescent="0.3"/>
    <row r="68" spans="2:12" ht="15.75" thickBot="1" x14ac:dyDescent="0.3">
      <c r="D68" s="216" t="s">
        <v>6</v>
      </c>
      <c r="E68" s="217" t="s">
        <v>7</v>
      </c>
    </row>
    <row r="69" spans="2:12" ht="15.75" thickBot="1" x14ac:dyDescent="0.3">
      <c r="B69" s="205" t="s">
        <v>42</v>
      </c>
      <c r="C69" s="206" t="s">
        <v>9</v>
      </c>
      <c r="D69" s="200"/>
      <c r="E69" s="194"/>
    </row>
    <row r="70" spans="2:12" ht="15.75" thickBot="1" x14ac:dyDescent="0.3">
      <c r="B70" s="207" t="s">
        <v>42</v>
      </c>
      <c r="C70" s="208" t="s">
        <v>46</v>
      </c>
      <c r="D70" s="201"/>
      <c r="E70" s="197"/>
    </row>
    <row r="71" spans="2:12" ht="15.75" thickBot="1" x14ac:dyDescent="0.3">
      <c r="B71" s="209" t="s">
        <v>47</v>
      </c>
      <c r="C71" s="134" t="s">
        <v>9</v>
      </c>
      <c r="D71" s="198"/>
      <c r="E71" s="190"/>
      <c r="F71" s="332"/>
      <c r="G71" s="1"/>
    </row>
    <row r="72" spans="2:12" ht="15.75" thickBot="1" x14ac:dyDescent="0.3">
      <c r="B72" s="210" t="s">
        <v>47</v>
      </c>
      <c r="C72" s="211" t="s">
        <v>46</v>
      </c>
      <c r="D72" s="198"/>
      <c r="E72" s="190"/>
      <c r="F72" s="332"/>
      <c r="G72" s="1"/>
    </row>
  </sheetData>
  <mergeCells count="20">
    <mergeCell ref="C62:G62"/>
    <mergeCell ref="B4:C4"/>
    <mergeCell ref="B2:O3"/>
    <mergeCell ref="E37:F37"/>
    <mergeCell ref="G37:H37"/>
    <mergeCell ref="C57:G57"/>
    <mergeCell ref="I57:J57"/>
    <mergeCell ref="K57:M57"/>
    <mergeCell ref="E13:F13"/>
    <mergeCell ref="G13:H13"/>
    <mergeCell ref="E19:F19"/>
    <mergeCell ref="G19:H19"/>
    <mergeCell ref="B8:C8"/>
    <mergeCell ref="B9:C9"/>
    <mergeCell ref="D4:E4"/>
    <mergeCell ref="F4:G4"/>
    <mergeCell ref="H4:I4"/>
    <mergeCell ref="J4:K4"/>
    <mergeCell ref="L4:M4"/>
    <mergeCell ref="N4:O4"/>
  </mergeCells>
  <conditionalFormatting sqref="J6 H6 N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 K6 O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F7 H7 J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G7 I7 K7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H6 F6 J6 N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G6 I6 K6 O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F6 H6 J6 L6 N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G6 I6 K6 M6 O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 D6 F6 H6 J6 N6 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C6 G6 I6 K6 M6 O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F210-2A14-48AC-9E36-B45680B2635B}">
  <dimension ref="B1:V57"/>
  <sheetViews>
    <sheetView topLeftCell="B5" zoomScale="85" zoomScaleNormal="85" workbookViewId="0">
      <selection activeCell="B5" sqref="B5:G8"/>
    </sheetView>
  </sheetViews>
  <sheetFormatPr defaultRowHeight="15" x14ac:dyDescent="0.25"/>
  <cols>
    <col min="2" max="15" width="12.42578125" customWidth="1"/>
    <col min="16" max="21" width="12.5703125" customWidth="1"/>
  </cols>
  <sheetData>
    <row r="1" spans="2:22" ht="15.75" thickBot="1" x14ac:dyDescent="0.3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2:22" ht="29.25" customHeight="1" thickBot="1" x14ac:dyDescent="0.3">
      <c r="B2" s="316" t="s">
        <v>3</v>
      </c>
      <c r="C2" s="317"/>
      <c r="D2" s="317"/>
      <c r="E2" s="317"/>
      <c r="F2" s="317"/>
      <c r="G2" s="318"/>
      <c r="I2" s="316" t="s">
        <v>4</v>
      </c>
      <c r="J2" s="317"/>
      <c r="K2" s="317"/>
      <c r="L2" s="317"/>
      <c r="M2" s="317"/>
      <c r="N2" s="318"/>
      <c r="P2" s="316" t="s">
        <v>5</v>
      </c>
      <c r="Q2" s="317"/>
      <c r="R2" s="317"/>
      <c r="S2" s="317"/>
      <c r="T2" s="317"/>
      <c r="U2" s="318"/>
    </row>
    <row r="3" spans="2:22" ht="15.75" customHeight="1" thickBot="1" x14ac:dyDescent="0.3"/>
    <row r="4" spans="2:22" ht="15.75" customHeight="1" thickBot="1" x14ac:dyDescent="0.3">
      <c r="C4" s="298" t="s">
        <v>36</v>
      </c>
      <c r="D4" s="299"/>
      <c r="E4" s="300" t="s">
        <v>37</v>
      </c>
      <c r="F4" s="299"/>
      <c r="J4" s="298" t="s">
        <v>36</v>
      </c>
      <c r="K4" s="299"/>
      <c r="L4" s="300" t="s">
        <v>37</v>
      </c>
      <c r="M4" s="299"/>
      <c r="Q4" s="298" t="s">
        <v>36</v>
      </c>
      <c r="R4" s="299"/>
      <c r="S4" s="300" t="s">
        <v>37</v>
      </c>
      <c r="T4" s="299"/>
    </row>
    <row r="5" spans="2:22" ht="15.75" thickBot="1" x14ac:dyDescent="0.3">
      <c r="B5" s="133" t="s">
        <v>22</v>
      </c>
      <c r="C5" s="133" t="s">
        <v>27</v>
      </c>
      <c r="D5" s="134" t="s">
        <v>25</v>
      </c>
      <c r="E5" s="134" t="s">
        <v>27</v>
      </c>
      <c r="F5" s="134" t="s">
        <v>25</v>
      </c>
      <c r="G5" s="133" t="s">
        <v>26</v>
      </c>
      <c r="I5" s="133" t="s">
        <v>22</v>
      </c>
      <c r="J5" s="133" t="s">
        <v>27</v>
      </c>
      <c r="K5" s="134" t="s">
        <v>25</v>
      </c>
      <c r="L5" s="134" t="s">
        <v>27</v>
      </c>
      <c r="M5" s="134" t="s">
        <v>25</v>
      </c>
      <c r="N5" s="133" t="s">
        <v>26</v>
      </c>
      <c r="P5" s="133" t="s">
        <v>22</v>
      </c>
      <c r="Q5" s="133" t="s">
        <v>27</v>
      </c>
      <c r="R5" s="134" t="s">
        <v>25</v>
      </c>
      <c r="S5" s="134" t="s">
        <v>27</v>
      </c>
      <c r="T5" s="134" t="s">
        <v>25</v>
      </c>
      <c r="U5" s="133" t="s">
        <v>26</v>
      </c>
    </row>
    <row r="6" spans="2:22" x14ac:dyDescent="0.25">
      <c r="B6" s="121">
        <v>1</v>
      </c>
      <c r="C6" s="121">
        <v>836</v>
      </c>
      <c r="D6" s="144">
        <v>0.111022576361221</v>
      </c>
      <c r="E6" s="120">
        <v>925</v>
      </c>
      <c r="F6" s="146">
        <v>0.122841965471447</v>
      </c>
      <c r="G6" s="120">
        <v>7530</v>
      </c>
      <c r="I6" s="121">
        <v>1</v>
      </c>
      <c r="J6" s="121">
        <v>3898</v>
      </c>
      <c r="K6" s="144">
        <v>6.3607584608857404E-2</v>
      </c>
      <c r="L6" s="120">
        <v>4034</v>
      </c>
      <c r="M6" s="146">
        <v>6.5826833327894005E-2</v>
      </c>
      <c r="N6" s="120">
        <v>61282</v>
      </c>
      <c r="P6" s="121"/>
      <c r="Q6" s="121"/>
      <c r="R6" s="144"/>
      <c r="S6" s="120"/>
      <c r="T6" s="146"/>
      <c r="U6" s="120"/>
    </row>
    <row r="7" spans="2:22" x14ac:dyDescent="0.25">
      <c r="B7" s="121">
        <v>2</v>
      </c>
      <c r="C7" s="121">
        <v>460</v>
      </c>
      <c r="D7" s="144">
        <v>6.1088977423638703E-2</v>
      </c>
      <c r="E7" s="121">
        <v>401</v>
      </c>
      <c r="F7" s="147">
        <v>5.3253652058432903E-2</v>
      </c>
      <c r="G7" s="121">
        <v>7530</v>
      </c>
      <c r="I7" s="121">
        <v>2</v>
      </c>
      <c r="J7" s="121">
        <v>2952</v>
      </c>
      <c r="K7" s="144">
        <v>4.8170751607323502E-2</v>
      </c>
      <c r="L7" s="121">
        <v>3010</v>
      </c>
      <c r="M7" s="147">
        <v>4.9117195913971401E-2</v>
      </c>
      <c r="N7" s="121">
        <v>61282</v>
      </c>
      <c r="P7" s="121"/>
      <c r="Q7" s="121"/>
      <c r="R7" s="144"/>
      <c r="S7" s="121"/>
      <c r="T7" s="147"/>
      <c r="U7" s="121"/>
    </row>
    <row r="8" spans="2:22" ht="15.75" thickBot="1" x14ac:dyDescent="0.3">
      <c r="B8" s="122">
        <v>3</v>
      </c>
      <c r="C8" s="122">
        <v>304</v>
      </c>
      <c r="D8" s="145">
        <v>4.03718459495351E-2</v>
      </c>
      <c r="E8" s="122">
        <v>294</v>
      </c>
      <c r="F8" s="148">
        <v>3.9043824701195197E-2</v>
      </c>
      <c r="G8" s="122">
        <v>7530</v>
      </c>
      <c r="I8" s="122">
        <v>3</v>
      </c>
      <c r="J8" s="122">
        <v>2519</v>
      </c>
      <c r="K8" s="145">
        <v>4.1105055318037903E-2</v>
      </c>
      <c r="L8" s="122">
        <v>2573</v>
      </c>
      <c r="M8" s="148">
        <v>4.19862276035377E-2</v>
      </c>
      <c r="N8" s="122">
        <v>61282</v>
      </c>
      <c r="P8" s="122"/>
      <c r="Q8" s="122"/>
      <c r="R8" s="145"/>
      <c r="S8" s="122"/>
      <c r="T8" s="148"/>
      <c r="U8" s="122"/>
    </row>
    <row r="9" spans="2:22" ht="15.75" thickBot="1" x14ac:dyDescent="0.3"/>
    <row r="10" spans="2:22" ht="15.75" thickBot="1" x14ac:dyDescent="0.3">
      <c r="B10" s="133" t="s">
        <v>38</v>
      </c>
      <c r="C10" s="149" t="s">
        <v>27</v>
      </c>
      <c r="D10" s="150" t="s">
        <v>25</v>
      </c>
      <c r="E10" s="150" t="s">
        <v>27</v>
      </c>
      <c r="F10" s="150" t="s">
        <v>25</v>
      </c>
      <c r="G10" s="149" t="s">
        <v>26</v>
      </c>
      <c r="I10" s="133" t="s">
        <v>38</v>
      </c>
      <c r="J10" s="149" t="s">
        <v>27</v>
      </c>
      <c r="K10" s="150" t="s">
        <v>25</v>
      </c>
      <c r="L10" s="150" t="s">
        <v>27</v>
      </c>
      <c r="M10" s="150" t="s">
        <v>25</v>
      </c>
      <c r="N10" s="149" t="s">
        <v>26</v>
      </c>
      <c r="P10" s="133" t="s">
        <v>38</v>
      </c>
      <c r="Q10" s="149" t="s">
        <v>27</v>
      </c>
      <c r="R10" s="150" t="s">
        <v>25</v>
      </c>
      <c r="S10" s="150" t="s">
        <v>27</v>
      </c>
      <c r="T10" s="150" t="s">
        <v>25</v>
      </c>
      <c r="U10" s="149" t="s">
        <v>26</v>
      </c>
    </row>
    <row r="11" spans="2:22" x14ac:dyDescent="0.25">
      <c r="B11" s="97">
        <v>1</v>
      </c>
      <c r="C11" s="138">
        <f>SUM(C$6:C6)</f>
        <v>836</v>
      </c>
      <c r="D11" s="151">
        <f>SUM(D$6:D6)</f>
        <v>0.111022576361221</v>
      </c>
      <c r="E11" s="157">
        <f>SUM(E$6:E6)</f>
        <v>925</v>
      </c>
      <c r="F11" s="152">
        <f>SUM(F$6:F6)</f>
        <v>0.122841965471447</v>
      </c>
      <c r="G11" s="139">
        <f>G6</f>
        <v>7530</v>
      </c>
      <c r="I11" s="97">
        <v>1</v>
      </c>
      <c r="J11" s="138">
        <f>SUM(J$6:J6)</f>
        <v>3898</v>
      </c>
      <c r="K11" s="151">
        <f>SUM(K$6:K6)</f>
        <v>6.3607584608857404E-2</v>
      </c>
      <c r="L11" s="157">
        <f>SUM(L$6:L6)</f>
        <v>4034</v>
      </c>
      <c r="M11" s="152">
        <f>SUM(M$6:M6)</f>
        <v>6.5826833327894005E-2</v>
      </c>
      <c r="N11" s="139">
        <f>N6</f>
        <v>61282</v>
      </c>
      <c r="P11" s="97">
        <v>1</v>
      </c>
      <c r="Q11" s="138">
        <f>SUM(Q$6:Q6)</f>
        <v>0</v>
      </c>
      <c r="R11" s="151">
        <f>SUM(R$6:R6)</f>
        <v>0</v>
      </c>
      <c r="S11" s="157">
        <f>SUM(S$6:S6)</f>
        <v>0</v>
      </c>
      <c r="T11" s="152">
        <f>SUM(T$6:T6)</f>
        <v>0</v>
      </c>
      <c r="U11" s="139">
        <f>U6</f>
        <v>0</v>
      </c>
    </row>
    <row r="12" spans="2:22" x14ac:dyDescent="0.25">
      <c r="B12" s="97">
        <v>2</v>
      </c>
      <c r="C12" s="97">
        <f>SUM(C$6:C7)</f>
        <v>1296</v>
      </c>
      <c r="D12" s="153">
        <f>SUM(D$6:D7)</f>
        <v>0.17211155378485971</v>
      </c>
      <c r="E12" s="158">
        <f>SUM(E$6:E7)</f>
        <v>1326</v>
      </c>
      <c r="F12" s="154">
        <f>SUM(F$6:F7)</f>
        <v>0.1760956175298799</v>
      </c>
      <c r="G12" s="140">
        <f t="shared" ref="G12:G13" si="0">G7</f>
        <v>7530</v>
      </c>
      <c r="I12" s="97">
        <v>2</v>
      </c>
      <c r="J12" s="97">
        <f>SUM(J$6:J7)</f>
        <v>6850</v>
      </c>
      <c r="K12" s="153">
        <f>SUM(K$6:K7)</f>
        <v>0.11177833621618091</v>
      </c>
      <c r="L12" s="158">
        <f>SUM(L$6:L7)</f>
        <v>7044</v>
      </c>
      <c r="M12" s="154">
        <f>SUM(M$6:M7)</f>
        <v>0.11494402924186541</v>
      </c>
      <c r="N12" s="140">
        <f t="shared" ref="N12:N13" si="1">N7</f>
        <v>61282</v>
      </c>
      <c r="P12" s="97">
        <v>2</v>
      </c>
      <c r="Q12" s="97">
        <f>SUM(Q$6:Q7)</f>
        <v>0</v>
      </c>
      <c r="R12" s="153">
        <f>SUM(R$6:R7)</f>
        <v>0</v>
      </c>
      <c r="S12" s="158">
        <f>SUM(S$6:S7)</f>
        <v>0</v>
      </c>
      <c r="T12" s="154">
        <f>SUM(T$6:T7)</f>
        <v>0</v>
      </c>
      <c r="U12" s="140">
        <f t="shared" ref="U12:U13" si="2">U7</f>
        <v>0</v>
      </c>
    </row>
    <row r="13" spans="2:22" ht="15.75" thickBot="1" x14ac:dyDescent="0.3">
      <c r="B13" s="98">
        <v>3</v>
      </c>
      <c r="C13" s="98">
        <f>SUM(C$6:C8)</f>
        <v>1600</v>
      </c>
      <c r="D13" s="155">
        <f>SUM(D$6:D8)</f>
        <v>0.21248339973439481</v>
      </c>
      <c r="E13" s="159">
        <f>SUM(E$6:E8)</f>
        <v>1620</v>
      </c>
      <c r="F13" s="156">
        <f>SUM(F$6:F8)</f>
        <v>0.21513944223107509</v>
      </c>
      <c r="G13" s="141">
        <f t="shared" si="0"/>
        <v>7530</v>
      </c>
      <c r="I13" s="98">
        <v>3</v>
      </c>
      <c r="J13" s="98">
        <f>SUM(J$6:J8)</f>
        <v>9369</v>
      </c>
      <c r="K13" s="155">
        <f>SUM(K$6:K8)</f>
        <v>0.15288339153421882</v>
      </c>
      <c r="L13" s="159">
        <f>SUM(L$6:L8)</f>
        <v>9617</v>
      </c>
      <c r="M13" s="156">
        <f>SUM(M$6:M8)</f>
        <v>0.1569302568454031</v>
      </c>
      <c r="N13" s="141">
        <f t="shared" si="1"/>
        <v>61282</v>
      </c>
      <c r="P13" s="98">
        <v>3</v>
      </c>
      <c r="Q13" s="98">
        <f>SUM(Q$6:Q8)</f>
        <v>0</v>
      </c>
      <c r="R13" s="155">
        <f>SUM(R$6:R8)</f>
        <v>0</v>
      </c>
      <c r="S13" s="159">
        <f>SUM(S$6:S8)</f>
        <v>0</v>
      </c>
      <c r="T13" s="156">
        <f>SUM(T$6:T8)</f>
        <v>0</v>
      </c>
      <c r="U13" s="141">
        <f t="shared" si="2"/>
        <v>0</v>
      </c>
    </row>
    <row r="14" spans="2:22" ht="15.75" thickBot="1" x14ac:dyDescent="0.3"/>
    <row r="15" spans="2:22" ht="22.5" customHeight="1" thickBot="1" x14ac:dyDescent="0.3">
      <c r="C15" s="298" t="s">
        <v>36</v>
      </c>
      <c r="D15" s="299"/>
      <c r="E15" s="300" t="s">
        <v>37</v>
      </c>
      <c r="F15" s="299"/>
      <c r="J15" s="298" t="s">
        <v>36</v>
      </c>
      <c r="K15" s="299"/>
      <c r="L15" s="300" t="s">
        <v>37</v>
      </c>
      <c r="M15" s="299"/>
      <c r="Q15" s="298" t="s">
        <v>36</v>
      </c>
      <c r="R15" s="299"/>
      <c r="S15" s="300" t="s">
        <v>37</v>
      </c>
      <c r="T15" s="299"/>
    </row>
    <row r="16" spans="2:22" ht="30" customHeight="1" thickBot="1" x14ac:dyDescent="0.3">
      <c r="B16" s="125" t="s">
        <v>31</v>
      </c>
      <c r="C16" s="126" t="s">
        <v>28</v>
      </c>
      <c r="D16" s="126" t="s">
        <v>29</v>
      </c>
      <c r="E16" s="126" t="s">
        <v>28</v>
      </c>
      <c r="F16" s="126" t="s">
        <v>29</v>
      </c>
      <c r="G16" s="127" t="s">
        <v>30</v>
      </c>
      <c r="I16" s="125" t="s">
        <v>31</v>
      </c>
      <c r="J16" s="126" t="s">
        <v>28</v>
      </c>
      <c r="K16" s="126" t="s">
        <v>29</v>
      </c>
      <c r="L16" s="126" t="s">
        <v>28</v>
      </c>
      <c r="M16" s="126" t="s">
        <v>29</v>
      </c>
      <c r="N16" s="127" t="s">
        <v>30</v>
      </c>
      <c r="P16" s="125" t="s">
        <v>31</v>
      </c>
      <c r="Q16" s="126" t="s">
        <v>28</v>
      </c>
      <c r="R16" s="126" t="s">
        <v>29</v>
      </c>
      <c r="S16" s="126" t="s">
        <v>28</v>
      </c>
      <c r="T16" s="126" t="s">
        <v>29</v>
      </c>
      <c r="U16" s="127" t="s">
        <v>30</v>
      </c>
    </row>
    <row r="17" spans="2:21" x14ac:dyDescent="0.25">
      <c r="B17" s="120">
        <v>100</v>
      </c>
      <c r="C17" s="123">
        <v>8.1564431764146406</v>
      </c>
      <c r="D17" s="120">
        <v>5</v>
      </c>
      <c r="E17" s="123">
        <v>6.9816928197812604</v>
      </c>
      <c r="F17" s="120">
        <v>5</v>
      </c>
      <c r="G17" s="120">
        <v>4206</v>
      </c>
      <c r="I17" s="120">
        <v>100</v>
      </c>
      <c r="J17" s="123">
        <v>8.5010400055466899</v>
      </c>
      <c r="K17" s="120">
        <v>6</v>
      </c>
      <c r="L17" s="123">
        <v>6.9259862719267797</v>
      </c>
      <c r="M17" s="120">
        <v>6</v>
      </c>
      <c r="N17" s="120">
        <v>28846</v>
      </c>
      <c r="P17" s="120"/>
      <c r="Q17" s="123"/>
      <c r="R17" s="120"/>
      <c r="S17" s="123"/>
      <c r="T17" s="120"/>
      <c r="U17" s="120"/>
    </row>
    <row r="18" spans="2:21" x14ac:dyDescent="0.25">
      <c r="B18" s="121">
        <v>90</v>
      </c>
      <c r="C18" s="124">
        <v>8.64774017715194</v>
      </c>
      <c r="D18" s="121">
        <v>6</v>
      </c>
      <c r="E18" s="124">
        <v>7.4735407676584096</v>
      </c>
      <c r="F18" s="121">
        <v>6</v>
      </c>
      <c r="G18" s="121">
        <v>4403</v>
      </c>
      <c r="I18" s="121">
        <v>90</v>
      </c>
      <c r="J18" s="124">
        <v>8.9404699396166905</v>
      </c>
      <c r="K18" s="121">
        <v>6</v>
      </c>
      <c r="L18" s="124">
        <v>7.40345234969808</v>
      </c>
      <c r="M18" s="121">
        <v>6</v>
      </c>
      <c r="N18" s="121">
        <v>30472</v>
      </c>
      <c r="P18" s="121"/>
      <c r="Q18" s="124"/>
      <c r="R18" s="121"/>
      <c r="S18" s="124"/>
      <c r="T18" s="121"/>
      <c r="U18" s="121"/>
    </row>
    <row r="19" spans="2:21" x14ac:dyDescent="0.25">
      <c r="B19" s="121">
        <v>80</v>
      </c>
      <c r="C19" s="124">
        <v>9.2771164021164001</v>
      </c>
      <c r="D19" s="121">
        <v>6</v>
      </c>
      <c r="E19" s="124">
        <v>7.9662698412698401</v>
      </c>
      <c r="F19" s="121">
        <v>6</v>
      </c>
      <c r="G19" s="121">
        <v>4536</v>
      </c>
      <c r="I19" s="121">
        <v>80</v>
      </c>
      <c r="J19" s="124">
        <v>9.6096233928082899</v>
      </c>
      <c r="K19" s="121">
        <v>7</v>
      </c>
      <c r="L19" s="124">
        <v>8.1289096933037399</v>
      </c>
      <c r="M19" s="121">
        <v>7</v>
      </c>
      <c r="N19" s="121">
        <v>32899</v>
      </c>
      <c r="P19" s="121"/>
      <c r="Q19" s="124"/>
      <c r="R19" s="121"/>
      <c r="S19" s="124"/>
      <c r="T19" s="121"/>
      <c r="U19" s="121"/>
    </row>
    <row r="20" spans="2:21" x14ac:dyDescent="0.25">
      <c r="B20" s="121">
        <v>70</v>
      </c>
      <c r="C20" s="124">
        <v>9.8232079041412597</v>
      </c>
      <c r="D20" s="121">
        <v>7</v>
      </c>
      <c r="E20" s="124">
        <v>8.50178684044565</v>
      </c>
      <c r="F20" s="121">
        <v>6</v>
      </c>
      <c r="G20" s="121">
        <v>4757</v>
      </c>
      <c r="I20" s="121">
        <v>70</v>
      </c>
      <c r="J20" s="124">
        <v>10.343343741129701</v>
      </c>
      <c r="K20" s="121">
        <v>8</v>
      </c>
      <c r="L20" s="124">
        <v>8.9021856372409793</v>
      </c>
      <c r="M20" s="121">
        <v>7</v>
      </c>
      <c r="N20" s="121">
        <v>35230</v>
      </c>
      <c r="P20" s="121"/>
      <c r="Q20" s="124"/>
      <c r="R20" s="121"/>
      <c r="S20" s="124"/>
      <c r="T20" s="121"/>
      <c r="U20" s="121"/>
    </row>
    <row r="21" spans="2:21" x14ac:dyDescent="0.25">
      <c r="B21" s="121">
        <v>60</v>
      </c>
      <c r="C21" s="124">
        <v>11.2135979563764</v>
      </c>
      <c r="D21" s="121">
        <v>7</v>
      </c>
      <c r="E21" s="124">
        <v>9.7078011397130997</v>
      </c>
      <c r="F21" s="121">
        <v>7</v>
      </c>
      <c r="G21" s="121">
        <v>5089</v>
      </c>
      <c r="I21" s="121">
        <v>60</v>
      </c>
      <c r="J21" s="124">
        <v>11.239238893901501</v>
      </c>
      <c r="K21" s="121">
        <v>8</v>
      </c>
      <c r="L21" s="124">
        <v>9.7899262247226702</v>
      </c>
      <c r="M21" s="121">
        <v>8</v>
      </c>
      <c r="N21" s="121">
        <v>37682</v>
      </c>
      <c r="P21" s="121"/>
      <c r="Q21" s="124"/>
      <c r="R21" s="121"/>
      <c r="S21" s="124"/>
      <c r="T21" s="121"/>
      <c r="U21" s="121"/>
    </row>
    <row r="22" spans="2:21" x14ac:dyDescent="0.25">
      <c r="B22" s="121">
        <v>50</v>
      </c>
      <c r="C22" s="124">
        <v>12.332472801032599</v>
      </c>
      <c r="D22" s="121">
        <v>8</v>
      </c>
      <c r="E22" s="124">
        <v>10.844735386317501</v>
      </c>
      <c r="F22" s="121">
        <v>8</v>
      </c>
      <c r="G22" s="121">
        <v>5423</v>
      </c>
      <c r="I22" s="121">
        <v>50</v>
      </c>
      <c r="J22" s="124">
        <v>12.2813416467456</v>
      </c>
      <c r="K22" s="121">
        <v>9</v>
      </c>
      <c r="L22" s="124">
        <v>10.860807846809699</v>
      </c>
      <c r="M22" s="121">
        <v>9</v>
      </c>
      <c r="N22" s="121">
        <v>40577</v>
      </c>
      <c r="P22" s="121"/>
      <c r="Q22" s="124"/>
      <c r="R22" s="121"/>
      <c r="S22" s="124"/>
      <c r="T22" s="121"/>
      <c r="U22" s="121"/>
    </row>
    <row r="23" spans="2:21" x14ac:dyDescent="0.25">
      <c r="B23" s="121">
        <v>40</v>
      </c>
      <c r="C23" s="124">
        <v>13.900188646887299</v>
      </c>
      <c r="D23" s="121">
        <v>9</v>
      </c>
      <c r="E23" s="124">
        <v>12.3181272509003</v>
      </c>
      <c r="F23" s="121">
        <v>9</v>
      </c>
      <c r="G23" s="121">
        <v>5831</v>
      </c>
      <c r="I23" s="121">
        <v>40</v>
      </c>
      <c r="J23" s="124">
        <v>13.624201049231401</v>
      </c>
      <c r="K23" s="121">
        <v>10</v>
      </c>
      <c r="L23" s="124">
        <v>12.1513138301528</v>
      </c>
      <c r="M23" s="121">
        <v>10</v>
      </c>
      <c r="N23" s="121">
        <v>43651</v>
      </c>
      <c r="P23" s="121"/>
      <c r="Q23" s="124"/>
      <c r="R23" s="121"/>
      <c r="S23" s="124"/>
      <c r="T23" s="121"/>
      <c r="U23" s="121"/>
    </row>
    <row r="24" spans="2:21" x14ac:dyDescent="0.25">
      <c r="B24" s="121">
        <v>30</v>
      </c>
      <c r="C24" s="124">
        <v>15.151054438450201</v>
      </c>
      <c r="D24" s="121">
        <v>10</v>
      </c>
      <c r="E24" s="124">
        <v>13.58198463299</v>
      </c>
      <c r="F24" s="121">
        <v>10</v>
      </c>
      <c r="G24" s="121">
        <v>6117</v>
      </c>
      <c r="I24" s="121">
        <v>30</v>
      </c>
      <c r="J24" s="124">
        <v>15.1330881727744</v>
      </c>
      <c r="K24" s="121">
        <v>11</v>
      </c>
      <c r="L24" s="124">
        <v>13.6598928662528</v>
      </c>
      <c r="M24" s="121">
        <v>11</v>
      </c>
      <c r="N24" s="121">
        <v>47044</v>
      </c>
      <c r="P24" s="121"/>
      <c r="Q24" s="124"/>
      <c r="R24" s="121"/>
      <c r="S24" s="124"/>
      <c r="T24" s="121"/>
      <c r="U24" s="121"/>
    </row>
    <row r="25" spans="2:21" x14ac:dyDescent="0.25">
      <c r="B25" s="121">
        <v>20</v>
      </c>
      <c r="C25" s="124">
        <v>17.448704349143799</v>
      </c>
      <c r="D25" s="121">
        <v>11</v>
      </c>
      <c r="E25" s="124">
        <v>15.9066525231095</v>
      </c>
      <c r="F25" s="121">
        <v>11</v>
      </c>
      <c r="G25" s="121">
        <v>6599</v>
      </c>
      <c r="I25" s="121">
        <v>20</v>
      </c>
      <c r="J25" s="124">
        <v>17.155485120619801</v>
      </c>
      <c r="K25" s="121">
        <v>13</v>
      </c>
      <c r="L25" s="124">
        <v>15.691827590929501</v>
      </c>
      <c r="M25" s="121">
        <v>12</v>
      </c>
      <c r="N25" s="121">
        <v>51111</v>
      </c>
      <c r="P25" s="121"/>
      <c r="Q25" s="124"/>
      <c r="R25" s="121"/>
      <c r="S25" s="124"/>
      <c r="T25" s="121"/>
      <c r="U25" s="121"/>
    </row>
    <row r="26" spans="2:21" x14ac:dyDescent="0.25">
      <c r="B26" s="121">
        <v>10</v>
      </c>
      <c r="C26" s="124">
        <v>20.075410756916099</v>
      </c>
      <c r="D26" s="121">
        <v>13</v>
      </c>
      <c r="E26" s="124">
        <v>18.694424940317301</v>
      </c>
      <c r="F26" s="121">
        <v>13</v>
      </c>
      <c r="G26" s="121">
        <v>7121</v>
      </c>
      <c r="I26" s="121">
        <v>10</v>
      </c>
      <c r="J26" s="124">
        <v>20.0762464906357</v>
      </c>
      <c r="K26" s="121">
        <v>15</v>
      </c>
      <c r="L26" s="124">
        <v>18.716496677209499</v>
      </c>
      <c r="M26" s="121">
        <v>14</v>
      </c>
      <c r="N26" s="121">
        <v>56278</v>
      </c>
      <c r="P26" s="121"/>
      <c r="Q26" s="124"/>
      <c r="R26" s="121"/>
      <c r="S26" s="124"/>
      <c r="T26" s="121"/>
      <c r="U26" s="121"/>
    </row>
    <row r="27" spans="2:21" x14ac:dyDescent="0.25">
      <c r="B27" s="121">
        <v>5</v>
      </c>
      <c r="C27" s="124">
        <v>21.858976090774</v>
      </c>
      <c r="D27" s="121">
        <v>14</v>
      </c>
      <c r="E27" s="124">
        <v>20.605700391732999</v>
      </c>
      <c r="F27" s="121">
        <v>14</v>
      </c>
      <c r="G27" s="121">
        <v>7403</v>
      </c>
      <c r="I27" s="121">
        <v>5</v>
      </c>
      <c r="J27" s="124">
        <v>22.074779636929598</v>
      </c>
      <c r="K27" s="121">
        <v>16</v>
      </c>
      <c r="L27" s="124">
        <v>20.7836973624105</v>
      </c>
      <c r="M27" s="121">
        <v>16</v>
      </c>
      <c r="N27" s="121">
        <v>59107</v>
      </c>
      <c r="P27" s="121"/>
      <c r="Q27" s="124"/>
      <c r="R27" s="121"/>
      <c r="S27" s="124"/>
      <c r="T27" s="121"/>
      <c r="U27" s="121"/>
    </row>
    <row r="28" spans="2:21" x14ac:dyDescent="0.25">
      <c r="B28" s="121">
        <v>4</v>
      </c>
      <c r="C28" s="124">
        <v>22.106091165792598</v>
      </c>
      <c r="D28" s="121">
        <v>14</v>
      </c>
      <c r="E28" s="124">
        <v>20.8765631302944</v>
      </c>
      <c r="F28" s="121">
        <v>14</v>
      </c>
      <c r="G28" s="121">
        <v>7437</v>
      </c>
      <c r="I28" s="121">
        <v>4</v>
      </c>
      <c r="J28" s="124">
        <v>22.6233774923056</v>
      </c>
      <c r="K28" s="121">
        <v>16</v>
      </c>
      <c r="L28" s="124">
        <v>21.358072393951499</v>
      </c>
      <c r="M28" s="121">
        <v>16</v>
      </c>
      <c r="N28" s="121">
        <v>59784</v>
      </c>
      <c r="P28" s="121"/>
      <c r="Q28" s="124"/>
      <c r="R28" s="121"/>
      <c r="S28" s="124"/>
      <c r="T28" s="121"/>
      <c r="U28" s="121"/>
    </row>
    <row r="29" spans="2:21" x14ac:dyDescent="0.25">
      <c r="B29" s="121">
        <v>3</v>
      </c>
      <c r="C29" s="124">
        <v>22.512283044058702</v>
      </c>
      <c r="D29" s="121">
        <v>14</v>
      </c>
      <c r="E29" s="124">
        <v>21.3</v>
      </c>
      <c r="F29" s="121">
        <v>14</v>
      </c>
      <c r="G29" s="121">
        <v>7490</v>
      </c>
      <c r="I29" s="121">
        <v>3</v>
      </c>
      <c r="J29" s="124">
        <v>23.0869658898796</v>
      </c>
      <c r="K29" s="121">
        <v>17</v>
      </c>
      <c r="L29" s="124">
        <v>21.847797261908699</v>
      </c>
      <c r="M29" s="121">
        <v>16</v>
      </c>
      <c r="N29" s="121">
        <v>60334</v>
      </c>
      <c r="P29" s="121"/>
      <c r="Q29" s="124"/>
      <c r="R29" s="121"/>
      <c r="S29" s="124"/>
      <c r="T29" s="121"/>
      <c r="U29" s="121"/>
    </row>
    <row r="30" spans="2:21" x14ac:dyDescent="0.25">
      <c r="B30" s="121">
        <v>2</v>
      </c>
      <c r="C30" s="124">
        <v>22.599386748433499</v>
      </c>
      <c r="D30" s="121">
        <v>14</v>
      </c>
      <c r="E30" s="124">
        <v>21.3998133582189</v>
      </c>
      <c r="F30" s="121">
        <v>14</v>
      </c>
      <c r="G30" s="121">
        <v>7501</v>
      </c>
      <c r="I30" s="121">
        <v>2</v>
      </c>
      <c r="J30" s="124">
        <v>23.5782412349125</v>
      </c>
      <c r="K30" s="121">
        <v>17</v>
      </c>
      <c r="L30" s="124">
        <v>22.397356104770498</v>
      </c>
      <c r="M30" s="121">
        <v>16</v>
      </c>
      <c r="N30" s="121">
        <v>60895</v>
      </c>
      <c r="P30" s="121"/>
      <c r="Q30" s="124"/>
      <c r="R30" s="121"/>
      <c r="S30" s="124"/>
      <c r="T30" s="121"/>
      <c r="U30" s="121"/>
    </row>
    <row r="31" spans="2:21" ht="15.75" thickBot="1" x14ac:dyDescent="0.3">
      <c r="B31" s="128">
        <v>1</v>
      </c>
      <c r="C31" s="129">
        <v>22.838247011952099</v>
      </c>
      <c r="D31" s="128">
        <v>14</v>
      </c>
      <c r="E31" s="129">
        <v>21.674767596281502</v>
      </c>
      <c r="F31" s="122">
        <v>14</v>
      </c>
      <c r="G31" s="122">
        <v>7530</v>
      </c>
      <c r="I31" s="128">
        <v>1</v>
      </c>
      <c r="J31" s="129">
        <v>23.954489083254401</v>
      </c>
      <c r="K31" s="128">
        <v>17</v>
      </c>
      <c r="L31" s="129">
        <v>22.8232433667308</v>
      </c>
      <c r="M31" s="122">
        <v>16</v>
      </c>
      <c r="N31" s="122">
        <v>61282</v>
      </c>
      <c r="P31" s="128"/>
      <c r="Q31" s="129"/>
      <c r="R31" s="128"/>
      <c r="S31" s="129"/>
      <c r="T31" s="122"/>
      <c r="U31" s="122"/>
    </row>
    <row r="32" spans="2:21" ht="15.75" thickBot="1" x14ac:dyDescent="0.3">
      <c r="B32" s="142"/>
      <c r="C32" s="143"/>
      <c r="D32" s="142"/>
      <c r="E32" s="143"/>
      <c r="F32" s="2"/>
      <c r="G32" s="2"/>
      <c r="I32" s="142"/>
      <c r="J32" s="143"/>
      <c r="K32" s="142"/>
      <c r="L32" s="143"/>
      <c r="M32" s="2"/>
      <c r="N32" s="2"/>
      <c r="P32" s="142"/>
      <c r="Q32" s="143"/>
      <c r="R32" s="142"/>
      <c r="S32" s="143"/>
      <c r="T32" s="2"/>
      <c r="U32" s="2"/>
    </row>
    <row r="33" spans="2:21" ht="22.5" customHeight="1" thickBot="1" x14ac:dyDescent="0.3">
      <c r="C33" s="298" t="s">
        <v>36</v>
      </c>
      <c r="D33" s="299"/>
      <c r="E33" s="300" t="s">
        <v>37</v>
      </c>
      <c r="F33" s="299"/>
      <c r="J33" s="298" t="s">
        <v>36</v>
      </c>
      <c r="K33" s="299"/>
      <c r="L33" s="300" t="s">
        <v>37</v>
      </c>
      <c r="M33" s="299"/>
      <c r="Q33" s="298" t="s">
        <v>36</v>
      </c>
      <c r="R33" s="299"/>
      <c r="S33" s="300" t="s">
        <v>37</v>
      </c>
      <c r="T33" s="299"/>
    </row>
    <row r="34" spans="2:21" ht="30.75" thickBot="1" x14ac:dyDescent="0.3">
      <c r="B34" s="125" t="s">
        <v>32</v>
      </c>
      <c r="C34" s="126" t="s">
        <v>28</v>
      </c>
      <c r="D34" s="126" t="s">
        <v>29</v>
      </c>
      <c r="E34" s="126" t="s">
        <v>28</v>
      </c>
      <c r="F34" s="126" t="s">
        <v>29</v>
      </c>
      <c r="G34" s="127" t="s">
        <v>30</v>
      </c>
      <c r="I34" s="125" t="s">
        <v>32</v>
      </c>
      <c r="J34" s="126" t="s">
        <v>28</v>
      </c>
      <c r="K34" s="126" t="s">
        <v>29</v>
      </c>
      <c r="L34" s="126" t="s">
        <v>28</v>
      </c>
      <c r="M34" s="126" t="s">
        <v>29</v>
      </c>
      <c r="N34" s="127" t="s">
        <v>30</v>
      </c>
      <c r="P34" s="125" t="s">
        <v>32</v>
      </c>
      <c r="Q34" s="126" t="s">
        <v>28</v>
      </c>
      <c r="R34" s="126" t="s">
        <v>29</v>
      </c>
      <c r="S34" s="126" t="s">
        <v>28</v>
      </c>
      <c r="T34" s="126" t="s">
        <v>29</v>
      </c>
      <c r="U34" s="127" t="s">
        <v>30</v>
      </c>
    </row>
    <row r="35" spans="2:21" x14ac:dyDescent="0.25">
      <c r="B35" s="120">
        <v>100</v>
      </c>
      <c r="C35" s="123">
        <v>55</v>
      </c>
      <c r="D35" s="120">
        <v>55</v>
      </c>
      <c r="E35" s="123">
        <v>52</v>
      </c>
      <c r="F35" s="120">
        <v>52</v>
      </c>
      <c r="G35" s="120">
        <v>2</v>
      </c>
      <c r="I35" s="120">
        <v>100</v>
      </c>
      <c r="J35" s="123">
        <v>48.326530612244802</v>
      </c>
      <c r="K35" s="120">
        <v>48</v>
      </c>
      <c r="L35" s="123">
        <v>48.673469387755098</v>
      </c>
      <c r="M35" s="120">
        <v>49</v>
      </c>
      <c r="N35" s="120">
        <v>49</v>
      </c>
      <c r="P35" s="120"/>
      <c r="Q35" s="123"/>
      <c r="R35" s="120"/>
      <c r="S35" s="123"/>
      <c r="T35" s="120"/>
      <c r="U35" s="120"/>
    </row>
    <row r="36" spans="2:21" x14ac:dyDescent="0.25">
      <c r="B36" s="121">
        <v>90</v>
      </c>
      <c r="C36" s="124">
        <v>57.6</v>
      </c>
      <c r="D36" s="121">
        <v>50</v>
      </c>
      <c r="E36" s="124">
        <v>57.2</v>
      </c>
      <c r="F36" s="121">
        <v>49</v>
      </c>
      <c r="G36" s="121">
        <v>5</v>
      </c>
      <c r="I36" s="121">
        <v>90</v>
      </c>
      <c r="J36" s="124">
        <v>47.342857142857099</v>
      </c>
      <c r="K36" s="121">
        <v>42.5</v>
      </c>
      <c r="L36" s="124">
        <v>47.314285714285703</v>
      </c>
      <c r="M36" s="121">
        <v>43.5</v>
      </c>
      <c r="N36" s="121">
        <v>70</v>
      </c>
      <c r="P36" s="121"/>
      <c r="Q36" s="124"/>
      <c r="R36" s="121"/>
      <c r="S36" s="124"/>
      <c r="T36" s="121"/>
      <c r="U36" s="121"/>
    </row>
    <row r="37" spans="2:21" x14ac:dyDescent="0.25">
      <c r="B37" s="121">
        <v>80</v>
      </c>
      <c r="C37" s="124">
        <v>62.142857142857103</v>
      </c>
      <c r="D37" s="121">
        <v>60</v>
      </c>
      <c r="E37" s="124">
        <v>60.857142857142797</v>
      </c>
      <c r="F37" s="121">
        <v>49</v>
      </c>
      <c r="G37" s="121">
        <v>7</v>
      </c>
      <c r="I37" s="121">
        <v>80</v>
      </c>
      <c r="J37" s="124">
        <v>46.088235294117602</v>
      </c>
      <c r="K37" s="121">
        <v>42.5</v>
      </c>
      <c r="L37" s="124">
        <v>45.872549019607803</v>
      </c>
      <c r="M37" s="121">
        <v>42</v>
      </c>
      <c r="N37" s="121">
        <v>102</v>
      </c>
      <c r="P37" s="121"/>
      <c r="Q37" s="124"/>
      <c r="R37" s="121"/>
      <c r="S37" s="124"/>
      <c r="T37" s="121"/>
      <c r="U37" s="121"/>
    </row>
    <row r="38" spans="2:21" x14ac:dyDescent="0.25">
      <c r="B38" s="121">
        <v>70</v>
      </c>
      <c r="C38" s="124">
        <v>59.25</v>
      </c>
      <c r="D38" s="121">
        <v>55</v>
      </c>
      <c r="E38" s="124">
        <v>58.5</v>
      </c>
      <c r="F38" s="121">
        <v>47.5</v>
      </c>
      <c r="G38" s="121">
        <v>8</v>
      </c>
      <c r="I38" s="121">
        <v>70</v>
      </c>
      <c r="J38" s="124">
        <v>47.116883116883102</v>
      </c>
      <c r="K38" s="121">
        <v>45</v>
      </c>
      <c r="L38" s="124">
        <v>46.8116883116883</v>
      </c>
      <c r="M38" s="121">
        <v>46</v>
      </c>
      <c r="N38" s="121">
        <v>154</v>
      </c>
      <c r="P38" s="121"/>
      <c r="Q38" s="124"/>
      <c r="R38" s="121"/>
      <c r="S38" s="124"/>
      <c r="T38" s="121"/>
      <c r="U38" s="121"/>
    </row>
    <row r="39" spans="2:21" x14ac:dyDescent="0.25">
      <c r="B39" s="121">
        <v>60</v>
      </c>
      <c r="C39" s="124">
        <v>55.7</v>
      </c>
      <c r="D39" s="121">
        <v>53</v>
      </c>
      <c r="E39" s="124">
        <v>55.9</v>
      </c>
      <c r="F39" s="121">
        <v>47.5</v>
      </c>
      <c r="G39" s="121">
        <v>10</v>
      </c>
      <c r="I39" s="121">
        <v>60</v>
      </c>
      <c r="J39" s="124">
        <v>47.2</v>
      </c>
      <c r="K39" s="121">
        <v>45.5</v>
      </c>
      <c r="L39" s="124">
        <v>47.361904761904697</v>
      </c>
      <c r="M39" s="121">
        <v>47</v>
      </c>
      <c r="N39" s="121">
        <v>210</v>
      </c>
      <c r="P39" s="121"/>
      <c r="Q39" s="124"/>
      <c r="R39" s="121"/>
      <c r="S39" s="124"/>
      <c r="T39" s="121"/>
      <c r="U39" s="121"/>
    </row>
    <row r="40" spans="2:21" x14ac:dyDescent="0.25">
      <c r="B40" s="121">
        <v>50</v>
      </c>
      <c r="C40" s="124">
        <v>58.642857142857103</v>
      </c>
      <c r="D40" s="121">
        <v>58</v>
      </c>
      <c r="E40" s="124">
        <v>57.714285714285701</v>
      </c>
      <c r="F40" s="121">
        <v>50.5</v>
      </c>
      <c r="G40" s="121">
        <v>14</v>
      </c>
      <c r="I40" s="121">
        <v>50</v>
      </c>
      <c r="J40" s="124">
        <v>45.6875</v>
      </c>
      <c r="K40" s="121">
        <v>43.5</v>
      </c>
      <c r="L40" s="124">
        <v>45.002976190476097</v>
      </c>
      <c r="M40" s="121">
        <v>45</v>
      </c>
      <c r="N40" s="121">
        <v>336</v>
      </c>
      <c r="P40" s="121"/>
      <c r="Q40" s="124"/>
      <c r="R40" s="121"/>
      <c r="S40" s="124"/>
      <c r="T40" s="121"/>
      <c r="U40" s="121"/>
    </row>
    <row r="41" spans="2:21" x14ac:dyDescent="0.25">
      <c r="B41" s="121">
        <v>40</v>
      </c>
      <c r="C41" s="124">
        <v>52.7083333333333</v>
      </c>
      <c r="D41" s="121">
        <v>53</v>
      </c>
      <c r="E41" s="124">
        <v>51.0416666666666</v>
      </c>
      <c r="F41" s="121">
        <v>44.5</v>
      </c>
      <c r="G41" s="121">
        <v>24</v>
      </c>
      <c r="I41" s="121">
        <v>40</v>
      </c>
      <c r="J41" s="124">
        <v>43.3989361702127</v>
      </c>
      <c r="K41" s="121">
        <v>40</v>
      </c>
      <c r="L41" s="124">
        <v>43.092198581560197</v>
      </c>
      <c r="M41" s="121">
        <v>41</v>
      </c>
      <c r="N41" s="121">
        <v>564</v>
      </c>
      <c r="P41" s="121"/>
      <c r="Q41" s="124"/>
      <c r="R41" s="121"/>
      <c r="S41" s="124"/>
      <c r="T41" s="121"/>
      <c r="U41" s="121"/>
    </row>
    <row r="42" spans="2:21" x14ac:dyDescent="0.25">
      <c r="B42" s="121">
        <v>30</v>
      </c>
      <c r="C42" s="124">
        <v>48.473684210526301</v>
      </c>
      <c r="D42" s="121">
        <v>49</v>
      </c>
      <c r="E42" s="124">
        <v>45.982456140350799</v>
      </c>
      <c r="F42" s="121">
        <v>43</v>
      </c>
      <c r="G42" s="121">
        <v>57</v>
      </c>
      <c r="I42" s="121">
        <v>30</v>
      </c>
      <c r="J42" s="124">
        <v>42.240070609002601</v>
      </c>
      <c r="K42" s="121">
        <v>39</v>
      </c>
      <c r="L42" s="124">
        <v>41.815533980582501</v>
      </c>
      <c r="M42" s="121">
        <v>40</v>
      </c>
      <c r="N42" s="121">
        <v>1133</v>
      </c>
      <c r="P42" s="121"/>
      <c r="Q42" s="124"/>
      <c r="R42" s="121"/>
      <c r="S42" s="124"/>
      <c r="T42" s="121"/>
      <c r="U42" s="121"/>
    </row>
    <row r="43" spans="2:21" x14ac:dyDescent="0.25">
      <c r="B43" s="121">
        <v>20</v>
      </c>
      <c r="C43" s="124">
        <v>41.117647058823501</v>
      </c>
      <c r="D43" s="121">
        <v>39</v>
      </c>
      <c r="E43" s="124">
        <v>40.1045751633986</v>
      </c>
      <c r="F43" s="121">
        <v>40</v>
      </c>
      <c r="G43" s="121">
        <v>153</v>
      </c>
      <c r="I43" s="121">
        <v>20</v>
      </c>
      <c r="J43" s="124">
        <v>40.041928721174003</v>
      </c>
      <c r="K43" s="121">
        <v>36</v>
      </c>
      <c r="L43" s="124">
        <v>39.537945492662402</v>
      </c>
      <c r="M43" s="121">
        <v>37</v>
      </c>
      <c r="N43" s="121">
        <v>2385</v>
      </c>
      <c r="P43" s="121"/>
      <c r="Q43" s="124"/>
      <c r="R43" s="121"/>
      <c r="S43" s="124"/>
      <c r="T43" s="121"/>
      <c r="U43" s="121"/>
    </row>
    <row r="44" spans="2:21" x14ac:dyDescent="0.25">
      <c r="B44" s="121">
        <v>10</v>
      </c>
      <c r="C44" s="124">
        <v>37.012477718360003</v>
      </c>
      <c r="D44" s="121">
        <v>32</v>
      </c>
      <c r="E44" s="124">
        <v>36.247771836007097</v>
      </c>
      <c r="F44" s="121">
        <v>34</v>
      </c>
      <c r="G44" s="121">
        <v>561</v>
      </c>
      <c r="I44" s="121">
        <v>10</v>
      </c>
      <c r="J44" s="124">
        <v>36.030516769828701</v>
      </c>
      <c r="K44" s="121">
        <v>32</v>
      </c>
      <c r="L44" s="124">
        <v>35.284871167410301</v>
      </c>
      <c r="M44" s="121">
        <v>32</v>
      </c>
      <c r="N44" s="121">
        <v>6947</v>
      </c>
      <c r="P44" s="121"/>
      <c r="Q44" s="124"/>
      <c r="R44" s="121"/>
      <c r="S44" s="124"/>
      <c r="T44" s="121"/>
      <c r="U44" s="121"/>
    </row>
    <row r="45" spans="2:21" x14ac:dyDescent="0.25">
      <c r="B45" s="121">
        <v>5</v>
      </c>
      <c r="C45" s="124">
        <v>32.554009277667298</v>
      </c>
      <c r="D45" s="121">
        <v>26</v>
      </c>
      <c r="E45" s="124">
        <v>31.683896620278301</v>
      </c>
      <c r="F45" s="121">
        <v>26</v>
      </c>
      <c r="G45" s="121">
        <v>1509</v>
      </c>
      <c r="I45" s="121">
        <v>5</v>
      </c>
      <c r="J45" s="124">
        <v>31.418136020151099</v>
      </c>
      <c r="K45" s="121">
        <v>26</v>
      </c>
      <c r="L45" s="124">
        <v>30.518031578300601</v>
      </c>
      <c r="M45" s="121">
        <v>26</v>
      </c>
      <c r="N45" s="121">
        <v>16277</v>
      </c>
      <c r="P45" s="121"/>
      <c r="Q45" s="124"/>
      <c r="R45" s="121"/>
      <c r="S45" s="124"/>
      <c r="T45" s="121"/>
      <c r="U45" s="121"/>
    </row>
    <row r="46" spans="2:21" x14ac:dyDescent="0.25">
      <c r="B46" s="121">
        <v>4</v>
      </c>
      <c r="C46" s="124">
        <v>31.144796380090401</v>
      </c>
      <c r="D46" s="121">
        <v>24</v>
      </c>
      <c r="E46" s="124">
        <v>30.291101055806902</v>
      </c>
      <c r="F46" s="121">
        <v>25</v>
      </c>
      <c r="G46" s="121">
        <v>1989</v>
      </c>
      <c r="I46" s="121">
        <v>4</v>
      </c>
      <c r="J46" s="124">
        <v>30.146790760476399</v>
      </c>
      <c r="K46" s="121">
        <v>24</v>
      </c>
      <c r="L46" s="124">
        <v>29.194001060905599</v>
      </c>
      <c r="M46" s="121">
        <v>24</v>
      </c>
      <c r="N46" s="121">
        <v>20737</v>
      </c>
      <c r="P46" s="121"/>
      <c r="Q46" s="124"/>
      <c r="R46" s="121"/>
      <c r="S46" s="124"/>
      <c r="T46" s="121"/>
      <c r="U46" s="121"/>
    </row>
    <row r="47" spans="2:21" x14ac:dyDescent="0.25">
      <c r="B47" s="121">
        <v>3</v>
      </c>
      <c r="C47" s="124">
        <v>29.058718224131699</v>
      </c>
      <c r="D47" s="121">
        <v>22</v>
      </c>
      <c r="E47" s="124">
        <v>28.1675617615467</v>
      </c>
      <c r="F47" s="121">
        <v>22</v>
      </c>
      <c r="G47" s="121">
        <v>2793</v>
      </c>
      <c r="I47" s="121">
        <v>3</v>
      </c>
      <c r="J47" s="124">
        <v>28.399270705466002</v>
      </c>
      <c r="K47" s="121">
        <v>22</v>
      </c>
      <c r="L47" s="124">
        <v>27.3791248465593</v>
      </c>
      <c r="M47" s="121">
        <v>22</v>
      </c>
      <c r="N47" s="121">
        <v>27698</v>
      </c>
      <c r="P47" s="121"/>
      <c r="Q47" s="124"/>
      <c r="R47" s="121"/>
      <c r="S47" s="124"/>
      <c r="T47" s="121"/>
      <c r="U47" s="121"/>
    </row>
    <row r="48" spans="2:21" x14ac:dyDescent="0.25">
      <c r="B48" s="121">
        <v>2</v>
      </c>
      <c r="C48" s="124">
        <v>26.115471357690499</v>
      </c>
      <c r="D48" s="121">
        <v>18</v>
      </c>
      <c r="E48" s="124">
        <v>25.092016238159601</v>
      </c>
      <c r="F48" s="121">
        <v>18</v>
      </c>
      <c r="G48" s="121">
        <v>4434</v>
      </c>
      <c r="I48" s="121">
        <v>2</v>
      </c>
      <c r="J48" s="124">
        <v>26.2067995719156</v>
      </c>
      <c r="K48" s="121">
        <v>20</v>
      </c>
      <c r="L48" s="124">
        <v>25.139699843201601</v>
      </c>
      <c r="M48" s="121">
        <v>19</v>
      </c>
      <c r="N48" s="121">
        <v>40179</v>
      </c>
      <c r="P48" s="121"/>
      <c r="Q48" s="124"/>
      <c r="R48" s="121"/>
      <c r="S48" s="124"/>
      <c r="T48" s="121"/>
      <c r="U48" s="121"/>
    </row>
    <row r="49" spans="2:21" ht="15.75" thickBot="1" x14ac:dyDescent="0.3">
      <c r="B49" s="128">
        <v>1</v>
      </c>
      <c r="C49" s="129">
        <v>22.838247011952099</v>
      </c>
      <c r="D49" s="128">
        <v>14</v>
      </c>
      <c r="E49" s="129">
        <v>21.674767596281502</v>
      </c>
      <c r="F49" s="122">
        <v>14</v>
      </c>
      <c r="G49" s="122">
        <v>7530</v>
      </c>
      <c r="I49" s="128">
        <v>1</v>
      </c>
      <c r="J49" s="129">
        <v>23.954489083254401</v>
      </c>
      <c r="K49" s="128">
        <v>17</v>
      </c>
      <c r="L49" s="129">
        <v>22.8232433667308</v>
      </c>
      <c r="M49" s="122">
        <v>16</v>
      </c>
      <c r="N49" s="122">
        <v>61282</v>
      </c>
      <c r="P49" s="128"/>
      <c r="Q49" s="129"/>
      <c r="R49" s="128"/>
      <c r="S49" s="129"/>
      <c r="T49" s="122"/>
      <c r="U49" s="122"/>
    </row>
    <row r="52" spans="2:21" x14ac:dyDescent="0.25">
      <c r="B52" s="121">
        <v>50</v>
      </c>
      <c r="C52" s="136">
        <v>13</v>
      </c>
    </row>
    <row r="53" spans="2:21" x14ac:dyDescent="0.25">
      <c r="B53" s="121">
        <v>40</v>
      </c>
      <c r="C53" s="1">
        <v>31.8</v>
      </c>
      <c r="D53">
        <f>C52/C53</f>
        <v>0.40880503144654085</v>
      </c>
    </row>
    <row r="54" spans="2:21" x14ac:dyDescent="0.25">
      <c r="B54" s="121">
        <v>30</v>
      </c>
      <c r="C54" s="1">
        <v>26.35</v>
      </c>
      <c r="D54">
        <f t="shared" ref="D54:D56" si="3">C53/C54</f>
        <v>1.206831119544592</v>
      </c>
    </row>
    <row r="55" spans="2:21" x14ac:dyDescent="0.25">
      <c r="B55" s="121">
        <v>20</v>
      </c>
      <c r="C55" s="1">
        <v>18.28</v>
      </c>
      <c r="D55">
        <f t="shared" si="3"/>
        <v>1.4414660831509847</v>
      </c>
    </row>
    <row r="56" spans="2:21" x14ac:dyDescent="0.25">
      <c r="B56" s="121">
        <v>10</v>
      </c>
      <c r="C56" s="1">
        <v>16.46</v>
      </c>
      <c r="D56">
        <f t="shared" si="3"/>
        <v>1.1105710814094776</v>
      </c>
    </row>
    <row r="57" spans="2:21" x14ac:dyDescent="0.25">
      <c r="B57" s="137">
        <v>1</v>
      </c>
      <c r="C57" s="136">
        <v>12.33</v>
      </c>
      <c r="D57">
        <f>C56/C57</f>
        <v>1.3349553933495539</v>
      </c>
      <c r="E57">
        <f>C53/C57</f>
        <v>2.5790754257907542</v>
      </c>
    </row>
  </sheetData>
  <mergeCells count="21">
    <mergeCell ref="Q33:R33"/>
    <mergeCell ref="S33:T33"/>
    <mergeCell ref="J33:K33"/>
    <mergeCell ref="L33:M33"/>
    <mergeCell ref="I2:N2"/>
    <mergeCell ref="J4:K4"/>
    <mergeCell ref="L4:M4"/>
    <mergeCell ref="J15:K15"/>
    <mergeCell ref="L15:M15"/>
    <mergeCell ref="P2:U2"/>
    <mergeCell ref="Q4:R4"/>
    <mergeCell ref="S4:T4"/>
    <mergeCell ref="Q15:R15"/>
    <mergeCell ref="S15:T15"/>
    <mergeCell ref="C33:D33"/>
    <mergeCell ref="E33:F33"/>
    <mergeCell ref="C4:D4"/>
    <mergeCell ref="E4:F4"/>
    <mergeCell ref="B2:G2"/>
    <mergeCell ref="C15:D15"/>
    <mergeCell ref="E15:F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0CFD-CA03-4422-A920-0E12D610CF4E}">
  <dimension ref="B1:AH102"/>
  <sheetViews>
    <sheetView zoomScale="80" zoomScaleNormal="80" workbookViewId="0">
      <selection activeCell="M41" sqref="M41"/>
    </sheetView>
  </sheetViews>
  <sheetFormatPr defaultRowHeight="15" x14ac:dyDescent="0.25"/>
  <cols>
    <col min="2" max="2" width="13.7109375" style="1" bestFit="1" customWidth="1"/>
    <col min="3" max="3" width="9.28515625" style="1" bestFit="1" customWidth="1"/>
    <col min="4" max="4" width="8.5703125" style="1" bestFit="1" customWidth="1"/>
    <col min="5" max="5" width="9.42578125" style="1" bestFit="1" customWidth="1"/>
    <col min="6" max="6" width="11" style="1" bestFit="1" customWidth="1"/>
    <col min="7" max="7" width="8.85546875" style="1" bestFit="1" customWidth="1"/>
    <col min="9" max="22" width="9.140625" style="101"/>
    <col min="23" max="23" width="9.140625" style="1"/>
  </cols>
  <sheetData>
    <row r="1" spans="2:34" ht="15.75" thickBot="1" x14ac:dyDescent="0.3"/>
    <row r="2" spans="2:34" ht="45.75" customHeight="1" thickBot="1" x14ac:dyDescent="0.3">
      <c r="B2" s="102" t="s">
        <v>24</v>
      </c>
      <c r="C2" s="95" t="s">
        <v>18</v>
      </c>
      <c r="D2" s="95" t="s">
        <v>15</v>
      </c>
      <c r="E2" s="135" t="s">
        <v>34</v>
      </c>
      <c r="F2" s="95" t="s">
        <v>17</v>
      </c>
      <c r="G2" s="96" t="s">
        <v>16</v>
      </c>
      <c r="H2" s="1"/>
      <c r="I2" s="319" t="s">
        <v>23</v>
      </c>
      <c r="J2" s="320"/>
      <c r="K2" s="320"/>
      <c r="L2" s="320"/>
      <c r="M2" s="321"/>
      <c r="N2"/>
      <c r="O2"/>
      <c r="P2"/>
      <c r="Q2"/>
      <c r="R2"/>
      <c r="S2"/>
      <c r="T2"/>
      <c r="U2"/>
      <c r="V2"/>
      <c r="W2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2:34" x14ac:dyDescent="0.25">
      <c r="B3" s="97">
        <v>100</v>
      </c>
      <c r="C3" s="2">
        <v>4</v>
      </c>
      <c r="D3" s="91">
        <v>2.0010005002501201E-3</v>
      </c>
      <c r="E3" s="91">
        <v>0.36499999999999999</v>
      </c>
      <c r="F3" s="91">
        <v>0.6</v>
      </c>
      <c r="G3" s="92">
        <v>0.05</v>
      </c>
      <c r="I3" s="330" t="s">
        <v>22</v>
      </c>
      <c r="J3" s="322" t="s">
        <v>33</v>
      </c>
      <c r="K3" s="324" t="s">
        <v>19</v>
      </c>
      <c r="L3" s="326" t="s">
        <v>20</v>
      </c>
      <c r="M3" s="328" t="s">
        <v>21</v>
      </c>
      <c r="N3"/>
      <c r="O3"/>
      <c r="P3"/>
      <c r="Q3"/>
      <c r="R3"/>
      <c r="S3"/>
      <c r="T3"/>
      <c r="U3"/>
      <c r="V3"/>
      <c r="W3"/>
    </row>
    <row r="4" spans="2:34" ht="15.75" thickBot="1" x14ac:dyDescent="0.3">
      <c r="B4" s="97">
        <v>99</v>
      </c>
      <c r="C4" s="2">
        <v>4</v>
      </c>
      <c r="D4" s="91">
        <v>2.0010005002501201E-3</v>
      </c>
      <c r="E4" s="91">
        <v>0.36499999999999999</v>
      </c>
      <c r="F4" s="91">
        <v>0.6</v>
      </c>
      <c r="G4" s="92">
        <v>0.05</v>
      </c>
      <c r="I4" s="331"/>
      <c r="J4" s="323"/>
      <c r="K4" s="325"/>
      <c r="L4" s="327"/>
      <c r="M4" s="329"/>
      <c r="N4"/>
      <c r="O4"/>
      <c r="P4"/>
      <c r="Q4"/>
      <c r="R4"/>
      <c r="S4"/>
      <c r="T4"/>
      <c r="U4"/>
      <c r="V4"/>
      <c r="W4"/>
    </row>
    <row r="5" spans="2:34" x14ac:dyDescent="0.25">
      <c r="B5" s="97">
        <v>98</v>
      </c>
      <c r="C5" s="2">
        <v>4</v>
      </c>
      <c r="D5" s="91">
        <v>2.0010005002501201E-3</v>
      </c>
      <c r="E5" s="91">
        <v>0.36499999999999999</v>
      </c>
      <c r="F5" s="91">
        <v>0.6</v>
      </c>
      <c r="G5" s="92">
        <v>0.05</v>
      </c>
      <c r="I5" s="109">
        <v>1</v>
      </c>
      <c r="J5" s="130">
        <v>12.7</v>
      </c>
      <c r="K5" s="110">
        <v>8</v>
      </c>
      <c r="L5" s="110">
        <v>43</v>
      </c>
      <c r="M5" s="111">
        <f>IF(J5&gt;0,L5/J5,"-")</f>
        <v>3.3858267716535435</v>
      </c>
      <c r="N5"/>
      <c r="O5"/>
      <c r="P5"/>
      <c r="Q5"/>
      <c r="R5"/>
      <c r="S5"/>
      <c r="T5"/>
      <c r="U5"/>
      <c r="V5"/>
      <c r="W5"/>
    </row>
    <row r="6" spans="2:34" x14ac:dyDescent="0.25">
      <c r="B6" s="97">
        <v>97</v>
      </c>
      <c r="C6" s="2">
        <v>4</v>
      </c>
      <c r="D6" s="91">
        <v>2.0010005002501201E-3</v>
      </c>
      <c r="E6" s="91">
        <v>0.36499999999999999</v>
      </c>
      <c r="F6" s="91">
        <v>0.6</v>
      </c>
      <c r="G6" s="92">
        <v>0.05</v>
      </c>
      <c r="I6" s="105">
        <v>2</v>
      </c>
      <c r="J6" s="131">
        <v>15</v>
      </c>
      <c r="K6" s="103">
        <v>13</v>
      </c>
      <c r="L6" s="103">
        <v>28</v>
      </c>
      <c r="M6" s="107">
        <f>IF(J6&gt;0,L6/J6,"-")</f>
        <v>1.8666666666666667</v>
      </c>
      <c r="N6"/>
      <c r="O6"/>
      <c r="P6"/>
      <c r="Q6"/>
      <c r="R6"/>
      <c r="S6"/>
      <c r="T6"/>
      <c r="U6"/>
      <c r="V6"/>
      <c r="W6"/>
    </row>
    <row r="7" spans="2:34" ht="15.75" thickBot="1" x14ac:dyDescent="0.3">
      <c r="B7" s="97">
        <v>96</v>
      </c>
      <c r="C7" s="2">
        <v>4</v>
      </c>
      <c r="D7" s="91">
        <v>2.0010005002501201E-3</v>
      </c>
      <c r="E7" s="91">
        <v>0.36499999999999999</v>
      </c>
      <c r="F7" s="91">
        <v>0.6</v>
      </c>
      <c r="G7" s="92">
        <v>0.05</v>
      </c>
      <c r="I7" s="106">
        <v>3</v>
      </c>
      <c r="J7" s="132">
        <v>14.6</v>
      </c>
      <c r="K7" s="104">
        <v>0</v>
      </c>
      <c r="L7" s="104">
        <v>19</v>
      </c>
      <c r="M7" s="108">
        <f>IF(J7&gt;0,L7/J7,"-")</f>
        <v>1.3013698630136987</v>
      </c>
    </row>
    <row r="8" spans="2:34" x14ac:dyDescent="0.25">
      <c r="B8" s="97">
        <v>95</v>
      </c>
      <c r="C8" s="2">
        <v>4</v>
      </c>
      <c r="D8" s="91">
        <v>2.0010005002501201E-3</v>
      </c>
      <c r="E8" s="91">
        <v>0.36499999999999999</v>
      </c>
      <c r="F8" s="91">
        <v>0.6</v>
      </c>
      <c r="G8" s="92">
        <v>0.05</v>
      </c>
      <c r="N8"/>
      <c r="O8"/>
      <c r="P8"/>
      <c r="Q8"/>
      <c r="R8"/>
      <c r="S8"/>
      <c r="T8"/>
      <c r="U8"/>
      <c r="V8"/>
      <c r="W8"/>
    </row>
    <row r="9" spans="2:34" x14ac:dyDescent="0.25">
      <c r="B9" s="97">
        <v>94</v>
      </c>
      <c r="C9" s="2">
        <v>4</v>
      </c>
      <c r="D9" s="91">
        <v>2.0010005002501201E-3</v>
      </c>
      <c r="E9" s="91">
        <v>0.36499999999999999</v>
      </c>
      <c r="F9" s="91">
        <v>0.6</v>
      </c>
      <c r="G9" s="92">
        <v>0.05</v>
      </c>
      <c r="R9" s="1"/>
      <c r="S9"/>
      <c r="T9"/>
      <c r="U9"/>
      <c r="V9"/>
      <c r="W9"/>
    </row>
    <row r="10" spans="2:34" ht="15" customHeight="1" x14ac:dyDescent="0.25">
      <c r="B10" s="97">
        <v>93</v>
      </c>
      <c r="C10" s="2">
        <v>4</v>
      </c>
      <c r="D10" s="91">
        <v>2.0010005002501201E-3</v>
      </c>
      <c r="E10" s="91">
        <v>0.36499999999999999</v>
      </c>
      <c r="F10" s="91">
        <v>0.6</v>
      </c>
      <c r="G10" s="92">
        <v>0.05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2:34" x14ac:dyDescent="0.25">
      <c r="B11" s="97">
        <v>92</v>
      </c>
      <c r="C11" s="2">
        <v>4</v>
      </c>
      <c r="D11" s="91">
        <v>2.0010005002501201E-3</v>
      </c>
      <c r="E11" s="91">
        <v>0.36499999999999999</v>
      </c>
      <c r="F11" s="91">
        <v>0.6</v>
      </c>
      <c r="G11" s="92">
        <v>0.05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2:34" x14ac:dyDescent="0.25">
      <c r="B12" s="97">
        <v>91</v>
      </c>
      <c r="C12" s="2">
        <v>4</v>
      </c>
      <c r="D12" s="91">
        <v>2.0010005002501201E-3</v>
      </c>
      <c r="E12" s="91">
        <v>0.36499999999999999</v>
      </c>
      <c r="F12" s="91">
        <v>0.6</v>
      </c>
      <c r="G12" s="92">
        <v>0.05</v>
      </c>
      <c r="R12" s="1"/>
      <c r="S12"/>
      <c r="T12"/>
      <c r="U12"/>
      <c r="V12"/>
      <c r="W12"/>
    </row>
    <row r="13" spans="2:34" x14ac:dyDescent="0.25">
      <c r="B13" s="97">
        <v>90</v>
      </c>
      <c r="C13" s="2">
        <v>4</v>
      </c>
      <c r="D13" s="91">
        <v>2.0010005002501201E-3</v>
      </c>
      <c r="E13" s="91">
        <v>0.36499999999999999</v>
      </c>
      <c r="F13" s="91">
        <v>0.6</v>
      </c>
      <c r="G13" s="92">
        <v>0.05</v>
      </c>
    </row>
    <row r="14" spans="2:34" x14ac:dyDescent="0.25">
      <c r="B14" s="97">
        <v>89</v>
      </c>
      <c r="C14" s="2">
        <v>4</v>
      </c>
      <c r="D14" s="91">
        <v>2.0010005002501201E-3</v>
      </c>
      <c r="E14" s="91">
        <v>0.36499999999999999</v>
      </c>
      <c r="F14" s="91">
        <v>0.6</v>
      </c>
      <c r="G14" s="92">
        <v>0.05</v>
      </c>
    </row>
    <row r="15" spans="2:34" x14ac:dyDescent="0.25">
      <c r="B15" s="97">
        <v>88</v>
      </c>
      <c r="C15" s="2">
        <v>4</v>
      </c>
      <c r="D15" s="91">
        <v>2.0010005002501201E-3</v>
      </c>
      <c r="E15" s="91">
        <v>0.36499999999999999</v>
      </c>
      <c r="F15" s="91">
        <v>0.6</v>
      </c>
      <c r="G15" s="92">
        <v>0.05</v>
      </c>
    </row>
    <row r="16" spans="2:34" x14ac:dyDescent="0.25">
      <c r="B16" s="97">
        <v>87</v>
      </c>
      <c r="C16" s="2">
        <v>4</v>
      </c>
      <c r="D16" s="91">
        <v>2.0010005002501201E-3</v>
      </c>
      <c r="E16" s="91">
        <v>0.36499999999999999</v>
      </c>
      <c r="F16" s="91">
        <v>0.6</v>
      </c>
      <c r="G16" s="92">
        <v>0.05</v>
      </c>
    </row>
    <row r="17" spans="2:7" x14ac:dyDescent="0.25">
      <c r="B17" s="97">
        <v>86</v>
      </c>
      <c r="C17" s="2">
        <v>8</v>
      </c>
      <c r="D17" s="91">
        <v>4.0020010005002498E-3</v>
      </c>
      <c r="E17" s="91">
        <v>0.41791666666666599</v>
      </c>
      <c r="F17" s="91">
        <v>0.64999999999999902</v>
      </c>
      <c r="G17" s="92">
        <v>9.1666666666666605E-2</v>
      </c>
    </row>
    <row r="18" spans="2:7" x14ac:dyDescent="0.25">
      <c r="B18" s="97">
        <v>85</v>
      </c>
      <c r="C18" s="2">
        <v>8</v>
      </c>
      <c r="D18" s="91">
        <v>4.0020010005002498E-3</v>
      </c>
      <c r="E18" s="91">
        <v>0.41791666666666599</v>
      </c>
      <c r="F18" s="91">
        <v>0.64999999999999902</v>
      </c>
      <c r="G18" s="92">
        <v>9.1666666666666605E-2</v>
      </c>
    </row>
    <row r="19" spans="2:7" x14ac:dyDescent="0.25">
      <c r="B19" s="97">
        <v>84</v>
      </c>
      <c r="C19" s="2">
        <v>8</v>
      </c>
      <c r="D19" s="91">
        <v>4.0020010005002498E-3</v>
      </c>
      <c r="E19" s="91">
        <v>0.41791666666666599</v>
      </c>
      <c r="F19" s="91">
        <v>0.64999999999999902</v>
      </c>
      <c r="G19" s="92">
        <v>9.1666666666666605E-2</v>
      </c>
    </row>
    <row r="20" spans="2:7" x14ac:dyDescent="0.25">
      <c r="B20" s="97">
        <v>83</v>
      </c>
      <c r="C20" s="2">
        <v>8</v>
      </c>
      <c r="D20" s="91">
        <v>4.0020010005002498E-3</v>
      </c>
      <c r="E20" s="91">
        <v>0.41791666666666599</v>
      </c>
      <c r="F20" s="91">
        <v>0.64999999999999902</v>
      </c>
      <c r="G20" s="92">
        <v>9.1666666666666605E-2</v>
      </c>
    </row>
    <row r="21" spans="2:7" x14ac:dyDescent="0.25">
      <c r="B21" s="97">
        <v>82</v>
      </c>
      <c r="C21" s="2">
        <v>8</v>
      </c>
      <c r="D21" s="91">
        <v>4.0020010005002498E-3</v>
      </c>
      <c r="E21" s="91">
        <v>0.41791666666666599</v>
      </c>
      <c r="F21" s="91">
        <v>0.64999999999999902</v>
      </c>
      <c r="G21" s="92">
        <v>9.1666666666666605E-2</v>
      </c>
    </row>
    <row r="22" spans="2:7" x14ac:dyDescent="0.25">
      <c r="B22" s="97">
        <v>81</v>
      </c>
      <c r="C22" s="2">
        <v>8</v>
      </c>
      <c r="D22" s="91">
        <v>4.0020010005002498E-3</v>
      </c>
      <c r="E22" s="91">
        <v>0.41791666666666599</v>
      </c>
      <c r="F22" s="91">
        <v>0.64999999999999902</v>
      </c>
      <c r="G22" s="92">
        <v>9.1666666666666605E-2</v>
      </c>
    </row>
    <row r="23" spans="2:7" x14ac:dyDescent="0.25">
      <c r="B23" s="97">
        <v>80</v>
      </c>
      <c r="C23" s="2">
        <v>8</v>
      </c>
      <c r="D23" s="91">
        <v>4.0020010005002498E-3</v>
      </c>
      <c r="E23" s="91">
        <v>0.41791666666666599</v>
      </c>
      <c r="F23" s="91">
        <v>0.64999999999999902</v>
      </c>
      <c r="G23" s="92">
        <v>9.1666666666666605E-2</v>
      </c>
    </row>
    <row r="24" spans="2:7" x14ac:dyDescent="0.25">
      <c r="B24" s="97">
        <v>79</v>
      </c>
      <c r="C24" s="2">
        <v>8</v>
      </c>
      <c r="D24" s="91">
        <v>4.0020010005002498E-3</v>
      </c>
      <c r="E24" s="91">
        <v>0.41791666666666599</v>
      </c>
      <c r="F24" s="91">
        <v>0.64999999999999902</v>
      </c>
      <c r="G24" s="92">
        <v>9.1666666666666605E-2</v>
      </c>
    </row>
    <row r="25" spans="2:7" x14ac:dyDescent="0.25">
      <c r="B25" s="97">
        <v>78</v>
      </c>
      <c r="C25" s="2">
        <v>8</v>
      </c>
      <c r="D25" s="91">
        <v>4.0020010005002498E-3</v>
      </c>
      <c r="E25" s="91">
        <v>0.41791666666666599</v>
      </c>
      <c r="F25" s="91">
        <v>0.64999999999999902</v>
      </c>
      <c r="G25" s="92">
        <v>9.1666666666666605E-2</v>
      </c>
    </row>
    <row r="26" spans="2:7" x14ac:dyDescent="0.25">
      <c r="B26" s="97">
        <v>77</v>
      </c>
      <c r="C26" s="2">
        <v>8</v>
      </c>
      <c r="D26" s="91">
        <v>4.0020010005002498E-3</v>
      </c>
      <c r="E26" s="91">
        <v>0.41791666666666599</v>
      </c>
      <c r="F26" s="91">
        <v>0.64999999999999902</v>
      </c>
      <c r="G26" s="92">
        <v>9.1666666666666605E-2</v>
      </c>
    </row>
    <row r="27" spans="2:7" x14ac:dyDescent="0.25">
      <c r="B27" s="97">
        <v>76</v>
      </c>
      <c r="C27" s="2">
        <v>8</v>
      </c>
      <c r="D27" s="91">
        <v>4.0020010005002498E-3</v>
      </c>
      <c r="E27" s="91">
        <v>0.41791666666666599</v>
      </c>
      <c r="F27" s="91">
        <v>0.64999999999999902</v>
      </c>
      <c r="G27" s="92">
        <v>9.1666666666666605E-2</v>
      </c>
    </row>
    <row r="28" spans="2:7" x14ac:dyDescent="0.25">
      <c r="B28" s="97">
        <v>75</v>
      </c>
      <c r="C28" s="2">
        <v>8</v>
      </c>
      <c r="D28" s="91">
        <v>4.0020010005002498E-3</v>
      </c>
      <c r="E28" s="91">
        <v>0.41791666666666599</v>
      </c>
      <c r="F28" s="91">
        <v>0.64999999999999902</v>
      </c>
      <c r="G28" s="92">
        <v>9.1666666666666605E-2</v>
      </c>
    </row>
    <row r="29" spans="2:7" x14ac:dyDescent="0.25">
      <c r="B29" s="97">
        <v>74</v>
      </c>
      <c r="C29" s="2">
        <v>8</v>
      </c>
      <c r="D29" s="91">
        <v>4.0020010005002498E-3</v>
      </c>
      <c r="E29" s="91">
        <v>0.41791666666666599</v>
      </c>
      <c r="F29" s="91">
        <v>0.64999999999999902</v>
      </c>
      <c r="G29" s="92">
        <v>9.1666666666666605E-2</v>
      </c>
    </row>
    <row r="30" spans="2:7" x14ac:dyDescent="0.25">
      <c r="B30" s="97">
        <v>73</v>
      </c>
      <c r="C30" s="2">
        <v>11</v>
      </c>
      <c r="D30" s="91">
        <v>5.5027513756878404E-3</v>
      </c>
      <c r="E30" s="91">
        <v>0.39</v>
      </c>
      <c r="F30" s="91">
        <v>0.6</v>
      </c>
      <c r="G30" s="92">
        <v>0.1</v>
      </c>
    </row>
    <row r="31" spans="2:7" x14ac:dyDescent="0.25">
      <c r="B31" s="97">
        <v>72</v>
      </c>
      <c r="C31" s="2">
        <v>11</v>
      </c>
      <c r="D31" s="91">
        <v>5.5027513756878404E-3</v>
      </c>
      <c r="E31" s="91">
        <v>0.39</v>
      </c>
      <c r="F31" s="91">
        <v>0.6</v>
      </c>
      <c r="G31" s="92">
        <v>0.1</v>
      </c>
    </row>
    <row r="32" spans="2:7" x14ac:dyDescent="0.25">
      <c r="B32" s="97">
        <v>71</v>
      </c>
      <c r="C32" s="2">
        <v>11</v>
      </c>
      <c r="D32" s="91">
        <v>5.5027513756878404E-3</v>
      </c>
      <c r="E32" s="91">
        <v>0.39</v>
      </c>
      <c r="F32" s="91">
        <v>0.6</v>
      </c>
      <c r="G32" s="92">
        <v>0.1</v>
      </c>
    </row>
    <row r="33" spans="2:7" x14ac:dyDescent="0.25">
      <c r="B33" s="97">
        <v>70</v>
      </c>
      <c r="C33" s="2">
        <v>11</v>
      </c>
      <c r="D33" s="91">
        <v>5.5027513756878404E-3</v>
      </c>
      <c r="E33" s="91">
        <v>0.39</v>
      </c>
      <c r="F33" s="91">
        <v>0.6</v>
      </c>
      <c r="G33" s="92">
        <v>0.1</v>
      </c>
    </row>
    <row r="34" spans="2:7" x14ac:dyDescent="0.25">
      <c r="B34" s="97">
        <v>69</v>
      </c>
      <c r="C34" s="2">
        <v>11</v>
      </c>
      <c r="D34" s="91">
        <v>5.5027513756878404E-3</v>
      </c>
      <c r="E34" s="91">
        <v>0.39</v>
      </c>
      <c r="F34" s="91">
        <v>0.6</v>
      </c>
      <c r="G34" s="92">
        <v>0.1</v>
      </c>
    </row>
    <row r="35" spans="2:7" x14ac:dyDescent="0.25">
      <c r="B35" s="97">
        <v>68</v>
      </c>
      <c r="C35" s="2">
        <v>11</v>
      </c>
      <c r="D35" s="91">
        <v>5.5027513756878404E-3</v>
      </c>
      <c r="E35" s="91">
        <v>0.39</v>
      </c>
      <c r="F35" s="91">
        <v>0.6</v>
      </c>
      <c r="G35" s="92">
        <v>0.1</v>
      </c>
    </row>
    <row r="36" spans="2:7" x14ac:dyDescent="0.25">
      <c r="B36" s="97">
        <v>67</v>
      </c>
      <c r="C36" s="2">
        <v>11</v>
      </c>
      <c r="D36" s="91">
        <v>5.5027513756878404E-3</v>
      </c>
      <c r="E36" s="91">
        <v>0.39</v>
      </c>
      <c r="F36" s="91">
        <v>0.6</v>
      </c>
      <c r="G36" s="92">
        <v>0.1</v>
      </c>
    </row>
    <row r="37" spans="2:7" x14ac:dyDescent="0.25">
      <c r="B37" s="97">
        <v>66</v>
      </c>
      <c r="C37" s="2">
        <v>11</v>
      </c>
      <c r="D37" s="91">
        <v>5.5027513756878404E-3</v>
      </c>
      <c r="E37" s="91">
        <v>0.39</v>
      </c>
      <c r="F37" s="91">
        <v>0.6</v>
      </c>
      <c r="G37" s="92">
        <v>0.1</v>
      </c>
    </row>
    <row r="38" spans="2:7" x14ac:dyDescent="0.25">
      <c r="B38" s="97">
        <v>65</v>
      </c>
      <c r="C38" s="2">
        <v>15</v>
      </c>
      <c r="D38" s="91">
        <v>7.5037518759379597E-3</v>
      </c>
      <c r="E38" s="91">
        <v>0.40384615384615302</v>
      </c>
      <c r="F38" s="91">
        <v>0.6</v>
      </c>
      <c r="G38" s="92">
        <v>6.25E-2</v>
      </c>
    </row>
    <row r="39" spans="2:7" x14ac:dyDescent="0.25">
      <c r="B39" s="97">
        <v>64</v>
      </c>
      <c r="C39" s="2">
        <v>19</v>
      </c>
      <c r="D39" s="91">
        <v>9.5047523761880894E-3</v>
      </c>
      <c r="E39" s="91">
        <v>0.41999999999999899</v>
      </c>
      <c r="F39" s="91">
        <v>0.7</v>
      </c>
      <c r="G39" s="92">
        <v>6.25E-2</v>
      </c>
    </row>
    <row r="40" spans="2:7" x14ac:dyDescent="0.25">
      <c r="B40" s="97">
        <v>63</v>
      </c>
      <c r="C40" s="2">
        <v>19</v>
      </c>
      <c r="D40" s="91">
        <v>9.5047523761880894E-3</v>
      </c>
      <c r="E40" s="91">
        <v>0.41999999999999899</v>
      </c>
      <c r="F40" s="91">
        <v>0.7</v>
      </c>
      <c r="G40" s="92">
        <v>6.25E-2</v>
      </c>
    </row>
    <row r="41" spans="2:7" x14ac:dyDescent="0.25">
      <c r="B41" s="97">
        <v>62</v>
      </c>
      <c r="C41" s="2">
        <v>19</v>
      </c>
      <c r="D41" s="91">
        <v>9.5047523761880894E-3</v>
      </c>
      <c r="E41" s="91">
        <v>0.41999999999999899</v>
      </c>
      <c r="F41" s="91">
        <v>0.7</v>
      </c>
      <c r="G41" s="92">
        <v>6.25E-2</v>
      </c>
    </row>
    <row r="42" spans="2:7" x14ac:dyDescent="0.25">
      <c r="B42" s="97">
        <v>61</v>
      </c>
      <c r="C42" s="2">
        <v>19</v>
      </c>
      <c r="D42" s="91">
        <v>9.5047523761880894E-3</v>
      </c>
      <c r="E42" s="91">
        <v>0.41999999999999899</v>
      </c>
      <c r="F42" s="91">
        <v>0.7</v>
      </c>
      <c r="G42" s="92">
        <v>6.25E-2</v>
      </c>
    </row>
    <row r="43" spans="2:7" x14ac:dyDescent="0.25">
      <c r="B43" s="97">
        <v>60</v>
      </c>
      <c r="C43" s="2">
        <v>19</v>
      </c>
      <c r="D43" s="91">
        <v>9.5047523761880894E-3</v>
      </c>
      <c r="E43" s="91">
        <v>0.41999999999999899</v>
      </c>
      <c r="F43" s="91">
        <v>0.7</v>
      </c>
      <c r="G43" s="92">
        <v>6.25E-2</v>
      </c>
    </row>
    <row r="44" spans="2:7" x14ac:dyDescent="0.25">
      <c r="B44" s="97">
        <v>59</v>
      </c>
      <c r="C44" s="2">
        <v>19</v>
      </c>
      <c r="D44" s="91">
        <v>9.5047523761880894E-3</v>
      </c>
      <c r="E44" s="91">
        <v>0.41999999999999899</v>
      </c>
      <c r="F44" s="91">
        <v>0.7</v>
      </c>
      <c r="G44" s="92">
        <v>6.25E-2</v>
      </c>
    </row>
    <row r="45" spans="2:7" x14ac:dyDescent="0.25">
      <c r="B45" s="97">
        <v>58</v>
      </c>
      <c r="C45" s="2">
        <v>19</v>
      </c>
      <c r="D45" s="91">
        <v>9.5047523761880894E-3</v>
      </c>
      <c r="E45" s="91">
        <v>0.41999999999999899</v>
      </c>
      <c r="F45" s="91">
        <v>0.7</v>
      </c>
      <c r="G45" s="92">
        <v>6.25E-2</v>
      </c>
    </row>
    <row r="46" spans="2:7" x14ac:dyDescent="0.25">
      <c r="B46" s="97">
        <v>57</v>
      </c>
      <c r="C46" s="2">
        <v>19</v>
      </c>
      <c r="D46" s="91">
        <v>9.5047523761880894E-3</v>
      </c>
      <c r="E46" s="91">
        <v>0.41999999999999899</v>
      </c>
      <c r="F46" s="91">
        <v>0.7</v>
      </c>
      <c r="G46" s="92">
        <v>6.25E-2</v>
      </c>
    </row>
    <row r="47" spans="2:7" x14ac:dyDescent="0.25">
      <c r="B47" s="97">
        <v>56</v>
      </c>
      <c r="C47" s="2">
        <v>19</v>
      </c>
      <c r="D47" s="91">
        <v>9.5047523761880894E-3</v>
      </c>
      <c r="E47" s="91">
        <v>0.41999999999999899</v>
      </c>
      <c r="F47" s="91">
        <v>0.7</v>
      </c>
      <c r="G47" s="92">
        <v>6.25E-2</v>
      </c>
    </row>
    <row r="48" spans="2:7" x14ac:dyDescent="0.25">
      <c r="B48" s="97">
        <v>55</v>
      </c>
      <c r="C48" s="2">
        <v>19</v>
      </c>
      <c r="D48" s="91">
        <v>9.5047523761880894E-3</v>
      </c>
      <c r="E48" s="91">
        <v>0.41999999999999899</v>
      </c>
      <c r="F48" s="91">
        <v>0.7</v>
      </c>
      <c r="G48" s="92">
        <v>6.25E-2</v>
      </c>
    </row>
    <row r="49" spans="2:7" x14ac:dyDescent="0.25">
      <c r="B49" s="97">
        <v>54</v>
      </c>
      <c r="C49" s="2">
        <v>19</v>
      </c>
      <c r="D49" s="91">
        <v>9.5047523761880894E-3</v>
      </c>
      <c r="E49" s="91">
        <v>0.41999999999999899</v>
      </c>
      <c r="F49" s="91">
        <v>0.7</v>
      </c>
      <c r="G49" s="92">
        <v>6.25E-2</v>
      </c>
    </row>
    <row r="50" spans="2:7" x14ac:dyDescent="0.25">
      <c r="B50" s="97">
        <v>53</v>
      </c>
      <c r="C50" s="2">
        <v>23</v>
      </c>
      <c r="D50" s="91">
        <v>1.1505752876438201E-2</v>
      </c>
      <c r="E50" s="91">
        <v>0.41999999999999899</v>
      </c>
      <c r="F50" s="91">
        <v>0.6</v>
      </c>
      <c r="G50" s="92">
        <v>8.3333333333333301E-2</v>
      </c>
    </row>
    <row r="51" spans="2:7" x14ac:dyDescent="0.25">
      <c r="B51" s="97">
        <v>52</v>
      </c>
      <c r="C51" s="2">
        <v>23</v>
      </c>
      <c r="D51" s="91">
        <v>1.1505752876438201E-2</v>
      </c>
      <c r="E51" s="91">
        <v>0.41999999999999899</v>
      </c>
      <c r="F51" s="91">
        <v>0.6</v>
      </c>
      <c r="G51" s="92">
        <v>8.3333333333333301E-2</v>
      </c>
    </row>
    <row r="52" spans="2:7" x14ac:dyDescent="0.25">
      <c r="B52" s="97">
        <v>51</v>
      </c>
      <c r="C52" s="2">
        <v>23</v>
      </c>
      <c r="D52" s="91">
        <v>1.1505752876438201E-2</v>
      </c>
      <c r="E52" s="91">
        <v>0.41999999999999899</v>
      </c>
      <c r="F52" s="91">
        <v>0.6</v>
      </c>
      <c r="G52" s="92">
        <v>8.3333333333333301E-2</v>
      </c>
    </row>
    <row r="53" spans="2:7" x14ac:dyDescent="0.25">
      <c r="B53" s="97">
        <v>50</v>
      </c>
      <c r="C53" s="2">
        <v>23</v>
      </c>
      <c r="D53" s="91">
        <v>1.1505752876438201E-2</v>
      </c>
      <c r="E53" s="91">
        <v>0.41999999999999899</v>
      </c>
      <c r="F53" s="91">
        <v>0.6</v>
      </c>
      <c r="G53" s="92">
        <v>8.3333333333333301E-2</v>
      </c>
    </row>
    <row r="54" spans="2:7" x14ac:dyDescent="0.25">
      <c r="B54" s="97">
        <v>49</v>
      </c>
      <c r="C54" s="2">
        <v>25</v>
      </c>
      <c r="D54" s="91">
        <v>1.2506253126563199E-2</v>
      </c>
      <c r="E54" s="91">
        <v>0.42564102564102502</v>
      </c>
      <c r="F54" s="91">
        <v>0.6</v>
      </c>
      <c r="G54" s="92">
        <v>0.1</v>
      </c>
    </row>
    <row r="55" spans="2:7" x14ac:dyDescent="0.25">
      <c r="B55" s="97">
        <v>48</v>
      </c>
      <c r="C55" s="2">
        <v>30</v>
      </c>
      <c r="D55" s="91">
        <v>1.50075037518759E-2</v>
      </c>
      <c r="E55" s="91">
        <v>0.42782051282051198</v>
      </c>
      <c r="F55" s="91">
        <v>0.59687500000000004</v>
      </c>
      <c r="G55" s="92">
        <v>0.1125</v>
      </c>
    </row>
    <row r="56" spans="2:7" x14ac:dyDescent="0.25">
      <c r="B56" s="97">
        <v>47</v>
      </c>
      <c r="C56" s="2">
        <v>30</v>
      </c>
      <c r="D56" s="91">
        <v>1.50075037518759E-2</v>
      </c>
      <c r="E56" s="91">
        <v>0.42782051282051198</v>
      </c>
      <c r="F56" s="91">
        <v>0.59687500000000004</v>
      </c>
      <c r="G56" s="92">
        <v>0.1125</v>
      </c>
    </row>
    <row r="57" spans="2:7" x14ac:dyDescent="0.25">
      <c r="B57" s="97">
        <v>46</v>
      </c>
      <c r="C57" s="2">
        <v>30</v>
      </c>
      <c r="D57" s="91">
        <v>1.50075037518759E-2</v>
      </c>
      <c r="E57" s="91">
        <v>0.42782051282051198</v>
      </c>
      <c r="F57" s="91">
        <v>0.59687500000000004</v>
      </c>
      <c r="G57" s="92">
        <v>0.1125</v>
      </c>
    </row>
    <row r="58" spans="2:7" x14ac:dyDescent="0.25">
      <c r="B58" s="97">
        <v>45</v>
      </c>
      <c r="C58" s="2">
        <v>30</v>
      </c>
      <c r="D58" s="91">
        <v>1.50075037518759E-2</v>
      </c>
      <c r="E58" s="91">
        <v>0.42782051282051198</v>
      </c>
      <c r="F58" s="91">
        <v>0.59687500000000004</v>
      </c>
      <c r="G58" s="92">
        <v>0.1125</v>
      </c>
    </row>
    <row r="59" spans="2:7" x14ac:dyDescent="0.25">
      <c r="B59" s="97">
        <v>44</v>
      </c>
      <c r="C59" s="2">
        <v>30</v>
      </c>
      <c r="D59" s="91">
        <v>1.50075037518759E-2</v>
      </c>
      <c r="E59" s="91">
        <v>0.42782051282051198</v>
      </c>
      <c r="F59" s="91">
        <v>0.59687500000000004</v>
      </c>
      <c r="G59" s="92">
        <v>0.1125</v>
      </c>
    </row>
    <row r="60" spans="2:7" x14ac:dyDescent="0.25">
      <c r="B60" s="97">
        <v>43</v>
      </c>
      <c r="C60" s="2">
        <v>34</v>
      </c>
      <c r="D60" s="91">
        <v>1.7008504252126001E-2</v>
      </c>
      <c r="E60" s="91">
        <v>0.44077380952380901</v>
      </c>
      <c r="F60" s="91">
        <v>0.59687500000000004</v>
      </c>
      <c r="G60" s="92">
        <v>0.1125</v>
      </c>
    </row>
    <row r="61" spans="2:7" x14ac:dyDescent="0.25">
      <c r="B61" s="97">
        <v>42</v>
      </c>
      <c r="C61" s="2">
        <v>34</v>
      </c>
      <c r="D61" s="91">
        <v>1.7008504252126001E-2</v>
      </c>
      <c r="E61" s="91">
        <v>0.44077380952380901</v>
      </c>
      <c r="F61" s="91">
        <v>0.59687500000000004</v>
      </c>
      <c r="G61" s="92">
        <v>0.1125</v>
      </c>
    </row>
    <row r="62" spans="2:7" x14ac:dyDescent="0.25">
      <c r="B62" s="97">
        <v>41</v>
      </c>
      <c r="C62" s="2">
        <v>34</v>
      </c>
      <c r="D62" s="91">
        <v>1.7008504252126001E-2</v>
      </c>
      <c r="E62" s="91">
        <v>0.44077380952380901</v>
      </c>
      <c r="F62" s="91">
        <v>0.59687500000000004</v>
      </c>
      <c r="G62" s="92">
        <v>0.1125</v>
      </c>
    </row>
    <row r="63" spans="2:7" x14ac:dyDescent="0.25">
      <c r="B63" s="97">
        <v>40</v>
      </c>
      <c r="C63" s="2">
        <v>34</v>
      </c>
      <c r="D63" s="91">
        <v>1.7008504252126001E-2</v>
      </c>
      <c r="E63" s="91">
        <v>0.44077380952380901</v>
      </c>
      <c r="F63" s="91">
        <v>0.59687500000000004</v>
      </c>
      <c r="G63" s="92">
        <v>0.1125</v>
      </c>
    </row>
    <row r="64" spans="2:7" x14ac:dyDescent="0.25">
      <c r="B64" s="97">
        <v>39</v>
      </c>
      <c r="C64" s="2">
        <v>34</v>
      </c>
      <c r="D64" s="91">
        <v>1.7008504252126001E-2</v>
      </c>
      <c r="E64" s="91">
        <v>0.44077380952380901</v>
      </c>
      <c r="F64" s="91">
        <v>0.59687500000000004</v>
      </c>
      <c r="G64" s="92">
        <v>0.1125</v>
      </c>
    </row>
    <row r="65" spans="2:7" x14ac:dyDescent="0.25">
      <c r="B65" s="97">
        <v>38</v>
      </c>
      <c r="C65" s="2">
        <v>34</v>
      </c>
      <c r="D65" s="91">
        <v>1.7008504252126001E-2</v>
      </c>
      <c r="E65" s="91">
        <v>0.44077380952380901</v>
      </c>
      <c r="F65" s="91">
        <v>0.59687500000000004</v>
      </c>
      <c r="G65" s="92">
        <v>0.1125</v>
      </c>
    </row>
    <row r="66" spans="2:7" x14ac:dyDescent="0.25">
      <c r="B66" s="97">
        <v>37</v>
      </c>
      <c r="C66" s="2">
        <v>42</v>
      </c>
      <c r="D66" s="91">
        <v>2.1010505252626301E-2</v>
      </c>
      <c r="E66" s="91">
        <v>0.45699728260869499</v>
      </c>
      <c r="F66" s="91">
        <v>0.58096590909090895</v>
      </c>
      <c r="G66" s="92">
        <v>0.21231617647058801</v>
      </c>
    </row>
    <row r="67" spans="2:7" x14ac:dyDescent="0.25">
      <c r="B67" s="97">
        <v>36</v>
      </c>
      <c r="C67" s="2">
        <v>50</v>
      </c>
      <c r="D67" s="91">
        <v>2.5012506253126499E-2</v>
      </c>
      <c r="E67" s="91">
        <v>0.432857142857142</v>
      </c>
      <c r="F67" s="91">
        <v>0.59687500000000004</v>
      </c>
      <c r="G67" s="92">
        <v>0.12980769230769201</v>
      </c>
    </row>
    <row r="68" spans="2:7" x14ac:dyDescent="0.25">
      <c r="B68" s="97">
        <v>35</v>
      </c>
      <c r="C68" s="2">
        <v>52</v>
      </c>
      <c r="D68" s="91">
        <v>2.6013006503251598E-2</v>
      </c>
      <c r="E68" s="91">
        <v>0.42782051282051198</v>
      </c>
      <c r="F68" s="91">
        <v>0.59687500000000004</v>
      </c>
      <c r="G68" s="92">
        <v>0.1125</v>
      </c>
    </row>
    <row r="69" spans="2:7" x14ac:dyDescent="0.25">
      <c r="B69" s="97">
        <v>34</v>
      </c>
      <c r="C69" s="2">
        <v>55</v>
      </c>
      <c r="D69" s="91">
        <v>2.75137568784392E-2</v>
      </c>
      <c r="E69" s="91">
        <v>0.43</v>
      </c>
      <c r="F69" s="91">
        <v>0.6</v>
      </c>
      <c r="G69" s="92">
        <v>0.125</v>
      </c>
    </row>
    <row r="70" spans="2:7" x14ac:dyDescent="0.25">
      <c r="B70" s="97">
        <v>33</v>
      </c>
      <c r="C70" s="2">
        <v>55</v>
      </c>
      <c r="D70" s="91">
        <v>2.75137568784392E-2</v>
      </c>
      <c r="E70" s="91">
        <v>0.43</v>
      </c>
      <c r="F70" s="91">
        <v>0.6</v>
      </c>
      <c r="G70" s="92">
        <v>0.125</v>
      </c>
    </row>
    <row r="71" spans="2:7" x14ac:dyDescent="0.25">
      <c r="B71" s="97">
        <v>32</v>
      </c>
      <c r="C71" s="2">
        <v>61</v>
      </c>
      <c r="D71" s="91">
        <v>3.05152576288144E-2</v>
      </c>
      <c r="E71" s="91">
        <v>0.44583333333333303</v>
      </c>
      <c r="F71" s="91">
        <v>0.6</v>
      </c>
      <c r="G71" s="92">
        <v>0.134615384615384</v>
      </c>
    </row>
    <row r="72" spans="2:7" x14ac:dyDescent="0.25">
      <c r="B72" s="97">
        <v>31</v>
      </c>
      <c r="C72" s="2">
        <v>65</v>
      </c>
      <c r="D72" s="91">
        <v>3.2516258129064501E-2</v>
      </c>
      <c r="E72" s="91">
        <v>0.44583333333333303</v>
      </c>
      <c r="F72" s="91">
        <v>0.6</v>
      </c>
      <c r="G72" s="92">
        <v>0.20588235294117599</v>
      </c>
    </row>
    <row r="73" spans="2:7" x14ac:dyDescent="0.25">
      <c r="B73" s="97">
        <v>30</v>
      </c>
      <c r="C73" s="2">
        <v>69</v>
      </c>
      <c r="D73" s="91">
        <v>3.4517258629314602E-2</v>
      </c>
      <c r="E73" s="91">
        <v>0.45161290322580599</v>
      </c>
      <c r="F73" s="91">
        <v>0.6</v>
      </c>
      <c r="G73" s="92">
        <v>0.20588235294117599</v>
      </c>
    </row>
    <row r="74" spans="2:7" x14ac:dyDescent="0.25">
      <c r="B74" s="97">
        <v>29</v>
      </c>
      <c r="C74" s="2">
        <v>73</v>
      </c>
      <c r="D74" s="91">
        <v>3.6518259129564697E-2</v>
      </c>
      <c r="E74" s="91">
        <v>0.45161290322580599</v>
      </c>
      <c r="F74" s="91">
        <v>0.625</v>
      </c>
      <c r="G74" s="92">
        <v>0.20588235294117599</v>
      </c>
    </row>
    <row r="75" spans="2:7" x14ac:dyDescent="0.25">
      <c r="B75" s="97">
        <v>28</v>
      </c>
      <c r="C75" s="2">
        <v>73</v>
      </c>
      <c r="D75" s="91">
        <v>3.6518259129564697E-2</v>
      </c>
      <c r="E75" s="91">
        <v>0.45161290322580599</v>
      </c>
      <c r="F75" s="91">
        <v>0.625</v>
      </c>
      <c r="G75" s="92">
        <v>0.20588235294117599</v>
      </c>
    </row>
    <row r="76" spans="2:7" x14ac:dyDescent="0.25">
      <c r="B76" s="97">
        <v>27</v>
      </c>
      <c r="C76" s="2">
        <v>76</v>
      </c>
      <c r="D76" s="91">
        <v>3.8019009504752302E-2</v>
      </c>
      <c r="E76" s="91">
        <v>0.44872311827956901</v>
      </c>
      <c r="F76" s="91">
        <v>0.62867647058823495</v>
      </c>
      <c r="G76" s="92">
        <v>0.21231617647058801</v>
      </c>
    </row>
    <row r="77" spans="2:7" x14ac:dyDescent="0.25">
      <c r="B77" s="97">
        <v>26</v>
      </c>
      <c r="C77" s="2">
        <v>76</v>
      </c>
      <c r="D77" s="91">
        <v>3.8019009504752302E-2</v>
      </c>
      <c r="E77" s="91">
        <v>0.44872311827956901</v>
      </c>
      <c r="F77" s="91">
        <v>0.62867647058823495</v>
      </c>
      <c r="G77" s="92">
        <v>0.21231617647058801</v>
      </c>
    </row>
    <row r="78" spans="2:7" x14ac:dyDescent="0.25">
      <c r="B78" s="97">
        <v>25</v>
      </c>
      <c r="C78" s="2">
        <v>81</v>
      </c>
      <c r="D78" s="91">
        <v>4.0520260130065003E-2</v>
      </c>
      <c r="E78" s="91">
        <v>0.44583333333333303</v>
      </c>
      <c r="F78" s="91">
        <v>0.61538461538461497</v>
      </c>
      <c r="G78" s="92">
        <v>0.21875</v>
      </c>
    </row>
    <row r="79" spans="2:7" x14ac:dyDescent="0.25">
      <c r="B79" s="97">
        <v>24</v>
      </c>
      <c r="C79" s="2">
        <v>89</v>
      </c>
      <c r="D79" s="91">
        <v>4.4522261130565198E-2</v>
      </c>
      <c r="E79" s="91">
        <v>0.44583333333333303</v>
      </c>
      <c r="F79" s="91">
        <v>0.6</v>
      </c>
      <c r="G79" s="92">
        <v>0.21875</v>
      </c>
    </row>
    <row r="80" spans="2:7" x14ac:dyDescent="0.25">
      <c r="B80" s="97">
        <v>23</v>
      </c>
      <c r="C80" s="2">
        <v>100</v>
      </c>
      <c r="D80" s="91">
        <v>5.0025012506253103E-2</v>
      </c>
      <c r="E80" s="91">
        <v>0.44077380952380901</v>
      </c>
      <c r="F80" s="91">
        <v>0.60555555555555496</v>
      </c>
      <c r="G80" s="92">
        <v>0.12980769230769201</v>
      </c>
    </row>
    <row r="81" spans="2:7" x14ac:dyDescent="0.25">
      <c r="B81" s="97">
        <v>22</v>
      </c>
      <c r="C81" s="2">
        <v>104</v>
      </c>
      <c r="D81" s="91">
        <v>5.2026013006503197E-2</v>
      </c>
      <c r="E81" s="91">
        <v>0.44872311827956901</v>
      </c>
      <c r="F81" s="91">
        <v>0.6</v>
      </c>
      <c r="G81" s="92">
        <v>0.17345399698340799</v>
      </c>
    </row>
    <row r="82" spans="2:7" x14ac:dyDescent="0.25">
      <c r="B82" s="97">
        <v>21</v>
      </c>
      <c r="C82" s="2">
        <v>134</v>
      </c>
      <c r="D82" s="91">
        <v>6.7033516758379194E-2</v>
      </c>
      <c r="E82" s="91">
        <v>0.45692307692307599</v>
      </c>
      <c r="F82" s="91">
        <v>0.55397727272727204</v>
      </c>
      <c r="G82" s="92">
        <v>0.224759615384615</v>
      </c>
    </row>
    <row r="83" spans="2:7" x14ac:dyDescent="0.25">
      <c r="B83" s="97">
        <v>20</v>
      </c>
      <c r="C83" s="2">
        <v>139</v>
      </c>
      <c r="D83" s="91">
        <v>6.9534767383691798E-2</v>
      </c>
      <c r="E83" s="91">
        <v>0.46086956521739098</v>
      </c>
      <c r="F83" s="91">
        <v>0.54545454545454497</v>
      </c>
      <c r="G83" s="92">
        <v>0.23076923076923</v>
      </c>
    </row>
    <row r="84" spans="2:7" x14ac:dyDescent="0.25">
      <c r="B84" s="97">
        <v>19</v>
      </c>
      <c r="C84" s="2">
        <v>151</v>
      </c>
      <c r="D84" s="91">
        <v>7.5537768884442205E-2</v>
      </c>
      <c r="E84" s="91">
        <v>0.46617647058823503</v>
      </c>
      <c r="F84" s="91">
        <v>0.53125</v>
      </c>
      <c r="G84" s="92">
        <v>0.23076923076923</v>
      </c>
    </row>
    <row r="85" spans="2:7" x14ac:dyDescent="0.25">
      <c r="B85" s="97">
        <v>18</v>
      </c>
      <c r="C85" s="2">
        <v>156</v>
      </c>
      <c r="D85" s="91">
        <v>7.8039019509754795E-2</v>
      </c>
      <c r="E85" s="91">
        <v>0.46594537815126003</v>
      </c>
      <c r="F85" s="91">
        <v>0.5</v>
      </c>
      <c r="G85" s="92">
        <v>0.23076923076923</v>
      </c>
    </row>
    <row r="86" spans="2:7" x14ac:dyDescent="0.25">
      <c r="B86" s="97">
        <v>17</v>
      </c>
      <c r="C86" s="2">
        <v>160</v>
      </c>
      <c r="D86" s="91">
        <v>8.0040020010005E-2</v>
      </c>
      <c r="E86" s="91">
        <v>0.46594537815126003</v>
      </c>
      <c r="F86" s="91">
        <v>0.5</v>
      </c>
      <c r="G86" s="92">
        <v>0.23076923076923</v>
      </c>
    </row>
    <row r="87" spans="2:7" x14ac:dyDescent="0.25">
      <c r="B87" s="97">
        <v>16</v>
      </c>
      <c r="C87" s="2">
        <v>180</v>
      </c>
      <c r="D87" s="91">
        <v>9.0045022511255596E-2</v>
      </c>
      <c r="E87" s="91">
        <v>0.46695920303605298</v>
      </c>
      <c r="F87" s="91">
        <v>0.493589743589743</v>
      </c>
      <c r="G87" s="92">
        <v>0.240384615384615</v>
      </c>
    </row>
    <row r="88" spans="2:7" x14ac:dyDescent="0.25">
      <c r="B88" s="97">
        <v>15</v>
      </c>
      <c r="C88" s="2">
        <v>194</v>
      </c>
      <c r="D88" s="91">
        <v>9.7048524262130995E-2</v>
      </c>
      <c r="E88" s="91">
        <v>0.46594537815126003</v>
      </c>
      <c r="F88" s="91">
        <v>0.5</v>
      </c>
      <c r="G88" s="92">
        <v>0.27326839826839799</v>
      </c>
    </row>
    <row r="89" spans="2:7" x14ac:dyDescent="0.25">
      <c r="B89" s="97">
        <v>14</v>
      </c>
      <c r="C89" s="2">
        <v>214</v>
      </c>
      <c r="D89" s="91">
        <v>0.10705352676338099</v>
      </c>
      <c r="E89" s="91">
        <v>0.47412764003673002</v>
      </c>
      <c r="F89" s="91">
        <v>0.5</v>
      </c>
      <c r="G89" s="92">
        <v>0.27326839826839799</v>
      </c>
    </row>
    <row r="90" spans="2:7" x14ac:dyDescent="0.25">
      <c r="B90" s="97">
        <v>13</v>
      </c>
      <c r="C90" s="2">
        <v>228</v>
      </c>
      <c r="D90" s="91">
        <v>0.114057028514257</v>
      </c>
      <c r="E90" s="91">
        <v>0.47669683257918499</v>
      </c>
      <c r="F90" s="91">
        <v>0.5</v>
      </c>
      <c r="G90" s="92">
        <v>0.27976190476190399</v>
      </c>
    </row>
    <row r="91" spans="2:7" x14ac:dyDescent="0.25">
      <c r="B91" s="97">
        <v>12</v>
      </c>
      <c r="C91" s="2">
        <v>267</v>
      </c>
      <c r="D91" s="91">
        <v>0.133566783391695</v>
      </c>
      <c r="E91" s="91">
        <v>0.48088235294117598</v>
      </c>
      <c r="F91" s="91">
        <v>0.53125</v>
      </c>
      <c r="G91" s="92">
        <v>0.28571428571428498</v>
      </c>
    </row>
    <row r="92" spans="2:7" ht="15.75" thickBot="1" x14ac:dyDescent="0.3">
      <c r="B92" s="114">
        <v>11</v>
      </c>
      <c r="C92" s="115">
        <v>298</v>
      </c>
      <c r="D92" s="112">
        <v>0.14907453726863401</v>
      </c>
      <c r="E92" s="112">
        <v>0.48094750558451199</v>
      </c>
      <c r="F92" s="112">
        <v>0.525118670886076</v>
      </c>
      <c r="G92" s="113">
        <v>0.27614526823387497</v>
      </c>
    </row>
    <row r="93" spans="2:7" ht="16.5" thickTop="1" thickBot="1" x14ac:dyDescent="0.3">
      <c r="B93" s="114">
        <v>10</v>
      </c>
      <c r="C93" s="115">
        <v>327</v>
      </c>
      <c r="D93" s="112">
        <v>0.163581790895447</v>
      </c>
      <c r="E93" s="112">
        <v>0.481012658227848</v>
      </c>
      <c r="F93" s="112">
        <v>0.54838709677419295</v>
      </c>
      <c r="G93" s="113">
        <v>0.28571428571428498</v>
      </c>
    </row>
    <row r="94" spans="2:7" ht="15.75" thickTop="1" x14ac:dyDescent="0.25">
      <c r="B94" s="97">
        <v>9</v>
      </c>
      <c r="C94" s="2">
        <v>367</v>
      </c>
      <c r="D94" s="91">
        <v>0.183591795897948</v>
      </c>
      <c r="E94" s="91">
        <v>0.481012658227848</v>
      </c>
      <c r="F94" s="91">
        <v>0.544303797468354</v>
      </c>
      <c r="G94" s="92">
        <v>0.28571428571428498</v>
      </c>
    </row>
    <row r="95" spans="2:7" x14ac:dyDescent="0.25">
      <c r="B95" s="97">
        <v>8</v>
      </c>
      <c r="C95" s="2">
        <v>447</v>
      </c>
      <c r="D95" s="91">
        <v>0.22361180590295099</v>
      </c>
      <c r="E95" s="91">
        <v>0.48125000000000001</v>
      </c>
      <c r="F95" s="91">
        <v>0.51447661469933104</v>
      </c>
      <c r="G95" s="92">
        <v>0.278481012658227</v>
      </c>
    </row>
    <row r="96" spans="2:7" x14ac:dyDescent="0.25">
      <c r="B96" s="97">
        <v>7</v>
      </c>
      <c r="C96" s="2">
        <v>494</v>
      </c>
      <c r="D96" s="91">
        <v>0.24712356178089001</v>
      </c>
      <c r="E96" s="91">
        <v>0.48245421245421199</v>
      </c>
      <c r="F96" s="91">
        <v>0.51673197823574102</v>
      </c>
      <c r="G96" s="92">
        <v>0.27717154081187201</v>
      </c>
    </row>
    <row r="97" spans="2:7" x14ac:dyDescent="0.25">
      <c r="B97" s="97">
        <v>6</v>
      </c>
      <c r="C97" s="2">
        <v>573</v>
      </c>
      <c r="D97" s="91">
        <v>0.28664332166083001</v>
      </c>
      <c r="E97" s="91">
        <v>0.484615384615384</v>
      </c>
      <c r="F97" s="91">
        <v>0.53658536585365801</v>
      </c>
      <c r="G97" s="92">
        <v>0.28125</v>
      </c>
    </row>
    <row r="98" spans="2:7" x14ac:dyDescent="0.25">
      <c r="B98" s="97">
        <v>5</v>
      </c>
      <c r="C98" s="2">
        <v>658</v>
      </c>
      <c r="D98" s="91">
        <v>0.32916458229114498</v>
      </c>
      <c r="E98" s="91">
        <v>0.48382352941176399</v>
      </c>
      <c r="F98" s="91">
        <v>0.544303797468354</v>
      </c>
      <c r="G98" s="92">
        <v>0.299517684887459</v>
      </c>
    </row>
    <row r="99" spans="2:7" x14ac:dyDescent="0.25">
      <c r="B99" s="97">
        <v>4</v>
      </c>
      <c r="C99" s="2">
        <v>1103</v>
      </c>
      <c r="D99" s="91">
        <v>0.55177588794397203</v>
      </c>
      <c r="E99" s="91">
        <v>0.485897435897435</v>
      </c>
      <c r="F99" s="91">
        <v>0.55371900826446196</v>
      </c>
      <c r="G99" s="92">
        <v>0.33333333333333298</v>
      </c>
    </row>
    <row r="100" spans="2:7" x14ac:dyDescent="0.25">
      <c r="B100" s="97">
        <v>3</v>
      </c>
      <c r="C100" s="2">
        <v>1362</v>
      </c>
      <c r="D100" s="91">
        <v>0.68134067033516699</v>
      </c>
      <c r="E100" s="91">
        <v>0.486176125517021</v>
      </c>
      <c r="F100" s="91">
        <v>0.54838709677419295</v>
      </c>
      <c r="G100" s="92">
        <v>0.341852978128033</v>
      </c>
    </row>
    <row r="101" spans="2:7" x14ac:dyDescent="0.25">
      <c r="B101" s="97">
        <v>2</v>
      </c>
      <c r="C101" s="2">
        <v>1661</v>
      </c>
      <c r="D101" s="91">
        <v>0.83091545772886399</v>
      </c>
      <c r="E101" s="91">
        <v>0.48627450980392101</v>
      </c>
      <c r="F101" s="91">
        <v>0.54901960784313697</v>
      </c>
      <c r="G101" s="92">
        <v>0.35087719298245601</v>
      </c>
    </row>
    <row r="102" spans="2:7" ht="15.75" thickBot="1" x14ac:dyDescent="0.3">
      <c r="B102" s="98">
        <v>1</v>
      </c>
      <c r="C102" s="99">
        <v>1999</v>
      </c>
      <c r="D102" s="93">
        <v>1</v>
      </c>
      <c r="E102" s="93">
        <v>0.484615384615384</v>
      </c>
      <c r="F102" s="93">
        <v>0.55172413793103403</v>
      </c>
      <c r="G102" s="94">
        <v>0.36525612472160301</v>
      </c>
    </row>
  </sheetData>
  <mergeCells count="6">
    <mergeCell ref="I2:M2"/>
    <mergeCell ref="J3:J4"/>
    <mergeCell ref="K3:K4"/>
    <mergeCell ref="L3:L4"/>
    <mergeCell ref="M3:M4"/>
    <mergeCell ref="I3:I4"/>
  </mergeCells>
  <phoneticPr fontId="8" type="noConversion"/>
  <conditionalFormatting sqref="G3:G1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097B-9571-4CAB-96C2-BF05E5931BD8}">
  <dimension ref="B1:X102"/>
  <sheetViews>
    <sheetView zoomScale="80" zoomScaleNormal="80" workbookViewId="0">
      <selection activeCell="L7" sqref="L5:L7"/>
    </sheetView>
  </sheetViews>
  <sheetFormatPr defaultRowHeight="15" x14ac:dyDescent="0.25"/>
  <cols>
    <col min="2" max="2" width="13.7109375" style="1" bestFit="1" customWidth="1"/>
    <col min="3" max="3" width="9.28515625" style="1" bestFit="1" customWidth="1"/>
    <col min="4" max="4" width="8.5703125" style="1" bestFit="1" customWidth="1"/>
    <col min="5" max="5" width="9.42578125" style="1" bestFit="1" customWidth="1"/>
    <col min="6" max="6" width="11" style="1" bestFit="1" customWidth="1"/>
    <col min="7" max="7" width="8.85546875" style="1" bestFit="1" customWidth="1"/>
    <col min="9" max="12" width="9.140625" style="101" customWidth="1"/>
    <col min="13" max="13" width="9.140625" style="1" customWidth="1"/>
  </cols>
  <sheetData>
    <row r="1" spans="2:24" ht="15.75" thickBot="1" x14ac:dyDescent="0.3"/>
    <row r="2" spans="2:24" ht="45.75" thickBot="1" x14ac:dyDescent="0.3">
      <c r="B2" s="102" t="s">
        <v>24</v>
      </c>
      <c r="C2" s="95" t="s">
        <v>18</v>
      </c>
      <c r="D2" s="95" t="s">
        <v>15</v>
      </c>
      <c r="E2" s="135" t="s">
        <v>34</v>
      </c>
      <c r="F2" s="95" t="s">
        <v>17</v>
      </c>
      <c r="G2" s="96" t="s">
        <v>16</v>
      </c>
      <c r="H2" s="1"/>
      <c r="I2" s="319" t="s">
        <v>23</v>
      </c>
      <c r="J2" s="320"/>
      <c r="K2" s="320"/>
      <c r="L2" s="320"/>
      <c r="M2" s="32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x14ac:dyDescent="0.25">
      <c r="B3" s="97">
        <v>100</v>
      </c>
      <c r="C3" s="2">
        <v>43</v>
      </c>
      <c r="D3" s="91">
        <v>2.7786752827140501E-3</v>
      </c>
      <c r="E3" s="91">
        <v>0.48181818181818098</v>
      </c>
      <c r="F3" s="91">
        <v>0.44642857142857101</v>
      </c>
      <c r="G3" s="92">
        <v>0.3125</v>
      </c>
      <c r="I3" s="330" t="s">
        <v>22</v>
      </c>
      <c r="J3" s="322" t="s">
        <v>33</v>
      </c>
      <c r="K3" s="324" t="s">
        <v>19</v>
      </c>
      <c r="L3" s="326" t="s">
        <v>20</v>
      </c>
      <c r="M3" s="328" t="s">
        <v>21</v>
      </c>
    </row>
    <row r="4" spans="2:24" ht="15.75" thickBot="1" x14ac:dyDescent="0.3">
      <c r="B4" s="97">
        <v>99</v>
      </c>
      <c r="C4" s="2">
        <v>43</v>
      </c>
      <c r="D4" s="91">
        <v>2.7786752827140501E-3</v>
      </c>
      <c r="E4" s="91">
        <v>0.48181818181818098</v>
      </c>
      <c r="F4" s="91">
        <v>0.44642857142857101</v>
      </c>
      <c r="G4" s="92">
        <v>0.3125</v>
      </c>
      <c r="I4" s="331"/>
      <c r="J4" s="323"/>
      <c r="K4" s="325"/>
      <c r="L4" s="327"/>
      <c r="M4" s="329"/>
    </row>
    <row r="5" spans="2:24" x14ac:dyDescent="0.25">
      <c r="B5" s="97">
        <v>98</v>
      </c>
      <c r="C5" s="2">
        <v>43</v>
      </c>
      <c r="D5" s="91">
        <v>2.7786752827140501E-3</v>
      </c>
      <c r="E5" s="91">
        <v>0.48181818181818098</v>
      </c>
      <c r="F5" s="91">
        <v>0.44642857142857101</v>
      </c>
      <c r="G5" s="92">
        <v>0.3125</v>
      </c>
      <c r="I5" s="109">
        <v>1</v>
      </c>
      <c r="J5" s="130">
        <v>120.8</v>
      </c>
      <c r="K5" s="110">
        <v>37</v>
      </c>
      <c r="L5" s="110">
        <v>302</v>
      </c>
      <c r="M5" s="111">
        <f>IF(J5&gt;0,L5/J5,"-")</f>
        <v>2.5</v>
      </c>
    </row>
    <row r="6" spans="2:24" x14ac:dyDescent="0.25">
      <c r="B6" s="97">
        <v>97</v>
      </c>
      <c r="C6" s="2">
        <v>43</v>
      </c>
      <c r="D6" s="91">
        <v>2.7786752827140501E-3</v>
      </c>
      <c r="E6" s="91">
        <v>0.48181818181818098</v>
      </c>
      <c r="F6" s="91">
        <v>0.44642857142857101</v>
      </c>
      <c r="G6" s="92">
        <v>0.3125</v>
      </c>
      <c r="I6" s="105">
        <v>2</v>
      </c>
      <c r="J6" s="131">
        <v>114</v>
      </c>
      <c r="K6" s="103">
        <v>78</v>
      </c>
      <c r="L6" s="103">
        <v>215</v>
      </c>
      <c r="M6" s="107">
        <f>IF(J6&gt;0,L6/J6,"-")</f>
        <v>1.8859649122807018</v>
      </c>
    </row>
    <row r="7" spans="2:24" ht="15.75" thickBot="1" x14ac:dyDescent="0.3">
      <c r="B7" s="97">
        <v>96</v>
      </c>
      <c r="C7" s="2">
        <v>43</v>
      </c>
      <c r="D7" s="91">
        <v>2.7786752827140501E-3</v>
      </c>
      <c r="E7" s="91">
        <v>0.48181818181818098</v>
      </c>
      <c r="F7" s="91">
        <v>0.44642857142857101</v>
      </c>
      <c r="G7" s="92">
        <v>0.3125</v>
      </c>
      <c r="I7" s="106">
        <v>3</v>
      </c>
      <c r="J7" s="132">
        <v>121.5</v>
      </c>
      <c r="K7" s="104">
        <v>73</v>
      </c>
      <c r="L7" s="104">
        <v>193</v>
      </c>
      <c r="M7" s="108">
        <f>IF(J7&gt;0,L7/J7,"-")</f>
        <v>1.5884773662551441</v>
      </c>
    </row>
    <row r="8" spans="2:24" x14ac:dyDescent="0.25">
      <c r="B8" s="97">
        <v>95</v>
      </c>
      <c r="C8" s="2">
        <v>46</v>
      </c>
      <c r="D8" s="91">
        <v>2.9725363489499102E-3</v>
      </c>
      <c r="E8" s="91">
        <v>0.47571428571428498</v>
      </c>
      <c r="F8" s="91">
        <v>0.45048701298701299</v>
      </c>
      <c r="G8" s="92">
        <v>0.30208333333333298</v>
      </c>
      <c r="I8"/>
      <c r="J8"/>
      <c r="K8"/>
      <c r="L8"/>
      <c r="M8"/>
    </row>
    <row r="9" spans="2:24" x14ac:dyDescent="0.25">
      <c r="B9" s="97">
        <v>94</v>
      </c>
      <c r="C9" s="2">
        <v>46</v>
      </c>
      <c r="D9" s="91">
        <v>2.9725363489499102E-3</v>
      </c>
      <c r="E9" s="91">
        <v>0.47571428571428498</v>
      </c>
      <c r="F9" s="91">
        <v>0.45048701298701299</v>
      </c>
      <c r="G9" s="92">
        <v>0.30208333333333298</v>
      </c>
      <c r="I9"/>
      <c r="J9"/>
      <c r="K9"/>
      <c r="L9"/>
      <c r="M9"/>
    </row>
    <row r="10" spans="2:24" x14ac:dyDescent="0.25">
      <c r="B10" s="97">
        <v>93</v>
      </c>
      <c r="C10" s="2">
        <v>46</v>
      </c>
      <c r="D10" s="91">
        <v>2.9725363489499102E-3</v>
      </c>
      <c r="E10" s="91">
        <v>0.47571428571428498</v>
      </c>
      <c r="F10" s="91">
        <v>0.45048701298701299</v>
      </c>
      <c r="G10" s="92">
        <v>0.30208333333333298</v>
      </c>
      <c r="I10"/>
      <c r="J10"/>
      <c r="K10"/>
      <c r="L10"/>
      <c r="M10"/>
    </row>
    <row r="11" spans="2:24" x14ac:dyDescent="0.25">
      <c r="B11" s="97">
        <v>92</v>
      </c>
      <c r="C11" s="2">
        <v>46</v>
      </c>
      <c r="D11" s="91">
        <v>2.9725363489499102E-3</v>
      </c>
      <c r="E11" s="91">
        <v>0.47571428571428498</v>
      </c>
      <c r="F11" s="91">
        <v>0.45048701298701299</v>
      </c>
      <c r="G11" s="92">
        <v>0.30208333333333298</v>
      </c>
      <c r="I11"/>
      <c r="J11"/>
      <c r="K11"/>
      <c r="L11"/>
      <c r="M11"/>
    </row>
    <row r="12" spans="2:24" x14ac:dyDescent="0.25">
      <c r="B12" s="97">
        <v>91</v>
      </c>
      <c r="C12" s="2">
        <v>46</v>
      </c>
      <c r="D12" s="91">
        <v>2.9725363489499102E-3</v>
      </c>
      <c r="E12" s="91">
        <v>0.47571428571428498</v>
      </c>
      <c r="F12" s="91">
        <v>0.45048701298701299</v>
      </c>
      <c r="G12" s="92">
        <v>0.30208333333333298</v>
      </c>
    </row>
    <row r="13" spans="2:24" x14ac:dyDescent="0.25">
      <c r="B13" s="97">
        <v>90</v>
      </c>
      <c r="C13" s="2">
        <v>46</v>
      </c>
      <c r="D13" s="91">
        <v>2.9725363489499102E-3</v>
      </c>
      <c r="E13" s="91">
        <v>0.47571428571428498</v>
      </c>
      <c r="F13" s="91">
        <v>0.45048701298701299</v>
      </c>
      <c r="G13" s="92">
        <v>0.30208333333333298</v>
      </c>
    </row>
    <row r="14" spans="2:24" x14ac:dyDescent="0.25">
      <c r="B14" s="97">
        <v>89</v>
      </c>
      <c r="C14" s="2">
        <v>48</v>
      </c>
      <c r="D14" s="91">
        <v>3.10177705977382E-3</v>
      </c>
      <c r="E14" s="91">
        <v>0.47571428571428498</v>
      </c>
      <c r="F14" s="91">
        <v>0.45454545454545398</v>
      </c>
      <c r="G14" s="92">
        <v>0.29166666666666602</v>
      </c>
    </row>
    <row r="15" spans="2:24" x14ac:dyDescent="0.25">
      <c r="B15" s="97">
        <v>88</v>
      </c>
      <c r="C15" s="2">
        <v>48</v>
      </c>
      <c r="D15" s="91">
        <v>3.10177705977382E-3</v>
      </c>
      <c r="E15" s="91">
        <v>0.47571428571428498</v>
      </c>
      <c r="F15" s="91">
        <v>0.45454545454545398</v>
      </c>
      <c r="G15" s="92">
        <v>0.29166666666666602</v>
      </c>
    </row>
    <row r="16" spans="2:24" x14ac:dyDescent="0.25">
      <c r="B16" s="97">
        <v>87</v>
      </c>
      <c r="C16" s="2">
        <v>48</v>
      </c>
      <c r="D16" s="91">
        <v>3.10177705977382E-3</v>
      </c>
      <c r="E16" s="91">
        <v>0.47571428571428498</v>
      </c>
      <c r="F16" s="91">
        <v>0.45454545454545398</v>
      </c>
      <c r="G16" s="92">
        <v>0.29166666666666602</v>
      </c>
    </row>
    <row r="17" spans="2:7" x14ac:dyDescent="0.25">
      <c r="B17" s="97">
        <v>86</v>
      </c>
      <c r="C17" s="2">
        <v>48</v>
      </c>
      <c r="D17" s="91">
        <v>3.10177705977382E-3</v>
      </c>
      <c r="E17" s="91">
        <v>0.47571428571428498</v>
      </c>
      <c r="F17" s="91">
        <v>0.45454545454545398</v>
      </c>
      <c r="G17" s="92">
        <v>0.29166666666666602</v>
      </c>
    </row>
    <row r="18" spans="2:7" x14ac:dyDescent="0.25">
      <c r="B18" s="97">
        <v>85</v>
      </c>
      <c r="C18" s="2">
        <v>51</v>
      </c>
      <c r="D18" s="91">
        <v>3.2956381260096901E-3</v>
      </c>
      <c r="E18" s="91">
        <v>0.48</v>
      </c>
      <c r="F18" s="91">
        <v>0.45454545454545398</v>
      </c>
      <c r="G18" s="92">
        <v>0.29166666666666602</v>
      </c>
    </row>
    <row r="19" spans="2:7" x14ac:dyDescent="0.25">
      <c r="B19" s="97">
        <v>84</v>
      </c>
      <c r="C19" s="2">
        <v>51</v>
      </c>
      <c r="D19" s="91">
        <v>3.2956381260096901E-3</v>
      </c>
      <c r="E19" s="91">
        <v>0.48</v>
      </c>
      <c r="F19" s="91">
        <v>0.45454545454545398</v>
      </c>
      <c r="G19" s="92">
        <v>0.29166666666666602</v>
      </c>
    </row>
    <row r="20" spans="2:7" x14ac:dyDescent="0.25">
      <c r="B20" s="97">
        <v>83</v>
      </c>
      <c r="C20" s="2">
        <v>51</v>
      </c>
      <c r="D20" s="91">
        <v>3.2956381260096901E-3</v>
      </c>
      <c r="E20" s="91">
        <v>0.48</v>
      </c>
      <c r="F20" s="91">
        <v>0.45454545454545398</v>
      </c>
      <c r="G20" s="92">
        <v>0.29166666666666602</v>
      </c>
    </row>
    <row r="21" spans="2:7" x14ac:dyDescent="0.25">
      <c r="B21" s="97">
        <v>82</v>
      </c>
      <c r="C21" s="2">
        <v>51</v>
      </c>
      <c r="D21" s="91">
        <v>3.2956381260096901E-3</v>
      </c>
      <c r="E21" s="91">
        <v>0.48</v>
      </c>
      <c r="F21" s="91">
        <v>0.45454545454545398</v>
      </c>
      <c r="G21" s="92">
        <v>0.29166666666666602</v>
      </c>
    </row>
    <row r="22" spans="2:7" x14ac:dyDescent="0.25">
      <c r="B22" s="97">
        <v>81</v>
      </c>
      <c r="C22" s="2">
        <v>55</v>
      </c>
      <c r="D22" s="91">
        <v>3.5541195476575102E-3</v>
      </c>
      <c r="E22" s="91">
        <v>0.48</v>
      </c>
      <c r="F22" s="91">
        <v>0.45454545454545398</v>
      </c>
      <c r="G22" s="92">
        <v>0.3125</v>
      </c>
    </row>
    <row r="23" spans="2:7" x14ac:dyDescent="0.25">
      <c r="B23" s="97">
        <v>80</v>
      </c>
      <c r="C23" s="2">
        <v>55</v>
      </c>
      <c r="D23" s="91">
        <v>3.5541195476575102E-3</v>
      </c>
      <c r="E23" s="91">
        <v>0.48</v>
      </c>
      <c r="F23" s="91">
        <v>0.45454545454545398</v>
      </c>
      <c r="G23" s="92">
        <v>0.3125</v>
      </c>
    </row>
    <row r="24" spans="2:7" x14ac:dyDescent="0.25">
      <c r="B24" s="97">
        <v>79</v>
      </c>
      <c r="C24" s="2">
        <v>55</v>
      </c>
      <c r="D24" s="91">
        <v>3.5541195476575102E-3</v>
      </c>
      <c r="E24" s="91">
        <v>0.48</v>
      </c>
      <c r="F24" s="91">
        <v>0.45454545454545398</v>
      </c>
      <c r="G24" s="92">
        <v>0.3125</v>
      </c>
    </row>
    <row r="25" spans="2:7" x14ac:dyDescent="0.25">
      <c r="B25" s="97">
        <v>78</v>
      </c>
      <c r="C25" s="2">
        <v>56</v>
      </c>
      <c r="D25" s="91">
        <v>3.6187399030694601E-3</v>
      </c>
      <c r="E25" s="91">
        <v>0.48090909090909001</v>
      </c>
      <c r="F25" s="91">
        <v>0.45454545454545398</v>
      </c>
      <c r="G25" s="92">
        <v>0.30208333333333298</v>
      </c>
    </row>
    <row r="26" spans="2:7" x14ac:dyDescent="0.25">
      <c r="B26" s="97">
        <v>77</v>
      </c>
      <c r="C26" s="2">
        <v>61</v>
      </c>
      <c r="D26" s="91">
        <v>3.94184168012924E-3</v>
      </c>
      <c r="E26" s="91">
        <v>0.47142857142857097</v>
      </c>
      <c r="F26" s="91">
        <v>0.45454545454545398</v>
      </c>
      <c r="G26" s="92">
        <v>0.29166666666666602</v>
      </c>
    </row>
    <row r="27" spans="2:7" x14ac:dyDescent="0.25">
      <c r="B27" s="97">
        <v>76</v>
      </c>
      <c r="C27" s="2">
        <v>65</v>
      </c>
      <c r="D27" s="91">
        <v>4.2003231017770596E-3</v>
      </c>
      <c r="E27" s="91">
        <v>0.47142857142857097</v>
      </c>
      <c r="F27" s="91">
        <v>0.48214285714285698</v>
      </c>
      <c r="G27" s="92">
        <v>0.29166666666666602</v>
      </c>
    </row>
    <row r="28" spans="2:7" x14ac:dyDescent="0.25">
      <c r="B28" s="97">
        <v>75</v>
      </c>
      <c r="C28" s="2">
        <v>66</v>
      </c>
      <c r="D28" s="91">
        <v>4.2649434571890099E-3</v>
      </c>
      <c r="E28" s="91">
        <v>0.46785714285714203</v>
      </c>
      <c r="F28" s="91">
        <v>0.49107142857142799</v>
      </c>
      <c r="G28" s="92">
        <v>0.30208333333333298</v>
      </c>
    </row>
    <row r="29" spans="2:7" x14ac:dyDescent="0.25">
      <c r="B29" s="97">
        <v>74</v>
      </c>
      <c r="C29" s="2">
        <v>66</v>
      </c>
      <c r="D29" s="91">
        <v>4.2649434571890099E-3</v>
      </c>
      <c r="E29" s="91">
        <v>0.46785714285714203</v>
      </c>
      <c r="F29" s="91">
        <v>0.49107142857142799</v>
      </c>
      <c r="G29" s="92">
        <v>0.30208333333333298</v>
      </c>
    </row>
    <row r="30" spans="2:7" x14ac:dyDescent="0.25">
      <c r="B30" s="97">
        <v>73</v>
      </c>
      <c r="C30" s="2">
        <v>78</v>
      </c>
      <c r="D30" s="91">
        <v>5.0403877221324696E-3</v>
      </c>
      <c r="E30" s="91">
        <v>0.47113095238095198</v>
      </c>
      <c r="F30" s="91">
        <v>0.49107142857142799</v>
      </c>
      <c r="G30" s="92">
        <v>0.28472222222222199</v>
      </c>
    </row>
    <row r="31" spans="2:7" x14ac:dyDescent="0.25">
      <c r="B31" s="97">
        <v>72</v>
      </c>
      <c r="C31" s="2">
        <v>78</v>
      </c>
      <c r="D31" s="91">
        <v>5.0403877221324696E-3</v>
      </c>
      <c r="E31" s="91">
        <v>0.47113095238095198</v>
      </c>
      <c r="F31" s="91">
        <v>0.49107142857142799</v>
      </c>
      <c r="G31" s="92">
        <v>0.28472222222222199</v>
      </c>
    </row>
    <row r="32" spans="2:7" x14ac:dyDescent="0.25">
      <c r="B32" s="97">
        <v>71</v>
      </c>
      <c r="C32" s="2">
        <v>78</v>
      </c>
      <c r="D32" s="91">
        <v>5.0403877221324696E-3</v>
      </c>
      <c r="E32" s="91">
        <v>0.47113095238095198</v>
      </c>
      <c r="F32" s="91">
        <v>0.49107142857142799</v>
      </c>
      <c r="G32" s="92">
        <v>0.28472222222222199</v>
      </c>
    </row>
    <row r="33" spans="2:7" x14ac:dyDescent="0.25">
      <c r="B33" s="97">
        <v>70</v>
      </c>
      <c r="C33" s="2">
        <v>83</v>
      </c>
      <c r="D33" s="91">
        <v>5.3634894991922404E-3</v>
      </c>
      <c r="E33" s="91">
        <v>0.47083333333333299</v>
      </c>
      <c r="F33" s="91">
        <v>0.5</v>
      </c>
      <c r="G33" s="92">
        <v>0.27272727272727199</v>
      </c>
    </row>
    <row r="34" spans="2:7" x14ac:dyDescent="0.25">
      <c r="B34" s="97">
        <v>69</v>
      </c>
      <c r="C34" s="2">
        <v>83</v>
      </c>
      <c r="D34" s="91">
        <v>5.3634894991922404E-3</v>
      </c>
      <c r="E34" s="91">
        <v>0.47083333333333299</v>
      </c>
      <c r="F34" s="91">
        <v>0.5</v>
      </c>
      <c r="G34" s="92">
        <v>0.27272727272727199</v>
      </c>
    </row>
    <row r="35" spans="2:7" x14ac:dyDescent="0.25">
      <c r="B35" s="97">
        <v>68</v>
      </c>
      <c r="C35" s="2">
        <v>93</v>
      </c>
      <c r="D35" s="91">
        <v>6.0096930533117899E-3</v>
      </c>
      <c r="E35" s="91">
        <v>0.47058823529411697</v>
      </c>
      <c r="F35" s="91">
        <v>0.55172413793103403</v>
      </c>
      <c r="G35" s="92">
        <v>0.26315789473684198</v>
      </c>
    </row>
    <row r="36" spans="2:7" x14ac:dyDescent="0.25">
      <c r="B36" s="97">
        <v>67</v>
      </c>
      <c r="C36" s="2">
        <v>101</v>
      </c>
      <c r="D36" s="91">
        <v>6.5266558966074299E-3</v>
      </c>
      <c r="E36" s="91">
        <v>0.46428571428571402</v>
      </c>
      <c r="F36" s="91">
        <v>0.54545454545454497</v>
      </c>
      <c r="G36" s="92">
        <v>0.27272727272727199</v>
      </c>
    </row>
    <row r="37" spans="2:7" x14ac:dyDescent="0.25">
      <c r="B37" s="97">
        <v>66</v>
      </c>
      <c r="C37" s="2">
        <v>101</v>
      </c>
      <c r="D37" s="91">
        <v>6.5266558966074299E-3</v>
      </c>
      <c r="E37" s="91">
        <v>0.46428571428571402</v>
      </c>
      <c r="F37" s="91">
        <v>0.54545454545454497</v>
      </c>
      <c r="G37" s="92">
        <v>0.27272727272727199</v>
      </c>
    </row>
    <row r="38" spans="2:7" x14ac:dyDescent="0.25">
      <c r="B38" s="97">
        <v>65</v>
      </c>
      <c r="C38" s="2">
        <v>101</v>
      </c>
      <c r="D38" s="91">
        <v>6.5266558966074299E-3</v>
      </c>
      <c r="E38" s="91">
        <v>0.46428571428571402</v>
      </c>
      <c r="F38" s="91">
        <v>0.54545454545454497</v>
      </c>
      <c r="G38" s="92">
        <v>0.27272727272727199</v>
      </c>
    </row>
    <row r="39" spans="2:7" x14ac:dyDescent="0.25">
      <c r="B39" s="97">
        <v>64</v>
      </c>
      <c r="C39" s="2">
        <v>107</v>
      </c>
      <c r="D39" s="91">
        <v>6.9143780290791598E-3</v>
      </c>
      <c r="E39" s="91">
        <v>0.47058823529411697</v>
      </c>
      <c r="F39" s="91">
        <v>0.5</v>
      </c>
      <c r="G39" s="92">
        <v>0.27272727272727199</v>
      </c>
    </row>
    <row r="40" spans="2:7" x14ac:dyDescent="0.25">
      <c r="B40" s="97">
        <v>63</v>
      </c>
      <c r="C40" s="2">
        <v>114</v>
      </c>
      <c r="D40" s="91">
        <v>7.3667205169628399E-3</v>
      </c>
      <c r="E40" s="91">
        <v>0.47071078431372498</v>
      </c>
      <c r="F40" s="91">
        <v>0.5</v>
      </c>
      <c r="G40" s="92">
        <v>0.27272727272727199</v>
      </c>
    </row>
    <row r="41" spans="2:7" x14ac:dyDescent="0.25">
      <c r="B41" s="97">
        <v>62</v>
      </c>
      <c r="C41" s="2">
        <v>122</v>
      </c>
      <c r="D41" s="91">
        <v>7.88368336025848E-3</v>
      </c>
      <c r="E41" s="91">
        <v>0.47113095238095198</v>
      </c>
      <c r="F41" s="91">
        <v>0.5</v>
      </c>
      <c r="G41" s="92">
        <v>0.26794258373205698</v>
      </c>
    </row>
    <row r="42" spans="2:7" x14ac:dyDescent="0.25">
      <c r="B42" s="97">
        <v>61</v>
      </c>
      <c r="C42" s="2">
        <v>122</v>
      </c>
      <c r="D42" s="91">
        <v>7.88368336025848E-3</v>
      </c>
      <c r="E42" s="91">
        <v>0.47113095238095198</v>
      </c>
      <c r="F42" s="91">
        <v>0.5</v>
      </c>
      <c r="G42" s="92">
        <v>0.26794258373205698</v>
      </c>
    </row>
    <row r="43" spans="2:7" x14ac:dyDescent="0.25">
      <c r="B43" s="97">
        <v>60</v>
      </c>
      <c r="C43" s="2">
        <v>131</v>
      </c>
      <c r="D43" s="91">
        <v>8.4652665589660704E-3</v>
      </c>
      <c r="E43" s="91">
        <v>0.47058823529411697</v>
      </c>
      <c r="F43" s="91">
        <v>0.5</v>
      </c>
      <c r="G43" s="92">
        <v>0.26315789473684198</v>
      </c>
    </row>
    <row r="44" spans="2:7" x14ac:dyDescent="0.25">
      <c r="B44" s="97">
        <v>59</v>
      </c>
      <c r="C44" s="2">
        <v>141</v>
      </c>
      <c r="D44" s="91">
        <v>9.1114701130856207E-3</v>
      </c>
      <c r="E44" s="91">
        <v>0.45975609756097502</v>
      </c>
      <c r="F44" s="91">
        <v>0.5</v>
      </c>
      <c r="G44" s="92">
        <v>0.26315789473684198</v>
      </c>
    </row>
    <row r="45" spans="2:7" x14ac:dyDescent="0.25">
      <c r="B45" s="97">
        <v>58</v>
      </c>
      <c r="C45" s="2">
        <v>157</v>
      </c>
      <c r="D45" s="91">
        <v>1.01453957996768E-2</v>
      </c>
      <c r="E45" s="91">
        <v>0.46315789473684199</v>
      </c>
      <c r="F45" s="91">
        <v>0.5</v>
      </c>
      <c r="G45" s="92">
        <v>0.27272727272727199</v>
      </c>
    </row>
    <row r="46" spans="2:7" x14ac:dyDescent="0.25">
      <c r="B46" s="97">
        <v>57</v>
      </c>
      <c r="C46" s="2">
        <v>173</v>
      </c>
      <c r="D46" s="91">
        <v>1.1179321486268099E-2</v>
      </c>
      <c r="E46" s="91">
        <v>0.47058823529411697</v>
      </c>
      <c r="F46" s="91">
        <v>0.5</v>
      </c>
      <c r="G46" s="92">
        <v>0.27083333333333298</v>
      </c>
    </row>
    <row r="47" spans="2:7" x14ac:dyDescent="0.25">
      <c r="B47" s="97">
        <v>56</v>
      </c>
      <c r="C47" s="2">
        <v>179</v>
      </c>
      <c r="D47" s="91">
        <v>1.15670436187399E-2</v>
      </c>
      <c r="E47" s="91">
        <v>0.47058823529411697</v>
      </c>
      <c r="F47" s="91">
        <v>0.48888888888888798</v>
      </c>
      <c r="G47" s="92">
        <v>0.27083333333333298</v>
      </c>
    </row>
    <row r="48" spans="2:7" x14ac:dyDescent="0.25">
      <c r="B48" s="97">
        <v>55</v>
      </c>
      <c r="C48" s="2">
        <v>191</v>
      </c>
      <c r="D48" s="91">
        <v>1.2342487883683299E-2</v>
      </c>
      <c r="E48" s="91">
        <v>0.47058823529411697</v>
      </c>
      <c r="F48" s="91">
        <v>0.5</v>
      </c>
      <c r="G48" s="92">
        <v>0.26315789473684198</v>
      </c>
    </row>
    <row r="49" spans="2:7" x14ac:dyDescent="0.25">
      <c r="B49" s="97">
        <v>54</v>
      </c>
      <c r="C49" s="2">
        <v>199</v>
      </c>
      <c r="D49" s="91">
        <v>1.28594507269789E-2</v>
      </c>
      <c r="E49" s="91">
        <v>0.47058823529411697</v>
      </c>
      <c r="F49" s="91">
        <v>0.5</v>
      </c>
      <c r="G49" s="92">
        <v>0.25</v>
      </c>
    </row>
    <row r="50" spans="2:7" x14ac:dyDescent="0.25">
      <c r="B50" s="97">
        <v>53</v>
      </c>
      <c r="C50" s="2">
        <v>204</v>
      </c>
      <c r="D50" s="91">
        <v>1.31825525040387E-2</v>
      </c>
      <c r="E50" s="91">
        <v>0.47083333333333299</v>
      </c>
      <c r="F50" s="91">
        <v>0.5</v>
      </c>
      <c r="G50" s="92">
        <v>0.25657894736842102</v>
      </c>
    </row>
    <row r="51" spans="2:7" x14ac:dyDescent="0.25">
      <c r="B51" s="97">
        <v>52</v>
      </c>
      <c r="C51" s="2">
        <v>208</v>
      </c>
      <c r="D51" s="91">
        <v>1.3441033925686499E-2</v>
      </c>
      <c r="E51" s="91">
        <v>0.47113095238095198</v>
      </c>
      <c r="F51" s="91">
        <v>0.5</v>
      </c>
      <c r="G51" s="92">
        <v>0.25</v>
      </c>
    </row>
    <row r="52" spans="2:7" x14ac:dyDescent="0.25">
      <c r="B52" s="97">
        <v>51</v>
      </c>
      <c r="C52" s="2">
        <v>216</v>
      </c>
      <c r="D52" s="91">
        <v>1.3957996768982199E-2</v>
      </c>
      <c r="E52" s="91">
        <v>0.47113095238095198</v>
      </c>
      <c r="F52" s="91">
        <v>0.5</v>
      </c>
      <c r="G52" s="92">
        <v>0.25</v>
      </c>
    </row>
    <row r="53" spans="2:7" x14ac:dyDescent="0.25">
      <c r="B53" s="97">
        <v>50</v>
      </c>
      <c r="C53" s="2">
        <v>228</v>
      </c>
      <c r="D53" s="91">
        <v>1.47334410339256E-2</v>
      </c>
      <c r="E53" s="91">
        <v>0.47247474747474699</v>
      </c>
      <c r="F53" s="91">
        <v>0.5</v>
      </c>
      <c r="G53" s="92">
        <v>0.25</v>
      </c>
    </row>
    <row r="54" spans="2:7" x14ac:dyDescent="0.25">
      <c r="B54" s="97">
        <v>49</v>
      </c>
      <c r="C54" s="2">
        <v>243</v>
      </c>
      <c r="D54" s="91">
        <v>1.5702746365104998E-2</v>
      </c>
      <c r="E54" s="91">
        <v>0.472727272727272</v>
      </c>
      <c r="F54" s="91">
        <v>0.5</v>
      </c>
      <c r="G54" s="92">
        <v>0.25</v>
      </c>
    </row>
    <row r="55" spans="2:7" x14ac:dyDescent="0.25">
      <c r="B55" s="97">
        <v>48</v>
      </c>
      <c r="C55" s="2">
        <v>251</v>
      </c>
      <c r="D55" s="91">
        <v>1.6219709208400601E-2</v>
      </c>
      <c r="E55" s="91">
        <v>0.47499999999999998</v>
      </c>
      <c r="F55" s="91">
        <v>0.5</v>
      </c>
      <c r="G55" s="92">
        <v>0.25</v>
      </c>
    </row>
    <row r="56" spans="2:7" x14ac:dyDescent="0.25">
      <c r="B56" s="97">
        <v>47</v>
      </c>
      <c r="C56" s="2">
        <v>267</v>
      </c>
      <c r="D56" s="91">
        <v>1.72536348949919E-2</v>
      </c>
      <c r="E56" s="91">
        <v>0.47692307692307601</v>
      </c>
      <c r="F56" s="91">
        <v>0.5</v>
      </c>
      <c r="G56" s="92">
        <v>0.25</v>
      </c>
    </row>
    <row r="57" spans="2:7" x14ac:dyDescent="0.25">
      <c r="B57" s="97">
        <v>46</v>
      </c>
      <c r="C57" s="2">
        <v>274</v>
      </c>
      <c r="D57" s="91">
        <v>1.77059773828756E-2</v>
      </c>
      <c r="E57" s="91">
        <v>0.47774725274725199</v>
      </c>
      <c r="F57" s="91">
        <v>0.5</v>
      </c>
      <c r="G57" s="92">
        <v>0.25657894736842102</v>
      </c>
    </row>
    <row r="58" spans="2:7" x14ac:dyDescent="0.25">
      <c r="B58" s="97">
        <v>45</v>
      </c>
      <c r="C58" s="2">
        <v>282</v>
      </c>
      <c r="D58" s="91">
        <v>1.82229402261712E-2</v>
      </c>
      <c r="E58" s="91">
        <v>0.47596153846153799</v>
      </c>
      <c r="F58" s="91">
        <v>0.5</v>
      </c>
      <c r="G58" s="92">
        <v>0.27178030303030298</v>
      </c>
    </row>
    <row r="59" spans="2:7" x14ac:dyDescent="0.25">
      <c r="B59" s="97">
        <v>44</v>
      </c>
      <c r="C59" s="2">
        <v>302</v>
      </c>
      <c r="D59" s="91">
        <v>1.95153473344103E-2</v>
      </c>
      <c r="E59" s="91">
        <v>0.47596153846153799</v>
      </c>
      <c r="F59" s="91">
        <v>0.5</v>
      </c>
      <c r="G59" s="92">
        <v>0.29166666666666602</v>
      </c>
    </row>
    <row r="60" spans="2:7" x14ac:dyDescent="0.25">
      <c r="B60" s="97">
        <v>43</v>
      </c>
      <c r="C60" s="2">
        <v>323</v>
      </c>
      <c r="D60" s="91">
        <v>2.08723747980613E-2</v>
      </c>
      <c r="E60" s="91">
        <v>0.47499999999999998</v>
      </c>
      <c r="F60" s="91">
        <v>0.5</v>
      </c>
      <c r="G60" s="92">
        <v>0.28947368421052599</v>
      </c>
    </row>
    <row r="61" spans="2:7" x14ac:dyDescent="0.25">
      <c r="B61" s="97">
        <v>42</v>
      </c>
      <c r="C61" s="2">
        <v>335</v>
      </c>
      <c r="D61" s="91">
        <v>2.1647819063004801E-2</v>
      </c>
      <c r="E61" s="91">
        <v>0.47499999999999998</v>
      </c>
      <c r="F61" s="91">
        <v>0.5</v>
      </c>
      <c r="G61" s="92">
        <v>0.27272727272727199</v>
      </c>
    </row>
    <row r="62" spans="2:7" x14ac:dyDescent="0.25">
      <c r="B62" s="97">
        <v>41</v>
      </c>
      <c r="C62" s="2">
        <v>351</v>
      </c>
      <c r="D62" s="91">
        <v>2.2681744749596101E-2</v>
      </c>
      <c r="E62" s="91">
        <v>0.47692307692307601</v>
      </c>
      <c r="F62" s="91">
        <v>0.5</v>
      </c>
      <c r="G62" s="92">
        <v>0.25</v>
      </c>
    </row>
    <row r="63" spans="2:7" x14ac:dyDescent="0.25">
      <c r="B63" s="97">
        <v>40</v>
      </c>
      <c r="C63" s="2">
        <v>361</v>
      </c>
      <c r="D63" s="91">
        <v>2.3327948303715599E-2</v>
      </c>
      <c r="E63" s="91">
        <v>0.47727272727272702</v>
      </c>
      <c r="F63" s="91">
        <v>0.51428571428571401</v>
      </c>
      <c r="G63" s="92">
        <v>0.27777777777777701</v>
      </c>
    </row>
    <row r="64" spans="2:7" x14ac:dyDescent="0.25">
      <c r="B64" s="97">
        <v>39</v>
      </c>
      <c r="C64" s="2">
        <v>379</v>
      </c>
      <c r="D64" s="91">
        <v>2.4491114701130801E-2</v>
      </c>
      <c r="E64" s="91">
        <v>0.47575757575757499</v>
      </c>
      <c r="F64" s="91">
        <v>0.52500000000000002</v>
      </c>
      <c r="G64" s="92">
        <v>0.28070175438596401</v>
      </c>
    </row>
    <row r="65" spans="2:7" x14ac:dyDescent="0.25">
      <c r="B65" s="97">
        <v>38</v>
      </c>
      <c r="C65" s="2">
        <v>397</v>
      </c>
      <c r="D65" s="91">
        <v>2.5654281098545999E-2</v>
      </c>
      <c r="E65" s="91">
        <v>0.47692307692307601</v>
      </c>
      <c r="F65" s="91">
        <v>0.53125</v>
      </c>
      <c r="G65" s="92">
        <v>0.292682926829268</v>
      </c>
    </row>
    <row r="66" spans="2:7" x14ac:dyDescent="0.25">
      <c r="B66" s="97">
        <v>37</v>
      </c>
      <c r="C66" s="2">
        <v>422</v>
      </c>
      <c r="D66" s="91">
        <v>2.7269789983844901E-2</v>
      </c>
      <c r="E66" s="91">
        <v>0.47537878787878701</v>
      </c>
      <c r="F66" s="91">
        <v>0.52720588235294097</v>
      </c>
      <c r="G66" s="92">
        <v>0.29166666666666602</v>
      </c>
    </row>
    <row r="67" spans="2:7" x14ac:dyDescent="0.25">
      <c r="B67" s="97">
        <v>36</v>
      </c>
      <c r="C67" s="2">
        <v>451</v>
      </c>
      <c r="D67" s="91">
        <v>2.91437802907916E-2</v>
      </c>
      <c r="E67" s="91">
        <v>0.47222222222222199</v>
      </c>
      <c r="F67" s="91">
        <v>0.53703703703703698</v>
      </c>
      <c r="G67" s="92">
        <v>0.29166666666666602</v>
      </c>
    </row>
    <row r="68" spans="2:7" x14ac:dyDescent="0.25">
      <c r="B68" s="97">
        <v>35</v>
      </c>
      <c r="C68" s="2">
        <v>472</v>
      </c>
      <c r="D68" s="91">
        <v>3.05008077544426E-2</v>
      </c>
      <c r="E68" s="91">
        <v>0.47499999999999998</v>
      </c>
      <c r="F68" s="91">
        <v>0.53935185185185097</v>
      </c>
      <c r="G68" s="92">
        <v>0.28918128654970698</v>
      </c>
    </row>
    <row r="69" spans="2:7" x14ac:dyDescent="0.25">
      <c r="B69" s="97">
        <v>34</v>
      </c>
      <c r="C69" s="2">
        <v>490</v>
      </c>
      <c r="D69" s="91">
        <v>3.1663974151857802E-2</v>
      </c>
      <c r="E69" s="91">
        <v>0.47499999999999998</v>
      </c>
      <c r="F69" s="91">
        <v>0.53348214285714202</v>
      </c>
      <c r="G69" s="92">
        <v>0.29057017543859598</v>
      </c>
    </row>
    <row r="70" spans="2:7" x14ac:dyDescent="0.25">
      <c r="B70" s="97">
        <v>33</v>
      </c>
      <c r="C70" s="2">
        <v>500</v>
      </c>
      <c r="D70" s="91">
        <v>3.23101777059773E-2</v>
      </c>
      <c r="E70" s="91">
        <v>0.47499999999999998</v>
      </c>
      <c r="F70" s="91">
        <v>0.53348214285714202</v>
      </c>
      <c r="G70" s="92">
        <v>0.28867521367521298</v>
      </c>
    </row>
    <row r="71" spans="2:7" x14ac:dyDescent="0.25">
      <c r="B71" s="97">
        <v>32</v>
      </c>
      <c r="C71" s="2">
        <v>524</v>
      </c>
      <c r="D71" s="91">
        <v>3.3861066235864198E-2</v>
      </c>
      <c r="E71" s="91">
        <v>0.47464285714285698</v>
      </c>
      <c r="F71" s="91">
        <v>0.53033088235294101</v>
      </c>
      <c r="G71" s="92">
        <v>0.28867521367521298</v>
      </c>
    </row>
    <row r="72" spans="2:7" x14ac:dyDescent="0.25">
      <c r="B72" s="97">
        <v>31</v>
      </c>
      <c r="C72" s="2">
        <v>555</v>
      </c>
      <c r="D72" s="91">
        <v>3.5864297253634797E-2</v>
      </c>
      <c r="E72" s="91">
        <v>0.47142857142857097</v>
      </c>
      <c r="F72" s="91">
        <v>0.54166666666666596</v>
      </c>
      <c r="G72" s="92">
        <v>0.3</v>
      </c>
    </row>
    <row r="73" spans="2:7" x14ac:dyDescent="0.25">
      <c r="B73" s="97">
        <v>30</v>
      </c>
      <c r="C73" s="2">
        <v>594</v>
      </c>
      <c r="D73" s="91">
        <v>3.8384491114701103E-2</v>
      </c>
      <c r="E73" s="91">
        <v>0.47142857142857097</v>
      </c>
      <c r="F73" s="91">
        <v>0.54186137071650997</v>
      </c>
      <c r="G73" s="92">
        <v>0.30151515151515101</v>
      </c>
    </row>
    <row r="74" spans="2:7" x14ac:dyDescent="0.25">
      <c r="B74" s="97">
        <v>29</v>
      </c>
      <c r="C74" s="2">
        <v>633</v>
      </c>
      <c r="D74" s="91">
        <v>4.0904684975767297E-2</v>
      </c>
      <c r="E74" s="91">
        <v>0.47142857142857097</v>
      </c>
      <c r="F74" s="91">
        <v>0.54545454545454497</v>
      </c>
      <c r="G74" s="92">
        <v>0.30769230769230699</v>
      </c>
    </row>
    <row r="75" spans="2:7" x14ac:dyDescent="0.25">
      <c r="B75" s="97">
        <v>28</v>
      </c>
      <c r="C75" s="2">
        <v>666</v>
      </c>
      <c r="D75" s="91">
        <v>4.3037156704361798E-2</v>
      </c>
      <c r="E75" s="91">
        <v>0.47247474747474699</v>
      </c>
      <c r="F75" s="91">
        <v>0.54692082111436902</v>
      </c>
      <c r="G75" s="92">
        <v>0.309018567639257</v>
      </c>
    </row>
    <row r="76" spans="2:7" x14ac:dyDescent="0.25">
      <c r="B76" s="97">
        <v>27</v>
      </c>
      <c r="C76" s="2">
        <v>719</v>
      </c>
      <c r="D76" s="91">
        <v>4.64620355411954E-2</v>
      </c>
      <c r="E76" s="91">
        <v>0.47499999999999998</v>
      </c>
      <c r="F76" s="91">
        <v>0.55102040816326503</v>
      </c>
      <c r="G76" s="92">
        <v>0.3</v>
      </c>
    </row>
    <row r="77" spans="2:7" x14ac:dyDescent="0.25">
      <c r="B77" s="97">
        <v>26</v>
      </c>
      <c r="C77" s="2">
        <v>756</v>
      </c>
      <c r="D77" s="91">
        <v>4.8852988691437803E-2</v>
      </c>
      <c r="E77" s="91">
        <v>0.475729255168507</v>
      </c>
      <c r="F77" s="91">
        <v>0.549193548387096</v>
      </c>
      <c r="G77" s="92">
        <v>0.30536130536130501</v>
      </c>
    </row>
    <row r="78" spans="2:7" x14ac:dyDescent="0.25">
      <c r="B78" s="97">
        <v>25</v>
      </c>
      <c r="C78" s="2">
        <v>798</v>
      </c>
      <c r="D78" s="91">
        <v>5.15670436187399E-2</v>
      </c>
      <c r="E78" s="91">
        <v>0.47692307692307601</v>
      </c>
      <c r="F78" s="91">
        <v>0.549193548387096</v>
      </c>
      <c r="G78" s="92">
        <v>0.3</v>
      </c>
    </row>
    <row r="79" spans="2:7" x14ac:dyDescent="0.25">
      <c r="B79" s="97">
        <v>24</v>
      </c>
      <c r="C79" s="2">
        <v>878</v>
      </c>
      <c r="D79" s="91">
        <v>5.6736672051696198E-2</v>
      </c>
      <c r="E79" s="91">
        <v>0.47905701754385899</v>
      </c>
      <c r="F79" s="91">
        <v>0.55363984674329503</v>
      </c>
      <c r="G79" s="92">
        <v>0.30151515151515101</v>
      </c>
    </row>
    <row r="80" spans="2:7" x14ac:dyDescent="0.25">
      <c r="B80" s="97">
        <v>23</v>
      </c>
      <c r="C80" s="2">
        <v>954</v>
      </c>
      <c r="D80" s="91">
        <v>6.1647819063004802E-2</v>
      </c>
      <c r="E80" s="91">
        <v>0.479310344827586</v>
      </c>
      <c r="F80" s="91">
        <v>0.55860805860805796</v>
      </c>
      <c r="G80" s="92">
        <v>0.29166666666666602</v>
      </c>
    </row>
    <row r="81" spans="2:7" x14ac:dyDescent="0.25">
      <c r="B81" s="97">
        <v>22</v>
      </c>
      <c r="C81" s="2">
        <v>1007</v>
      </c>
      <c r="D81" s="91">
        <v>6.5072697899838397E-2</v>
      </c>
      <c r="E81" s="91">
        <v>0.479310344827586</v>
      </c>
      <c r="F81" s="91">
        <v>0.55172413793103403</v>
      </c>
      <c r="G81" s="92">
        <v>0.28888888888888797</v>
      </c>
    </row>
    <row r="82" spans="2:7" x14ac:dyDescent="0.25">
      <c r="B82" s="97">
        <v>21</v>
      </c>
      <c r="C82" s="2">
        <v>1064</v>
      </c>
      <c r="D82" s="91">
        <v>6.8756058158319797E-2</v>
      </c>
      <c r="E82" s="91">
        <v>0.48030612244897902</v>
      </c>
      <c r="F82" s="91">
        <v>0.55363984674329503</v>
      </c>
      <c r="G82" s="92">
        <v>0.28679653679653599</v>
      </c>
    </row>
    <row r="83" spans="2:7" x14ac:dyDescent="0.25">
      <c r="B83" s="97">
        <v>20</v>
      </c>
      <c r="C83" s="2">
        <v>1180</v>
      </c>
      <c r="D83" s="91">
        <v>7.6252019386106595E-2</v>
      </c>
      <c r="E83" s="91">
        <v>0.48</v>
      </c>
      <c r="F83" s="91">
        <v>0.55555555555555503</v>
      </c>
      <c r="G83" s="92">
        <v>0.29166666666666602</v>
      </c>
    </row>
    <row r="84" spans="2:7" x14ac:dyDescent="0.25">
      <c r="B84" s="97">
        <v>19</v>
      </c>
      <c r="C84" s="2">
        <v>1248</v>
      </c>
      <c r="D84" s="91">
        <v>8.06462035541195E-2</v>
      </c>
      <c r="E84" s="91">
        <v>0.47923850574712601</v>
      </c>
      <c r="F84" s="91">
        <v>0.56048780487804795</v>
      </c>
      <c r="G84" s="92">
        <v>0.298148148148148</v>
      </c>
    </row>
    <row r="85" spans="2:7" x14ac:dyDescent="0.25">
      <c r="B85" s="97">
        <v>18</v>
      </c>
      <c r="C85" s="2">
        <v>1345</v>
      </c>
      <c r="D85" s="91">
        <v>8.6914378029079101E-2</v>
      </c>
      <c r="E85" s="91">
        <v>0.47941176470588198</v>
      </c>
      <c r="F85" s="91">
        <v>0.56000000000000005</v>
      </c>
      <c r="G85" s="92">
        <v>0.29166666666666602</v>
      </c>
    </row>
    <row r="86" spans="2:7" x14ac:dyDescent="0.25">
      <c r="B86" s="97">
        <v>17</v>
      </c>
      <c r="C86" s="2">
        <v>1437</v>
      </c>
      <c r="D86" s="91">
        <v>9.2859450726979001E-2</v>
      </c>
      <c r="E86" s="91">
        <v>0.47999999999999898</v>
      </c>
      <c r="F86" s="91">
        <v>0.5625</v>
      </c>
      <c r="G86" s="92">
        <v>0.296296296296296</v>
      </c>
    </row>
    <row r="87" spans="2:7" x14ac:dyDescent="0.25">
      <c r="B87" s="97">
        <v>16</v>
      </c>
      <c r="C87" s="2">
        <v>1623</v>
      </c>
      <c r="D87" s="91">
        <v>0.104878836833602</v>
      </c>
      <c r="E87" s="91">
        <v>0.48148148148148101</v>
      </c>
      <c r="F87" s="91">
        <v>0.5625</v>
      </c>
      <c r="G87" s="92">
        <v>0.292682926829268</v>
      </c>
    </row>
    <row r="88" spans="2:7" x14ac:dyDescent="0.25">
      <c r="B88" s="97">
        <v>15</v>
      </c>
      <c r="C88" s="2">
        <v>1746</v>
      </c>
      <c r="D88" s="91">
        <v>0.11282714054927299</v>
      </c>
      <c r="E88" s="91">
        <v>0.480731654363873</v>
      </c>
      <c r="F88" s="91">
        <v>0.56430934656741105</v>
      </c>
      <c r="G88" s="92">
        <v>0.29007279474735898</v>
      </c>
    </row>
    <row r="89" spans="2:7" x14ac:dyDescent="0.25">
      <c r="B89" s="97">
        <v>14</v>
      </c>
      <c r="C89" s="2">
        <v>1881</v>
      </c>
      <c r="D89" s="91">
        <v>0.12155088852988601</v>
      </c>
      <c r="E89" s="91">
        <v>0.48148148148148101</v>
      </c>
      <c r="F89" s="91">
        <v>0.56451612903225801</v>
      </c>
      <c r="G89" s="92">
        <v>0.29032258064516098</v>
      </c>
    </row>
    <row r="90" spans="2:7" x14ac:dyDescent="0.25">
      <c r="B90" s="97">
        <v>13</v>
      </c>
      <c r="C90" s="2">
        <v>2080</v>
      </c>
      <c r="D90" s="91">
        <v>0.13441033925686499</v>
      </c>
      <c r="E90" s="91">
        <v>0.48</v>
      </c>
      <c r="F90" s="91">
        <v>0.57142857142857095</v>
      </c>
      <c r="G90" s="92">
        <v>0.29032258064516098</v>
      </c>
    </row>
    <row r="91" spans="2:7" x14ac:dyDescent="0.25">
      <c r="B91" s="97">
        <v>12</v>
      </c>
      <c r="C91" s="2">
        <v>2443</v>
      </c>
      <c r="D91" s="91">
        <v>0.15786752827140499</v>
      </c>
      <c r="E91" s="91">
        <v>0.48125000000000001</v>
      </c>
      <c r="F91" s="91">
        <v>0.5625</v>
      </c>
      <c r="G91" s="92">
        <v>0.3</v>
      </c>
    </row>
    <row r="92" spans="2:7" ht="15.75" thickBot="1" x14ac:dyDescent="0.3">
      <c r="B92" s="114">
        <v>11</v>
      </c>
      <c r="C92" s="115">
        <v>2675</v>
      </c>
      <c r="D92" s="112">
        <v>0.172859450726979</v>
      </c>
      <c r="E92" s="112">
        <v>0.48125000000000001</v>
      </c>
      <c r="F92" s="112">
        <v>0.5625</v>
      </c>
      <c r="G92" s="113">
        <v>0.30434782608695599</v>
      </c>
    </row>
    <row r="93" spans="2:7" ht="16.5" thickTop="1" thickBot="1" x14ac:dyDescent="0.3">
      <c r="B93" s="116">
        <v>10</v>
      </c>
      <c r="C93" s="117">
        <v>3005</v>
      </c>
      <c r="D93" s="118">
        <v>0.19418416801292401</v>
      </c>
      <c r="E93" s="118">
        <v>0.48148148148148101</v>
      </c>
      <c r="F93" s="118">
        <v>0.5625</v>
      </c>
      <c r="G93" s="119">
        <v>0.30769230769230699</v>
      </c>
    </row>
    <row r="94" spans="2:7" ht="15.75" thickTop="1" x14ac:dyDescent="0.25">
      <c r="B94" s="97">
        <v>9</v>
      </c>
      <c r="C94" s="2">
        <v>3316</v>
      </c>
      <c r="D94" s="91">
        <v>0.21428109854604199</v>
      </c>
      <c r="E94" s="91">
        <v>0.48148148148148101</v>
      </c>
      <c r="F94" s="91">
        <v>0.5625</v>
      </c>
      <c r="G94" s="92">
        <v>0.30769230769230699</v>
      </c>
    </row>
    <row r="95" spans="2:7" x14ac:dyDescent="0.25">
      <c r="B95" s="97">
        <v>8</v>
      </c>
      <c r="C95" s="2">
        <v>4248</v>
      </c>
      <c r="D95" s="91">
        <v>0.27450726978998302</v>
      </c>
      <c r="E95" s="91">
        <v>0.48198051948051901</v>
      </c>
      <c r="F95" s="91">
        <v>0.5625</v>
      </c>
      <c r="G95" s="92">
        <v>0.32200460829492999</v>
      </c>
    </row>
    <row r="96" spans="2:7" x14ac:dyDescent="0.25">
      <c r="B96" s="97">
        <v>7</v>
      </c>
      <c r="C96" s="2">
        <v>4907</v>
      </c>
      <c r="D96" s="91">
        <v>0.31709208400646199</v>
      </c>
      <c r="E96" s="91">
        <v>0.48181818181818098</v>
      </c>
      <c r="F96" s="91">
        <v>0.55714285714285705</v>
      </c>
      <c r="G96" s="92">
        <v>0.31818181818181801</v>
      </c>
    </row>
    <row r="97" spans="2:7" x14ac:dyDescent="0.25">
      <c r="B97" s="97">
        <v>6</v>
      </c>
      <c r="C97" s="2">
        <v>5492</v>
      </c>
      <c r="D97" s="91">
        <v>0.35489499192245499</v>
      </c>
      <c r="E97" s="91">
        <v>0.48309523809523802</v>
      </c>
      <c r="F97" s="91">
        <v>0.55952380952380898</v>
      </c>
      <c r="G97" s="92">
        <v>0.32100136705399801</v>
      </c>
    </row>
    <row r="98" spans="2:7" x14ac:dyDescent="0.25">
      <c r="B98" s="97">
        <v>5</v>
      </c>
      <c r="C98" s="2">
        <v>6275</v>
      </c>
      <c r="D98" s="91">
        <v>0.40549273021001597</v>
      </c>
      <c r="E98" s="91">
        <v>0.48235294117646998</v>
      </c>
      <c r="F98" s="91">
        <v>0.55555555555555503</v>
      </c>
      <c r="G98" s="92">
        <v>0.32258064516128998</v>
      </c>
    </row>
    <row r="99" spans="2:7" x14ac:dyDescent="0.25">
      <c r="B99" s="97">
        <v>4</v>
      </c>
      <c r="C99" s="2">
        <v>9306</v>
      </c>
      <c r="D99" s="91">
        <v>0.60135702746365105</v>
      </c>
      <c r="E99" s="91">
        <v>0.483333333333333</v>
      </c>
      <c r="F99" s="91">
        <v>0.54545454545454497</v>
      </c>
      <c r="G99" s="92">
        <v>0.33333333333333298</v>
      </c>
    </row>
    <row r="100" spans="2:7" x14ac:dyDescent="0.25">
      <c r="B100" s="97">
        <v>3</v>
      </c>
      <c r="C100" s="2">
        <v>10927</v>
      </c>
      <c r="D100" s="91">
        <v>0.70610662358642895</v>
      </c>
      <c r="E100" s="91">
        <v>0.484615384615384</v>
      </c>
      <c r="F100" s="91">
        <v>0.54609929078014097</v>
      </c>
      <c r="G100" s="92">
        <v>0.34285714285714203</v>
      </c>
    </row>
    <row r="101" spans="2:7" x14ac:dyDescent="0.25">
      <c r="B101" s="97">
        <v>2</v>
      </c>
      <c r="C101" s="2">
        <v>12903</v>
      </c>
      <c r="D101" s="91">
        <v>0.83379644588045199</v>
      </c>
      <c r="E101" s="91">
        <v>0.484615384615384</v>
      </c>
      <c r="F101" s="91">
        <v>0.54838709677419295</v>
      </c>
      <c r="G101" s="92">
        <v>0.35042735042735002</v>
      </c>
    </row>
    <row r="102" spans="2:7" ht="15.75" thickBot="1" x14ac:dyDescent="0.3">
      <c r="B102" s="98">
        <v>1</v>
      </c>
      <c r="C102" s="99">
        <v>15475</v>
      </c>
      <c r="D102" s="93">
        <v>1</v>
      </c>
      <c r="E102" s="93">
        <v>0.484615384615384</v>
      </c>
      <c r="F102" s="93">
        <v>0.54838709677419295</v>
      </c>
      <c r="G102" s="94">
        <v>0.36363636363636298</v>
      </c>
    </row>
  </sheetData>
  <mergeCells count="6">
    <mergeCell ref="I2:M2"/>
    <mergeCell ref="I3:I4"/>
    <mergeCell ref="J3:J4"/>
    <mergeCell ref="K3:K4"/>
    <mergeCell ref="L3:L4"/>
    <mergeCell ref="M3:M4"/>
  </mergeCells>
  <conditionalFormatting sqref="G3:G1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6BEB-E173-460F-87A7-2D1130AF8FD8}">
  <dimension ref="B1:X102"/>
  <sheetViews>
    <sheetView zoomScale="80" zoomScaleNormal="80" workbookViewId="0">
      <selection activeCell="T5" sqref="T5"/>
    </sheetView>
  </sheetViews>
  <sheetFormatPr defaultRowHeight="15" x14ac:dyDescent="0.25"/>
  <cols>
    <col min="2" max="2" width="13.7109375" style="1" bestFit="1" customWidth="1"/>
    <col min="3" max="3" width="9.28515625" style="1" bestFit="1" customWidth="1"/>
    <col min="4" max="4" width="8.5703125" style="1" bestFit="1" customWidth="1"/>
    <col min="5" max="5" width="9.42578125" style="1" bestFit="1" customWidth="1"/>
    <col min="6" max="6" width="11" style="1" bestFit="1" customWidth="1"/>
    <col min="7" max="7" width="8.85546875" style="1" bestFit="1" customWidth="1"/>
    <col min="9" max="12" width="9.140625" style="101" customWidth="1"/>
    <col min="13" max="13" width="9.140625" style="1" customWidth="1"/>
  </cols>
  <sheetData>
    <row r="1" spans="2:24" ht="15.75" thickBot="1" x14ac:dyDescent="0.3"/>
    <row r="2" spans="2:24" ht="45.75" thickBot="1" x14ac:dyDescent="0.3">
      <c r="B2" s="102" t="s">
        <v>24</v>
      </c>
      <c r="C2" s="95" t="s">
        <v>18</v>
      </c>
      <c r="D2" s="95" t="s">
        <v>15</v>
      </c>
      <c r="E2" s="135" t="s">
        <v>34</v>
      </c>
      <c r="F2" s="95" t="s">
        <v>17</v>
      </c>
      <c r="G2" s="96" t="s">
        <v>16</v>
      </c>
      <c r="H2" s="1"/>
      <c r="I2" s="319" t="s">
        <v>23</v>
      </c>
      <c r="J2" s="320"/>
      <c r="K2" s="320"/>
      <c r="L2" s="320"/>
      <c r="M2" s="32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x14ac:dyDescent="0.25">
      <c r="B3" s="97">
        <v>100</v>
      </c>
      <c r="C3" s="2">
        <v>88</v>
      </c>
      <c r="D3" s="91">
        <v>3.88967468175388E-3</v>
      </c>
      <c r="E3" s="91">
        <v>0.46923076923076901</v>
      </c>
      <c r="F3" s="91">
        <v>0.56349206349206304</v>
      </c>
      <c r="G3" s="92">
        <v>0.211111111111111</v>
      </c>
      <c r="I3" s="330" t="s">
        <v>22</v>
      </c>
      <c r="J3" s="322" t="s">
        <v>33</v>
      </c>
      <c r="K3" s="324" t="s">
        <v>19</v>
      </c>
      <c r="L3" s="326" t="s">
        <v>20</v>
      </c>
      <c r="M3" s="328" t="s">
        <v>21</v>
      </c>
    </row>
    <row r="4" spans="2:24" ht="15.75" thickBot="1" x14ac:dyDescent="0.3">
      <c r="B4" s="97">
        <v>99</v>
      </c>
      <c r="C4" s="2">
        <v>88</v>
      </c>
      <c r="D4" s="91">
        <v>3.88967468175388E-3</v>
      </c>
      <c r="E4" s="91">
        <v>0.46923076923076901</v>
      </c>
      <c r="F4" s="91">
        <v>0.56349206349206304</v>
      </c>
      <c r="G4" s="92">
        <v>0.211111111111111</v>
      </c>
      <c r="I4" s="331"/>
      <c r="J4" s="323"/>
      <c r="K4" s="325"/>
      <c r="L4" s="327"/>
      <c r="M4" s="329"/>
      <c r="Q4" s="1"/>
      <c r="R4" s="1"/>
      <c r="S4" s="1"/>
      <c r="T4" s="1"/>
      <c r="U4" s="1"/>
      <c r="V4" s="1"/>
      <c r="W4" s="1"/>
    </row>
    <row r="5" spans="2:24" x14ac:dyDescent="0.25">
      <c r="B5" s="97">
        <v>98</v>
      </c>
      <c r="C5" s="2">
        <v>96</v>
      </c>
      <c r="D5" s="91">
        <v>4.2432814710042397E-3</v>
      </c>
      <c r="E5" s="91">
        <v>0.46923076923076901</v>
      </c>
      <c r="F5" s="91">
        <v>0.55050505050505005</v>
      </c>
      <c r="G5" s="92">
        <v>0.21338383838383801</v>
      </c>
      <c r="I5" s="109">
        <v>1</v>
      </c>
      <c r="J5" s="130">
        <v>162.9</v>
      </c>
      <c r="K5" s="110">
        <v>72</v>
      </c>
      <c r="L5" s="110">
        <v>388</v>
      </c>
      <c r="M5" s="111">
        <f>IF(J5&gt;0,L5/J5,"-")</f>
        <v>2.3818293431553101</v>
      </c>
      <c r="Q5" s="1"/>
      <c r="R5" s="1"/>
      <c r="S5" s="1"/>
      <c r="T5" s="1"/>
      <c r="U5" s="1"/>
      <c r="V5" s="1"/>
      <c r="W5" s="1"/>
    </row>
    <row r="6" spans="2:24" x14ac:dyDescent="0.25">
      <c r="B6" s="97">
        <v>97</v>
      </c>
      <c r="C6" s="2">
        <v>100</v>
      </c>
      <c r="D6" s="91">
        <v>4.42008486562942E-3</v>
      </c>
      <c r="E6" s="91">
        <v>0.46923076923076901</v>
      </c>
      <c r="F6" s="91">
        <v>0.56349206349206304</v>
      </c>
      <c r="G6" s="92">
        <v>0.2</v>
      </c>
      <c r="I6" s="105">
        <v>2</v>
      </c>
      <c r="J6" s="131">
        <v>161.69999999999999</v>
      </c>
      <c r="K6" s="103">
        <v>86</v>
      </c>
      <c r="L6" s="103">
        <v>312</v>
      </c>
      <c r="M6" s="107">
        <f>IF(J6&gt;0,L6/J6,"-")</f>
        <v>1.9294990723562153</v>
      </c>
      <c r="Q6" s="1"/>
      <c r="R6" s="1"/>
      <c r="S6" s="1"/>
      <c r="T6" s="1"/>
      <c r="U6" s="1"/>
      <c r="V6" s="1"/>
      <c r="W6" s="1"/>
    </row>
    <row r="7" spans="2:24" ht="15.75" thickBot="1" x14ac:dyDescent="0.3">
      <c r="B7" s="97">
        <v>96</v>
      </c>
      <c r="C7" s="2">
        <v>100</v>
      </c>
      <c r="D7" s="91">
        <v>4.42008486562942E-3</v>
      </c>
      <c r="E7" s="91">
        <v>0.46923076923076901</v>
      </c>
      <c r="F7" s="91">
        <v>0.56349206349206304</v>
      </c>
      <c r="G7" s="92">
        <v>0.2</v>
      </c>
      <c r="I7" s="106">
        <v>3</v>
      </c>
      <c r="J7" s="132">
        <v>156.9</v>
      </c>
      <c r="K7" s="104">
        <v>96</v>
      </c>
      <c r="L7" s="104">
        <v>231</v>
      </c>
      <c r="M7" s="108">
        <f>IF(J7&gt;0,L7/J7,"-")</f>
        <v>1.4722753346080306</v>
      </c>
      <c r="Q7" s="1"/>
      <c r="R7" s="1"/>
      <c r="S7" s="1"/>
      <c r="T7" s="1"/>
      <c r="U7" s="1"/>
      <c r="V7" s="1"/>
      <c r="W7" s="1"/>
    </row>
    <row r="8" spans="2:24" x14ac:dyDescent="0.25">
      <c r="B8" s="97">
        <v>95</v>
      </c>
      <c r="C8" s="2">
        <v>104</v>
      </c>
      <c r="D8" s="91">
        <v>4.5968882602545899E-3</v>
      </c>
      <c r="E8" s="91">
        <v>0.47128205128205097</v>
      </c>
      <c r="F8" s="91">
        <v>0.55050505050505005</v>
      </c>
      <c r="G8" s="92">
        <v>0.2</v>
      </c>
      <c r="Q8" s="1"/>
      <c r="R8" s="1"/>
      <c r="S8" s="1"/>
      <c r="T8" s="1"/>
      <c r="U8" s="1"/>
      <c r="V8" s="1"/>
      <c r="W8" s="1"/>
    </row>
    <row r="9" spans="2:24" x14ac:dyDescent="0.25">
      <c r="B9" s="97">
        <v>94</v>
      </c>
      <c r="C9" s="2">
        <v>105</v>
      </c>
      <c r="D9" s="91">
        <v>4.64108910891089E-3</v>
      </c>
      <c r="E9" s="91">
        <v>0.46923076923076901</v>
      </c>
      <c r="F9" s="91">
        <v>0.55555555555555503</v>
      </c>
      <c r="G9" s="92">
        <v>0.2</v>
      </c>
    </row>
    <row r="10" spans="2:24" x14ac:dyDescent="0.25">
      <c r="B10" s="97">
        <v>93</v>
      </c>
      <c r="C10" s="2">
        <v>107</v>
      </c>
      <c r="D10" s="91">
        <v>4.7294908062234797E-3</v>
      </c>
      <c r="E10" s="91">
        <v>0.473333333333333</v>
      </c>
      <c r="F10" s="91">
        <v>0.55555555555555503</v>
      </c>
      <c r="G10" s="92">
        <v>0.204545454545454</v>
      </c>
    </row>
    <row r="11" spans="2:24" x14ac:dyDescent="0.25">
      <c r="B11" s="97">
        <v>92</v>
      </c>
      <c r="C11" s="2">
        <v>111</v>
      </c>
      <c r="D11" s="91">
        <v>4.9062942008486496E-3</v>
      </c>
      <c r="E11" s="91">
        <v>0.47499999999999998</v>
      </c>
      <c r="F11" s="91">
        <v>0.55555555555555503</v>
      </c>
      <c r="G11" s="92">
        <v>0.22222222222222199</v>
      </c>
    </row>
    <row r="12" spans="2:24" x14ac:dyDescent="0.25">
      <c r="B12" s="97">
        <v>91</v>
      </c>
      <c r="C12" s="2">
        <v>111</v>
      </c>
      <c r="D12" s="91">
        <v>4.9062942008486496E-3</v>
      </c>
      <c r="E12" s="91">
        <v>0.47499999999999998</v>
      </c>
      <c r="F12" s="91">
        <v>0.55555555555555503</v>
      </c>
      <c r="G12" s="92">
        <v>0.22222222222222199</v>
      </c>
    </row>
    <row r="13" spans="2:24" x14ac:dyDescent="0.25">
      <c r="B13" s="97">
        <v>90</v>
      </c>
      <c r="C13" s="2">
        <v>118</v>
      </c>
      <c r="D13" s="91">
        <v>5.2157001414427102E-3</v>
      </c>
      <c r="E13" s="91">
        <v>0.47416666666666601</v>
      </c>
      <c r="F13" s="91">
        <v>0.55902777777777701</v>
      </c>
      <c r="G13" s="92">
        <v>0.22287581699346401</v>
      </c>
    </row>
    <row r="14" spans="2:24" x14ac:dyDescent="0.25">
      <c r="B14" s="97">
        <v>89</v>
      </c>
      <c r="C14" s="2">
        <v>118</v>
      </c>
      <c r="D14" s="91">
        <v>5.2157001414427102E-3</v>
      </c>
      <c r="E14" s="91">
        <v>0.47416666666666601</v>
      </c>
      <c r="F14" s="91">
        <v>0.55902777777777701</v>
      </c>
      <c r="G14" s="92">
        <v>0.22287581699346401</v>
      </c>
    </row>
    <row r="15" spans="2:24" x14ac:dyDescent="0.25">
      <c r="B15" s="97">
        <v>88</v>
      </c>
      <c r="C15" s="2">
        <v>121</v>
      </c>
      <c r="D15" s="91">
        <v>5.3483026874115904E-3</v>
      </c>
      <c r="E15" s="91">
        <v>0.47499999999999998</v>
      </c>
      <c r="F15" s="91">
        <v>0.5625</v>
      </c>
      <c r="G15" s="92">
        <v>0.223529411764705</v>
      </c>
    </row>
    <row r="16" spans="2:24" x14ac:dyDescent="0.25">
      <c r="B16" s="97">
        <v>87</v>
      </c>
      <c r="C16" s="2">
        <v>121</v>
      </c>
      <c r="D16" s="91">
        <v>5.3483026874115904E-3</v>
      </c>
      <c r="E16" s="91">
        <v>0.47499999999999998</v>
      </c>
      <c r="F16" s="91">
        <v>0.5625</v>
      </c>
      <c r="G16" s="92">
        <v>0.223529411764705</v>
      </c>
    </row>
    <row r="17" spans="2:7" x14ac:dyDescent="0.25">
      <c r="B17" s="97">
        <v>86</v>
      </c>
      <c r="C17" s="2">
        <v>125</v>
      </c>
      <c r="D17" s="91">
        <v>5.5251060820367699E-3</v>
      </c>
      <c r="E17" s="91">
        <v>0.473333333333333</v>
      </c>
      <c r="F17" s="91">
        <v>0.54545454545454497</v>
      </c>
      <c r="G17" s="92">
        <v>0.22222222222222199</v>
      </c>
    </row>
    <row r="18" spans="2:7" x14ac:dyDescent="0.25">
      <c r="B18" s="97">
        <v>85</v>
      </c>
      <c r="C18" s="2">
        <v>129</v>
      </c>
      <c r="D18" s="91">
        <v>5.7019094766619502E-3</v>
      </c>
      <c r="E18" s="91">
        <v>0.473333333333333</v>
      </c>
      <c r="F18" s="91">
        <v>0.54545454545454497</v>
      </c>
      <c r="G18" s="92">
        <v>0.22222222222222199</v>
      </c>
    </row>
    <row r="19" spans="2:7" x14ac:dyDescent="0.25">
      <c r="B19" s="97">
        <v>84</v>
      </c>
      <c r="C19" s="2">
        <v>129</v>
      </c>
      <c r="D19" s="91">
        <v>5.7019094766619502E-3</v>
      </c>
      <c r="E19" s="91">
        <v>0.473333333333333</v>
      </c>
      <c r="F19" s="91">
        <v>0.54545454545454497</v>
      </c>
      <c r="G19" s="92">
        <v>0.22222222222222199</v>
      </c>
    </row>
    <row r="20" spans="2:7" x14ac:dyDescent="0.25">
      <c r="B20" s="97">
        <v>83</v>
      </c>
      <c r="C20" s="2">
        <v>129</v>
      </c>
      <c r="D20" s="91">
        <v>5.7019094766619502E-3</v>
      </c>
      <c r="E20" s="91">
        <v>0.473333333333333</v>
      </c>
      <c r="F20" s="91">
        <v>0.54545454545454497</v>
      </c>
      <c r="G20" s="92">
        <v>0.22222222222222199</v>
      </c>
    </row>
    <row r="21" spans="2:7" x14ac:dyDescent="0.25">
      <c r="B21" s="97">
        <v>82</v>
      </c>
      <c r="C21" s="2">
        <v>130</v>
      </c>
      <c r="D21" s="91">
        <v>5.7461103253182398E-3</v>
      </c>
      <c r="E21" s="91">
        <v>0.47416666666666601</v>
      </c>
      <c r="F21" s="91">
        <v>0.54195804195804098</v>
      </c>
      <c r="G21" s="92">
        <v>0.22222222222222199</v>
      </c>
    </row>
    <row r="22" spans="2:7" x14ac:dyDescent="0.25">
      <c r="B22" s="97">
        <v>81</v>
      </c>
      <c r="C22" s="2">
        <v>130</v>
      </c>
      <c r="D22" s="91">
        <v>5.7461103253182398E-3</v>
      </c>
      <c r="E22" s="91">
        <v>0.47416666666666601</v>
      </c>
      <c r="F22" s="91">
        <v>0.54195804195804098</v>
      </c>
      <c r="G22" s="92">
        <v>0.22222222222222199</v>
      </c>
    </row>
    <row r="23" spans="2:7" x14ac:dyDescent="0.25">
      <c r="B23" s="97">
        <v>80</v>
      </c>
      <c r="C23" s="2">
        <v>130</v>
      </c>
      <c r="D23" s="91">
        <v>5.7461103253182398E-3</v>
      </c>
      <c r="E23" s="91">
        <v>0.47416666666666601</v>
      </c>
      <c r="F23" s="91">
        <v>0.54195804195804098</v>
      </c>
      <c r="G23" s="92">
        <v>0.22222222222222199</v>
      </c>
    </row>
    <row r="24" spans="2:7" x14ac:dyDescent="0.25">
      <c r="B24" s="97">
        <v>79</v>
      </c>
      <c r="C24" s="2">
        <v>134</v>
      </c>
      <c r="D24" s="91">
        <v>5.9229137199434201E-3</v>
      </c>
      <c r="E24" s="91">
        <v>0.47128205128205097</v>
      </c>
      <c r="F24" s="91">
        <v>0.53589743589743499</v>
      </c>
      <c r="G24" s="92">
        <v>0.22222222222222199</v>
      </c>
    </row>
    <row r="25" spans="2:7" x14ac:dyDescent="0.25">
      <c r="B25" s="97">
        <v>78</v>
      </c>
      <c r="C25" s="2">
        <v>134</v>
      </c>
      <c r="D25" s="91">
        <v>5.9229137199434201E-3</v>
      </c>
      <c r="E25" s="91">
        <v>0.47128205128205097</v>
      </c>
      <c r="F25" s="91">
        <v>0.53589743589743499</v>
      </c>
      <c r="G25" s="92">
        <v>0.22222222222222199</v>
      </c>
    </row>
    <row r="26" spans="2:7" x14ac:dyDescent="0.25">
      <c r="B26" s="97">
        <v>77</v>
      </c>
      <c r="C26" s="2">
        <v>138</v>
      </c>
      <c r="D26" s="91">
        <v>6.09971711456859E-3</v>
      </c>
      <c r="E26" s="91">
        <v>0.46923076923076901</v>
      </c>
      <c r="F26" s="91">
        <v>0.52592592592592502</v>
      </c>
      <c r="G26" s="92">
        <v>0.225401069518716</v>
      </c>
    </row>
    <row r="27" spans="2:7" x14ac:dyDescent="0.25">
      <c r="B27" s="97">
        <v>76</v>
      </c>
      <c r="C27" s="2">
        <v>143</v>
      </c>
      <c r="D27" s="91">
        <v>6.3207213578500704E-3</v>
      </c>
      <c r="E27" s="91">
        <v>0.46923076923076901</v>
      </c>
      <c r="F27" s="91">
        <v>0.53333333333333299</v>
      </c>
      <c r="G27" s="92">
        <v>0.22727272727272699</v>
      </c>
    </row>
    <row r="28" spans="2:7" x14ac:dyDescent="0.25">
      <c r="B28" s="97">
        <v>75</v>
      </c>
      <c r="C28" s="2">
        <v>151</v>
      </c>
      <c r="D28" s="91">
        <v>6.6743281471004197E-3</v>
      </c>
      <c r="E28" s="91">
        <v>0.473333333333333</v>
      </c>
      <c r="F28" s="91">
        <v>0.53846153846153799</v>
      </c>
      <c r="G28" s="92">
        <v>0.22727272727272699</v>
      </c>
    </row>
    <row r="29" spans="2:7" x14ac:dyDescent="0.25">
      <c r="B29" s="97">
        <v>74</v>
      </c>
      <c r="C29" s="2">
        <v>151</v>
      </c>
      <c r="D29" s="91">
        <v>6.6743281471004197E-3</v>
      </c>
      <c r="E29" s="91">
        <v>0.473333333333333</v>
      </c>
      <c r="F29" s="91">
        <v>0.53846153846153799</v>
      </c>
      <c r="G29" s="92">
        <v>0.22727272727272699</v>
      </c>
    </row>
    <row r="30" spans="2:7" x14ac:dyDescent="0.25">
      <c r="B30" s="97">
        <v>73</v>
      </c>
      <c r="C30" s="2">
        <v>151</v>
      </c>
      <c r="D30" s="91">
        <v>6.6743281471004197E-3</v>
      </c>
      <c r="E30" s="91">
        <v>0.473333333333333</v>
      </c>
      <c r="F30" s="91">
        <v>0.53846153846153799</v>
      </c>
      <c r="G30" s="92">
        <v>0.22727272727272699</v>
      </c>
    </row>
    <row r="31" spans="2:7" x14ac:dyDescent="0.25">
      <c r="B31" s="97">
        <v>72</v>
      </c>
      <c r="C31" s="2">
        <v>158</v>
      </c>
      <c r="D31" s="91">
        <v>6.9837340876944803E-3</v>
      </c>
      <c r="E31" s="91">
        <v>0.47445652173913</v>
      </c>
      <c r="F31" s="91">
        <v>0.53333333333333299</v>
      </c>
      <c r="G31" s="92">
        <v>0.22902097902097901</v>
      </c>
    </row>
    <row r="32" spans="2:7" x14ac:dyDescent="0.25">
      <c r="B32" s="97">
        <v>71</v>
      </c>
      <c r="C32" s="2">
        <v>161</v>
      </c>
      <c r="D32" s="91">
        <v>7.1163366336633596E-3</v>
      </c>
      <c r="E32" s="91">
        <v>0.473333333333333</v>
      </c>
      <c r="F32" s="91">
        <v>0.53333333333333299</v>
      </c>
      <c r="G32" s="92">
        <v>0.22727272727272699</v>
      </c>
    </row>
    <row r="33" spans="2:7" x14ac:dyDescent="0.25">
      <c r="B33" s="97">
        <v>70</v>
      </c>
      <c r="C33" s="2">
        <v>164</v>
      </c>
      <c r="D33" s="91">
        <v>7.2489391796322399E-3</v>
      </c>
      <c r="E33" s="91">
        <v>0.47445652173913</v>
      </c>
      <c r="F33" s="91">
        <v>0.53589743589743499</v>
      </c>
      <c r="G33" s="92">
        <v>0.22727272727272699</v>
      </c>
    </row>
    <row r="34" spans="2:7" x14ac:dyDescent="0.25">
      <c r="B34" s="97">
        <v>69</v>
      </c>
      <c r="C34" s="2">
        <v>172</v>
      </c>
      <c r="D34" s="91">
        <v>7.6025459688825996E-3</v>
      </c>
      <c r="E34" s="91">
        <v>0.47638888888888797</v>
      </c>
      <c r="F34" s="91">
        <v>0.54195804195804098</v>
      </c>
      <c r="G34" s="92">
        <v>0.22902097902097901</v>
      </c>
    </row>
    <row r="35" spans="2:7" x14ac:dyDescent="0.25">
      <c r="B35" s="97">
        <v>68</v>
      </c>
      <c r="C35" s="2">
        <v>182</v>
      </c>
      <c r="D35" s="91">
        <v>8.0445544554455396E-3</v>
      </c>
      <c r="E35" s="91">
        <v>0.47777777777777702</v>
      </c>
      <c r="F35" s="91">
        <v>0.55050505050505005</v>
      </c>
      <c r="G35" s="92">
        <v>0.22727272727272699</v>
      </c>
    </row>
    <row r="36" spans="2:7" x14ac:dyDescent="0.25">
      <c r="B36" s="97">
        <v>67</v>
      </c>
      <c r="C36" s="2">
        <v>183</v>
      </c>
      <c r="D36" s="91">
        <v>8.0887553041018301E-3</v>
      </c>
      <c r="E36" s="91">
        <v>0.47777777777777702</v>
      </c>
      <c r="F36" s="91">
        <v>0.54545454545454497</v>
      </c>
      <c r="G36" s="92">
        <v>0.22727272727272699</v>
      </c>
    </row>
    <row r="37" spans="2:7" x14ac:dyDescent="0.25">
      <c r="B37" s="97">
        <v>66</v>
      </c>
      <c r="C37" s="2">
        <v>191</v>
      </c>
      <c r="D37" s="91">
        <v>8.4423620933521907E-3</v>
      </c>
      <c r="E37" s="91">
        <v>0.47967479674796698</v>
      </c>
      <c r="F37" s="91">
        <v>0.55555555555555503</v>
      </c>
      <c r="G37" s="92">
        <v>0.22727272727272699</v>
      </c>
    </row>
    <row r="38" spans="2:7" x14ac:dyDescent="0.25">
      <c r="B38" s="97">
        <v>65</v>
      </c>
      <c r="C38" s="2">
        <v>203</v>
      </c>
      <c r="D38" s="91">
        <v>8.9727722772277203E-3</v>
      </c>
      <c r="E38" s="91">
        <v>0.48</v>
      </c>
      <c r="F38" s="91">
        <v>0.55555555555555503</v>
      </c>
      <c r="G38" s="92">
        <v>0.23076923076923</v>
      </c>
    </row>
    <row r="39" spans="2:7" x14ac:dyDescent="0.25">
      <c r="B39" s="97">
        <v>64</v>
      </c>
      <c r="C39" s="2">
        <v>234</v>
      </c>
      <c r="D39" s="91">
        <v>1.0342998585572799E-2</v>
      </c>
      <c r="E39" s="91">
        <v>0.483333333333333</v>
      </c>
      <c r="F39" s="91">
        <v>0.5625</v>
      </c>
      <c r="G39" s="92">
        <v>0.25</v>
      </c>
    </row>
    <row r="40" spans="2:7" x14ac:dyDescent="0.25">
      <c r="B40" s="97">
        <v>63</v>
      </c>
      <c r="C40" s="2">
        <v>241</v>
      </c>
      <c r="D40" s="91">
        <v>1.0652404526166901E-2</v>
      </c>
      <c r="E40" s="91">
        <v>0.484375</v>
      </c>
      <c r="F40" s="91">
        <v>0.55555555555555503</v>
      </c>
      <c r="G40" s="92">
        <v>0.25</v>
      </c>
    </row>
    <row r="41" spans="2:7" x14ac:dyDescent="0.25">
      <c r="B41" s="97">
        <v>62</v>
      </c>
      <c r="C41" s="2">
        <v>248</v>
      </c>
      <c r="D41" s="91">
        <v>1.09618104667609E-2</v>
      </c>
      <c r="E41" s="91">
        <v>0.486555183946488</v>
      </c>
      <c r="F41" s="91">
        <v>0.55136268343815498</v>
      </c>
      <c r="G41" s="92">
        <v>0.25</v>
      </c>
    </row>
    <row r="42" spans="2:7" x14ac:dyDescent="0.25">
      <c r="B42" s="97">
        <v>61</v>
      </c>
      <c r="C42" s="2">
        <v>258</v>
      </c>
      <c r="D42" s="91">
        <v>1.14038189533239E-2</v>
      </c>
      <c r="E42" s="91">
        <v>0.48709528214615999</v>
      </c>
      <c r="F42" s="91">
        <v>0.5625</v>
      </c>
      <c r="G42" s="92">
        <v>0.25</v>
      </c>
    </row>
    <row r="43" spans="2:7" x14ac:dyDescent="0.25">
      <c r="B43" s="97">
        <v>60</v>
      </c>
      <c r="C43" s="2">
        <v>268</v>
      </c>
      <c r="D43" s="91">
        <v>1.18458274398868E-2</v>
      </c>
      <c r="E43" s="91">
        <v>0.486555183946488</v>
      </c>
      <c r="F43" s="91">
        <v>0.56923076923076898</v>
      </c>
      <c r="G43" s="92">
        <v>0.25</v>
      </c>
    </row>
    <row r="44" spans="2:7" x14ac:dyDescent="0.25">
      <c r="B44" s="97">
        <v>59</v>
      </c>
      <c r="C44" s="2">
        <v>292</v>
      </c>
      <c r="D44" s="91">
        <v>1.29066478076379E-2</v>
      </c>
      <c r="E44" s="91">
        <v>0.48526442307692302</v>
      </c>
      <c r="F44" s="91">
        <v>0.55902777777777701</v>
      </c>
      <c r="G44" s="92">
        <v>0.25</v>
      </c>
    </row>
    <row r="45" spans="2:7" x14ac:dyDescent="0.25">
      <c r="B45" s="97">
        <v>58</v>
      </c>
      <c r="C45" s="2">
        <v>307</v>
      </c>
      <c r="D45" s="91">
        <v>1.3569660537482301E-2</v>
      </c>
      <c r="E45" s="91">
        <v>0.48695652173913001</v>
      </c>
      <c r="F45" s="91">
        <v>0.54545454545454497</v>
      </c>
      <c r="G45" s="92">
        <v>0.25</v>
      </c>
    </row>
    <row r="46" spans="2:7" x14ac:dyDescent="0.25">
      <c r="B46" s="97">
        <v>57</v>
      </c>
      <c r="C46" s="2">
        <v>329</v>
      </c>
      <c r="D46" s="91">
        <v>1.4542079207920699E-2</v>
      </c>
      <c r="E46" s="91">
        <v>0.48260869565217301</v>
      </c>
      <c r="F46" s="91">
        <v>0.5625</v>
      </c>
      <c r="G46" s="92">
        <v>0.25925925925925902</v>
      </c>
    </row>
    <row r="47" spans="2:7" x14ac:dyDescent="0.25">
      <c r="B47" s="97">
        <v>56</v>
      </c>
      <c r="C47" s="2">
        <v>342</v>
      </c>
      <c r="D47" s="91">
        <v>1.5116690240452599E-2</v>
      </c>
      <c r="E47" s="91">
        <v>0.48371212121212098</v>
      </c>
      <c r="F47" s="91">
        <v>0.55902777777777701</v>
      </c>
      <c r="G47" s="92">
        <v>0.25</v>
      </c>
    </row>
    <row r="48" spans="2:7" x14ac:dyDescent="0.25">
      <c r="B48" s="97">
        <v>55</v>
      </c>
      <c r="C48" s="2">
        <v>344</v>
      </c>
      <c r="D48" s="91">
        <v>1.5205091937765199E-2</v>
      </c>
      <c r="E48" s="91">
        <v>0.483333333333333</v>
      </c>
      <c r="F48" s="91">
        <v>0.5625</v>
      </c>
      <c r="G48" s="92">
        <v>0.25137362637362598</v>
      </c>
    </row>
    <row r="49" spans="2:7" x14ac:dyDescent="0.25">
      <c r="B49" s="97">
        <v>54</v>
      </c>
      <c r="C49" s="2">
        <v>352</v>
      </c>
      <c r="D49" s="91">
        <v>1.5558698727015499E-2</v>
      </c>
      <c r="E49" s="91">
        <v>0.483333333333333</v>
      </c>
      <c r="F49" s="91">
        <v>0.5625</v>
      </c>
      <c r="G49" s="92">
        <v>0.25137362637362598</v>
      </c>
    </row>
    <row r="50" spans="2:7" x14ac:dyDescent="0.25">
      <c r="B50" s="97">
        <v>53</v>
      </c>
      <c r="C50" s="2">
        <v>356</v>
      </c>
      <c r="D50" s="91">
        <v>1.5735502121640699E-2</v>
      </c>
      <c r="E50" s="91">
        <v>0.48371212121212098</v>
      </c>
      <c r="F50" s="91">
        <v>0.55902777777777701</v>
      </c>
      <c r="G50" s="92">
        <v>0.25364635364635302</v>
      </c>
    </row>
    <row r="51" spans="2:7" x14ac:dyDescent="0.25">
      <c r="B51" s="97">
        <v>52</v>
      </c>
      <c r="C51" s="2">
        <v>369</v>
      </c>
      <c r="D51" s="91">
        <v>1.6310113154172499E-2</v>
      </c>
      <c r="E51" s="91">
        <v>0.48409090909090902</v>
      </c>
      <c r="F51" s="91">
        <v>0.55555555555555503</v>
      </c>
      <c r="G51" s="92">
        <v>0.25925925925925902</v>
      </c>
    </row>
    <row r="52" spans="2:7" x14ac:dyDescent="0.25">
      <c r="B52" s="97">
        <v>51</v>
      </c>
      <c r="C52" s="2">
        <v>375</v>
      </c>
      <c r="D52" s="91">
        <v>1.6575318246110301E-2</v>
      </c>
      <c r="E52" s="91">
        <v>0.483333333333333</v>
      </c>
      <c r="F52" s="91">
        <v>0.54716981132075404</v>
      </c>
      <c r="G52" s="92">
        <v>0.25454545454545402</v>
      </c>
    </row>
    <row r="53" spans="2:7" x14ac:dyDescent="0.25">
      <c r="B53" s="97">
        <v>50</v>
      </c>
      <c r="C53" s="2">
        <v>391</v>
      </c>
      <c r="D53" s="91">
        <v>1.7282531824611001E-2</v>
      </c>
      <c r="E53" s="91">
        <v>0.483333333333333</v>
      </c>
      <c r="F53" s="91">
        <v>0.54716981132075404</v>
      </c>
      <c r="G53" s="92">
        <v>0.25274725274725202</v>
      </c>
    </row>
    <row r="54" spans="2:7" x14ac:dyDescent="0.25">
      <c r="B54" s="97">
        <v>49</v>
      </c>
      <c r="C54" s="2">
        <v>402</v>
      </c>
      <c r="D54" s="91">
        <v>1.7768741159830199E-2</v>
      </c>
      <c r="E54" s="91">
        <v>0.48423295454545401</v>
      </c>
      <c r="F54" s="91">
        <v>0.54545454545454497</v>
      </c>
      <c r="G54" s="92">
        <v>0.25137362637362598</v>
      </c>
    </row>
    <row r="55" spans="2:7" x14ac:dyDescent="0.25">
      <c r="B55" s="97">
        <v>48</v>
      </c>
      <c r="C55" s="2">
        <v>416</v>
      </c>
      <c r="D55" s="91">
        <v>1.8387553041018301E-2</v>
      </c>
      <c r="E55" s="91">
        <v>0.48371212121212098</v>
      </c>
      <c r="F55" s="91">
        <v>0.55136268343815498</v>
      </c>
      <c r="G55" s="92">
        <v>0.25893997445721501</v>
      </c>
    </row>
    <row r="56" spans="2:7" x14ac:dyDescent="0.25">
      <c r="B56" s="97">
        <v>47</v>
      </c>
      <c r="C56" s="2">
        <v>436</v>
      </c>
      <c r="D56" s="91">
        <v>1.9271570014144201E-2</v>
      </c>
      <c r="E56" s="91">
        <v>0.48371212121212098</v>
      </c>
      <c r="F56" s="91">
        <v>0.5625</v>
      </c>
      <c r="G56" s="92">
        <v>0.26006441223832499</v>
      </c>
    </row>
    <row r="57" spans="2:7" x14ac:dyDescent="0.25">
      <c r="B57" s="97">
        <v>46</v>
      </c>
      <c r="C57" s="2">
        <v>454</v>
      </c>
      <c r="D57" s="91">
        <v>2.00671852899575E-2</v>
      </c>
      <c r="E57" s="91">
        <v>0.48371212121212098</v>
      </c>
      <c r="F57" s="91">
        <v>0.56794871794871704</v>
      </c>
      <c r="G57" s="92">
        <v>0.25893997445721501</v>
      </c>
    </row>
    <row r="58" spans="2:7" x14ac:dyDescent="0.25">
      <c r="B58" s="97">
        <v>45</v>
      </c>
      <c r="C58" s="2">
        <v>481</v>
      </c>
      <c r="D58" s="91">
        <v>2.1260608203677499E-2</v>
      </c>
      <c r="E58" s="91">
        <v>0.48181818181818098</v>
      </c>
      <c r="F58" s="91">
        <v>0.5625</v>
      </c>
      <c r="G58" s="92">
        <v>0.25862068965517199</v>
      </c>
    </row>
    <row r="59" spans="2:7" x14ac:dyDescent="0.25">
      <c r="B59" s="97">
        <v>44</v>
      </c>
      <c r="C59" s="2">
        <v>499</v>
      </c>
      <c r="D59" s="91">
        <v>2.2056223479490801E-2</v>
      </c>
      <c r="E59" s="91">
        <v>0.48181818181818098</v>
      </c>
      <c r="F59" s="91">
        <v>0.57142857142857095</v>
      </c>
      <c r="G59" s="92">
        <v>0.25</v>
      </c>
    </row>
    <row r="60" spans="2:7" x14ac:dyDescent="0.25">
      <c r="B60" s="97">
        <v>43</v>
      </c>
      <c r="C60" s="2">
        <v>520</v>
      </c>
      <c r="D60" s="91">
        <v>2.29844413012729E-2</v>
      </c>
      <c r="E60" s="91">
        <v>0.483333333333333</v>
      </c>
      <c r="F60" s="91">
        <v>0.58333333333333304</v>
      </c>
      <c r="G60" s="92">
        <v>0.25</v>
      </c>
    </row>
    <row r="61" spans="2:7" x14ac:dyDescent="0.25">
      <c r="B61" s="97">
        <v>42</v>
      </c>
      <c r="C61" s="2">
        <v>541</v>
      </c>
      <c r="D61" s="91">
        <v>2.39126591230551E-2</v>
      </c>
      <c r="E61" s="91">
        <v>0.48260869565217301</v>
      </c>
      <c r="F61" s="91">
        <v>0.57142857142857095</v>
      </c>
      <c r="G61" s="92">
        <v>0.25</v>
      </c>
    </row>
    <row r="62" spans="2:7" x14ac:dyDescent="0.25">
      <c r="B62" s="97">
        <v>41</v>
      </c>
      <c r="C62" s="2">
        <v>558</v>
      </c>
      <c r="D62" s="91">
        <v>2.46640735502121E-2</v>
      </c>
      <c r="E62" s="91">
        <v>0.48253241800152502</v>
      </c>
      <c r="F62" s="91">
        <v>0.57142857142857095</v>
      </c>
      <c r="G62" s="92">
        <v>0.243690349946977</v>
      </c>
    </row>
    <row r="63" spans="2:7" x14ac:dyDescent="0.25">
      <c r="B63" s="97">
        <v>40</v>
      </c>
      <c r="C63" s="2">
        <v>592</v>
      </c>
      <c r="D63" s="91">
        <v>2.6166902404526099E-2</v>
      </c>
      <c r="E63" s="91">
        <v>0.48112648221343801</v>
      </c>
      <c r="F63" s="91">
        <v>0.56923076923076898</v>
      </c>
      <c r="G63" s="92">
        <v>0.24576074332171799</v>
      </c>
    </row>
    <row r="64" spans="2:7" x14ac:dyDescent="0.25">
      <c r="B64" s="97">
        <v>39</v>
      </c>
      <c r="C64" s="2">
        <v>610</v>
      </c>
      <c r="D64" s="91">
        <v>2.6962517680339401E-2</v>
      </c>
      <c r="E64" s="91">
        <v>0.48112648221343801</v>
      </c>
      <c r="F64" s="91">
        <v>0.57142857142857095</v>
      </c>
      <c r="G64" s="92">
        <v>0.24199199199199201</v>
      </c>
    </row>
    <row r="65" spans="2:7" x14ac:dyDescent="0.25">
      <c r="B65" s="97">
        <v>38</v>
      </c>
      <c r="C65" s="2">
        <v>630</v>
      </c>
      <c r="D65" s="91">
        <v>2.7846534653465298E-2</v>
      </c>
      <c r="E65" s="91">
        <v>0.48253241800152502</v>
      </c>
      <c r="F65" s="91">
        <v>0.56458333333333299</v>
      </c>
      <c r="G65" s="92">
        <v>0.25</v>
      </c>
    </row>
    <row r="66" spans="2:7" x14ac:dyDescent="0.25">
      <c r="B66" s="97">
        <v>37</v>
      </c>
      <c r="C66" s="2">
        <v>663</v>
      </c>
      <c r="D66" s="91">
        <v>2.9305162659122998E-2</v>
      </c>
      <c r="E66" s="91">
        <v>0.483333333333333</v>
      </c>
      <c r="F66" s="91">
        <v>0.57142857142857095</v>
      </c>
      <c r="G66" s="92">
        <v>0.25</v>
      </c>
    </row>
    <row r="67" spans="2:7" x14ac:dyDescent="0.25">
      <c r="B67" s="97">
        <v>36</v>
      </c>
      <c r="C67" s="2">
        <v>687</v>
      </c>
      <c r="D67" s="91">
        <v>3.0365983026874099E-2</v>
      </c>
      <c r="E67" s="91">
        <v>0.48260869565217301</v>
      </c>
      <c r="F67" s="91">
        <v>0.58333333333333304</v>
      </c>
      <c r="G67" s="92">
        <v>0.25274725274725202</v>
      </c>
    </row>
    <row r="68" spans="2:7" x14ac:dyDescent="0.25">
      <c r="B68" s="97">
        <v>35</v>
      </c>
      <c r="C68" s="2">
        <v>717</v>
      </c>
      <c r="D68" s="91">
        <v>3.1692008486562902E-2</v>
      </c>
      <c r="E68" s="91">
        <v>0.483333333333333</v>
      </c>
      <c r="F68" s="91">
        <v>0.58333333333333304</v>
      </c>
      <c r="G68" s="92">
        <v>0.25454545454545402</v>
      </c>
    </row>
    <row r="69" spans="2:7" x14ac:dyDescent="0.25">
      <c r="B69" s="97">
        <v>34</v>
      </c>
      <c r="C69" s="2">
        <v>742</v>
      </c>
      <c r="D69" s="91">
        <v>3.2797029702970298E-2</v>
      </c>
      <c r="E69" s="91">
        <v>0.48297101449275298</v>
      </c>
      <c r="F69" s="91">
        <v>0.57142857142857095</v>
      </c>
      <c r="G69" s="92">
        <v>0.256583072100313</v>
      </c>
    </row>
    <row r="70" spans="2:7" x14ac:dyDescent="0.25">
      <c r="B70" s="97">
        <v>33</v>
      </c>
      <c r="C70" s="2">
        <v>784</v>
      </c>
      <c r="D70" s="91">
        <v>3.4653465346534601E-2</v>
      </c>
      <c r="E70" s="91">
        <v>0.48260869565217301</v>
      </c>
      <c r="F70" s="91">
        <v>0.57142857142857095</v>
      </c>
      <c r="G70" s="92">
        <v>0.25454545454545402</v>
      </c>
    </row>
    <row r="71" spans="2:7" x14ac:dyDescent="0.25">
      <c r="B71" s="97">
        <v>32</v>
      </c>
      <c r="C71" s="2">
        <v>833</v>
      </c>
      <c r="D71" s="91">
        <v>3.6819306930692998E-2</v>
      </c>
      <c r="E71" s="91">
        <v>0.48260869565217301</v>
      </c>
      <c r="F71" s="91">
        <v>0.57142857142857095</v>
      </c>
      <c r="G71" s="92">
        <v>0.25454545454545402</v>
      </c>
    </row>
    <row r="72" spans="2:7" x14ac:dyDescent="0.25">
      <c r="B72" s="97">
        <v>31</v>
      </c>
      <c r="C72" s="2">
        <v>881</v>
      </c>
      <c r="D72" s="91">
        <v>3.8940947666195103E-2</v>
      </c>
      <c r="E72" s="91">
        <v>0.483333333333333</v>
      </c>
      <c r="F72" s="91">
        <v>0.57142857142857095</v>
      </c>
      <c r="G72" s="92">
        <v>0.25862068965517199</v>
      </c>
    </row>
    <row r="73" spans="2:7" x14ac:dyDescent="0.25">
      <c r="B73" s="97">
        <v>30</v>
      </c>
      <c r="C73" s="2">
        <v>914</v>
      </c>
      <c r="D73" s="91">
        <v>4.03995756718529E-2</v>
      </c>
      <c r="E73" s="91">
        <v>0.483630952380952</v>
      </c>
      <c r="F73" s="91">
        <v>0.57142857142857095</v>
      </c>
      <c r="G73" s="92">
        <v>0.26086956521739102</v>
      </c>
    </row>
    <row r="74" spans="2:7" x14ac:dyDescent="0.25">
      <c r="B74" s="97">
        <v>29</v>
      </c>
      <c r="C74" s="2">
        <v>984</v>
      </c>
      <c r="D74" s="91">
        <v>4.3493635077793497E-2</v>
      </c>
      <c r="E74" s="91">
        <v>0.48468749999999999</v>
      </c>
      <c r="F74" s="91">
        <v>0.56819747416762301</v>
      </c>
      <c r="G74" s="92">
        <v>0.25482374768089</v>
      </c>
    </row>
    <row r="75" spans="2:7" x14ac:dyDescent="0.25">
      <c r="B75" s="97">
        <v>28</v>
      </c>
      <c r="C75" s="2">
        <v>1048</v>
      </c>
      <c r="D75" s="91">
        <v>4.6322489391796298E-2</v>
      </c>
      <c r="E75" s="91">
        <v>0.483630952380952</v>
      </c>
      <c r="F75" s="91">
        <v>0.56923076923076898</v>
      </c>
      <c r="G75" s="92">
        <v>0.25</v>
      </c>
    </row>
    <row r="76" spans="2:7" x14ac:dyDescent="0.25">
      <c r="B76" s="97">
        <v>27</v>
      </c>
      <c r="C76" s="2">
        <v>1096</v>
      </c>
      <c r="D76" s="91">
        <v>4.8444130127298403E-2</v>
      </c>
      <c r="E76" s="91">
        <v>0.48489130434782601</v>
      </c>
      <c r="F76" s="91">
        <v>0.56458333333333299</v>
      </c>
      <c r="G76" s="92">
        <v>0.25</v>
      </c>
    </row>
    <row r="77" spans="2:7" x14ac:dyDescent="0.25">
      <c r="B77" s="97">
        <v>26</v>
      </c>
      <c r="C77" s="2">
        <v>1146</v>
      </c>
      <c r="D77" s="91">
        <v>5.0654172560113099E-2</v>
      </c>
      <c r="E77" s="91">
        <v>0.483630952380952</v>
      </c>
      <c r="F77" s="91">
        <v>0.56923076923076898</v>
      </c>
      <c r="G77" s="92">
        <v>0.25</v>
      </c>
    </row>
    <row r="78" spans="2:7" x14ac:dyDescent="0.25">
      <c r="B78" s="97">
        <v>25</v>
      </c>
      <c r="C78" s="2">
        <v>1228</v>
      </c>
      <c r="D78" s="91">
        <v>5.4278642149929203E-2</v>
      </c>
      <c r="E78" s="91">
        <v>0.483333333333333</v>
      </c>
      <c r="F78" s="91">
        <v>0.57142857142857095</v>
      </c>
      <c r="G78" s="92">
        <v>0.25</v>
      </c>
    </row>
    <row r="79" spans="2:7" x14ac:dyDescent="0.25">
      <c r="B79" s="97">
        <v>24</v>
      </c>
      <c r="C79" s="2">
        <v>1296</v>
      </c>
      <c r="D79" s="91">
        <v>5.7284299858557201E-2</v>
      </c>
      <c r="E79" s="91">
        <v>0.483333333333333</v>
      </c>
      <c r="F79" s="91">
        <v>0.57142857142857095</v>
      </c>
      <c r="G79" s="92">
        <v>0.25</v>
      </c>
    </row>
    <row r="80" spans="2:7" x14ac:dyDescent="0.25">
      <c r="B80" s="97">
        <v>23</v>
      </c>
      <c r="C80" s="2">
        <v>1384</v>
      </c>
      <c r="D80" s="91">
        <v>6.11739745403111E-2</v>
      </c>
      <c r="E80" s="91">
        <v>0.48249791144527898</v>
      </c>
      <c r="F80" s="91">
        <v>0.57634032634032595</v>
      </c>
      <c r="G80" s="92">
        <v>0.25425685425685401</v>
      </c>
    </row>
    <row r="81" spans="2:7" x14ac:dyDescent="0.25">
      <c r="B81" s="97">
        <v>22</v>
      </c>
      <c r="C81" s="2">
        <v>1502</v>
      </c>
      <c r="D81" s="91">
        <v>6.6389674681753802E-2</v>
      </c>
      <c r="E81" s="91">
        <v>0.481649831649831</v>
      </c>
      <c r="F81" s="91">
        <v>0.58102025506376598</v>
      </c>
      <c r="G81" s="92">
        <v>0.26239754098360601</v>
      </c>
    </row>
    <row r="82" spans="2:7" x14ac:dyDescent="0.25">
      <c r="B82" s="97">
        <v>21</v>
      </c>
      <c r="C82" s="2">
        <v>1576</v>
      </c>
      <c r="D82" s="91">
        <v>6.9660537482319596E-2</v>
      </c>
      <c r="E82" s="91">
        <v>0.48114285714285698</v>
      </c>
      <c r="F82" s="91">
        <v>0.58064516129032195</v>
      </c>
      <c r="G82" s="92">
        <v>0.266666666666666</v>
      </c>
    </row>
    <row r="83" spans="2:7" x14ac:dyDescent="0.25">
      <c r="B83" s="97">
        <v>20</v>
      </c>
      <c r="C83" s="2">
        <v>1713</v>
      </c>
      <c r="D83" s="91">
        <v>7.5716053748231898E-2</v>
      </c>
      <c r="E83" s="91">
        <v>0.48275862068965503</v>
      </c>
      <c r="F83" s="91">
        <v>0.58333333333333304</v>
      </c>
      <c r="G83" s="92">
        <v>0.26495726495726402</v>
      </c>
    </row>
    <row r="84" spans="2:7" x14ac:dyDescent="0.25">
      <c r="B84" s="97">
        <v>19</v>
      </c>
      <c r="C84" s="2">
        <v>1857</v>
      </c>
      <c r="D84" s="91">
        <v>8.2080975954738303E-2</v>
      </c>
      <c r="E84" s="91">
        <v>0.48181818181818098</v>
      </c>
      <c r="F84" s="91">
        <v>0.58333333333333304</v>
      </c>
      <c r="G84" s="92">
        <v>0.27083333333333298</v>
      </c>
    </row>
    <row r="85" spans="2:7" x14ac:dyDescent="0.25">
      <c r="B85" s="97">
        <v>18</v>
      </c>
      <c r="C85" s="2">
        <v>1985</v>
      </c>
      <c r="D85" s="91">
        <v>8.7738684582743906E-2</v>
      </c>
      <c r="E85" s="91">
        <v>0.48181818181818098</v>
      </c>
      <c r="F85" s="91">
        <v>0.58152173913043403</v>
      </c>
      <c r="G85" s="92">
        <v>0.27272727272727199</v>
      </c>
    </row>
    <row r="86" spans="2:7" x14ac:dyDescent="0.25">
      <c r="B86" s="97">
        <v>17</v>
      </c>
      <c r="C86" s="2">
        <v>2122</v>
      </c>
      <c r="D86" s="91">
        <v>9.3794200848656195E-2</v>
      </c>
      <c r="E86" s="91">
        <v>0.48060200668896302</v>
      </c>
      <c r="F86" s="91">
        <v>0.57692307692307598</v>
      </c>
      <c r="G86" s="92">
        <v>0.27272727272727199</v>
      </c>
    </row>
    <row r="87" spans="2:7" x14ac:dyDescent="0.25">
      <c r="B87" s="97">
        <v>16</v>
      </c>
      <c r="C87" s="2">
        <v>2387</v>
      </c>
      <c r="D87" s="91">
        <v>0.105507425742574</v>
      </c>
      <c r="E87" s="91">
        <v>0.48245614035087703</v>
      </c>
      <c r="F87" s="91">
        <v>0.57142857142857095</v>
      </c>
      <c r="G87" s="92">
        <v>0.27777777777777701</v>
      </c>
    </row>
    <row r="88" spans="2:7" x14ac:dyDescent="0.25">
      <c r="B88" s="97">
        <v>15</v>
      </c>
      <c r="C88" s="2">
        <v>2624</v>
      </c>
      <c r="D88" s="91">
        <v>0.11598302687411501</v>
      </c>
      <c r="E88" s="91">
        <v>0.48060200668896302</v>
      </c>
      <c r="F88" s="91">
        <v>0.56691542288557195</v>
      </c>
      <c r="G88" s="92">
        <v>0.28512922262922202</v>
      </c>
    </row>
    <row r="89" spans="2:7" x14ac:dyDescent="0.25">
      <c r="B89" s="97">
        <v>14</v>
      </c>
      <c r="C89" s="2">
        <v>2872</v>
      </c>
      <c r="D89" s="91">
        <v>0.126944837340876</v>
      </c>
      <c r="E89" s="91">
        <v>0.48</v>
      </c>
      <c r="F89" s="91">
        <v>0.5625</v>
      </c>
      <c r="G89" s="92">
        <v>0.28571428571428498</v>
      </c>
    </row>
    <row r="90" spans="2:7" x14ac:dyDescent="0.25">
      <c r="B90" s="97">
        <v>13</v>
      </c>
      <c r="C90" s="2">
        <v>3106</v>
      </c>
      <c r="D90" s="91">
        <v>0.137287835926449</v>
      </c>
      <c r="E90" s="91">
        <v>0.48129166666666601</v>
      </c>
      <c r="F90" s="91">
        <v>0.5625</v>
      </c>
      <c r="G90" s="92">
        <v>0.28653530377668301</v>
      </c>
    </row>
    <row r="91" spans="2:7" x14ac:dyDescent="0.25">
      <c r="B91" s="97">
        <v>12</v>
      </c>
      <c r="C91" s="2">
        <v>3659</v>
      </c>
      <c r="D91" s="91">
        <v>0.16173090523337999</v>
      </c>
      <c r="E91" s="91">
        <v>0.48076923076923</v>
      </c>
      <c r="F91" s="91">
        <v>0.55882352941176405</v>
      </c>
      <c r="G91" s="92">
        <v>0.29166666666666602</v>
      </c>
    </row>
    <row r="92" spans="2:7" ht="15.75" thickBot="1" x14ac:dyDescent="0.3">
      <c r="B92" s="114">
        <v>11</v>
      </c>
      <c r="C92" s="115">
        <v>4062</v>
      </c>
      <c r="D92" s="112">
        <v>0.17954384724186701</v>
      </c>
      <c r="E92" s="112">
        <v>0.48</v>
      </c>
      <c r="F92" s="112">
        <v>0.55555555555555503</v>
      </c>
      <c r="G92" s="113">
        <v>0.29758481886141402</v>
      </c>
    </row>
    <row r="93" spans="2:7" ht="16.5" thickTop="1" thickBot="1" x14ac:dyDescent="0.3">
      <c r="B93" s="116">
        <v>10</v>
      </c>
      <c r="C93" s="117">
        <v>4404</v>
      </c>
      <c r="D93" s="118">
        <v>0.19466053748231901</v>
      </c>
      <c r="E93" s="118">
        <v>0.48125000000000001</v>
      </c>
      <c r="F93" s="112">
        <v>0.55086206896551704</v>
      </c>
      <c r="G93" s="113">
        <v>0.3</v>
      </c>
    </row>
    <row r="94" spans="2:7" ht="15.75" thickTop="1" x14ac:dyDescent="0.25">
      <c r="B94" s="97">
        <v>9</v>
      </c>
      <c r="C94" s="2">
        <v>4896</v>
      </c>
      <c r="D94" s="91">
        <v>0.216407355021216</v>
      </c>
      <c r="E94" s="91">
        <v>0.48062870309414002</v>
      </c>
      <c r="F94" s="91">
        <v>0.54666666666666597</v>
      </c>
      <c r="G94" s="92">
        <v>0.3</v>
      </c>
    </row>
    <row r="95" spans="2:7" x14ac:dyDescent="0.25">
      <c r="B95" s="97">
        <v>8</v>
      </c>
      <c r="C95" s="2">
        <v>6202</v>
      </c>
      <c r="D95" s="91">
        <v>0.27413366336633599</v>
      </c>
      <c r="E95" s="91">
        <v>0.48235294117646998</v>
      </c>
      <c r="F95" s="91">
        <v>0.54545454545454497</v>
      </c>
      <c r="G95" s="92">
        <v>0.3</v>
      </c>
    </row>
    <row r="96" spans="2:7" x14ac:dyDescent="0.25">
      <c r="B96" s="97">
        <v>7</v>
      </c>
      <c r="C96" s="2">
        <v>7078</v>
      </c>
      <c r="D96" s="91">
        <v>0.31285360678925</v>
      </c>
      <c r="E96" s="91">
        <v>0.48204861111111103</v>
      </c>
      <c r="F96" s="91">
        <v>0.54545454545454497</v>
      </c>
      <c r="G96" s="92">
        <v>0.30769230769230699</v>
      </c>
    </row>
    <row r="97" spans="2:7" x14ac:dyDescent="0.25">
      <c r="B97" s="97">
        <v>6</v>
      </c>
      <c r="C97" s="2">
        <v>8054</v>
      </c>
      <c r="D97" s="91">
        <v>0.35599363507779302</v>
      </c>
      <c r="E97" s="91">
        <v>0.483333333333333</v>
      </c>
      <c r="F97" s="91">
        <v>0.54545454545454497</v>
      </c>
      <c r="G97" s="92">
        <v>0.31419413919413902</v>
      </c>
    </row>
    <row r="98" spans="2:7" x14ac:dyDescent="0.25">
      <c r="B98" s="97">
        <v>5</v>
      </c>
      <c r="C98" s="2">
        <v>9162</v>
      </c>
      <c r="D98" s="91">
        <v>0.40496817538896701</v>
      </c>
      <c r="E98" s="91">
        <v>0.48373546511627902</v>
      </c>
      <c r="F98" s="91">
        <v>0.54545454545454497</v>
      </c>
      <c r="G98" s="92">
        <v>0.31578947368421001</v>
      </c>
    </row>
    <row r="99" spans="2:7" x14ac:dyDescent="0.25">
      <c r="B99" s="97">
        <v>4</v>
      </c>
      <c r="C99" s="2">
        <v>13538</v>
      </c>
      <c r="D99" s="91">
        <v>0.59839108910891003</v>
      </c>
      <c r="E99" s="91">
        <v>0.485185185185185</v>
      </c>
      <c r="F99" s="91">
        <v>0.53846153846153799</v>
      </c>
      <c r="G99" s="92">
        <v>0.33333333333333298</v>
      </c>
    </row>
    <row r="100" spans="2:7" x14ac:dyDescent="0.25">
      <c r="B100" s="97">
        <v>3</v>
      </c>
      <c r="C100" s="2">
        <v>15803</v>
      </c>
      <c r="D100" s="91">
        <v>0.69850601131541701</v>
      </c>
      <c r="E100" s="91">
        <v>0.48571428571428499</v>
      </c>
      <c r="F100" s="91">
        <v>0.53846153846153799</v>
      </c>
      <c r="G100" s="92">
        <v>0.33548387096774102</v>
      </c>
    </row>
    <row r="101" spans="2:7" x14ac:dyDescent="0.25">
      <c r="B101" s="97">
        <v>2</v>
      </c>
      <c r="C101" s="2">
        <v>18633</v>
      </c>
      <c r="D101" s="91">
        <v>0.82359441301272895</v>
      </c>
      <c r="E101" s="91">
        <v>0.48630136986301298</v>
      </c>
      <c r="F101" s="91">
        <v>0.53773584905660299</v>
      </c>
      <c r="G101" s="92">
        <v>0.34375</v>
      </c>
    </row>
    <row r="102" spans="2:7" ht="15.75" thickBot="1" x14ac:dyDescent="0.3">
      <c r="B102" s="98">
        <v>1</v>
      </c>
      <c r="C102" s="99">
        <v>22624</v>
      </c>
      <c r="D102" s="93">
        <v>1</v>
      </c>
      <c r="E102" s="93">
        <v>0.48666666666666603</v>
      </c>
      <c r="F102" s="93">
        <v>0.53494186046511605</v>
      </c>
      <c r="G102" s="94">
        <v>0.355263157894736</v>
      </c>
    </row>
  </sheetData>
  <mergeCells count="6">
    <mergeCell ref="I2:M2"/>
    <mergeCell ref="I3:I4"/>
    <mergeCell ref="J3:J4"/>
    <mergeCell ref="K3:K4"/>
    <mergeCell ref="L3:L4"/>
    <mergeCell ref="M3:M4"/>
  </mergeCells>
  <conditionalFormatting sqref="G3:G1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10+10_0</vt:lpstr>
      <vt:lpstr>10+10_0_(10|5)</vt:lpstr>
      <vt:lpstr>10+10_0_(10|5) Pesos neg</vt:lpstr>
      <vt:lpstr>LIKE</vt:lpstr>
      <vt:lpstr>TAKE Gijón</vt:lpstr>
      <vt:lpstr>TAKE Barcelona</vt:lpstr>
      <vt:lpstr>TAKE Madrid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2019-05-17T15:20:35Z</dcterms:created>
  <dcterms:modified xsi:type="dcterms:W3CDTF">2019-06-24T10:36:13Z</dcterms:modified>
</cp:coreProperties>
</file>