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ropbox\RecSys 19\Resultados\"/>
    </mc:Choice>
  </mc:AlternateContent>
  <xr:revisionPtr revIDLastSave="0" documentId="13_ncr:1_{F1742D1C-5FDA-4F20-8885-505B68BA7F33}" xr6:coauthVersionLast="41" xr6:coauthVersionMax="43" xr10:uidLastSave="{00000000-0000-0000-0000-000000000000}"/>
  <bookViews>
    <workbookView xWindow="4800" yWindow="0" windowWidth="21720" windowHeight="16515" activeTab="1" xr2:uid="{EF2A030A-279D-498B-9000-D15E1C5FF48D}"/>
  </bookViews>
  <sheets>
    <sheet name="Resumen" sheetId="1" r:id="rId1"/>
    <sheet name="Resumen_Repeticiones" sheetId="6" r:id="rId2"/>
    <sheet name="CrossTables" sheetId="5" r:id="rId3"/>
    <sheet name="Gijon" sheetId="2" r:id="rId4"/>
    <sheet name="Barcelona" sheetId="3" r:id="rId5"/>
    <sheet name="Madri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6" l="1"/>
  <c r="F26" i="6"/>
  <c r="F25" i="6"/>
  <c r="Z5" i="6" l="1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4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L9" i="6" l="1"/>
  <c r="AL10" i="6"/>
  <c r="AL11" i="6"/>
  <c r="AL12" i="6"/>
  <c r="AL13" i="6"/>
  <c r="AL14" i="6"/>
  <c r="AL15" i="6"/>
  <c r="AL16" i="6"/>
  <c r="AL17" i="6"/>
  <c r="AL18" i="6"/>
  <c r="AL5" i="6"/>
  <c r="AL6" i="6"/>
  <c r="AL7" i="6"/>
  <c r="AL8" i="6"/>
  <c r="AL4" i="6"/>
  <c r="O22" i="6"/>
  <c r="N22" i="6"/>
  <c r="M22" i="6"/>
  <c r="I22" i="6"/>
  <c r="H22" i="6"/>
  <c r="G22" i="6"/>
  <c r="F22" i="6"/>
  <c r="E22" i="6"/>
  <c r="D22" i="6"/>
  <c r="O16" i="6"/>
  <c r="N16" i="6"/>
  <c r="M16" i="6"/>
  <c r="I16" i="6"/>
  <c r="H16" i="6"/>
  <c r="G16" i="6"/>
  <c r="F16" i="6"/>
  <c r="E16" i="6"/>
  <c r="D16" i="6"/>
  <c r="O10" i="6"/>
  <c r="N10" i="6"/>
  <c r="M10" i="6"/>
  <c r="I10" i="6"/>
  <c r="H10" i="6"/>
  <c r="G10" i="6"/>
  <c r="F10" i="6"/>
  <c r="E10" i="6"/>
  <c r="D10" i="6"/>
  <c r="AP20" i="1" l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4" i="3"/>
  <c r="P4" i="2" l="1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4" i="2"/>
  <c r="AM5" i="2"/>
  <c r="AM6" i="2"/>
  <c r="AM7" i="2"/>
  <c r="AM8" i="2"/>
  <c r="AM9" i="2"/>
  <c r="AM10" i="2"/>
  <c r="AM11" i="2"/>
  <c r="AM12" i="2"/>
  <c r="AM13" i="2"/>
  <c r="AM14" i="2"/>
  <c r="AM15" i="2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4" i="3"/>
  <c r="Y14" i="1" l="1"/>
  <c r="Z14" i="1"/>
  <c r="Y15" i="1"/>
  <c r="Z15" i="1"/>
  <c r="Z13" i="1"/>
  <c r="Y13" i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4" i="2"/>
</calcChain>
</file>

<file path=xl/sharedStrings.xml><?xml version="1.0" encoding="utf-8"?>
<sst xmlns="http://schemas.openxmlformats.org/spreadsheetml/2006/main" count="101" uniqueCount="35">
  <si>
    <t>Gijon</t>
  </si>
  <si>
    <t>Barcelona</t>
  </si>
  <si>
    <t>Madrid</t>
  </si>
  <si>
    <t>Random</t>
  </si>
  <si>
    <t>Centroide</t>
  </si>
  <si>
    <t>VALIDACIÓN</t>
  </si>
  <si>
    <t>TEST</t>
  </si>
  <si>
    <t>Grande</t>
  </si>
  <si>
    <t>Pequeño</t>
  </si>
  <si>
    <t>30 &amp; 20</t>
  </si>
  <si>
    <t>SUAVIZADO 5</t>
  </si>
  <si>
    <t>Nuestro</t>
  </si>
  <si>
    <t>Arquitectura</t>
  </si>
  <si>
    <t>Epochs</t>
  </si>
  <si>
    <t>Learning Rate</t>
  </si>
  <si>
    <t>Pequeña</t>
  </si>
  <si>
    <t>DropOut</t>
  </si>
  <si>
    <t>Otro - Nuestro</t>
  </si>
  <si>
    <t>Nº Fotos TRAIN (&gt;=)</t>
  </si>
  <si>
    <t>Nº Ítems</t>
  </si>
  <si>
    <t>% Ítems</t>
  </si>
  <si>
    <t>RND-MOD</t>
  </si>
  <si>
    <t>CNT-MOD</t>
  </si>
  <si>
    <t>FINAL</t>
  </si>
  <si>
    <t>Gijón</t>
  </si>
  <si>
    <t>Media</t>
  </si>
  <si>
    <t>PRC-1</t>
  </si>
  <si>
    <t>MODELO</t>
  </si>
  <si>
    <t>Modelo por intervalos</t>
  </si>
  <si>
    <t>9+</t>
  </si>
  <si>
    <t>[5,8]</t>
  </si>
  <si>
    <t>[2,3]</t>
  </si>
  <si>
    <t>1</t>
  </si>
  <si>
    <t>RPT 1</t>
  </si>
  <si>
    <t>RPT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</si>
</sst>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/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/>
      <diagonal/>
    </border>
    <border>
      <left style="medium">
        <color indexed="64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/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/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 tint="0.34998626667073579"/>
      </right>
      <top style="medium">
        <color indexed="64"/>
      </top>
      <bottom/>
      <diagonal/>
    </border>
    <border>
      <left/>
      <right style="thin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11" fontId="0" fillId="0" borderId="19" xfId="0" applyNumberFormat="1" applyBorder="1"/>
    <xf numFmtId="11" fontId="1" fillId="2" borderId="19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10" fontId="0" fillId="0" borderId="19" xfId="1" applyNumberFormat="1" applyFont="1" applyBorder="1" applyAlignment="1">
      <alignment horizontal="center" vertical="center"/>
    </xf>
    <xf numFmtId="10" fontId="1" fillId="0" borderId="19" xfId="1" applyNumberFormat="1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2" borderId="27" xfId="0" applyNumberFormat="1" applyFont="1" applyFill="1" applyBorder="1" applyAlignment="1">
      <alignment horizontal="center" vertical="center"/>
    </xf>
    <xf numFmtId="11" fontId="5" fillId="2" borderId="28" xfId="0" applyNumberFormat="1" applyFont="1" applyFill="1" applyBorder="1" applyAlignment="1">
      <alignment horizontal="center" vertical="center"/>
    </xf>
    <xf numFmtId="10" fontId="5" fillId="0" borderId="31" xfId="1" applyNumberFormat="1" applyFont="1" applyBorder="1" applyAlignment="1">
      <alignment horizontal="center" vertical="center"/>
    </xf>
    <xf numFmtId="164" fontId="1" fillId="0" borderId="18" xfId="0" applyNumberFormat="1" applyFont="1" applyBorder="1"/>
    <xf numFmtId="0" fontId="0" fillId="0" borderId="19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/>
    </xf>
    <xf numFmtId="10" fontId="0" fillId="0" borderId="0" xfId="1" applyNumberFormat="1" applyFont="1"/>
    <xf numFmtId="10" fontId="4" fillId="0" borderId="19" xfId="1" applyNumberFormat="1" applyBorder="1" applyAlignment="1">
      <alignment horizontal="center" vertical="center"/>
    </xf>
    <xf numFmtId="10" fontId="7" fillId="0" borderId="22" xfId="1" applyNumberFormat="1" applyFont="1" applyBorder="1" applyAlignment="1">
      <alignment horizontal="center" vertical="center"/>
    </xf>
    <xf numFmtId="10" fontId="8" fillId="0" borderId="22" xfId="1" applyNumberFormat="1" applyFont="1" applyBorder="1" applyAlignment="1">
      <alignment horizontal="center" vertical="center"/>
    </xf>
    <xf numFmtId="10" fontId="8" fillId="0" borderId="31" xfId="1" applyNumberFormat="1" applyFont="1" applyBorder="1" applyAlignment="1">
      <alignment horizontal="center" vertical="center"/>
    </xf>
    <xf numFmtId="10" fontId="7" fillId="0" borderId="31" xfId="1" applyNumberFormat="1" applyFont="1" applyBorder="1" applyAlignment="1">
      <alignment horizontal="center" vertical="center"/>
    </xf>
    <xf numFmtId="10" fontId="8" fillId="0" borderId="24" xfId="1" applyNumberFormat="1" applyFont="1" applyBorder="1" applyAlignment="1">
      <alignment horizontal="center" vertical="center"/>
    </xf>
    <xf numFmtId="10" fontId="7" fillId="0" borderId="24" xfId="1" applyNumberFormat="1" applyFont="1" applyBorder="1" applyAlignment="1">
      <alignment horizontal="center" vertical="center"/>
    </xf>
    <xf numFmtId="10" fontId="8" fillId="0" borderId="23" xfId="1" applyNumberFormat="1" applyFont="1" applyBorder="1" applyAlignment="1">
      <alignment horizontal="center" vertical="center"/>
    </xf>
    <xf numFmtId="10" fontId="7" fillId="0" borderId="23" xfId="1" applyNumberFormat="1" applyFont="1" applyBorder="1" applyAlignment="1">
      <alignment horizontal="center" vertical="center"/>
    </xf>
    <xf numFmtId="10" fontId="1" fillId="0" borderId="18" xfId="1" applyNumberFormat="1" applyFont="1" applyBorder="1"/>
    <xf numFmtId="0" fontId="7" fillId="0" borderId="0" xfId="0" applyFont="1" applyAlignment="1">
      <alignment horizontal="center" vertical="center"/>
    </xf>
    <xf numFmtId="10" fontId="7" fillId="0" borderId="39" xfId="1" applyNumberFormat="1" applyFont="1" applyBorder="1" applyAlignment="1">
      <alignment horizontal="center" vertical="center"/>
    </xf>
    <xf numFmtId="10" fontId="8" fillId="0" borderId="39" xfId="1" applyNumberFormat="1" applyFont="1" applyBorder="1" applyAlignment="1">
      <alignment horizontal="center" vertical="center"/>
    </xf>
    <xf numFmtId="10" fontId="7" fillId="0" borderId="40" xfId="1" applyNumberFormat="1" applyFont="1" applyBorder="1" applyAlignment="1">
      <alignment horizontal="center" vertical="center"/>
    </xf>
    <xf numFmtId="10" fontId="7" fillId="0" borderId="42" xfId="1" applyNumberFormat="1" applyFont="1" applyBorder="1" applyAlignment="1">
      <alignment horizontal="center" vertical="center"/>
    </xf>
    <xf numFmtId="10" fontId="8" fillId="0" borderId="42" xfId="1" applyNumberFormat="1" applyFont="1" applyBorder="1" applyAlignment="1">
      <alignment horizontal="center" vertical="center"/>
    </xf>
    <xf numFmtId="10" fontId="7" fillId="0" borderId="43" xfId="1" applyNumberFormat="1" applyFont="1" applyBorder="1" applyAlignment="1">
      <alignment horizontal="center" vertical="center"/>
    </xf>
    <xf numFmtId="10" fontId="7" fillId="0" borderId="36" xfId="1" applyNumberFormat="1" applyFont="1" applyBorder="1" applyAlignment="1">
      <alignment horizontal="center" vertical="center"/>
    </xf>
    <xf numFmtId="10" fontId="9" fillId="0" borderId="36" xfId="1" applyNumberFormat="1" applyFont="1" applyBorder="1" applyAlignment="1">
      <alignment horizontal="center" vertical="center"/>
    </xf>
    <xf numFmtId="10" fontId="8" fillId="0" borderId="36" xfId="1" applyNumberFormat="1" applyFont="1" applyBorder="1" applyAlignment="1">
      <alignment horizontal="center" vertical="center"/>
    </xf>
    <xf numFmtId="10" fontId="7" fillId="0" borderId="45" xfId="1" applyNumberFormat="1" applyFont="1" applyBorder="1" applyAlignment="1">
      <alignment horizontal="center" vertical="center"/>
    </xf>
    <xf numFmtId="10" fontId="7" fillId="0" borderId="47" xfId="1" applyNumberFormat="1" applyFont="1" applyBorder="1" applyAlignment="1">
      <alignment horizontal="center" vertical="center"/>
    </xf>
    <xf numFmtId="10" fontId="8" fillId="0" borderId="47" xfId="1" applyNumberFormat="1" applyFont="1" applyBorder="1" applyAlignment="1">
      <alignment horizontal="center" vertical="center"/>
    </xf>
    <xf numFmtId="10" fontId="7" fillId="0" borderId="48" xfId="1" applyNumberFormat="1" applyFont="1" applyBorder="1" applyAlignment="1">
      <alignment horizontal="center" vertical="center"/>
    </xf>
    <xf numFmtId="10" fontId="9" fillId="0" borderId="42" xfId="1" applyNumberFormat="1" applyFont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10" fontId="7" fillId="0" borderId="38" xfId="1" applyNumberFormat="1" applyFont="1" applyBorder="1" applyAlignment="1">
      <alignment horizontal="center" vertical="center"/>
    </xf>
    <xf numFmtId="10" fontId="7" fillId="0" borderId="44" xfId="1" applyNumberFormat="1" applyFont="1" applyBorder="1" applyAlignment="1">
      <alignment horizontal="center" vertical="center"/>
    </xf>
    <xf numFmtId="10" fontId="7" fillId="0" borderId="41" xfId="1" applyNumberFormat="1" applyFont="1" applyBorder="1" applyAlignment="1">
      <alignment horizontal="center" vertical="center"/>
    </xf>
    <xf numFmtId="10" fontId="7" fillId="0" borderId="46" xfId="1" applyNumberFormat="1" applyFont="1" applyBorder="1" applyAlignment="1">
      <alignment horizontal="center" vertical="center"/>
    </xf>
    <xf numFmtId="11" fontId="7" fillId="2" borderId="56" xfId="0" applyNumberFormat="1" applyFont="1" applyFill="1" applyBorder="1" applyAlignment="1">
      <alignment horizontal="center" vertical="center"/>
    </xf>
    <xf numFmtId="11" fontId="7" fillId="2" borderId="57" xfId="0" applyNumberFormat="1" applyFont="1" applyFill="1" applyBorder="1" applyAlignment="1">
      <alignment horizontal="center" vertical="center"/>
    </xf>
    <xf numFmtId="11" fontId="7" fillId="2" borderId="58" xfId="0" applyNumberFormat="1" applyFont="1" applyFill="1" applyBorder="1" applyAlignment="1">
      <alignment horizontal="center" vertical="center"/>
    </xf>
    <xf numFmtId="11" fontId="7" fillId="2" borderId="59" xfId="0" applyNumberFormat="1" applyFont="1" applyFill="1" applyBorder="1" applyAlignment="1">
      <alignment horizontal="center" vertical="center"/>
    </xf>
    <xf numFmtId="10" fontId="7" fillId="0" borderId="60" xfId="1" applyNumberFormat="1" applyFont="1" applyBorder="1" applyAlignment="1">
      <alignment horizontal="center" vertical="center"/>
    </xf>
    <xf numFmtId="10" fontId="7" fillId="0" borderId="61" xfId="1" applyNumberFormat="1" applyFont="1" applyBorder="1" applyAlignment="1">
      <alignment horizontal="center" vertical="center"/>
    </xf>
    <xf numFmtId="10" fontId="7" fillId="0" borderId="62" xfId="1" applyNumberFormat="1" applyFont="1" applyBorder="1" applyAlignment="1">
      <alignment horizontal="center" vertical="center"/>
    </xf>
    <xf numFmtId="10" fontId="7" fillId="0" borderId="63" xfId="1" applyNumberFormat="1" applyFont="1" applyBorder="1" applyAlignment="1">
      <alignment horizontal="center" vertical="center"/>
    </xf>
    <xf numFmtId="16" fontId="8" fillId="0" borderId="37" xfId="0" applyNumberFormat="1" applyFont="1" applyBorder="1" applyAlignment="1">
      <alignment horizontal="center" vertical="center"/>
    </xf>
    <xf numFmtId="10" fontId="7" fillId="0" borderId="25" xfId="1" applyNumberFormat="1" applyFont="1" applyBorder="1" applyAlignment="1">
      <alignment horizontal="center" vertical="center"/>
    </xf>
    <xf numFmtId="10" fontId="7" fillId="0" borderId="29" xfId="1" applyNumberFormat="1" applyFont="1" applyBorder="1" applyAlignment="1">
      <alignment horizontal="center" vertical="center"/>
    </xf>
    <xf numFmtId="10" fontId="7" fillId="0" borderId="26" xfId="1" applyNumberFormat="1" applyFont="1" applyBorder="1" applyAlignment="1">
      <alignment horizontal="center" vertical="center"/>
    </xf>
    <xf numFmtId="10" fontId="7" fillId="0" borderId="30" xfId="1" applyNumberFormat="1" applyFont="1" applyBorder="1" applyAlignment="1">
      <alignment horizontal="center" vertical="center"/>
    </xf>
    <xf numFmtId="10" fontId="7" fillId="0" borderId="77" xfId="1" applyNumberFormat="1" applyFont="1" applyBorder="1" applyAlignment="1">
      <alignment horizontal="center" vertical="center"/>
    </xf>
    <xf numFmtId="10" fontId="7" fillId="0" borderId="78" xfId="1" applyNumberFormat="1" applyFont="1" applyBorder="1" applyAlignment="1">
      <alignment horizontal="center" vertical="center"/>
    </xf>
    <xf numFmtId="11" fontId="5" fillId="2" borderId="81" xfId="0" applyNumberFormat="1" applyFont="1" applyFill="1" applyBorder="1" applyAlignment="1">
      <alignment horizontal="center" vertical="center"/>
    </xf>
    <xf numFmtId="10" fontId="7" fillId="0" borderId="35" xfId="1" applyNumberFormat="1" applyFont="1" applyBorder="1" applyAlignment="1">
      <alignment horizontal="center" vertical="center"/>
    </xf>
    <xf numFmtId="10" fontId="7" fillId="0" borderId="33" xfId="1" applyNumberFormat="1" applyFont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11" fontId="10" fillId="2" borderId="84" xfId="0" applyNumberFormat="1" applyFont="1" applyFill="1" applyBorder="1" applyAlignment="1">
      <alignment horizontal="center" vertical="center"/>
    </xf>
    <xf numFmtId="11" fontId="10" fillId="2" borderId="85" xfId="0" applyNumberFormat="1" applyFont="1" applyFill="1" applyBorder="1" applyAlignment="1">
      <alignment horizontal="center" vertical="center"/>
    </xf>
    <xf numFmtId="11" fontId="10" fillId="2" borderId="86" xfId="0" applyNumberFormat="1" applyFont="1" applyFill="1" applyBorder="1" applyAlignment="1">
      <alignment horizontal="center" vertical="center"/>
    </xf>
    <xf numFmtId="11" fontId="11" fillId="2" borderId="88" xfId="0" applyNumberFormat="1" applyFont="1" applyFill="1" applyBorder="1" applyAlignment="1">
      <alignment horizontal="center" vertical="center"/>
    </xf>
    <xf numFmtId="11" fontId="11" fillId="2" borderId="85" xfId="0" applyNumberFormat="1" applyFont="1" applyFill="1" applyBorder="1" applyAlignment="1">
      <alignment horizontal="center" vertical="center"/>
    </xf>
    <xf numFmtId="11" fontId="11" fillId="2" borderId="86" xfId="0" applyNumberFormat="1" applyFont="1" applyFill="1" applyBorder="1" applyAlignment="1">
      <alignment horizontal="center" vertical="center"/>
    </xf>
    <xf numFmtId="10" fontId="5" fillId="0" borderId="64" xfId="1" applyNumberFormat="1" applyFont="1" applyBorder="1" applyAlignment="1">
      <alignment horizontal="center" vertical="center"/>
    </xf>
    <xf numFmtId="10" fontId="5" fillId="0" borderId="65" xfId="1" applyNumberFormat="1" applyFont="1" applyBorder="1" applyAlignment="1">
      <alignment horizontal="center" vertical="center"/>
    </xf>
    <xf numFmtId="10" fontId="5" fillId="0" borderId="70" xfId="1" applyNumberFormat="1" applyFont="1" applyBorder="1" applyAlignment="1">
      <alignment horizontal="center" vertical="center"/>
    </xf>
    <xf numFmtId="10" fontId="5" fillId="0" borderId="66" xfId="1" applyNumberFormat="1" applyFont="1" applyBorder="1" applyAlignment="1">
      <alignment horizontal="center" vertical="center"/>
    </xf>
    <xf numFmtId="10" fontId="5" fillId="0" borderId="34" xfId="1" applyNumberFormat="1" applyFont="1" applyBorder="1" applyAlignment="1">
      <alignment horizontal="center" vertical="center"/>
    </xf>
    <xf numFmtId="10" fontId="5" fillId="0" borderId="67" xfId="1" applyNumberFormat="1" applyFont="1" applyBorder="1" applyAlignment="1">
      <alignment horizontal="center" vertical="center"/>
    </xf>
    <xf numFmtId="10" fontId="5" fillId="0" borderId="71" xfId="1" applyNumberFormat="1" applyFont="1" applyBorder="1" applyAlignment="1">
      <alignment horizontal="center" vertical="center"/>
    </xf>
    <xf numFmtId="10" fontId="5" fillId="0" borderId="76" xfId="1" applyNumberFormat="1" applyFont="1" applyBorder="1" applyAlignment="1">
      <alignment horizontal="center" vertical="center"/>
    </xf>
    <xf numFmtId="10" fontId="5" fillId="0" borderId="78" xfId="1" applyNumberFormat="1" applyFont="1" applyBorder="1" applyAlignment="1">
      <alignment horizontal="center" vertical="center"/>
    </xf>
    <xf numFmtId="166" fontId="0" fillId="0" borderId="0" xfId="0" applyNumberFormat="1"/>
    <xf numFmtId="166" fontId="1" fillId="0" borderId="18" xfId="0" applyNumberFormat="1" applyFont="1" applyBorder="1"/>
    <xf numFmtId="10" fontId="4" fillId="0" borderId="68" xfId="1" applyNumberFormat="1" applyBorder="1" applyAlignment="1">
      <alignment horizontal="center" vertical="center"/>
    </xf>
    <xf numFmtId="10" fontId="4" fillId="0" borderId="29" xfId="1" applyNumberFormat="1" applyBorder="1" applyAlignment="1">
      <alignment horizontal="center" vertical="center"/>
    </xf>
    <xf numFmtId="10" fontId="1" fillId="0" borderId="32" xfId="1" applyNumberFormat="1" applyFont="1" applyBorder="1" applyAlignment="1">
      <alignment horizontal="center" vertical="center"/>
    </xf>
    <xf numFmtId="10" fontId="4" fillId="0" borderId="35" xfId="1" applyNumberFormat="1" applyBorder="1" applyAlignment="1">
      <alignment horizontal="center" vertical="center"/>
    </xf>
    <xf numFmtId="10" fontId="4" fillId="0" borderId="69" xfId="1" applyNumberFormat="1" applyBorder="1" applyAlignment="1">
      <alignment horizontal="center" vertical="center"/>
    </xf>
    <xf numFmtId="10" fontId="4" fillId="0" borderId="24" xfId="1" applyNumberFormat="1" applyBorder="1" applyAlignment="1">
      <alignment horizontal="center" vertical="center"/>
    </xf>
    <xf numFmtId="10" fontId="1" fillId="0" borderId="24" xfId="1" applyNumberFormat="1" applyFont="1" applyBorder="1" applyAlignment="1">
      <alignment horizontal="center" vertical="center"/>
    </xf>
    <xf numFmtId="10" fontId="4" fillId="0" borderId="72" xfId="1" applyNumberFormat="1" applyBorder="1" applyAlignment="1">
      <alignment horizontal="center" vertical="center"/>
    </xf>
    <xf numFmtId="10" fontId="4" fillId="0" borderId="74" xfId="1" applyNumberFormat="1" applyBorder="1" applyAlignment="1">
      <alignment horizontal="center" vertical="center"/>
    </xf>
    <xf numFmtId="10" fontId="4" fillId="0" borderId="79" xfId="1" applyNumberFormat="1" applyBorder="1" applyAlignment="1">
      <alignment horizontal="center" vertical="center"/>
    </xf>
    <xf numFmtId="10" fontId="4" fillId="0" borderId="75" xfId="1" applyNumberFormat="1" applyBorder="1" applyAlignment="1">
      <alignment horizontal="center" vertical="center"/>
    </xf>
    <xf numFmtId="10" fontId="4" fillId="0" borderId="73" xfId="1" applyNumberFormat="1" applyBorder="1" applyAlignment="1">
      <alignment horizontal="center" vertical="center"/>
    </xf>
    <xf numFmtId="10" fontId="1" fillId="0" borderId="73" xfId="1" applyNumberFormat="1" applyFont="1" applyBorder="1" applyAlignment="1">
      <alignment horizontal="center" vertical="center"/>
    </xf>
    <xf numFmtId="10" fontId="4" fillId="0" borderId="80" xfId="1" applyNumberFormat="1" applyBorder="1" applyAlignment="1">
      <alignment horizontal="center" vertical="center"/>
    </xf>
    <xf numFmtId="166" fontId="1" fillId="0" borderId="17" xfId="0" applyNumberFormat="1" applyFont="1" applyBorder="1"/>
    <xf numFmtId="10" fontId="6" fillId="0" borderId="34" xfId="1" applyNumberFormat="1" applyFont="1" applyBorder="1" applyAlignment="1">
      <alignment horizontal="center" vertical="center"/>
    </xf>
    <xf numFmtId="10" fontId="6" fillId="0" borderId="31" xfId="1" applyNumberFormat="1" applyFont="1" applyBorder="1" applyAlignment="1">
      <alignment horizontal="center" vertical="center"/>
    </xf>
    <xf numFmtId="10" fontId="6" fillId="0" borderId="65" xfId="1" applyNumberFormat="1" applyFon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0" fontId="0" fillId="2" borderId="19" xfId="1" applyNumberFormat="1" applyFon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10" fontId="0" fillId="3" borderId="19" xfId="1" applyNumberFormat="1" applyFont="1" applyFill="1" applyBorder="1" applyAlignment="1">
      <alignment horizontal="center" vertical="center"/>
    </xf>
    <xf numFmtId="11" fontId="1" fillId="2" borderId="89" xfId="0" applyNumberFormat="1" applyFont="1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/>
    </xf>
    <xf numFmtId="10" fontId="0" fillId="3" borderId="19" xfId="0" applyNumberFormat="1" applyFill="1" applyBorder="1" applyAlignment="1">
      <alignment horizontal="center" vertical="center"/>
    </xf>
    <xf numFmtId="49" fontId="0" fillId="3" borderId="19" xfId="1" applyNumberFormat="1" applyFont="1" applyFill="1" applyBorder="1" applyAlignment="1">
      <alignment horizontal="center" vertical="center"/>
    </xf>
    <xf numFmtId="10" fontId="1" fillId="3" borderId="94" xfId="1" applyNumberFormat="1" applyFont="1" applyFill="1" applyBorder="1" applyAlignment="1">
      <alignment horizontal="right"/>
    </xf>
    <xf numFmtId="1" fontId="1" fillId="3" borderId="94" xfId="1" applyNumberFormat="1" applyFont="1" applyFill="1" applyBorder="1" applyAlignment="1">
      <alignment horizontal="center" vertical="center"/>
    </xf>
    <xf numFmtId="1" fontId="1" fillId="3" borderId="6" xfId="1" applyNumberFormat="1" applyFont="1" applyFill="1" applyBorder="1" applyAlignment="1">
      <alignment horizontal="center" vertical="center"/>
    </xf>
    <xf numFmtId="10" fontId="1" fillId="3" borderId="96" xfId="1" applyNumberFormat="1" applyFont="1" applyFill="1" applyBorder="1" applyAlignment="1">
      <alignment horizontal="right"/>
    </xf>
    <xf numFmtId="0" fontId="1" fillId="2" borderId="97" xfId="0" applyFont="1" applyFill="1" applyBorder="1" applyAlignment="1">
      <alignment horizontal="center" vertical="center"/>
    </xf>
    <xf numFmtId="0" fontId="1" fillId="2" borderId="98" xfId="0" applyFont="1" applyFill="1" applyBorder="1" applyAlignment="1">
      <alignment horizontal="center" vertical="center"/>
    </xf>
    <xf numFmtId="0" fontId="1" fillId="2" borderId="99" xfId="0" applyFont="1" applyFill="1" applyBorder="1" applyAlignment="1">
      <alignment horizontal="center" vertical="center"/>
    </xf>
    <xf numFmtId="11" fontId="11" fillId="2" borderId="4" xfId="0" applyNumberFormat="1" applyFont="1" applyFill="1" applyBorder="1" applyAlignment="1">
      <alignment horizontal="center" vertical="center"/>
    </xf>
    <xf numFmtId="11" fontId="11" fillId="2" borderId="94" xfId="0" applyNumberFormat="1" applyFont="1" applyFill="1" applyBorder="1" applyAlignment="1">
      <alignment horizontal="center" vertical="center"/>
    </xf>
    <xf numFmtId="11" fontId="11" fillId="2" borderId="6" xfId="0" applyNumberFormat="1" applyFont="1" applyFill="1" applyBorder="1" applyAlignment="1">
      <alignment horizontal="center" vertical="center"/>
    </xf>
    <xf numFmtId="11" fontId="1" fillId="2" borderId="100" xfId="0" applyNumberFormat="1" applyFont="1" applyFill="1" applyBorder="1" applyAlignment="1">
      <alignment horizontal="center" vertical="center"/>
    </xf>
    <xf numFmtId="11" fontId="1" fillId="2" borderId="101" xfId="0" applyNumberFormat="1" applyFont="1" applyFill="1" applyBorder="1" applyAlignment="1">
      <alignment horizontal="center" vertical="center"/>
    </xf>
    <xf numFmtId="11" fontId="1" fillId="2" borderId="102" xfId="0" applyNumberFormat="1" applyFont="1" applyFill="1" applyBorder="1" applyAlignment="1">
      <alignment horizontal="center" vertical="center"/>
    </xf>
    <xf numFmtId="0" fontId="1" fillId="2" borderId="103" xfId="0" applyFont="1" applyFill="1" applyBorder="1" applyAlignment="1">
      <alignment horizontal="center" vertical="center"/>
    </xf>
    <xf numFmtId="0" fontId="1" fillId="2" borderId="104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 vertical="center"/>
    </xf>
    <xf numFmtId="11" fontId="1" fillId="2" borderId="7" xfId="0" applyNumberFormat="1" applyFont="1" applyFill="1" applyBorder="1" applyAlignment="1">
      <alignment horizontal="center" vertical="center"/>
    </xf>
    <xf numFmtId="11" fontId="1" fillId="2" borderId="106" xfId="0" applyNumberFormat="1" applyFont="1" applyFill="1" applyBorder="1" applyAlignment="1">
      <alignment horizontal="center" vertical="center"/>
    </xf>
    <xf numFmtId="11" fontId="1" fillId="2" borderId="8" xfId="0" applyNumberFormat="1" applyFont="1" applyFill="1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0" fontId="0" fillId="3" borderId="94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1" fillId="5" borderId="94" xfId="1" applyNumberFormat="1" applyFont="1" applyFill="1" applyBorder="1" applyAlignment="1">
      <alignment horizontal="right"/>
    </xf>
    <xf numFmtId="1" fontId="1" fillId="5" borderId="94" xfId="1" applyNumberFormat="1" applyFont="1" applyFill="1" applyBorder="1" applyAlignment="1">
      <alignment horizontal="center" vertical="center"/>
    </xf>
    <xf numFmtId="1" fontId="0" fillId="3" borderId="91" xfId="0" applyNumberFormat="1" applyFill="1" applyBorder="1" applyAlignment="1">
      <alignment horizontal="center" vertical="center"/>
    </xf>
    <xf numFmtId="10" fontId="0" fillId="2" borderId="3" xfId="1" applyNumberFormat="1" applyFont="1" applyFill="1" applyBorder="1" applyAlignment="1">
      <alignment horizontal="center" vertical="center"/>
    </xf>
    <xf numFmtId="10" fontId="0" fillId="2" borderId="107" xfId="1" applyNumberFormat="1" applyFont="1" applyFill="1" applyBorder="1" applyAlignment="1">
      <alignment horizontal="center" vertical="center"/>
    </xf>
    <xf numFmtId="1" fontId="0" fillId="3" borderId="94" xfId="0" applyNumberForma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" fontId="0" fillId="2" borderId="91" xfId="0" applyNumberFormat="1" applyFill="1" applyBorder="1" applyAlignment="1">
      <alignment horizontal="center" vertical="center"/>
    </xf>
    <xf numFmtId="1" fontId="0" fillId="2" borderId="94" xfId="0" applyNumberForma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10" fontId="0" fillId="2" borderId="93" xfId="1" applyNumberFormat="1" applyFont="1" applyFill="1" applyBorder="1" applyAlignment="1">
      <alignment horizontal="center" vertical="center"/>
    </xf>
    <xf numFmtId="10" fontId="0" fillId="2" borderId="6" xfId="1" applyNumberFormat="1" applyFont="1" applyFill="1" applyBorder="1" applyAlignment="1">
      <alignment horizontal="center" vertical="center"/>
    </xf>
    <xf numFmtId="10" fontId="0" fillId="3" borderId="3" xfId="1" applyNumberFormat="1" applyFont="1" applyFill="1" applyBorder="1" applyAlignment="1">
      <alignment horizontal="center" vertical="center"/>
    </xf>
    <xf numFmtId="10" fontId="0" fillId="3" borderId="93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1" fillId="2" borderId="109" xfId="0" applyFont="1" applyFill="1" applyBorder="1" applyAlignment="1">
      <alignment horizontal="center" vertical="center"/>
    </xf>
    <xf numFmtId="10" fontId="13" fillId="3" borderId="95" xfId="1" applyNumberFormat="1" applyFont="1" applyFill="1" applyBorder="1" applyAlignment="1">
      <alignment horizontal="center" vertical="center"/>
    </xf>
    <xf numFmtId="10" fontId="13" fillId="3" borderId="91" xfId="1" applyNumberFormat="1" applyFont="1" applyFill="1" applyBorder="1" applyAlignment="1">
      <alignment horizontal="center" vertical="center"/>
    </xf>
    <xf numFmtId="10" fontId="13" fillId="3" borderId="21" xfId="1" applyNumberFormat="1" applyFont="1" applyFill="1" applyBorder="1" applyAlignment="1">
      <alignment horizontal="center" vertical="center"/>
    </xf>
    <xf numFmtId="10" fontId="13" fillId="3" borderId="19" xfId="1" applyNumberFormat="1" applyFont="1" applyFill="1" applyBorder="1" applyAlignment="1">
      <alignment horizontal="center" vertical="center"/>
    </xf>
    <xf numFmtId="10" fontId="13" fillId="3" borderId="90" xfId="1" applyNumberFormat="1" applyFont="1" applyFill="1" applyBorder="1" applyAlignment="1">
      <alignment horizontal="center" vertical="center"/>
    </xf>
    <xf numFmtId="10" fontId="13" fillId="3" borderId="96" xfId="1" applyNumberFormat="1" applyFont="1" applyFill="1" applyBorder="1" applyAlignment="1">
      <alignment horizontal="center" vertical="center"/>
    </xf>
    <xf numFmtId="10" fontId="13" fillId="3" borderId="94" xfId="1" applyNumberFormat="1" applyFont="1" applyFill="1" applyBorder="1" applyAlignment="1">
      <alignment horizontal="center" vertical="center"/>
    </xf>
    <xf numFmtId="10" fontId="13" fillId="3" borderId="108" xfId="1" applyNumberFormat="1" applyFont="1" applyFill="1" applyBorder="1" applyAlignment="1">
      <alignment horizontal="center" vertical="center"/>
    </xf>
    <xf numFmtId="10" fontId="13" fillId="0" borderId="95" xfId="1" applyNumberFormat="1" applyFont="1" applyBorder="1" applyAlignment="1">
      <alignment horizontal="right"/>
    </xf>
    <xf numFmtId="1" fontId="13" fillId="0" borderId="91" xfId="0" applyNumberFormat="1" applyFont="1" applyBorder="1" applyAlignment="1">
      <alignment horizontal="center" vertical="center"/>
    </xf>
    <xf numFmtId="10" fontId="13" fillId="0" borderId="91" xfId="1" applyNumberFormat="1" applyFont="1" applyBorder="1" applyAlignment="1">
      <alignment horizontal="right"/>
    </xf>
    <xf numFmtId="1" fontId="13" fillId="0" borderId="3" xfId="0" applyNumberFormat="1" applyFont="1" applyBorder="1" applyAlignment="1">
      <alignment horizontal="center" vertical="center"/>
    </xf>
    <xf numFmtId="10" fontId="13" fillId="0" borderId="21" xfId="1" applyNumberFormat="1" applyFont="1" applyBorder="1" applyAlignment="1">
      <alignment horizontal="right"/>
    </xf>
    <xf numFmtId="1" fontId="13" fillId="0" borderId="19" xfId="0" applyNumberFormat="1" applyFont="1" applyBorder="1" applyAlignment="1">
      <alignment horizontal="center" vertical="center"/>
    </xf>
    <xf numFmtId="10" fontId="13" fillId="0" borderId="19" xfId="1" applyNumberFormat="1" applyFont="1" applyBorder="1" applyAlignment="1">
      <alignment horizontal="right"/>
    </xf>
    <xf numFmtId="1" fontId="13" fillId="0" borderId="19" xfId="1" applyNumberFormat="1" applyFont="1" applyBorder="1" applyAlignment="1">
      <alignment horizontal="center" vertical="center"/>
    </xf>
    <xf numFmtId="10" fontId="13" fillId="0" borderId="19" xfId="1" applyNumberFormat="1" applyFont="1" applyBorder="1" applyAlignment="1">
      <alignment horizontal="right" vertical="center"/>
    </xf>
    <xf numFmtId="1" fontId="13" fillId="0" borderId="93" xfId="0" applyNumberFormat="1" applyFont="1" applyBorder="1" applyAlignment="1">
      <alignment horizontal="center" vertical="center"/>
    </xf>
    <xf numFmtId="10" fontId="13" fillId="0" borderId="2" xfId="1" applyNumberFormat="1" applyFont="1" applyBorder="1" applyAlignment="1">
      <alignment horizontal="center" vertical="center"/>
    </xf>
    <xf numFmtId="10" fontId="13" fillId="0" borderId="92" xfId="1" applyNumberFormat="1" applyFont="1" applyBorder="1" applyAlignment="1">
      <alignment horizontal="center" vertical="center"/>
    </xf>
    <xf numFmtId="1" fontId="1" fillId="5" borderId="6" xfId="1" applyNumberFormat="1" applyFont="1" applyFill="1" applyBorder="1" applyAlignment="1">
      <alignment horizontal="center" vertical="center"/>
    </xf>
    <xf numFmtId="1" fontId="0" fillId="2" borderId="95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96" xfId="0" applyNumberFormat="1" applyFill="1" applyBorder="1" applyAlignment="1">
      <alignment horizontal="center" vertical="center"/>
    </xf>
    <xf numFmtId="1" fontId="0" fillId="3" borderId="95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0" fillId="3" borderId="96" xfId="0" applyNumberForma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10" fontId="13" fillId="3" borderId="2" xfId="1" applyNumberFormat="1" applyFont="1" applyFill="1" applyBorder="1" applyAlignment="1">
      <alignment horizontal="center" vertical="center"/>
    </xf>
    <xf numFmtId="10" fontId="13" fillId="3" borderId="92" xfId="1" applyNumberFormat="1" applyFont="1" applyFill="1" applyBorder="1" applyAlignment="1">
      <alignment horizontal="center" vertical="center"/>
    </xf>
    <xf numFmtId="10" fontId="13" fillId="3" borderId="4" xfId="1" applyNumberFormat="1" applyFont="1" applyFill="1" applyBorder="1" applyAlignment="1">
      <alignment horizontal="center" vertical="center"/>
    </xf>
    <xf numFmtId="11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1" fontId="1" fillId="2" borderId="20" xfId="0" applyNumberFormat="1" applyFont="1" applyFill="1" applyBorder="1" applyAlignment="1">
      <alignment horizontal="center" vertical="center"/>
    </xf>
    <xf numFmtId="11" fontId="1" fillId="2" borderId="21" xfId="0" applyNumberFormat="1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7" fillId="4" borderId="5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3" borderId="19" xfId="0" applyFont="1" applyFill="1" applyBorder="1" applyAlignment="1">
      <alignment horizontal="center" vertical="center" textRotation="90"/>
    </xf>
    <xf numFmtId="0" fontId="0" fillId="2" borderId="64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0" xfId="0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81" xfId="0" applyFont="1" applyFill="1" applyBorder="1" applyAlignment="1">
      <alignment horizontal="center" vertical="center"/>
    </xf>
    <xf numFmtId="10" fontId="0" fillId="3" borderId="7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0" fontId="11" fillId="4" borderId="87" xfId="0" applyFont="1" applyFill="1" applyBorder="1" applyAlignment="1">
      <alignment horizontal="center" vertical="center"/>
    </xf>
    <xf numFmtId="0" fontId="11" fillId="4" borderId="66" xfId="0" applyFont="1" applyFill="1" applyBorder="1" applyAlignment="1">
      <alignment horizontal="center" vertical="center"/>
    </xf>
    <xf numFmtId="0" fontId="11" fillId="4" borderId="83" xfId="0" applyFont="1" applyFill="1" applyBorder="1" applyAlignment="1">
      <alignment horizontal="center" vertical="center"/>
    </xf>
    <xf numFmtId="0" fontId="10" fillId="4" borderId="82" xfId="0" applyFont="1" applyFill="1" applyBorder="1" applyAlignment="1">
      <alignment horizontal="center" vertical="center"/>
    </xf>
    <xf numFmtId="0" fontId="10" fillId="4" borderId="66" xfId="0" applyFont="1" applyFill="1" applyBorder="1" applyAlignment="1">
      <alignment horizontal="center" vertical="center"/>
    </xf>
    <xf numFmtId="0" fontId="10" fillId="4" borderId="83" xfId="0" applyFont="1" applyFill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10" fontId="0" fillId="3" borderId="10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1" fontId="1" fillId="2" borderId="100" xfId="0" applyNumberFormat="1" applyFont="1" applyFill="1" applyBorder="1" applyAlignment="1">
      <alignment horizontal="center" vertical="center"/>
    </xf>
    <xf numFmtId="11" fontId="1" fillId="2" borderId="101" xfId="0" applyNumberFormat="1" applyFont="1" applyFill="1" applyBorder="1" applyAlignment="1">
      <alignment horizontal="center" vertical="center"/>
    </xf>
    <xf numFmtId="0" fontId="12" fillId="2" borderId="97" xfId="0" applyFont="1" applyFill="1" applyBorder="1" applyAlignment="1">
      <alignment horizontal="center" vertical="center" textRotation="90"/>
    </xf>
    <xf numFmtId="0" fontId="12" fillId="2" borderId="98" xfId="0" applyFont="1" applyFill="1" applyBorder="1" applyAlignment="1">
      <alignment horizontal="center" vertical="center" textRotation="90"/>
    </xf>
    <xf numFmtId="0" fontId="12" fillId="2" borderId="99" xfId="0" applyFont="1" applyFill="1" applyBorder="1" applyAlignment="1">
      <alignment horizontal="center" vertical="center" textRotation="90"/>
    </xf>
    <xf numFmtId="10" fontId="13" fillId="0" borderId="91" xfId="1" applyNumberFormat="1" applyFont="1" applyBorder="1" applyAlignment="1">
      <alignment horizontal="center" vertical="center"/>
    </xf>
    <xf numFmtId="10" fontId="13" fillId="0" borderId="19" xfId="1" applyNumberFormat="1" applyFont="1" applyBorder="1" applyAlignment="1">
      <alignment horizontal="center" vertical="center"/>
    </xf>
    <xf numFmtId="10" fontId="13" fillId="0" borderId="3" xfId="1" applyNumberFormat="1" applyFont="1" applyBorder="1" applyAlignment="1">
      <alignment horizontal="center" vertical="center"/>
    </xf>
    <xf numFmtId="10" fontId="13" fillId="0" borderId="93" xfId="1" applyNumberFormat="1" applyFont="1" applyBorder="1" applyAlignment="1">
      <alignment horizontal="center" vertical="center"/>
    </xf>
    <xf numFmtId="11" fontId="1" fillId="2" borderId="109" xfId="0" applyNumberFormat="1" applyFont="1" applyFill="1" applyBorder="1" applyAlignment="1">
      <alignment horizontal="center" vertical="center"/>
    </xf>
    <xf numFmtId="11" fontId="1" fillId="2" borderId="102" xfId="0" applyNumberFormat="1" applyFont="1" applyFill="1" applyBorder="1" applyAlignment="1">
      <alignment horizontal="center" vertical="center"/>
    </xf>
    <xf numFmtId="0" fontId="12" fillId="3" borderId="97" xfId="0" applyFont="1" applyFill="1" applyBorder="1" applyAlignment="1">
      <alignment horizontal="center" vertical="center" textRotation="90"/>
    </xf>
    <xf numFmtId="0" fontId="12" fillId="3" borderId="98" xfId="0" applyFont="1" applyFill="1" applyBorder="1" applyAlignment="1">
      <alignment horizontal="center" vertical="center" textRotation="90"/>
    </xf>
    <xf numFmtId="0" fontId="12" fillId="3" borderId="99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11" fillId="2" borderId="92" xfId="0" applyNumberFormat="1" applyFont="1" applyFill="1" applyBorder="1" applyAlignment="1">
      <alignment horizontal="center" vertical="center"/>
    </xf>
    <xf numFmtId="11" fontId="11" fillId="2" borderId="19" xfId="0" applyNumberFormat="1" applyFont="1" applyFill="1" applyBorder="1" applyAlignment="1">
      <alignment horizontal="center" vertical="center"/>
    </xf>
    <xf numFmtId="11" fontId="11" fillId="2" borderId="93" xfId="0" applyNumberFormat="1" applyFont="1" applyFill="1" applyBorder="1" applyAlignment="1">
      <alignment horizontal="center" vertical="center"/>
    </xf>
    <xf numFmtId="167" fontId="1" fillId="0" borderId="17" xfId="0" applyNumberFormat="1" applyFont="1" applyBorder="1"/>
    <xf numFmtId="167" fontId="1" fillId="0" borderId="18" xfId="0" applyNumberFormat="1" applyFont="1" applyBorder="1"/>
    <xf numFmtId="167" fontId="1" fillId="0" borderId="0" xfId="0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aseline="0"/>
              <a:t>Modelo por intervalos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Gijón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Resumen!$AQ$16:$AQ$20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Resumen!$AP$6:$AP$10</c:f>
              <c:numCache>
                <c:formatCode>0.00%</c:formatCode>
                <c:ptCount val="5"/>
                <c:pt idx="0">
                  <c:v>0.166766269886783</c:v>
                </c:pt>
                <c:pt idx="1">
                  <c:v>0.20845857823216482</c:v>
                </c:pt>
                <c:pt idx="2">
                  <c:v>0.21678049200176627</c:v>
                </c:pt>
                <c:pt idx="3">
                  <c:v>0.27334114438776858</c:v>
                </c:pt>
                <c:pt idx="4">
                  <c:v>0.30360750429459876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3-42AC-86DF-E415339A3E33}"/>
            </c:ext>
          </c:extLst>
        </c:ser>
        <c:ser>
          <c:idx val="1"/>
          <c:order val="1"/>
          <c:tx>
            <c:v>Barcelona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Resumen!$AQ$16:$AQ$20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Resumen!$AP$11:$AP$15</c:f>
              <c:numCache>
                <c:formatCode>0.00%</c:formatCode>
                <c:ptCount val="5"/>
                <c:pt idx="0">
                  <c:v>0.167525136789379</c:v>
                </c:pt>
                <c:pt idx="1">
                  <c:v>0.20971880340174612</c:v>
                </c:pt>
                <c:pt idx="2">
                  <c:v>0.22898912257653803</c:v>
                </c:pt>
                <c:pt idx="3">
                  <c:v>0.25991553614121143</c:v>
                </c:pt>
                <c:pt idx="4">
                  <c:v>0.29959980730415142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3-42AC-86DF-E415339A3E33}"/>
            </c:ext>
          </c:extLst>
        </c:ser>
        <c:ser>
          <c:idx val="2"/>
          <c:order val="2"/>
          <c:tx>
            <c:v>Madrid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Resumen!$AQ$16:$AQ$20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Resumen!$AP$16:$AP$20</c:f>
              <c:numCache>
                <c:formatCode>0.00%</c:formatCode>
                <c:ptCount val="5"/>
                <c:pt idx="0">
                  <c:v>0.15885394397810501</c:v>
                </c:pt>
                <c:pt idx="1">
                  <c:v>0.20583370581234978</c:v>
                </c:pt>
                <c:pt idx="2">
                  <c:v>0.22445363370532292</c:v>
                </c:pt>
                <c:pt idx="3">
                  <c:v>0.25247630174046787</c:v>
                </c:pt>
                <c:pt idx="4">
                  <c:v>0.29051845866169423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3-42AC-86DF-E415339A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2175"/>
        <c:axId val="41843855"/>
      </c:barChart>
      <c:catAx>
        <c:axId val="418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43855"/>
        <c:crosses val="autoZero"/>
        <c:auto val="0"/>
        <c:lblAlgn val="ctr"/>
        <c:lblOffset val="100"/>
        <c:noMultiLvlLbl val="0"/>
      </c:catAx>
      <c:valAx>
        <c:axId val="418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Barcelona!$I$2:$I$147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Barcelona!$M$2:$M$147</c:f>
              <c:numCache>
                <c:formatCode>0.000</c:formatCode>
                <c:ptCount val="146"/>
                <c:pt idx="0">
                  <c:v>0.27029999999999998</c:v>
                </c:pt>
                <c:pt idx="1">
                  <c:v>0.24510000000000001</c:v>
                </c:pt>
                <c:pt idx="2">
                  <c:v>0.23799999999999999</c:v>
                </c:pt>
                <c:pt idx="3">
                  <c:v>0.2326</c:v>
                </c:pt>
                <c:pt idx="4">
                  <c:v>0.23139999999999999</c:v>
                </c:pt>
                <c:pt idx="5">
                  <c:v>0.23100000000000001</c:v>
                </c:pt>
                <c:pt idx="6">
                  <c:v>0.22770000000000001</c:v>
                </c:pt>
                <c:pt idx="7">
                  <c:v>0.22770000000000001</c:v>
                </c:pt>
                <c:pt idx="8">
                  <c:v>0.22789999999999999</c:v>
                </c:pt>
                <c:pt idx="9">
                  <c:v>0.22359999999999999</c:v>
                </c:pt>
                <c:pt idx="10">
                  <c:v>0.2215</c:v>
                </c:pt>
                <c:pt idx="11">
                  <c:v>0.2213</c:v>
                </c:pt>
                <c:pt idx="12">
                  <c:v>0.2218</c:v>
                </c:pt>
                <c:pt idx="13">
                  <c:v>0.22239999999999999</c:v>
                </c:pt>
                <c:pt idx="14">
                  <c:v>0.21970000000000001</c:v>
                </c:pt>
                <c:pt idx="15">
                  <c:v>0.2203</c:v>
                </c:pt>
                <c:pt idx="16">
                  <c:v>0.22059999999999999</c:v>
                </c:pt>
                <c:pt idx="17">
                  <c:v>0.22109999999999999</c:v>
                </c:pt>
                <c:pt idx="18">
                  <c:v>0.21740000000000001</c:v>
                </c:pt>
                <c:pt idx="19">
                  <c:v>0.21920000000000001</c:v>
                </c:pt>
                <c:pt idx="20">
                  <c:v>0.21859999999999999</c:v>
                </c:pt>
                <c:pt idx="21">
                  <c:v>0.216</c:v>
                </c:pt>
                <c:pt idx="22">
                  <c:v>0.21879999999999999</c:v>
                </c:pt>
                <c:pt idx="23">
                  <c:v>0.21859999999999999</c:v>
                </c:pt>
                <c:pt idx="24">
                  <c:v>0.21829999999999999</c:v>
                </c:pt>
                <c:pt idx="25">
                  <c:v>0.21909999999999999</c:v>
                </c:pt>
                <c:pt idx="26">
                  <c:v>0.2172</c:v>
                </c:pt>
                <c:pt idx="27">
                  <c:v>0.2195</c:v>
                </c:pt>
                <c:pt idx="28">
                  <c:v>0.218</c:v>
                </c:pt>
                <c:pt idx="29">
                  <c:v>0.21940000000000001</c:v>
                </c:pt>
                <c:pt idx="30">
                  <c:v>0.21859999999999999</c:v>
                </c:pt>
                <c:pt idx="31">
                  <c:v>0.21820000000000001</c:v>
                </c:pt>
                <c:pt idx="32">
                  <c:v>0.218</c:v>
                </c:pt>
                <c:pt idx="33">
                  <c:v>0.21829999999999999</c:v>
                </c:pt>
                <c:pt idx="34">
                  <c:v>0.218</c:v>
                </c:pt>
                <c:pt idx="35">
                  <c:v>0.21879999999999999</c:v>
                </c:pt>
                <c:pt idx="36">
                  <c:v>0.2205</c:v>
                </c:pt>
                <c:pt idx="37">
                  <c:v>0.2203</c:v>
                </c:pt>
                <c:pt idx="38">
                  <c:v>0.21909999999999999</c:v>
                </c:pt>
                <c:pt idx="39">
                  <c:v>0.2208</c:v>
                </c:pt>
                <c:pt idx="40">
                  <c:v>0.21970000000000001</c:v>
                </c:pt>
                <c:pt idx="41">
                  <c:v>0.22070000000000001</c:v>
                </c:pt>
                <c:pt idx="42">
                  <c:v>0.21820000000000001</c:v>
                </c:pt>
                <c:pt idx="43">
                  <c:v>0.21809999999999999</c:v>
                </c:pt>
                <c:pt idx="44">
                  <c:v>0.2185</c:v>
                </c:pt>
                <c:pt idx="45">
                  <c:v>0.219</c:v>
                </c:pt>
                <c:pt idx="46">
                  <c:v>0.21870000000000001</c:v>
                </c:pt>
                <c:pt idx="47">
                  <c:v>0.21840000000000001</c:v>
                </c:pt>
                <c:pt idx="48">
                  <c:v>0.21740000000000001</c:v>
                </c:pt>
                <c:pt idx="49">
                  <c:v>0.21879999999999999</c:v>
                </c:pt>
                <c:pt idx="50">
                  <c:v>0.2185</c:v>
                </c:pt>
                <c:pt idx="51">
                  <c:v>0.22189999999999999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D-0343-895F-DDFF46E916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Barcelona!$I$2:$I$147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Barcelona!$N$2:$N$147</c:f>
              <c:numCache>
                <c:formatCode>General</c:formatCode>
                <c:ptCount val="146"/>
                <c:pt idx="2" formatCode="0.0000">
                  <c:v>0.24348</c:v>
                </c:pt>
                <c:pt idx="3" formatCode="0.0000">
                  <c:v>0.23562000000000002</c:v>
                </c:pt>
                <c:pt idx="4" formatCode="0.0000">
                  <c:v>0.23213999999999996</c:v>
                </c:pt>
                <c:pt idx="5" formatCode="0.0000">
                  <c:v>0.23007999999999998</c:v>
                </c:pt>
                <c:pt idx="6" formatCode="0.0000">
                  <c:v>0.22914000000000004</c:v>
                </c:pt>
                <c:pt idx="7" formatCode="0.0000">
                  <c:v>0.22757999999999998</c:v>
                </c:pt>
                <c:pt idx="8" formatCode="0.0000">
                  <c:v>0.22568000000000002</c:v>
                </c:pt>
                <c:pt idx="9" formatCode="0.0000">
                  <c:v>0.22440000000000002</c:v>
                </c:pt>
                <c:pt idx="10" formatCode="0.0000">
                  <c:v>0.22322000000000003</c:v>
                </c:pt>
                <c:pt idx="11" formatCode="0.0000">
                  <c:v>0.22212000000000001</c:v>
                </c:pt>
                <c:pt idx="12" formatCode="0.0000">
                  <c:v>0.22134000000000001</c:v>
                </c:pt>
                <c:pt idx="13" formatCode="0.0000">
                  <c:v>0.22109999999999999</c:v>
                </c:pt>
                <c:pt idx="14" formatCode="0.0000">
                  <c:v>0.22095999999999996</c:v>
                </c:pt>
                <c:pt idx="15" formatCode="0.0000">
                  <c:v>0.22082000000000002</c:v>
                </c:pt>
                <c:pt idx="16" formatCode="0.0000">
                  <c:v>0.21981999999999999</c:v>
                </c:pt>
                <c:pt idx="17" formatCode="0.0000">
                  <c:v>0.21972</c:v>
                </c:pt>
                <c:pt idx="18" formatCode="0.0000">
                  <c:v>0.21937999999999999</c:v>
                </c:pt>
                <c:pt idx="19" formatCode="0.0000">
                  <c:v>0.21846000000000002</c:v>
                </c:pt>
                <c:pt idx="20" formatCode="0.0000">
                  <c:v>0.21799999999999997</c:v>
                </c:pt>
                <c:pt idx="21" formatCode="0.0000">
                  <c:v>0.21823999999999999</c:v>
                </c:pt>
                <c:pt idx="22" formatCode="0.0000">
                  <c:v>0.21806</c:v>
                </c:pt>
                <c:pt idx="23" formatCode="0.0000">
                  <c:v>0.21815999999999999</c:v>
                </c:pt>
                <c:pt idx="24" formatCode="0.0000">
                  <c:v>0.21839999999999998</c:v>
                </c:pt>
                <c:pt idx="25" formatCode="0.0000">
                  <c:v>0.21854000000000001</c:v>
                </c:pt>
                <c:pt idx="26" formatCode="0.0000">
                  <c:v>0.21842</c:v>
                </c:pt>
                <c:pt idx="27" formatCode="0.0000">
                  <c:v>0.21864</c:v>
                </c:pt>
                <c:pt idx="28" formatCode="0.0000">
                  <c:v>0.21854000000000001</c:v>
                </c:pt>
                <c:pt idx="29" formatCode="0.0000">
                  <c:v>0.21874000000000002</c:v>
                </c:pt>
                <c:pt idx="30" formatCode="0.0000">
                  <c:v>0.21844000000000002</c:v>
                </c:pt>
                <c:pt idx="31" formatCode="0.0000">
                  <c:v>0.2185</c:v>
                </c:pt>
                <c:pt idx="32" formatCode="0.0000">
                  <c:v>0.21822</c:v>
                </c:pt>
                <c:pt idx="33" formatCode="0.0000">
                  <c:v>0.21825999999999998</c:v>
                </c:pt>
                <c:pt idx="34" formatCode="0.0000">
                  <c:v>0.21871999999999997</c:v>
                </c:pt>
                <c:pt idx="35" formatCode="0.0000">
                  <c:v>0.21918000000000001</c:v>
                </c:pt>
                <c:pt idx="36" formatCode="0.0000">
                  <c:v>0.21934000000000001</c:v>
                </c:pt>
                <c:pt idx="37" formatCode="0.0000">
                  <c:v>0.21989999999999998</c:v>
                </c:pt>
                <c:pt idx="38" formatCode="0.0000">
                  <c:v>0.22008</c:v>
                </c:pt>
                <c:pt idx="39" formatCode="0.0000">
                  <c:v>0.22012000000000001</c:v>
                </c:pt>
                <c:pt idx="40" formatCode="0.0000">
                  <c:v>0.21970000000000001</c:v>
                </c:pt>
                <c:pt idx="41" formatCode="0.0000">
                  <c:v>0.21949999999999997</c:v>
                </c:pt>
                <c:pt idx="42" formatCode="0.0000">
                  <c:v>0.21903999999999998</c:v>
                </c:pt>
                <c:pt idx="43" formatCode="0.0000">
                  <c:v>0.21890000000000001</c:v>
                </c:pt>
                <c:pt idx="44" formatCode="0.0000">
                  <c:v>0.2185</c:v>
                </c:pt>
                <c:pt idx="45" formatCode="0.0000">
                  <c:v>0.21854000000000001</c:v>
                </c:pt>
                <c:pt idx="46" formatCode="0.0000">
                  <c:v>0.21840000000000001</c:v>
                </c:pt>
                <c:pt idx="47" formatCode="0.0000">
                  <c:v>0.21846000000000002</c:v>
                </c:pt>
                <c:pt idx="48" formatCode="0.0000">
                  <c:v>0.21836000000000003</c:v>
                </c:pt>
                <c:pt idx="49" formatCode="0.0000">
                  <c:v>0.21900000000000003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D-0343-895F-DDFF46E9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54064"/>
        <c:axId val="1818715280"/>
      </c:scatterChart>
      <c:valAx>
        <c:axId val="18308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8715280"/>
        <c:crosses val="autoZero"/>
        <c:crossBetween val="midCat"/>
      </c:valAx>
      <c:valAx>
        <c:axId val="1818715280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8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Madrid!$B$2:$B$154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xVal>
          <c:yVal>
            <c:numRef>
              <c:f>Madrid!$F$2:$F$154</c:f>
              <c:numCache>
                <c:formatCode>General</c:formatCode>
                <c:ptCount val="153"/>
                <c:pt idx="0">
                  <c:v>0.31469999999999998</c:v>
                </c:pt>
                <c:pt idx="1">
                  <c:v>0.31080000000000002</c:v>
                </c:pt>
                <c:pt idx="2">
                  <c:v>0.2979</c:v>
                </c:pt>
                <c:pt idx="3">
                  <c:v>0.28039999999999998</c:v>
                </c:pt>
                <c:pt idx="4">
                  <c:v>0.2656</c:v>
                </c:pt>
                <c:pt idx="5">
                  <c:v>0.25600000000000001</c:v>
                </c:pt>
                <c:pt idx="6">
                  <c:v>0.2482</c:v>
                </c:pt>
                <c:pt idx="7">
                  <c:v>0.2429</c:v>
                </c:pt>
                <c:pt idx="8">
                  <c:v>0.23960000000000001</c:v>
                </c:pt>
                <c:pt idx="9">
                  <c:v>0.23730000000000001</c:v>
                </c:pt>
                <c:pt idx="10">
                  <c:v>0.23530000000000001</c:v>
                </c:pt>
                <c:pt idx="11">
                  <c:v>0.23330000000000001</c:v>
                </c:pt>
                <c:pt idx="12">
                  <c:v>0.23250000000000001</c:v>
                </c:pt>
                <c:pt idx="13">
                  <c:v>0.23119999999999999</c:v>
                </c:pt>
                <c:pt idx="14">
                  <c:v>0.23139999999999999</c:v>
                </c:pt>
                <c:pt idx="15">
                  <c:v>0.23080000000000001</c:v>
                </c:pt>
                <c:pt idx="16">
                  <c:v>0.22950000000000001</c:v>
                </c:pt>
                <c:pt idx="17">
                  <c:v>0.2283</c:v>
                </c:pt>
                <c:pt idx="18">
                  <c:v>0.2271</c:v>
                </c:pt>
                <c:pt idx="19">
                  <c:v>0.2276</c:v>
                </c:pt>
                <c:pt idx="20">
                  <c:v>0.2268</c:v>
                </c:pt>
                <c:pt idx="21">
                  <c:v>0.22509999999999999</c:v>
                </c:pt>
                <c:pt idx="22">
                  <c:v>0.22539999999999999</c:v>
                </c:pt>
                <c:pt idx="23">
                  <c:v>0.22520000000000001</c:v>
                </c:pt>
                <c:pt idx="24">
                  <c:v>0.22439999999999999</c:v>
                </c:pt>
                <c:pt idx="25">
                  <c:v>0.22359999999999999</c:v>
                </c:pt>
                <c:pt idx="26">
                  <c:v>0.22389999999999999</c:v>
                </c:pt>
                <c:pt idx="27">
                  <c:v>0.22389999999999999</c:v>
                </c:pt>
                <c:pt idx="28">
                  <c:v>0.22320000000000001</c:v>
                </c:pt>
                <c:pt idx="29">
                  <c:v>0.223</c:v>
                </c:pt>
                <c:pt idx="30">
                  <c:v>0.22270000000000001</c:v>
                </c:pt>
                <c:pt idx="31">
                  <c:v>0.222</c:v>
                </c:pt>
                <c:pt idx="32">
                  <c:v>0.2218</c:v>
                </c:pt>
                <c:pt idx="33">
                  <c:v>0.2218</c:v>
                </c:pt>
                <c:pt idx="34">
                  <c:v>0.22140000000000001</c:v>
                </c:pt>
                <c:pt idx="35">
                  <c:v>0.22109999999999999</c:v>
                </c:pt>
                <c:pt idx="36">
                  <c:v>0.22120000000000001</c:v>
                </c:pt>
                <c:pt idx="37">
                  <c:v>0.2205</c:v>
                </c:pt>
                <c:pt idx="38">
                  <c:v>0.2213</c:v>
                </c:pt>
                <c:pt idx="39">
                  <c:v>0.22059999999999999</c:v>
                </c:pt>
                <c:pt idx="40">
                  <c:v>0.21970000000000001</c:v>
                </c:pt>
                <c:pt idx="41">
                  <c:v>0.22</c:v>
                </c:pt>
                <c:pt idx="42">
                  <c:v>0.22059999999999999</c:v>
                </c:pt>
                <c:pt idx="43">
                  <c:v>0.21940000000000001</c:v>
                </c:pt>
                <c:pt idx="44">
                  <c:v>0.21940000000000001</c:v>
                </c:pt>
                <c:pt idx="45">
                  <c:v>0.21840000000000001</c:v>
                </c:pt>
                <c:pt idx="46">
                  <c:v>0.21909999999999999</c:v>
                </c:pt>
                <c:pt idx="47">
                  <c:v>0.21820000000000001</c:v>
                </c:pt>
                <c:pt idx="48">
                  <c:v>0.21940000000000001</c:v>
                </c:pt>
                <c:pt idx="49">
                  <c:v>0.21820000000000001</c:v>
                </c:pt>
                <c:pt idx="50">
                  <c:v>0.21840000000000001</c:v>
                </c:pt>
                <c:pt idx="51">
                  <c:v>0.21859999999999999</c:v>
                </c:pt>
                <c:pt idx="52">
                  <c:v>0.21809999999999999</c:v>
                </c:pt>
                <c:pt idx="53">
                  <c:v>0.21790000000000001</c:v>
                </c:pt>
                <c:pt idx="54">
                  <c:v>0.218</c:v>
                </c:pt>
                <c:pt idx="55">
                  <c:v>0.21779999999999999</c:v>
                </c:pt>
                <c:pt idx="56">
                  <c:v>0.2177</c:v>
                </c:pt>
                <c:pt idx="57">
                  <c:v>0.2172</c:v>
                </c:pt>
                <c:pt idx="58">
                  <c:v>0.2172</c:v>
                </c:pt>
                <c:pt idx="59">
                  <c:v>0.217</c:v>
                </c:pt>
                <c:pt idx="60">
                  <c:v>0.21729999999999999</c:v>
                </c:pt>
                <c:pt idx="61">
                  <c:v>0.2177</c:v>
                </c:pt>
                <c:pt idx="62">
                  <c:v>0.217</c:v>
                </c:pt>
                <c:pt idx="63">
                  <c:v>0.21629999999999999</c:v>
                </c:pt>
                <c:pt idx="64">
                  <c:v>0.21690000000000001</c:v>
                </c:pt>
                <c:pt idx="65">
                  <c:v>0.216</c:v>
                </c:pt>
                <c:pt idx="66">
                  <c:v>0.21609999999999999</c:v>
                </c:pt>
                <c:pt idx="67">
                  <c:v>0.2165</c:v>
                </c:pt>
                <c:pt idx="68">
                  <c:v>0.21640000000000001</c:v>
                </c:pt>
                <c:pt idx="69">
                  <c:v>0.216</c:v>
                </c:pt>
                <c:pt idx="70">
                  <c:v>0.2162</c:v>
                </c:pt>
                <c:pt idx="71">
                  <c:v>0.2162</c:v>
                </c:pt>
                <c:pt idx="72">
                  <c:v>0.21590000000000001</c:v>
                </c:pt>
                <c:pt idx="73">
                  <c:v>0.21629999999999999</c:v>
                </c:pt>
                <c:pt idx="74">
                  <c:v>0.21640000000000001</c:v>
                </c:pt>
                <c:pt idx="75">
                  <c:v>0.21629999999999999</c:v>
                </c:pt>
                <c:pt idx="76">
                  <c:v>0.2162</c:v>
                </c:pt>
                <c:pt idx="77">
                  <c:v>0.2167</c:v>
                </c:pt>
                <c:pt idx="78">
                  <c:v>0.21579999999999999</c:v>
                </c:pt>
                <c:pt idx="79">
                  <c:v>0.2167</c:v>
                </c:pt>
                <c:pt idx="80">
                  <c:v>0.2155</c:v>
                </c:pt>
                <c:pt idx="81">
                  <c:v>0.21629999999999999</c:v>
                </c:pt>
                <c:pt idx="82">
                  <c:v>0.21579999999999999</c:v>
                </c:pt>
                <c:pt idx="83">
                  <c:v>0.216</c:v>
                </c:pt>
                <c:pt idx="84">
                  <c:v>0.2152</c:v>
                </c:pt>
                <c:pt idx="85">
                  <c:v>0.2157</c:v>
                </c:pt>
                <c:pt idx="86">
                  <c:v>0.21609999999999999</c:v>
                </c:pt>
                <c:pt idx="87">
                  <c:v>0.2155</c:v>
                </c:pt>
                <c:pt idx="88">
                  <c:v>0.2155</c:v>
                </c:pt>
                <c:pt idx="89">
                  <c:v>0.21560000000000001</c:v>
                </c:pt>
                <c:pt idx="90">
                  <c:v>0.21560000000000001</c:v>
                </c:pt>
                <c:pt idx="91">
                  <c:v>0.21529999999999999</c:v>
                </c:pt>
                <c:pt idx="92">
                  <c:v>0.21540000000000001</c:v>
                </c:pt>
                <c:pt idx="93">
                  <c:v>0.2152</c:v>
                </c:pt>
                <c:pt idx="94">
                  <c:v>0.21590000000000001</c:v>
                </c:pt>
                <c:pt idx="95">
                  <c:v>0.21540000000000001</c:v>
                </c:pt>
                <c:pt idx="96">
                  <c:v>0.2155</c:v>
                </c:pt>
                <c:pt idx="97">
                  <c:v>0.21540000000000001</c:v>
                </c:pt>
                <c:pt idx="98">
                  <c:v>0.21540000000000001</c:v>
                </c:pt>
                <c:pt idx="99">
                  <c:v>0.21560000000000001</c:v>
                </c:pt>
                <c:pt idx="100">
                  <c:v>0.21590000000000001</c:v>
                </c:pt>
                <c:pt idx="101">
                  <c:v>0.2152</c:v>
                </c:pt>
                <c:pt idx="102">
                  <c:v>0.2155</c:v>
                </c:pt>
                <c:pt idx="103">
                  <c:v>0.21460000000000001</c:v>
                </c:pt>
                <c:pt idx="104">
                  <c:v>0.215</c:v>
                </c:pt>
                <c:pt idx="105">
                  <c:v>0.21479999999999999</c:v>
                </c:pt>
                <c:pt idx="106">
                  <c:v>0.2147</c:v>
                </c:pt>
                <c:pt idx="107">
                  <c:v>0.215</c:v>
                </c:pt>
                <c:pt idx="108">
                  <c:v>0.21560000000000001</c:v>
                </c:pt>
                <c:pt idx="109">
                  <c:v>0.21410000000000001</c:v>
                </c:pt>
                <c:pt idx="110">
                  <c:v>0.2145</c:v>
                </c:pt>
                <c:pt idx="111">
                  <c:v>0.21479999999999999</c:v>
                </c:pt>
                <c:pt idx="112">
                  <c:v>0.215</c:v>
                </c:pt>
                <c:pt idx="113">
                  <c:v>0.21410000000000001</c:v>
                </c:pt>
                <c:pt idx="114">
                  <c:v>0.2157</c:v>
                </c:pt>
                <c:pt idx="115">
                  <c:v>0.21510000000000001</c:v>
                </c:pt>
                <c:pt idx="116">
                  <c:v>0.2142</c:v>
                </c:pt>
                <c:pt idx="117">
                  <c:v>0.2152</c:v>
                </c:pt>
                <c:pt idx="118">
                  <c:v>0.21440000000000001</c:v>
                </c:pt>
                <c:pt idx="119">
                  <c:v>0.21460000000000001</c:v>
                </c:pt>
                <c:pt idx="120">
                  <c:v>0.2152</c:v>
                </c:pt>
                <c:pt idx="121">
                  <c:v>0.21510000000000001</c:v>
                </c:pt>
                <c:pt idx="122">
                  <c:v>0.2132</c:v>
                </c:pt>
                <c:pt idx="123">
                  <c:v>0.2135</c:v>
                </c:pt>
                <c:pt idx="124">
                  <c:v>0.2142</c:v>
                </c:pt>
                <c:pt idx="125">
                  <c:v>0.21429999999999999</c:v>
                </c:pt>
                <c:pt idx="126">
                  <c:v>0.214</c:v>
                </c:pt>
                <c:pt idx="127">
                  <c:v>0.2137</c:v>
                </c:pt>
                <c:pt idx="128">
                  <c:v>0.21340000000000001</c:v>
                </c:pt>
                <c:pt idx="129">
                  <c:v>0.21390000000000001</c:v>
                </c:pt>
                <c:pt idx="130">
                  <c:v>0.21410000000000001</c:v>
                </c:pt>
                <c:pt idx="131">
                  <c:v>0.21360000000000001</c:v>
                </c:pt>
                <c:pt idx="132">
                  <c:v>0.21460000000000001</c:v>
                </c:pt>
                <c:pt idx="133">
                  <c:v>0.21329999999999999</c:v>
                </c:pt>
                <c:pt idx="134">
                  <c:v>0.21340000000000001</c:v>
                </c:pt>
                <c:pt idx="135">
                  <c:v>0.21379999999999999</c:v>
                </c:pt>
                <c:pt idx="136">
                  <c:v>0.2135</c:v>
                </c:pt>
                <c:pt idx="137">
                  <c:v>0.2137</c:v>
                </c:pt>
                <c:pt idx="138">
                  <c:v>0.21340000000000001</c:v>
                </c:pt>
                <c:pt idx="139">
                  <c:v>0.21290000000000001</c:v>
                </c:pt>
                <c:pt idx="140">
                  <c:v>0.21290000000000001</c:v>
                </c:pt>
                <c:pt idx="141">
                  <c:v>0.2127</c:v>
                </c:pt>
                <c:pt idx="142">
                  <c:v>0.2127</c:v>
                </c:pt>
                <c:pt idx="143" formatCode="0.00000">
                  <c:v>0.21240000000000001</c:v>
                </c:pt>
                <c:pt idx="144" formatCode="0.00000">
                  <c:v>0.2127</c:v>
                </c:pt>
                <c:pt idx="145" formatCode="0.00000">
                  <c:v>0.21240000000000001</c:v>
                </c:pt>
                <c:pt idx="146">
                  <c:v>0.21290000000000001</c:v>
                </c:pt>
                <c:pt idx="147">
                  <c:v>0.21290000000000001</c:v>
                </c:pt>
                <c:pt idx="148">
                  <c:v>0.21340000000000001</c:v>
                </c:pt>
                <c:pt idx="149">
                  <c:v>0.21360000000000001</c:v>
                </c:pt>
                <c:pt idx="150">
                  <c:v>0.21279999999999999</c:v>
                </c:pt>
                <c:pt idx="151">
                  <c:v>0.21379999999999999</c:v>
                </c:pt>
                <c:pt idx="152">
                  <c:v>0.21440000000000001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A-5B43-8200-310A7D31A5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Madrid!$B$2:$B$154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xVal>
          <c:yVal>
            <c:numRef>
              <c:f>Madrid!$G$2:$G$154</c:f>
              <c:numCache>
                <c:formatCode>General</c:formatCode>
                <c:ptCount val="153"/>
                <c:pt idx="2" formatCode="0.0000">
                  <c:v>0.29388000000000003</c:v>
                </c:pt>
                <c:pt idx="3" formatCode="0.0000">
                  <c:v>0.28214</c:v>
                </c:pt>
                <c:pt idx="4" formatCode="0.0000">
                  <c:v>0.26962000000000003</c:v>
                </c:pt>
                <c:pt idx="5" formatCode="0.0000">
                  <c:v>0.25861999999999996</c:v>
                </c:pt>
                <c:pt idx="6" formatCode="0.0000">
                  <c:v>0.25046000000000002</c:v>
                </c:pt>
                <c:pt idx="7" formatCode="0.0000">
                  <c:v>0.24479999999999999</c:v>
                </c:pt>
                <c:pt idx="8" formatCode="0.0000">
                  <c:v>0.24066000000000001</c:v>
                </c:pt>
                <c:pt idx="9" formatCode="0.0000">
                  <c:v>0.23768000000000003</c:v>
                </c:pt>
                <c:pt idx="10" formatCode="0.0000">
                  <c:v>0.23559999999999998</c:v>
                </c:pt>
                <c:pt idx="11" formatCode="0.0000">
                  <c:v>0.23391999999999999</c:v>
                </c:pt>
                <c:pt idx="12" formatCode="0.0000">
                  <c:v>0.23274</c:v>
                </c:pt>
                <c:pt idx="13" formatCode="0.0000">
                  <c:v>0.23183999999999996</c:v>
                </c:pt>
                <c:pt idx="14" formatCode="0.0000">
                  <c:v>0.23108000000000001</c:v>
                </c:pt>
                <c:pt idx="15" formatCode="0.0000">
                  <c:v>0.23024</c:v>
                </c:pt>
                <c:pt idx="16" formatCode="0.0000">
                  <c:v>0.22942000000000001</c:v>
                </c:pt>
                <c:pt idx="17" formatCode="0.0000">
                  <c:v>0.22866</c:v>
                </c:pt>
                <c:pt idx="18" formatCode="0.0000">
                  <c:v>0.22786000000000001</c:v>
                </c:pt>
                <c:pt idx="19" formatCode="0.0000">
                  <c:v>0.22698000000000002</c:v>
                </c:pt>
                <c:pt idx="20" formatCode="0.0000">
                  <c:v>0.22639999999999999</c:v>
                </c:pt>
                <c:pt idx="21" formatCode="0.0000">
                  <c:v>0.22602000000000003</c:v>
                </c:pt>
                <c:pt idx="22" formatCode="0.0000">
                  <c:v>0.22538</c:v>
                </c:pt>
                <c:pt idx="23" formatCode="0.0000">
                  <c:v>0.22474</c:v>
                </c:pt>
                <c:pt idx="24" formatCode="0.0000">
                  <c:v>0.22450000000000001</c:v>
                </c:pt>
                <c:pt idx="25" formatCode="0.0000">
                  <c:v>0.22420000000000001</c:v>
                </c:pt>
                <c:pt idx="26" formatCode="0.0000">
                  <c:v>0.2238</c:v>
                </c:pt>
                <c:pt idx="27" formatCode="0.0000">
                  <c:v>0.22352000000000002</c:v>
                </c:pt>
                <c:pt idx="28" formatCode="0.0000">
                  <c:v>0.22334000000000001</c:v>
                </c:pt>
                <c:pt idx="29" formatCode="0.0000">
                  <c:v>0.22295999999999999</c:v>
                </c:pt>
                <c:pt idx="30" formatCode="0.0000">
                  <c:v>0.22254000000000002</c:v>
                </c:pt>
                <c:pt idx="31" formatCode="0.0000">
                  <c:v>0.22225999999999999</c:v>
                </c:pt>
                <c:pt idx="32" formatCode="0.0000">
                  <c:v>0.22193999999999997</c:v>
                </c:pt>
                <c:pt idx="33" formatCode="0.0000">
                  <c:v>0.22162000000000001</c:v>
                </c:pt>
                <c:pt idx="34" formatCode="0.0000">
                  <c:v>0.22145999999999999</c:v>
                </c:pt>
                <c:pt idx="35" formatCode="0.0000">
                  <c:v>0.22119999999999998</c:v>
                </c:pt>
                <c:pt idx="36" formatCode="0.0000">
                  <c:v>0.22109999999999999</c:v>
                </c:pt>
                <c:pt idx="37" formatCode="0.0000">
                  <c:v>0.22094</c:v>
                </c:pt>
                <c:pt idx="38" formatCode="0.0000">
                  <c:v>0.22066</c:v>
                </c:pt>
                <c:pt idx="39" formatCode="0.0000">
                  <c:v>0.22042</c:v>
                </c:pt>
                <c:pt idx="40" formatCode="0.0000">
                  <c:v>0.22043999999999997</c:v>
                </c:pt>
                <c:pt idx="41" formatCode="0.0000">
                  <c:v>0.22006000000000001</c:v>
                </c:pt>
                <c:pt idx="42" formatCode="0.0000">
                  <c:v>0.21981999999999999</c:v>
                </c:pt>
                <c:pt idx="43" formatCode="0.0000">
                  <c:v>0.21956000000000003</c:v>
                </c:pt>
                <c:pt idx="44" formatCode="0.0000">
                  <c:v>0.21937999999999999</c:v>
                </c:pt>
                <c:pt idx="45" formatCode="0.0000">
                  <c:v>0.21890000000000001</c:v>
                </c:pt>
                <c:pt idx="46" formatCode="0.0000">
                  <c:v>0.21890000000000001</c:v>
                </c:pt>
                <c:pt idx="47" formatCode="0.0000">
                  <c:v>0.21865999999999999</c:v>
                </c:pt>
                <c:pt idx="48" formatCode="0.0000">
                  <c:v>0.21865999999999999</c:v>
                </c:pt>
                <c:pt idx="49" formatCode="0.0000">
                  <c:v>0.21856</c:v>
                </c:pt>
                <c:pt idx="50" formatCode="0.0000">
                  <c:v>0.21854000000000001</c:v>
                </c:pt>
                <c:pt idx="51" formatCode="0.0000">
                  <c:v>0.21823999999999999</c:v>
                </c:pt>
                <c:pt idx="52" formatCode="0.0000">
                  <c:v>0.21820000000000001</c:v>
                </c:pt>
                <c:pt idx="53" formatCode="0.0000">
                  <c:v>0.21807999999999997</c:v>
                </c:pt>
                <c:pt idx="54" formatCode="0.0000">
                  <c:v>0.21790000000000004</c:v>
                </c:pt>
                <c:pt idx="55" formatCode="0.0000">
                  <c:v>0.21772</c:v>
                </c:pt>
                <c:pt idx="56" formatCode="0.0000">
                  <c:v>0.21758000000000002</c:v>
                </c:pt>
                <c:pt idx="57" formatCode="0.0000">
                  <c:v>0.21738000000000005</c:v>
                </c:pt>
                <c:pt idx="58" formatCode="0.0000">
                  <c:v>0.21728</c:v>
                </c:pt>
                <c:pt idx="59" formatCode="0.0000">
                  <c:v>0.21728</c:v>
                </c:pt>
                <c:pt idx="60" formatCode="0.0000">
                  <c:v>0.21724000000000002</c:v>
                </c:pt>
                <c:pt idx="61" formatCode="0.0000">
                  <c:v>0.21705999999999998</c:v>
                </c:pt>
                <c:pt idx="62" formatCode="0.0000">
                  <c:v>0.21704000000000004</c:v>
                </c:pt>
                <c:pt idx="63" formatCode="0.0000">
                  <c:v>0.21678000000000003</c:v>
                </c:pt>
                <c:pt idx="64" formatCode="0.0000">
                  <c:v>0.21646000000000001</c:v>
                </c:pt>
                <c:pt idx="65" formatCode="0.0000">
                  <c:v>0.21635999999999997</c:v>
                </c:pt>
                <c:pt idx="66" formatCode="0.0000">
                  <c:v>0.21638000000000002</c:v>
                </c:pt>
                <c:pt idx="67" formatCode="0.0000">
                  <c:v>0.2162</c:v>
                </c:pt>
                <c:pt idx="68" formatCode="0.0000">
                  <c:v>0.21623999999999999</c:v>
                </c:pt>
                <c:pt idx="69" formatCode="0.0000">
                  <c:v>0.21625999999999998</c:v>
                </c:pt>
                <c:pt idx="70" formatCode="0.0000">
                  <c:v>0.21614</c:v>
                </c:pt>
                <c:pt idx="71" formatCode="0.0000">
                  <c:v>0.21612000000000001</c:v>
                </c:pt>
                <c:pt idx="72" formatCode="0.0000">
                  <c:v>0.2162</c:v>
                </c:pt>
                <c:pt idx="73" formatCode="0.0000">
                  <c:v>0.21622000000000002</c:v>
                </c:pt>
                <c:pt idx="74" formatCode="0.0000">
                  <c:v>0.21622</c:v>
                </c:pt>
                <c:pt idx="75" formatCode="0.0000">
                  <c:v>0.21638000000000002</c:v>
                </c:pt>
                <c:pt idx="76" formatCode="0.0000">
                  <c:v>0.21627999999999997</c:v>
                </c:pt>
                <c:pt idx="77" formatCode="0.0000">
                  <c:v>0.21634000000000003</c:v>
                </c:pt>
                <c:pt idx="78" formatCode="0.0000">
                  <c:v>0.21617999999999998</c:v>
                </c:pt>
                <c:pt idx="79" formatCode="0.0000">
                  <c:v>0.2162</c:v>
                </c:pt>
                <c:pt idx="80" formatCode="0.0000">
                  <c:v>0.21602000000000002</c:v>
                </c:pt>
                <c:pt idx="81" formatCode="0.0000">
                  <c:v>0.21606</c:v>
                </c:pt>
                <c:pt idx="82" formatCode="0.0000">
                  <c:v>0.21576000000000001</c:v>
                </c:pt>
                <c:pt idx="83" formatCode="0.0000">
                  <c:v>0.21579999999999999</c:v>
                </c:pt>
                <c:pt idx="84" formatCode="0.0000">
                  <c:v>0.21576000000000001</c:v>
                </c:pt>
                <c:pt idx="85" formatCode="0.0000">
                  <c:v>0.2157</c:v>
                </c:pt>
                <c:pt idx="86" formatCode="0.0000">
                  <c:v>0.21560000000000001</c:v>
                </c:pt>
                <c:pt idx="87" formatCode="0.0000">
                  <c:v>0.21568000000000001</c:v>
                </c:pt>
                <c:pt idx="88" formatCode="0.0000">
                  <c:v>0.21566000000000002</c:v>
                </c:pt>
                <c:pt idx="89" formatCode="0.0000">
                  <c:v>0.21550000000000002</c:v>
                </c:pt>
                <c:pt idx="90" formatCode="0.0000">
                  <c:v>0.21548000000000003</c:v>
                </c:pt>
                <c:pt idx="91" formatCode="0.0000">
                  <c:v>0.21542000000000003</c:v>
                </c:pt>
                <c:pt idx="92" formatCode="0.0000">
                  <c:v>0.21547999999999998</c:v>
                </c:pt>
                <c:pt idx="93" formatCode="0.0000">
                  <c:v>0.21543999999999999</c:v>
                </c:pt>
                <c:pt idx="94" formatCode="0.0000">
                  <c:v>0.21547999999999998</c:v>
                </c:pt>
                <c:pt idx="95" formatCode="0.0000">
                  <c:v>0.21548000000000003</c:v>
                </c:pt>
                <c:pt idx="96" formatCode="0.0000">
                  <c:v>0.21552000000000002</c:v>
                </c:pt>
                <c:pt idx="97" formatCode="0.0000">
                  <c:v>0.21546000000000004</c:v>
                </c:pt>
                <c:pt idx="98" formatCode="0.0000">
                  <c:v>0.21556000000000003</c:v>
                </c:pt>
                <c:pt idx="99" formatCode="0.0000">
                  <c:v>0.21550000000000002</c:v>
                </c:pt>
                <c:pt idx="100" formatCode="0.0000">
                  <c:v>0.21552000000000002</c:v>
                </c:pt>
                <c:pt idx="101" formatCode="0.0000">
                  <c:v>0.21536</c:v>
                </c:pt>
                <c:pt idx="102" formatCode="0.0000">
                  <c:v>0.21524000000000001</c:v>
                </c:pt>
                <c:pt idx="103" formatCode="0.0000">
                  <c:v>0.21501999999999999</c:v>
                </c:pt>
                <c:pt idx="104" formatCode="0.0000">
                  <c:v>0.21492</c:v>
                </c:pt>
                <c:pt idx="105" formatCode="0.0000">
                  <c:v>0.21482000000000001</c:v>
                </c:pt>
                <c:pt idx="106" formatCode="0.0000">
                  <c:v>0.21501999999999999</c:v>
                </c:pt>
                <c:pt idx="107" formatCode="0.0000">
                  <c:v>0.21484</c:v>
                </c:pt>
                <c:pt idx="108" formatCode="0.0000">
                  <c:v>0.21477999999999997</c:v>
                </c:pt>
                <c:pt idx="109" formatCode="0.0000">
                  <c:v>0.21480000000000002</c:v>
                </c:pt>
                <c:pt idx="110" formatCode="0.0000">
                  <c:v>0.21480000000000002</c:v>
                </c:pt>
                <c:pt idx="111" formatCode="0.0000">
                  <c:v>0.2145</c:v>
                </c:pt>
                <c:pt idx="112" formatCode="0.0000">
                  <c:v>0.21482000000000001</c:v>
                </c:pt>
                <c:pt idx="113" formatCode="0.0000">
                  <c:v>0.21493999999999999</c:v>
                </c:pt>
                <c:pt idx="114" formatCode="0.0000">
                  <c:v>0.21482000000000001</c:v>
                </c:pt>
                <c:pt idx="115" formatCode="0.0000">
                  <c:v>0.21486</c:v>
                </c:pt>
                <c:pt idx="116" formatCode="0.0000">
                  <c:v>0.21492</c:v>
                </c:pt>
                <c:pt idx="117" formatCode="0.0000">
                  <c:v>0.21470000000000003</c:v>
                </c:pt>
                <c:pt idx="118" formatCode="0.0000">
                  <c:v>0.21472000000000002</c:v>
                </c:pt>
                <c:pt idx="119" formatCode="0.0000">
                  <c:v>0.21490000000000001</c:v>
                </c:pt>
                <c:pt idx="120" formatCode="0.0000">
                  <c:v>0.21450000000000005</c:v>
                </c:pt>
                <c:pt idx="121" formatCode="0.0000">
                  <c:v>0.21432000000000001</c:v>
                </c:pt>
                <c:pt idx="122" formatCode="0.0000">
                  <c:v>0.21423999999999999</c:v>
                </c:pt>
                <c:pt idx="123" formatCode="0.0000">
                  <c:v>0.21406</c:v>
                </c:pt>
                <c:pt idx="124" formatCode="0.0000">
                  <c:v>0.21383999999999997</c:v>
                </c:pt>
                <c:pt idx="125" formatCode="0.0000">
                  <c:v>0.21393999999999996</c:v>
                </c:pt>
                <c:pt idx="126" formatCode="0.0000">
                  <c:v>0.21391999999999997</c:v>
                </c:pt>
                <c:pt idx="127" formatCode="0.0000">
                  <c:v>0.21386000000000002</c:v>
                </c:pt>
                <c:pt idx="128" formatCode="0.0000">
                  <c:v>0.21381999999999998</c:v>
                </c:pt>
                <c:pt idx="129" formatCode="0.0000">
                  <c:v>0.21373999999999999</c:v>
                </c:pt>
                <c:pt idx="130" formatCode="0.0000">
                  <c:v>0.21391999999999997</c:v>
                </c:pt>
                <c:pt idx="131" formatCode="0.0000">
                  <c:v>0.21390000000000003</c:v>
                </c:pt>
                <c:pt idx="132" formatCode="0.0000">
                  <c:v>0.21380000000000005</c:v>
                </c:pt>
                <c:pt idx="133" formatCode="0.0000">
                  <c:v>0.21373999999999999</c:v>
                </c:pt>
                <c:pt idx="134" formatCode="0.0000">
                  <c:v>0.21371999999999999</c:v>
                </c:pt>
                <c:pt idx="135" formatCode="0.0000">
                  <c:v>0.21353999999999998</c:v>
                </c:pt>
                <c:pt idx="136" formatCode="0.0000">
                  <c:v>0.21356000000000003</c:v>
                </c:pt>
                <c:pt idx="137" formatCode="0.0000">
                  <c:v>0.21346000000000004</c:v>
                </c:pt>
                <c:pt idx="138" formatCode="0.0000">
                  <c:v>0.21328</c:v>
                </c:pt>
                <c:pt idx="139" formatCode="0.0000">
                  <c:v>0.21311999999999998</c:v>
                </c:pt>
                <c:pt idx="140" formatCode="0.0000">
                  <c:v>0.21292</c:v>
                </c:pt>
                <c:pt idx="141" formatCode="0.0000">
                  <c:v>0.21272000000000002</c:v>
                </c:pt>
                <c:pt idx="142" formatCode="0.0000">
                  <c:v>0.21268000000000004</c:v>
                </c:pt>
                <c:pt idx="143" formatCode="0.00000">
                  <c:v>0.21257999999999999</c:v>
                </c:pt>
                <c:pt idx="144" formatCode="0.00000">
                  <c:v>0.21262000000000003</c:v>
                </c:pt>
                <c:pt idx="145" formatCode="0.00000">
                  <c:v>0.21266000000000002</c:v>
                </c:pt>
                <c:pt idx="146" formatCode="0.0000">
                  <c:v>0.21285999999999999</c:v>
                </c:pt>
                <c:pt idx="147" formatCode="0.0000">
                  <c:v>0.21303999999999998</c:v>
                </c:pt>
                <c:pt idx="148" formatCode="0.0000">
                  <c:v>0.21311999999999998</c:v>
                </c:pt>
                <c:pt idx="149" formatCode="0.0000">
                  <c:v>0.21329999999999999</c:v>
                </c:pt>
                <c:pt idx="150" formatCode="0.0000">
                  <c:v>0.21360000000000001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A-5B43-8200-310A7D31A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24960"/>
        <c:axId val="1774901056"/>
      </c:scatterChart>
      <c:valAx>
        <c:axId val="17749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4901056"/>
        <c:crosses val="autoZero"/>
        <c:crossBetween val="midCat"/>
      </c:valAx>
      <c:valAx>
        <c:axId val="1774901056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49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1e-3</a:t>
            </a:r>
            <a:r>
              <a:rPr lang="es-ES" baseline="0"/>
              <a:t> 1.0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Gijon!$F$2:$F$52</c:f>
              <c:numCache>
                <c:formatCode>General</c:formatCode>
                <c:ptCount val="51"/>
                <c:pt idx="0">
                  <c:v>0.2291</c:v>
                </c:pt>
                <c:pt idx="1">
                  <c:v>0.215</c:v>
                </c:pt>
                <c:pt idx="2">
                  <c:v>0.21679999999999999</c:v>
                </c:pt>
                <c:pt idx="3">
                  <c:v>0.2175</c:v>
                </c:pt>
                <c:pt idx="4">
                  <c:v>0.21479999999999999</c:v>
                </c:pt>
                <c:pt idx="5">
                  <c:v>0.2137</c:v>
                </c:pt>
                <c:pt idx="6">
                  <c:v>0.2233</c:v>
                </c:pt>
                <c:pt idx="7">
                  <c:v>0.21890000000000001</c:v>
                </c:pt>
                <c:pt idx="8">
                  <c:v>0.22140000000000001</c:v>
                </c:pt>
                <c:pt idx="9">
                  <c:v>0.23130000000000001</c:v>
                </c:pt>
                <c:pt idx="10">
                  <c:v>0.2167</c:v>
                </c:pt>
                <c:pt idx="11">
                  <c:v>0.22359999999999999</c:v>
                </c:pt>
                <c:pt idx="12">
                  <c:v>0.2273</c:v>
                </c:pt>
                <c:pt idx="13">
                  <c:v>0.219</c:v>
                </c:pt>
                <c:pt idx="14">
                  <c:v>0.20599999999999999</c:v>
                </c:pt>
                <c:pt idx="15">
                  <c:v>0.2079</c:v>
                </c:pt>
                <c:pt idx="16">
                  <c:v>0.21820000000000001</c:v>
                </c:pt>
                <c:pt idx="17">
                  <c:v>0.22070000000000001</c:v>
                </c:pt>
                <c:pt idx="18">
                  <c:v>0.2132</c:v>
                </c:pt>
                <c:pt idx="19">
                  <c:v>0.2172</c:v>
                </c:pt>
                <c:pt idx="20">
                  <c:v>0.21759999999999999</c:v>
                </c:pt>
                <c:pt idx="21">
                  <c:v>0.2099</c:v>
                </c:pt>
                <c:pt idx="22">
                  <c:v>0.2094</c:v>
                </c:pt>
                <c:pt idx="23">
                  <c:v>0.2117</c:v>
                </c:pt>
                <c:pt idx="24">
                  <c:v>0.2029</c:v>
                </c:pt>
                <c:pt idx="25">
                  <c:v>0.20899999999999999</c:v>
                </c:pt>
                <c:pt idx="26">
                  <c:v>0.21060000000000001</c:v>
                </c:pt>
                <c:pt idx="27">
                  <c:v>0.2016</c:v>
                </c:pt>
                <c:pt idx="28">
                  <c:v>0.21970000000000001</c:v>
                </c:pt>
                <c:pt idx="29">
                  <c:v>0.218</c:v>
                </c:pt>
                <c:pt idx="30">
                  <c:v>0.21790000000000001</c:v>
                </c:pt>
                <c:pt idx="31">
                  <c:v>0.2097</c:v>
                </c:pt>
                <c:pt idx="32">
                  <c:v>0.22009999999999999</c:v>
                </c:pt>
                <c:pt idx="33">
                  <c:v>0.21540000000000001</c:v>
                </c:pt>
                <c:pt idx="34">
                  <c:v>0.21129999999999999</c:v>
                </c:pt>
                <c:pt idx="35">
                  <c:v>0.21629999999999999</c:v>
                </c:pt>
                <c:pt idx="36">
                  <c:v>0.2102</c:v>
                </c:pt>
                <c:pt idx="37">
                  <c:v>0.20860000000000001</c:v>
                </c:pt>
                <c:pt idx="38">
                  <c:v>0.20730000000000001</c:v>
                </c:pt>
                <c:pt idx="39">
                  <c:v>0.21079999999999999</c:v>
                </c:pt>
                <c:pt idx="40">
                  <c:v>0.20749999999999999</c:v>
                </c:pt>
                <c:pt idx="41">
                  <c:v>0.2112</c:v>
                </c:pt>
                <c:pt idx="42">
                  <c:v>0.21329999999999999</c:v>
                </c:pt>
                <c:pt idx="43">
                  <c:v>0.20169999999999999</c:v>
                </c:pt>
                <c:pt idx="44">
                  <c:v>0.2195</c:v>
                </c:pt>
                <c:pt idx="45">
                  <c:v>0.2102</c:v>
                </c:pt>
                <c:pt idx="46">
                  <c:v>0.21729999999999999</c:v>
                </c:pt>
                <c:pt idx="47">
                  <c:v>0.20979999999999999</c:v>
                </c:pt>
                <c:pt idx="48">
                  <c:v>0.21</c:v>
                </c:pt>
                <c:pt idx="49">
                  <c:v>0.21690000000000001</c:v>
                </c:pt>
                <c:pt idx="50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5-4C27-8096-B9C08B48D9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Gijon!$B$4:$B$50</c:f>
              <c:numCache>
                <c:formatCode>General</c:formatCode>
                <c:ptCount val="4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Gijon!$G$4:$G$50</c:f>
              <c:numCache>
                <c:formatCode>General</c:formatCode>
                <c:ptCount val="47"/>
                <c:pt idx="0">
                  <c:v>0.21864</c:v>
                </c:pt>
                <c:pt idx="1">
                  <c:v>0.21555999999999997</c:v>
                </c:pt>
                <c:pt idx="2">
                  <c:v>0.21722000000000002</c:v>
                </c:pt>
                <c:pt idx="3">
                  <c:v>0.21764</c:v>
                </c:pt>
                <c:pt idx="4">
                  <c:v>0.21841999999999998</c:v>
                </c:pt>
                <c:pt idx="5">
                  <c:v>0.22172</c:v>
                </c:pt>
                <c:pt idx="6">
                  <c:v>0.22232000000000002</c:v>
                </c:pt>
                <c:pt idx="7">
                  <c:v>0.22237999999999997</c:v>
                </c:pt>
                <c:pt idx="8">
                  <c:v>0.22406000000000001</c:v>
                </c:pt>
                <c:pt idx="9">
                  <c:v>0.22358000000000003</c:v>
                </c:pt>
                <c:pt idx="10">
                  <c:v>0.21851999999999999</c:v>
                </c:pt>
                <c:pt idx="11">
                  <c:v>0.21675999999999998</c:v>
                </c:pt>
                <c:pt idx="12">
                  <c:v>0.21568000000000001</c:v>
                </c:pt>
                <c:pt idx="13">
                  <c:v>0.21436000000000002</c:v>
                </c:pt>
                <c:pt idx="14">
                  <c:v>0.2132</c:v>
                </c:pt>
                <c:pt idx="15">
                  <c:v>0.21544000000000002</c:v>
                </c:pt>
                <c:pt idx="16">
                  <c:v>0.21737999999999999</c:v>
                </c:pt>
                <c:pt idx="17">
                  <c:v>0.21572</c:v>
                </c:pt>
                <c:pt idx="18">
                  <c:v>0.21345999999999998</c:v>
                </c:pt>
                <c:pt idx="19">
                  <c:v>0.21315999999999996</c:v>
                </c:pt>
                <c:pt idx="20">
                  <c:v>0.21030000000000001</c:v>
                </c:pt>
                <c:pt idx="21">
                  <c:v>0.20857999999999999</c:v>
                </c:pt>
                <c:pt idx="22">
                  <c:v>0.20872000000000002</c:v>
                </c:pt>
                <c:pt idx="23">
                  <c:v>0.20716000000000001</c:v>
                </c:pt>
                <c:pt idx="24">
                  <c:v>0.20876</c:v>
                </c:pt>
                <c:pt idx="25">
                  <c:v>0.21178</c:v>
                </c:pt>
                <c:pt idx="26">
                  <c:v>0.21356000000000003</c:v>
                </c:pt>
                <c:pt idx="27">
                  <c:v>0.21337999999999999</c:v>
                </c:pt>
                <c:pt idx="28">
                  <c:v>0.21708</c:v>
                </c:pt>
                <c:pt idx="29">
                  <c:v>0.21622</c:v>
                </c:pt>
                <c:pt idx="30">
                  <c:v>0.21488000000000002</c:v>
                </c:pt>
                <c:pt idx="31">
                  <c:v>0.21456</c:v>
                </c:pt>
                <c:pt idx="32">
                  <c:v>0.21465999999999999</c:v>
                </c:pt>
                <c:pt idx="33">
                  <c:v>0.21235999999999997</c:v>
                </c:pt>
                <c:pt idx="34">
                  <c:v>0.21073999999999998</c:v>
                </c:pt>
                <c:pt idx="35">
                  <c:v>0.21063999999999999</c:v>
                </c:pt>
                <c:pt idx="36">
                  <c:v>0.20888000000000001</c:v>
                </c:pt>
                <c:pt idx="37">
                  <c:v>0.20908000000000002</c:v>
                </c:pt>
                <c:pt idx="38">
                  <c:v>0.21002000000000001</c:v>
                </c:pt>
                <c:pt idx="39">
                  <c:v>0.2089</c:v>
                </c:pt>
                <c:pt idx="40">
                  <c:v>0.21063999999999999</c:v>
                </c:pt>
                <c:pt idx="41">
                  <c:v>0.21118000000000001</c:v>
                </c:pt>
                <c:pt idx="42">
                  <c:v>0.21240000000000001</c:v>
                </c:pt>
                <c:pt idx="43">
                  <c:v>0.2117</c:v>
                </c:pt>
                <c:pt idx="44">
                  <c:v>0.21335999999999999</c:v>
                </c:pt>
                <c:pt idx="45">
                  <c:v>0.21284</c:v>
                </c:pt>
                <c:pt idx="46">
                  <c:v>0.21400000000000002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5-4C27-8096-B9C08B48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976"/>
        <c:axId val="471070704"/>
      </c:scatterChart>
      <c:valAx>
        <c:axId val="5246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070704"/>
        <c:crosses val="autoZero"/>
        <c:crossBetween val="midCat"/>
      </c:valAx>
      <c:valAx>
        <c:axId val="471070704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6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1e-4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Gijon!$K$2:$K$52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Gijon!$O$2:$O$52</c:f>
              <c:numCache>
                <c:formatCode>0.000</c:formatCode>
                <c:ptCount val="51"/>
                <c:pt idx="0">
                  <c:v>0.2843</c:v>
                </c:pt>
                <c:pt idx="1">
                  <c:v>0.24340000000000001</c:v>
                </c:pt>
                <c:pt idx="2">
                  <c:v>0.25290000000000001</c:v>
                </c:pt>
                <c:pt idx="3">
                  <c:v>0.2475</c:v>
                </c:pt>
                <c:pt idx="4">
                  <c:v>0.2452</c:v>
                </c:pt>
                <c:pt idx="5">
                  <c:v>0.23730000000000001</c:v>
                </c:pt>
                <c:pt idx="6">
                  <c:v>0.23400000000000001</c:v>
                </c:pt>
                <c:pt idx="7">
                  <c:v>0.23169999999999999</c:v>
                </c:pt>
                <c:pt idx="8">
                  <c:v>0.2344</c:v>
                </c:pt>
                <c:pt idx="9">
                  <c:v>0.2271</c:v>
                </c:pt>
                <c:pt idx="10">
                  <c:v>0.22950000000000001</c:v>
                </c:pt>
                <c:pt idx="11">
                  <c:v>0.22919999999999999</c:v>
                </c:pt>
                <c:pt idx="12">
                  <c:v>0.22520000000000001</c:v>
                </c:pt>
                <c:pt idx="13">
                  <c:v>0.22539999999999999</c:v>
                </c:pt>
                <c:pt idx="14">
                  <c:v>0.21909999999999999</c:v>
                </c:pt>
                <c:pt idx="15">
                  <c:v>0.2213</c:v>
                </c:pt>
                <c:pt idx="16">
                  <c:v>0.22689999999999999</c:v>
                </c:pt>
                <c:pt idx="17">
                  <c:v>0.2296</c:v>
                </c:pt>
                <c:pt idx="18">
                  <c:v>0.2319</c:v>
                </c:pt>
                <c:pt idx="19">
                  <c:v>0.23</c:v>
                </c:pt>
                <c:pt idx="20">
                  <c:v>0.22040000000000001</c:v>
                </c:pt>
                <c:pt idx="21">
                  <c:v>0.21859999999999999</c:v>
                </c:pt>
                <c:pt idx="22">
                  <c:v>0.21870000000000001</c:v>
                </c:pt>
                <c:pt idx="23">
                  <c:v>0.22339999999999999</c:v>
                </c:pt>
                <c:pt idx="24">
                  <c:v>0.22220000000000001</c:v>
                </c:pt>
                <c:pt idx="25">
                  <c:v>0.2233</c:v>
                </c:pt>
                <c:pt idx="26">
                  <c:v>0.22969999999999999</c:v>
                </c:pt>
                <c:pt idx="27">
                  <c:v>0.2263</c:v>
                </c:pt>
                <c:pt idx="28">
                  <c:v>0.22420000000000001</c:v>
                </c:pt>
                <c:pt idx="29">
                  <c:v>0.216</c:v>
                </c:pt>
                <c:pt idx="30">
                  <c:v>0.218</c:v>
                </c:pt>
                <c:pt idx="31">
                  <c:v>0.21940000000000001</c:v>
                </c:pt>
                <c:pt idx="32">
                  <c:v>0.22189999999999999</c:v>
                </c:pt>
                <c:pt idx="33">
                  <c:v>0.21909999999999999</c:v>
                </c:pt>
                <c:pt idx="34">
                  <c:v>0.22409999999999999</c:v>
                </c:pt>
                <c:pt idx="35">
                  <c:v>0.22320000000000001</c:v>
                </c:pt>
                <c:pt idx="36">
                  <c:v>0.2278</c:v>
                </c:pt>
                <c:pt idx="37">
                  <c:v>0.2235</c:v>
                </c:pt>
                <c:pt idx="38">
                  <c:v>0.22040000000000001</c:v>
                </c:pt>
                <c:pt idx="39">
                  <c:v>0.22309999999999999</c:v>
                </c:pt>
                <c:pt idx="40">
                  <c:v>0.2198</c:v>
                </c:pt>
                <c:pt idx="41">
                  <c:v>0.223</c:v>
                </c:pt>
                <c:pt idx="42">
                  <c:v>0.2243</c:v>
                </c:pt>
                <c:pt idx="43">
                  <c:v>0.22689999999999999</c:v>
                </c:pt>
                <c:pt idx="44">
                  <c:v>0.223</c:v>
                </c:pt>
                <c:pt idx="45">
                  <c:v>0.22439999999999999</c:v>
                </c:pt>
                <c:pt idx="46">
                  <c:v>0.22509999999999999</c:v>
                </c:pt>
                <c:pt idx="47">
                  <c:v>0.22320000000000001</c:v>
                </c:pt>
                <c:pt idx="48">
                  <c:v>0.224</c:v>
                </c:pt>
                <c:pt idx="49">
                  <c:v>0.22459999999999999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81D-BA09-F4BE97AC07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Gijon!$K$2:$K$52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Gijon!$P$2:$P$52</c:f>
              <c:numCache>
                <c:formatCode>General</c:formatCode>
                <c:ptCount val="51"/>
                <c:pt idx="2" formatCode="0.000">
                  <c:v>0.25466</c:v>
                </c:pt>
                <c:pt idx="3" formatCode="0.000">
                  <c:v>0.24525999999999998</c:v>
                </c:pt>
                <c:pt idx="4" formatCode="0.000">
                  <c:v>0.24337999999999999</c:v>
                </c:pt>
                <c:pt idx="5" formatCode="0.000">
                  <c:v>0.23913999999999999</c:v>
                </c:pt>
                <c:pt idx="6" formatCode="0.000">
                  <c:v>0.23652000000000001</c:v>
                </c:pt>
                <c:pt idx="7" formatCode="0.000">
                  <c:v>0.23290000000000002</c:v>
                </c:pt>
                <c:pt idx="8" formatCode="0.000">
                  <c:v>0.23133999999999996</c:v>
                </c:pt>
                <c:pt idx="9" formatCode="0.000">
                  <c:v>0.23037999999999997</c:v>
                </c:pt>
                <c:pt idx="10" formatCode="0.000">
                  <c:v>0.22908000000000001</c:v>
                </c:pt>
                <c:pt idx="11" formatCode="0.000">
                  <c:v>0.22728000000000001</c:v>
                </c:pt>
                <c:pt idx="12" formatCode="0.000">
                  <c:v>0.22568000000000002</c:v>
                </c:pt>
                <c:pt idx="13" formatCode="0.000">
                  <c:v>0.22403999999999996</c:v>
                </c:pt>
                <c:pt idx="14" formatCode="0.000">
                  <c:v>0.22358000000000003</c:v>
                </c:pt>
                <c:pt idx="15" formatCode="0.000">
                  <c:v>0.22445999999999997</c:v>
                </c:pt>
                <c:pt idx="16" formatCode="0.000">
                  <c:v>0.22576000000000002</c:v>
                </c:pt>
                <c:pt idx="17" formatCode="0.000">
                  <c:v>0.22793999999999998</c:v>
                </c:pt>
                <c:pt idx="18" formatCode="0.000">
                  <c:v>0.22776000000000002</c:v>
                </c:pt>
                <c:pt idx="19" formatCode="0.000">
                  <c:v>0.22610000000000002</c:v>
                </c:pt>
                <c:pt idx="20" formatCode="0.000">
                  <c:v>0.22392000000000004</c:v>
                </c:pt>
                <c:pt idx="21" formatCode="0.000">
                  <c:v>0.22222</c:v>
                </c:pt>
                <c:pt idx="22" formatCode="0.000">
                  <c:v>0.22066</c:v>
                </c:pt>
                <c:pt idx="23" formatCode="0.000">
                  <c:v>0.22124000000000002</c:v>
                </c:pt>
                <c:pt idx="24" formatCode="0.000">
                  <c:v>0.22345999999999999</c:v>
                </c:pt>
                <c:pt idx="25" formatCode="0.000">
                  <c:v>0.22498000000000001</c:v>
                </c:pt>
                <c:pt idx="26" formatCode="0.000">
                  <c:v>0.22513999999999998</c:v>
                </c:pt>
                <c:pt idx="27" formatCode="0.000">
                  <c:v>0.22389999999999999</c:v>
                </c:pt>
                <c:pt idx="28" formatCode="0.000">
                  <c:v>0.22283999999999998</c:v>
                </c:pt>
                <c:pt idx="29" formatCode="0.000">
                  <c:v>0.22077999999999998</c:v>
                </c:pt>
                <c:pt idx="30" formatCode="0.000">
                  <c:v>0.21989999999999998</c:v>
                </c:pt>
                <c:pt idx="31" formatCode="0.000">
                  <c:v>0.21888000000000002</c:v>
                </c:pt>
                <c:pt idx="32" formatCode="0.000">
                  <c:v>0.2205</c:v>
                </c:pt>
                <c:pt idx="33" formatCode="0.000">
                  <c:v>0.22153999999999999</c:v>
                </c:pt>
                <c:pt idx="34" formatCode="0.000">
                  <c:v>0.22321999999999997</c:v>
                </c:pt>
                <c:pt idx="35" formatCode="0.000">
                  <c:v>0.22353999999999999</c:v>
                </c:pt>
                <c:pt idx="36" formatCode="0.000">
                  <c:v>0.2238</c:v>
                </c:pt>
                <c:pt idx="37" formatCode="0.000">
                  <c:v>0.22360000000000002</c:v>
                </c:pt>
                <c:pt idx="38" formatCode="0.000">
                  <c:v>0.22292000000000001</c:v>
                </c:pt>
                <c:pt idx="39" formatCode="0.000">
                  <c:v>0.22196000000000002</c:v>
                </c:pt>
                <c:pt idx="40" formatCode="0.000">
                  <c:v>0.22212000000000001</c:v>
                </c:pt>
                <c:pt idx="41" formatCode="0.000">
                  <c:v>0.22341999999999995</c:v>
                </c:pt>
                <c:pt idx="42" formatCode="0.000">
                  <c:v>0.22339999999999999</c:v>
                </c:pt>
                <c:pt idx="43" formatCode="0.000">
                  <c:v>0.22431999999999999</c:v>
                </c:pt>
                <c:pt idx="44" formatCode="0.000">
                  <c:v>0.22474000000000002</c:v>
                </c:pt>
                <c:pt idx="45" formatCode="0.000">
                  <c:v>0.22451999999999997</c:v>
                </c:pt>
                <c:pt idx="46" formatCode="0.000">
                  <c:v>0.22393999999999997</c:v>
                </c:pt>
                <c:pt idx="47" formatCode="0.000">
                  <c:v>0.22425999999999999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81D-BA09-F4BE97AC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29648"/>
        <c:axId val="713431888"/>
      </c:scatterChart>
      <c:valAx>
        <c:axId val="7134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431888"/>
        <c:crosses val="autoZero"/>
        <c:crossBetween val="midCat"/>
      </c:valAx>
      <c:valAx>
        <c:axId val="713431888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42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Gijon!$AH$2:$AH$52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Gijon!$AL$2:$AL$52</c:f>
              <c:numCache>
                <c:formatCode>General</c:formatCode>
                <c:ptCount val="51"/>
                <c:pt idx="0">
                  <c:v>0.2858</c:v>
                </c:pt>
                <c:pt idx="1">
                  <c:v>0.27979999999999999</c:v>
                </c:pt>
                <c:pt idx="2">
                  <c:v>0.28970000000000001</c:v>
                </c:pt>
                <c:pt idx="3">
                  <c:v>0.29110000000000003</c:v>
                </c:pt>
                <c:pt idx="4">
                  <c:v>0.28889999999999999</c:v>
                </c:pt>
                <c:pt idx="5">
                  <c:v>0.28370000000000001</c:v>
                </c:pt>
                <c:pt idx="6">
                  <c:v>0.27829999999999999</c:v>
                </c:pt>
                <c:pt idx="7">
                  <c:v>0.27500000000000002</c:v>
                </c:pt>
                <c:pt idx="8">
                  <c:v>0.28320000000000001</c:v>
                </c:pt>
                <c:pt idx="9">
                  <c:v>0.28170000000000001</c:v>
                </c:pt>
                <c:pt idx="10">
                  <c:v>0.27110000000000001</c:v>
                </c:pt>
                <c:pt idx="11">
                  <c:v>0.26700000000000002</c:v>
                </c:pt>
                <c:pt idx="12">
                  <c:v>0.2646</c:v>
                </c:pt>
                <c:pt idx="13">
                  <c:v>0.25929999999999997</c:v>
                </c:pt>
                <c:pt idx="14">
                  <c:v>0.25190000000000001</c:v>
                </c:pt>
                <c:pt idx="15">
                  <c:v>0.24929999999999999</c:v>
                </c:pt>
                <c:pt idx="16">
                  <c:v>0.2465</c:v>
                </c:pt>
                <c:pt idx="17">
                  <c:v>0.24010000000000001</c:v>
                </c:pt>
                <c:pt idx="18">
                  <c:v>0.23930000000000001</c:v>
                </c:pt>
                <c:pt idx="19">
                  <c:v>0.23910000000000001</c:v>
                </c:pt>
                <c:pt idx="20">
                  <c:v>0.2407</c:v>
                </c:pt>
                <c:pt idx="21">
                  <c:v>0.24099999999999999</c:v>
                </c:pt>
                <c:pt idx="22">
                  <c:v>0.24179999999999999</c:v>
                </c:pt>
                <c:pt idx="23">
                  <c:v>0.24049999999999999</c:v>
                </c:pt>
                <c:pt idx="24">
                  <c:v>0.24210000000000001</c:v>
                </c:pt>
                <c:pt idx="25">
                  <c:v>0.24249999999999999</c:v>
                </c:pt>
                <c:pt idx="26">
                  <c:v>0.2432</c:v>
                </c:pt>
                <c:pt idx="27">
                  <c:v>0.24340000000000001</c:v>
                </c:pt>
                <c:pt idx="28">
                  <c:v>0.24379999999999999</c:v>
                </c:pt>
                <c:pt idx="29">
                  <c:v>0.24279999999999999</c:v>
                </c:pt>
                <c:pt idx="30">
                  <c:v>0.24629999999999999</c:v>
                </c:pt>
                <c:pt idx="31">
                  <c:v>0.24340000000000001</c:v>
                </c:pt>
                <c:pt idx="32">
                  <c:v>0.24490000000000001</c:v>
                </c:pt>
                <c:pt idx="33">
                  <c:v>0.24529999999999999</c:v>
                </c:pt>
                <c:pt idx="34">
                  <c:v>0.246</c:v>
                </c:pt>
                <c:pt idx="35">
                  <c:v>0.24529999999999999</c:v>
                </c:pt>
                <c:pt idx="36">
                  <c:v>0.2437</c:v>
                </c:pt>
                <c:pt idx="37">
                  <c:v>0.246</c:v>
                </c:pt>
                <c:pt idx="38">
                  <c:v>0.24740000000000001</c:v>
                </c:pt>
                <c:pt idx="39">
                  <c:v>0.24579999999999999</c:v>
                </c:pt>
                <c:pt idx="40">
                  <c:v>0.24779999999999999</c:v>
                </c:pt>
                <c:pt idx="41">
                  <c:v>0.24410000000000001</c:v>
                </c:pt>
                <c:pt idx="42">
                  <c:v>0.2472</c:v>
                </c:pt>
                <c:pt idx="43">
                  <c:v>0.24490000000000001</c:v>
                </c:pt>
                <c:pt idx="44">
                  <c:v>0.247</c:v>
                </c:pt>
                <c:pt idx="45">
                  <c:v>0.2442</c:v>
                </c:pt>
                <c:pt idx="46">
                  <c:v>0.24399999999999999</c:v>
                </c:pt>
                <c:pt idx="47">
                  <c:v>0.245</c:v>
                </c:pt>
                <c:pt idx="48">
                  <c:v>0.2475</c:v>
                </c:pt>
                <c:pt idx="49">
                  <c:v>0.2457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9-4C31-BA1D-C39521C57B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Gijon!$AH$2:$AH$52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Gijon!$AM$2:$AM$52</c:f>
              <c:numCache>
                <c:formatCode>General</c:formatCode>
                <c:ptCount val="51"/>
                <c:pt idx="2">
                  <c:v>0.28705999999999998</c:v>
                </c:pt>
                <c:pt idx="3">
                  <c:v>0.28664000000000001</c:v>
                </c:pt>
                <c:pt idx="4">
                  <c:v>0.28633999999999998</c:v>
                </c:pt>
                <c:pt idx="5">
                  <c:v>0.28340000000000004</c:v>
                </c:pt>
                <c:pt idx="6">
                  <c:v>0.28182000000000001</c:v>
                </c:pt>
                <c:pt idx="7">
                  <c:v>0.28038000000000002</c:v>
                </c:pt>
                <c:pt idx="8">
                  <c:v>0.27786</c:v>
                </c:pt>
                <c:pt idx="9">
                  <c:v>0.27560000000000001</c:v>
                </c:pt>
                <c:pt idx="10">
                  <c:v>0.27351999999999999</c:v>
                </c:pt>
                <c:pt idx="11">
                  <c:v>0.26874000000000003</c:v>
                </c:pt>
                <c:pt idx="12">
                  <c:v>0.26277999999999996</c:v>
                </c:pt>
                <c:pt idx="13">
                  <c:v>0.25842000000000004</c:v>
                </c:pt>
                <c:pt idx="14">
                  <c:v>0.25431999999999999</c:v>
                </c:pt>
                <c:pt idx="15">
                  <c:v>0.24941999999999998</c:v>
                </c:pt>
                <c:pt idx="16">
                  <c:v>0.24542000000000003</c:v>
                </c:pt>
                <c:pt idx="17">
                  <c:v>0.24286000000000002</c:v>
                </c:pt>
                <c:pt idx="18">
                  <c:v>0.24113999999999999</c:v>
                </c:pt>
                <c:pt idx="19">
                  <c:v>0.24004000000000003</c:v>
                </c:pt>
                <c:pt idx="20">
                  <c:v>0.24037999999999998</c:v>
                </c:pt>
                <c:pt idx="21">
                  <c:v>0.24062</c:v>
                </c:pt>
                <c:pt idx="22">
                  <c:v>0.24121999999999999</c:v>
                </c:pt>
                <c:pt idx="23">
                  <c:v>0.24157999999999999</c:v>
                </c:pt>
                <c:pt idx="24">
                  <c:v>0.24201999999999999</c:v>
                </c:pt>
                <c:pt idx="25">
                  <c:v>0.24234</c:v>
                </c:pt>
                <c:pt idx="26">
                  <c:v>0.24300000000000002</c:v>
                </c:pt>
                <c:pt idx="27">
                  <c:v>0.24314</c:v>
                </c:pt>
                <c:pt idx="28">
                  <c:v>0.24390000000000001</c:v>
                </c:pt>
                <c:pt idx="29">
                  <c:v>0.24393999999999999</c:v>
                </c:pt>
                <c:pt idx="30">
                  <c:v>0.24424000000000001</c:v>
                </c:pt>
                <c:pt idx="31">
                  <c:v>0.24453999999999998</c:v>
                </c:pt>
                <c:pt idx="32">
                  <c:v>0.24518000000000001</c:v>
                </c:pt>
                <c:pt idx="33">
                  <c:v>0.24498000000000003</c:v>
                </c:pt>
                <c:pt idx="34">
                  <c:v>0.24503999999999998</c:v>
                </c:pt>
                <c:pt idx="35">
                  <c:v>0.24525999999999998</c:v>
                </c:pt>
                <c:pt idx="36">
                  <c:v>0.24567999999999998</c:v>
                </c:pt>
                <c:pt idx="37">
                  <c:v>0.24564</c:v>
                </c:pt>
                <c:pt idx="38">
                  <c:v>0.24614000000000003</c:v>
                </c:pt>
                <c:pt idx="39">
                  <c:v>0.24622000000000002</c:v>
                </c:pt>
                <c:pt idx="40">
                  <c:v>0.24645999999999998</c:v>
                </c:pt>
                <c:pt idx="41">
                  <c:v>0.24596000000000001</c:v>
                </c:pt>
                <c:pt idx="42">
                  <c:v>0.24619999999999997</c:v>
                </c:pt>
                <c:pt idx="43">
                  <c:v>0.24548</c:v>
                </c:pt>
                <c:pt idx="44">
                  <c:v>0.24546000000000001</c:v>
                </c:pt>
                <c:pt idx="45">
                  <c:v>0.24501999999999996</c:v>
                </c:pt>
                <c:pt idx="46">
                  <c:v>0.24554000000000001</c:v>
                </c:pt>
                <c:pt idx="47">
                  <c:v>0.24528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9-4C31-BA1D-C39521C5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18576"/>
        <c:axId val="713818256"/>
      </c:scatterChart>
      <c:valAx>
        <c:axId val="7138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818256"/>
        <c:crosses val="autoZero"/>
        <c:crossBetween val="midCat"/>
      </c:valAx>
      <c:valAx>
        <c:axId val="713818256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8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PCNT-1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Gijon!$S$55:$S$154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Gijon!$X$55:$X$154</c:f>
              <c:numCache>
                <c:formatCode>General</c:formatCode>
                <c:ptCount val="100"/>
                <c:pt idx="0">
                  <c:v>0.27800000000000002</c:v>
                </c:pt>
                <c:pt idx="1">
                  <c:v>0.27560000000000001</c:v>
                </c:pt>
                <c:pt idx="2">
                  <c:v>0.2868</c:v>
                </c:pt>
                <c:pt idx="3">
                  <c:v>0.28239999999999998</c:v>
                </c:pt>
                <c:pt idx="4">
                  <c:v>0.28299999999999997</c:v>
                </c:pt>
                <c:pt idx="5">
                  <c:v>0.27410000000000001</c:v>
                </c:pt>
                <c:pt idx="6">
                  <c:v>0.27350000000000002</c:v>
                </c:pt>
                <c:pt idx="7">
                  <c:v>0.28179999999999999</c:v>
                </c:pt>
                <c:pt idx="8">
                  <c:v>0.28520000000000001</c:v>
                </c:pt>
                <c:pt idx="9">
                  <c:v>0.28560000000000002</c:v>
                </c:pt>
                <c:pt idx="10">
                  <c:v>0.28039999999999998</c:v>
                </c:pt>
                <c:pt idx="11">
                  <c:v>0.28079999999999999</c:v>
                </c:pt>
                <c:pt idx="12">
                  <c:v>0.2797</c:v>
                </c:pt>
                <c:pt idx="13">
                  <c:v>0.2737</c:v>
                </c:pt>
                <c:pt idx="14">
                  <c:v>0.27050000000000002</c:v>
                </c:pt>
                <c:pt idx="15">
                  <c:v>0.26719999999999999</c:v>
                </c:pt>
                <c:pt idx="16">
                  <c:v>0.25819999999999999</c:v>
                </c:pt>
                <c:pt idx="17">
                  <c:v>0.2571</c:v>
                </c:pt>
                <c:pt idx="18">
                  <c:v>0.25669999999999998</c:v>
                </c:pt>
                <c:pt idx="19">
                  <c:v>0.25159999999999999</c:v>
                </c:pt>
                <c:pt idx="20">
                  <c:v>0.24690000000000001</c:v>
                </c:pt>
                <c:pt idx="21">
                  <c:v>0.24890000000000001</c:v>
                </c:pt>
                <c:pt idx="22">
                  <c:v>0.24629999999999999</c:v>
                </c:pt>
                <c:pt idx="23">
                  <c:v>0.24759999999999999</c:v>
                </c:pt>
                <c:pt idx="24">
                  <c:v>0.2477</c:v>
                </c:pt>
                <c:pt idx="25">
                  <c:v>0.24479999999999999</c:v>
                </c:pt>
                <c:pt idx="26">
                  <c:v>0.24610000000000001</c:v>
                </c:pt>
                <c:pt idx="27">
                  <c:v>0.2427</c:v>
                </c:pt>
                <c:pt idx="28">
                  <c:v>0.246</c:v>
                </c:pt>
                <c:pt idx="29">
                  <c:v>0.2465</c:v>
                </c:pt>
                <c:pt idx="30">
                  <c:v>0.24759999999999999</c:v>
                </c:pt>
                <c:pt idx="31">
                  <c:v>0.25</c:v>
                </c:pt>
                <c:pt idx="32">
                  <c:v>0.25</c:v>
                </c:pt>
                <c:pt idx="33">
                  <c:v>0.25080000000000002</c:v>
                </c:pt>
                <c:pt idx="34">
                  <c:v>0.24909999999999999</c:v>
                </c:pt>
                <c:pt idx="35">
                  <c:v>0.25069999999999998</c:v>
                </c:pt>
                <c:pt idx="36">
                  <c:v>0.24929999999999999</c:v>
                </c:pt>
                <c:pt idx="37">
                  <c:v>0.2495</c:v>
                </c:pt>
                <c:pt idx="38">
                  <c:v>0.24970000000000001</c:v>
                </c:pt>
                <c:pt idx="39">
                  <c:v>0.24979999999999999</c:v>
                </c:pt>
                <c:pt idx="40">
                  <c:v>0.25080000000000002</c:v>
                </c:pt>
                <c:pt idx="41">
                  <c:v>0.25169999999999998</c:v>
                </c:pt>
                <c:pt idx="42">
                  <c:v>0.25059999999999999</c:v>
                </c:pt>
                <c:pt idx="43">
                  <c:v>0.25230000000000002</c:v>
                </c:pt>
                <c:pt idx="44">
                  <c:v>0.251</c:v>
                </c:pt>
                <c:pt idx="45">
                  <c:v>0.25030000000000002</c:v>
                </c:pt>
                <c:pt idx="46">
                  <c:v>0.25009999999999999</c:v>
                </c:pt>
                <c:pt idx="47">
                  <c:v>0.25080000000000002</c:v>
                </c:pt>
                <c:pt idx="48">
                  <c:v>0.25159999999999999</c:v>
                </c:pt>
                <c:pt idx="49">
                  <c:v>0.25169999999999998</c:v>
                </c:pt>
                <c:pt idx="50">
                  <c:v>0.25159999999999999</c:v>
                </c:pt>
                <c:pt idx="51">
                  <c:v>0.25140000000000001</c:v>
                </c:pt>
                <c:pt idx="52">
                  <c:v>0.2505</c:v>
                </c:pt>
                <c:pt idx="53">
                  <c:v>0.25030000000000002</c:v>
                </c:pt>
                <c:pt idx="54">
                  <c:v>0.2495</c:v>
                </c:pt>
                <c:pt idx="55">
                  <c:v>0.25030000000000002</c:v>
                </c:pt>
                <c:pt idx="56">
                  <c:v>0.24970000000000001</c:v>
                </c:pt>
                <c:pt idx="57">
                  <c:v>0.24940000000000001</c:v>
                </c:pt>
                <c:pt idx="58">
                  <c:v>0.24809999999999999</c:v>
                </c:pt>
                <c:pt idx="59">
                  <c:v>0.24970000000000001</c:v>
                </c:pt>
                <c:pt idx="60">
                  <c:v>0.24929999999999999</c:v>
                </c:pt>
                <c:pt idx="61">
                  <c:v>0.24929999999999999</c:v>
                </c:pt>
                <c:pt idx="62">
                  <c:v>0.2495</c:v>
                </c:pt>
                <c:pt idx="63">
                  <c:v>0.249</c:v>
                </c:pt>
                <c:pt idx="64">
                  <c:v>0.24840000000000001</c:v>
                </c:pt>
                <c:pt idx="65">
                  <c:v>0.24909999999999999</c:v>
                </c:pt>
                <c:pt idx="66">
                  <c:v>0.24879999999999999</c:v>
                </c:pt>
                <c:pt idx="67">
                  <c:v>0.24970000000000001</c:v>
                </c:pt>
                <c:pt idx="68">
                  <c:v>0.24879999999999999</c:v>
                </c:pt>
                <c:pt idx="69">
                  <c:v>0.249</c:v>
                </c:pt>
                <c:pt idx="70">
                  <c:v>0.2495</c:v>
                </c:pt>
                <c:pt idx="71">
                  <c:v>0.24859999999999999</c:v>
                </c:pt>
                <c:pt idx="72">
                  <c:v>0.2492</c:v>
                </c:pt>
                <c:pt idx="73">
                  <c:v>0.24859999999999999</c:v>
                </c:pt>
                <c:pt idx="74">
                  <c:v>0.2482</c:v>
                </c:pt>
                <c:pt idx="75">
                  <c:v>0.24859999999999999</c:v>
                </c:pt>
                <c:pt idx="76">
                  <c:v>0.248</c:v>
                </c:pt>
                <c:pt idx="77">
                  <c:v>0.24809999999999999</c:v>
                </c:pt>
                <c:pt idx="78">
                  <c:v>0.24790000000000001</c:v>
                </c:pt>
                <c:pt idx="79">
                  <c:v>0.24779999999999999</c:v>
                </c:pt>
                <c:pt idx="80">
                  <c:v>0.24809999999999999</c:v>
                </c:pt>
                <c:pt idx="81">
                  <c:v>0.24790000000000001</c:v>
                </c:pt>
                <c:pt idx="82">
                  <c:v>0.2482</c:v>
                </c:pt>
                <c:pt idx="83">
                  <c:v>0.24829999999999999</c:v>
                </c:pt>
                <c:pt idx="84">
                  <c:v>0.2482</c:v>
                </c:pt>
                <c:pt idx="85">
                  <c:v>0.2482</c:v>
                </c:pt>
                <c:pt idx="86">
                  <c:v>0.24809999999999999</c:v>
                </c:pt>
                <c:pt idx="87">
                  <c:v>0.2485</c:v>
                </c:pt>
                <c:pt idx="88">
                  <c:v>0.24859999999999999</c:v>
                </c:pt>
                <c:pt idx="89">
                  <c:v>0.2487</c:v>
                </c:pt>
                <c:pt idx="90">
                  <c:v>0.2487</c:v>
                </c:pt>
                <c:pt idx="91">
                  <c:v>0.2485</c:v>
                </c:pt>
                <c:pt idx="92">
                  <c:v>0.2485</c:v>
                </c:pt>
                <c:pt idx="93">
                  <c:v>0.24840000000000001</c:v>
                </c:pt>
                <c:pt idx="94">
                  <c:v>0.24840000000000001</c:v>
                </c:pt>
                <c:pt idx="95">
                  <c:v>0.2485</c:v>
                </c:pt>
                <c:pt idx="96">
                  <c:v>0.24840000000000001</c:v>
                </c:pt>
                <c:pt idx="97">
                  <c:v>0.2485</c:v>
                </c:pt>
                <c:pt idx="98">
                  <c:v>0.2485</c:v>
                </c:pt>
                <c:pt idx="99">
                  <c:v>0.24840000000000001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8-47E4-8E7A-516E6F3C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47288"/>
        <c:axId val="459246968"/>
      </c:scatterChart>
      <c:valAx>
        <c:axId val="459247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46968"/>
        <c:crosses val="autoZero"/>
        <c:crossBetween val="midCat"/>
      </c:valAx>
      <c:valAx>
        <c:axId val="4592469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Gijon!$S$55:$S$154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Gijon!$T$55:$T$154</c:f>
              <c:numCache>
                <c:formatCode>0.00E+00</c:formatCode>
                <c:ptCount val="100"/>
                <c:pt idx="0">
                  <c:v>9.9000000000000001E-6</c:v>
                </c:pt>
                <c:pt idx="1">
                  <c:v>9.7999999999999993E-6</c:v>
                </c:pt>
                <c:pt idx="2">
                  <c:v>9.7000000000000003E-6</c:v>
                </c:pt>
                <c:pt idx="3">
                  <c:v>9.5999999999999996E-6</c:v>
                </c:pt>
                <c:pt idx="4">
                  <c:v>9.5000000000000005E-6</c:v>
                </c:pt>
                <c:pt idx="5">
                  <c:v>9.3000000000000007E-6</c:v>
                </c:pt>
                <c:pt idx="6">
                  <c:v>9.2E-6</c:v>
                </c:pt>
                <c:pt idx="7">
                  <c:v>9.0999999999999993E-6</c:v>
                </c:pt>
                <c:pt idx="8">
                  <c:v>8.8999999999999995E-6</c:v>
                </c:pt>
                <c:pt idx="9">
                  <c:v>8.8000000000000004E-6</c:v>
                </c:pt>
                <c:pt idx="10">
                  <c:v>8.6000000000000007E-6</c:v>
                </c:pt>
                <c:pt idx="11">
                  <c:v>8.4999999999999999E-6</c:v>
                </c:pt>
                <c:pt idx="12">
                  <c:v>8.3999999999999992E-6</c:v>
                </c:pt>
                <c:pt idx="13">
                  <c:v>8.1999999999999994E-6</c:v>
                </c:pt>
                <c:pt idx="14">
                  <c:v>7.9999999999999996E-6</c:v>
                </c:pt>
                <c:pt idx="15">
                  <c:v>7.9000000000000006E-6</c:v>
                </c:pt>
                <c:pt idx="16">
                  <c:v>7.7000000000000008E-6</c:v>
                </c:pt>
                <c:pt idx="17">
                  <c:v>7.6000000000000001E-6</c:v>
                </c:pt>
                <c:pt idx="18">
                  <c:v>7.4000000000000003E-6</c:v>
                </c:pt>
                <c:pt idx="19">
                  <c:v>7.1999999999999997E-6</c:v>
                </c:pt>
                <c:pt idx="20">
                  <c:v>7.0999999999999998E-6</c:v>
                </c:pt>
                <c:pt idx="21">
                  <c:v>6.9E-6</c:v>
                </c:pt>
                <c:pt idx="22">
                  <c:v>6.7000000000000002E-6</c:v>
                </c:pt>
                <c:pt idx="23">
                  <c:v>6.6000000000000003E-6</c:v>
                </c:pt>
                <c:pt idx="24">
                  <c:v>6.3999999999999997E-6</c:v>
                </c:pt>
                <c:pt idx="25">
                  <c:v>6.1999999999999999E-6</c:v>
                </c:pt>
                <c:pt idx="26">
                  <c:v>6.1E-6</c:v>
                </c:pt>
                <c:pt idx="27">
                  <c:v>5.9000000000000003E-6</c:v>
                </c:pt>
                <c:pt idx="28">
                  <c:v>5.6999999999999996E-6</c:v>
                </c:pt>
                <c:pt idx="29">
                  <c:v>5.5999999999999997E-6</c:v>
                </c:pt>
                <c:pt idx="30">
                  <c:v>5.4E-6</c:v>
                </c:pt>
                <c:pt idx="31">
                  <c:v>5.2000000000000002E-6</c:v>
                </c:pt>
                <c:pt idx="32">
                  <c:v>5.1000000000000003E-6</c:v>
                </c:pt>
                <c:pt idx="33">
                  <c:v>4.8999999999999997E-6</c:v>
                </c:pt>
                <c:pt idx="34">
                  <c:v>4.6999999999999999E-6</c:v>
                </c:pt>
                <c:pt idx="35">
                  <c:v>4.6E-6</c:v>
                </c:pt>
                <c:pt idx="36">
                  <c:v>4.4000000000000002E-6</c:v>
                </c:pt>
                <c:pt idx="37">
                  <c:v>4.3000000000000003E-6</c:v>
                </c:pt>
                <c:pt idx="38">
                  <c:v>4.0999999999999997E-6</c:v>
                </c:pt>
                <c:pt idx="39">
                  <c:v>3.8999999999999999E-6</c:v>
                </c:pt>
                <c:pt idx="40">
                  <c:v>3.8E-6</c:v>
                </c:pt>
                <c:pt idx="41">
                  <c:v>3.5999999999999998E-6</c:v>
                </c:pt>
                <c:pt idx="42">
                  <c:v>3.4999999999999999E-6</c:v>
                </c:pt>
                <c:pt idx="43">
                  <c:v>3.3000000000000002E-6</c:v>
                </c:pt>
                <c:pt idx="44">
                  <c:v>3.1999999999999999E-6</c:v>
                </c:pt>
                <c:pt idx="45">
                  <c:v>3.0000000000000001E-6</c:v>
                </c:pt>
                <c:pt idx="46">
                  <c:v>2.9000000000000002E-6</c:v>
                </c:pt>
                <c:pt idx="47">
                  <c:v>2.7999999999999999E-6</c:v>
                </c:pt>
                <c:pt idx="48">
                  <c:v>2.6000000000000001E-6</c:v>
                </c:pt>
                <c:pt idx="49">
                  <c:v>2.5000000000000002E-6</c:v>
                </c:pt>
                <c:pt idx="50">
                  <c:v>2.3999999999999999E-6</c:v>
                </c:pt>
                <c:pt idx="51">
                  <c:v>2.3E-6</c:v>
                </c:pt>
                <c:pt idx="52">
                  <c:v>2.0999999999999998E-6</c:v>
                </c:pt>
                <c:pt idx="53">
                  <c:v>1.9999999999999999E-6</c:v>
                </c:pt>
                <c:pt idx="54">
                  <c:v>1.9E-6</c:v>
                </c:pt>
                <c:pt idx="55">
                  <c:v>1.7999999999999999E-6</c:v>
                </c:pt>
                <c:pt idx="56">
                  <c:v>1.7E-6</c:v>
                </c:pt>
                <c:pt idx="57">
                  <c:v>1.5999999999999999E-6</c:v>
                </c:pt>
                <c:pt idx="58">
                  <c:v>1.5E-6</c:v>
                </c:pt>
                <c:pt idx="59">
                  <c:v>1.3999999999999999E-6</c:v>
                </c:pt>
                <c:pt idx="60">
                  <c:v>1.3E-6</c:v>
                </c:pt>
                <c:pt idx="61">
                  <c:v>1.1999999999999999E-6</c:v>
                </c:pt>
                <c:pt idx="62">
                  <c:v>1.1000000000000001E-6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8.9999999999999996E-7</c:v>
                </c:pt>
                <c:pt idx="66">
                  <c:v>7.9999999999999996E-7</c:v>
                </c:pt>
                <c:pt idx="67">
                  <c:v>7.9999999999999996E-7</c:v>
                </c:pt>
                <c:pt idx="68">
                  <c:v>6.9999999999999997E-7</c:v>
                </c:pt>
                <c:pt idx="69">
                  <c:v>5.9999999999999997E-7</c:v>
                </c:pt>
                <c:pt idx="70">
                  <c:v>5.9999999999999997E-7</c:v>
                </c:pt>
                <c:pt idx="71">
                  <c:v>4.9999999999999998E-7</c:v>
                </c:pt>
                <c:pt idx="72">
                  <c:v>4.9999999999999998E-7</c:v>
                </c:pt>
                <c:pt idx="73">
                  <c:v>3.9999999999999998E-7</c:v>
                </c:pt>
                <c:pt idx="74">
                  <c:v>3.9999999999999998E-7</c:v>
                </c:pt>
                <c:pt idx="75">
                  <c:v>2.9999999999999999E-7</c:v>
                </c:pt>
                <c:pt idx="76">
                  <c:v>2.9999999999999999E-7</c:v>
                </c:pt>
                <c:pt idx="77">
                  <c:v>2.9999999999999999E-7</c:v>
                </c:pt>
                <c:pt idx="78">
                  <c:v>1.9999999999999999E-7</c:v>
                </c:pt>
                <c:pt idx="79">
                  <c:v>1.9999999999999999E-7</c:v>
                </c:pt>
                <c:pt idx="80">
                  <c:v>1.9999999999999999E-7</c:v>
                </c:pt>
                <c:pt idx="81">
                  <c:v>1.9999999999999999E-7</c:v>
                </c:pt>
                <c:pt idx="82">
                  <c:v>9.9999999999999995E-8</c:v>
                </c:pt>
                <c:pt idx="83">
                  <c:v>9.9999999999999995E-8</c:v>
                </c:pt>
                <c:pt idx="84">
                  <c:v>9.9999999999999995E-8</c:v>
                </c:pt>
                <c:pt idx="85">
                  <c:v>9.9999999999999995E-8</c:v>
                </c:pt>
                <c:pt idx="86">
                  <c:v>9.9999999999999995E-8</c:v>
                </c:pt>
                <c:pt idx="87">
                  <c:v>9.9999999999999995E-8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6-4F38-86B3-8B16831F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89424"/>
        <c:axId val="496231792"/>
      </c:scatterChart>
      <c:valAx>
        <c:axId val="579389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231792"/>
        <c:crosses val="autoZero"/>
        <c:crossBetween val="midCat"/>
      </c:valAx>
      <c:valAx>
        <c:axId val="496231792"/>
        <c:scaling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3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PCNT-1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Gijon!$B$55:$B$154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Gijon!$G$55:$G$154</c:f>
              <c:numCache>
                <c:formatCode>General</c:formatCode>
                <c:ptCount val="100"/>
                <c:pt idx="0">
                  <c:v>0.2848</c:v>
                </c:pt>
                <c:pt idx="1">
                  <c:v>0.2492</c:v>
                </c:pt>
                <c:pt idx="2">
                  <c:v>0.24690000000000001</c:v>
                </c:pt>
                <c:pt idx="3">
                  <c:v>0.2407</c:v>
                </c:pt>
                <c:pt idx="4">
                  <c:v>0.23960000000000001</c:v>
                </c:pt>
                <c:pt idx="5">
                  <c:v>0.24179999999999999</c:v>
                </c:pt>
                <c:pt idx="6">
                  <c:v>0.23449999999999999</c:v>
                </c:pt>
                <c:pt idx="7">
                  <c:v>0.23930000000000001</c:v>
                </c:pt>
                <c:pt idx="8">
                  <c:v>0.23599999999999999</c:v>
                </c:pt>
                <c:pt idx="9">
                  <c:v>0.23039999999999999</c:v>
                </c:pt>
                <c:pt idx="10">
                  <c:v>0.23430000000000001</c:v>
                </c:pt>
                <c:pt idx="11">
                  <c:v>0.24299999999999999</c:v>
                </c:pt>
                <c:pt idx="12">
                  <c:v>0.24030000000000001</c:v>
                </c:pt>
                <c:pt idx="13">
                  <c:v>0.23769999999999999</c:v>
                </c:pt>
                <c:pt idx="14">
                  <c:v>0.2331</c:v>
                </c:pt>
                <c:pt idx="15">
                  <c:v>0.23039999999999999</c:v>
                </c:pt>
                <c:pt idx="16">
                  <c:v>0.22650000000000001</c:v>
                </c:pt>
                <c:pt idx="17">
                  <c:v>0.22900000000000001</c:v>
                </c:pt>
                <c:pt idx="18">
                  <c:v>0.22639999999999999</c:v>
                </c:pt>
                <c:pt idx="19">
                  <c:v>0.22650000000000001</c:v>
                </c:pt>
                <c:pt idx="20">
                  <c:v>0.224</c:v>
                </c:pt>
                <c:pt idx="21">
                  <c:v>0.2288</c:v>
                </c:pt>
                <c:pt idx="22">
                  <c:v>0.2225</c:v>
                </c:pt>
                <c:pt idx="23">
                  <c:v>0.2233</c:v>
                </c:pt>
                <c:pt idx="24">
                  <c:v>0.22220000000000001</c:v>
                </c:pt>
                <c:pt idx="25">
                  <c:v>0.22009999999999999</c:v>
                </c:pt>
                <c:pt idx="26">
                  <c:v>0.22559999999999999</c:v>
                </c:pt>
                <c:pt idx="27">
                  <c:v>0.22720000000000001</c:v>
                </c:pt>
                <c:pt idx="28">
                  <c:v>0.2268</c:v>
                </c:pt>
                <c:pt idx="29">
                  <c:v>0.2223</c:v>
                </c:pt>
                <c:pt idx="30">
                  <c:v>0.22140000000000001</c:v>
                </c:pt>
                <c:pt idx="31">
                  <c:v>0.2203</c:v>
                </c:pt>
                <c:pt idx="32">
                  <c:v>0.22509999999999999</c:v>
                </c:pt>
                <c:pt idx="33">
                  <c:v>0.2213</c:v>
                </c:pt>
                <c:pt idx="34">
                  <c:v>0.21740000000000001</c:v>
                </c:pt>
                <c:pt idx="35">
                  <c:v>0.21410000000000001</c:v>
                </c:pt>
                <c:pt idx="36">
                  <c:v>0.2165</c:v>
                </c:pt>
                <c:pt idx="37">
                  <c:v>0.21690000000000001</c:v>
                </c:pt>
                <c:pt idx="38">
                  <c:v>0.2147</c:v>
                </c:pt>
                <c:pt idx="39">
                  <c:v>0.21920000000000001</c:v>
                </c:pt>
                <c:pt idx="40">
                  <c:v>0.21679999999999999</c:v>
                </c:pt>
                <c:pt idx="41">
                  <c:v>0.22090000000000001</c:v>
                </c:pt>
                <c:pt idx="42">
                  <c:v>0.21890000000000001</c:v>
                </c:pt>
                <c:pt idx="43">
                  <c:v>0.21829999999999999</c:v>
                </c:pt>
                <c:pt idx="44">
                  <c:v>0.2228</c:v>
                </c:pt>
                <c:pt idx="45">
                  <c:v>0.21909999999999999</c:v>
                </c:pt>
                <c:pt idx="46">
                  <c:v>0.2127</c:v>
                </c:pt>
                <c:pt idx="47">
                  <c:v>0.217</c:v>
                </c:pt>
                <c:pt idx="48">
                  <c:v>0.21940000000000001</c:v>
                </c:pt>
                <c:pt idx="49">
                  <c:v>0.21820000000000001</c:v>
                </c:pt>
                <c:pt idx="50">
                  <c:v>0.21690000000000001</c:v>
                </c:pt>
                <c:pt idx="51">
                  <c:v>0.217</c:v>
                </c:pt>
                <c:pt idx="52">
                  <c:v>0.21759999999999999</c:v>
                </c:pt>
                <c:pt idx="53">
                  <c:v>0.221</c:v>
                </c:pt>
                <c:pt idx="54">
                  <c:v>0.2172</c:v>
                </c:pt>
                <c:pt idx="55">
                  <c:v>0.2185</c:v>
                </c:pt>
                <c:pt idx="56">
                  <c:v>0.217</c:v>
                </c:pt>
                <c:pt idx="57">
                  <c:v>0.21690000000000001</c:v>
                </c:pt>
                <c:pt idx="58">
                  <c:v>0.21940000000000001</c:v>
                </c:pt>
                <c:pt idx="59">
                  <c:v>0.2162</c:v>
                </c:pt>
                <c:pt idx="60">
                  <c:v>0.21920000000000001</c:v>
                </c:pt>
                <c:pt idx="61">
                  <c:v>0.21859999999999999</c:v>
                </c:pt>
                <c:pt idx="62">
                  <c:v>0.22070000000000001</c:v>
                </c:pt>
                <c:pt idx="63">
                  <c:v>0.21929999999999999</c:v>
                </c:pt>
                <c:pt idx="64">
                  <c:v>0.21879999999999999</c:v>
                </c:pt>
                <c:pt idx="65">
                  <c:v>0.22070000000000001</c:v>
                </c:pt>
                <c:pt idx="66">
                  <c:v>0.21890000000000001</c:v>
                </c:pt>
                <c:pt idx="67">
                  <c:v>0.21659999999999999</c:v>
                </c:pt>
                <c:pt idx="68">
                  <c:v>0.21840000000000001</c:v>
                </c:pt>
                <c:pt idx="69">
                  <c:v>0.21640000000000001</c:v>
                </c:pt>
                <c:pt idx="70">
                  <c:v>0.218</c:v>
                </c:pt>
                <c:pt idx="71">
                  <c:v>0.2165</c:v>
                </c:pt>
                <c:pt idx="72">
                  <c:v>0.21959999999999999</c:v>
                </c:pt>
                <c:pt idx="73">
                  <c:v>0.21829999999999999</c:v>
                </c:pt>
                <c:pt idx="74">
                  <c:v>0.2162</c:v>
                </c:pt>
                <c:pt idx="75">
                  <c:v>0.21790000000000001</c:v>
                </c:pt>
                <c:pt idx="76">
                  <c:v>0.21729999999999999</c:v>
                </c:pt>
                <c:pt idx="77">
                  <c:v>0.21709999999999999</c:v>
                </c:pt>
                <c:pt idx="78">
                  <c:v>0.21629999999999999</c:v>
                </c:pt>
                <c:pt idx="79">
                  <c:v>0.2165</c:v>
                </c:pt>
                <c:pt idx="80">
                  <c:v>0.21820000000000001</c:v>
                </c:pt>
                <c:pt idx="81">
                  <c:v>0.21729999999999999</c:v>
                </c:pt>
                <c:pt idx="82">
                  <c:v>0.2177</c:v>
                </c:pt>
                <c:pt idx="83">
                  <c:v>0.21879999999999999</c:v>
                </c:pt>
                <c:pt idx="84">
                  <c:v>0.21790000000000001</c:v>
                </c:pt>
                <c:pt idx="85">
                  <c:v>0.21859999999999999</c:v>
                </c:pt>
                <c:pt idx="86">
                  <c:v>0.2185</c:v>
                </c:pt>
                <c:pt idx="87">
                  <c:v>0.21679999999999999</c:v>
                </c:pt>
                <c:pt idx="88">
                  <c:v>0.21740000000000001</c:v>
                </c:pt>
                <c:pt idx="89">
                  <c:v>0.2172</c:v>
                </c:pt>
                <c:pt idx="90">
                  <c:v>0.2162</c:v>
                </c:pt>
                <c:pt idx="91">
                  <c:v>0.21690000000000001</c:v>
                </c:pt>
                <c:pt idx="92">
                  <c:v>0.217</c:v>
                </c:pt>
                <c:pt idx="93">
                  <c:v>0.2165</c:v>
                </c:pt>
                <c:pt idx="94">
                  <c:v>0.21659999999999999</c:v>
                </c:pt>
                <c:pt idx="95">
                  <c:v>0.217</c:v>
                </c:pt>
                <c:pt idx="96">
                  <c:v>0.21690000000000001</c:v>
                </c:pt>
                <c:pt idx="97">
                  <c:v>0.21690000000000001</c:v>
                </c:pt>
                <c:pt idx="98">
                  <c:v>0.21679999999999999</c:v>
                </c:pt>
                <c:pt idx="99">
                  <c:v>0.21679999999999999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6-4273-ACC2-E3AE2B8251E2}"/>
            </c:ext>
          </c:extLst>
        </c:ser>
        <c:ser>
          <c:idx val="1"/>
          <c:order val="1"/>
          <c:tx>
            <c:v>REP2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Gijon!$B$55:$B$154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Gijon!$H$55:$H$154</c:f>
              <c:numCache>
                <c:formatCode>General</c:formatCode>
                <c:ptCount val="100"/>
                <c:pt idx="0">
                  <c:v>0.27960000000000002</c:v>
                </c:pt>
                <c:pt idx="1">
                  <c:v>0.26440000000000002</c:v>
                </c:pt>
                <c:pt idx="2">
                  <c:v>0.26</c:v>
                </c:pt>
                <c:pt idx="3">
                  <c:v>0.251</c:v>
                </c:pt>
                <c:pt idx="4">
                  <c:v>0.2442</c:v>
                </c:pt>
                <c:pt idx="5">
                  <c:v>0.2382</c:v>
                </c:pt>
                <c:pt idx="6">
                  <c:v>0.23760000000000001</c:v>
                </c:pt>
                <c:pt idx="7">
                  <c:v>0.2346</c:v>
                </c:pt>
                <c:pt idx="8">
                  <c:v>0.2346</c:v>
                </c:pt>
                <c:pt idx="9">
                  <c:v>0.22989999999999999</c:v>
                </c:pt>
                <c:pt idx="10">
                  <c:v>0.2303</c:v>
                </c:pt>
                <c:pt idx="11">
                  <c:v>0.22789999999999999</c:v>
                </c:pt>
                <c:pt idx="12">
                  <c:v>0.23100000000000001</c:v>
                </c:pt>
                <c:pt idx="13">
                  <c:v>0.22509999999999999</c:v>
                </c:pt>
                <c:pt idx="14">
                  <c:v>0.21890000000000001</c:v>
                </c:pt>
                <c:pt idx="15">
                  <c:v>0.22209999999999999</c:v>
                </c:pt>
                <c:pt idx="16">
                  <c:v>0.2296</c:v>
                </c:pt>
                <c:pt idx="17">
                  <c:v>0.2235</c:v>
                </c:pt>
                <c:pt idx="18">
                  <c:v>0.21329999999999999</c:v>
                </c:pt>
                <c:pt idx="19">
                  <c:v>0.21809999999999999</c:v>
                </c:pt>
                <c:pt idx="20">
                  <c:v>0.21859999999999999</c:v>
                </c:pt>
                <c:pt idx="21">
                  <c:v>0.2137</c:v>
                </c:pt>
                <c:pt idx="22">
                  <c:v>0.21629999999999999</c:v>
                </c:pt>
                <c:pt idx="23">
                  <c:v>0.21199999999999999</c:v>
                </c:pt>
                <c:pt idx="24">
                  <c:v>0.21629999999999999</c:v>
                </c:pt>
                <c:pt idx="25">
                  <c:v>0.21779999999999999</c:v>
                </c:pt>
                <c:pt idx="26">
                  <c:v>0.2152</c:v>
                </c:pt>
                <c:pt idx="27">
                  <c:v>0.21240000000000001</c:v>
                </c:pt>
                <c:pt idx="28">
                  <c:v>0.21129999999999999</c:v>
                </c:pt>
                <c:pt idx="29">
                  <c:v>0.21210000000000001</c:v>
                </c:pt>
                <c:pt idx="30">
                  <c:v>0.21110000000000001</c:v>
                </c:pt>
                <c:pt idx="31">
                  <c:v>0.2097</c:v>
                </c:pt>
                <c:pt idx="32">
                  <c:v>0.20899999999999999</c:v>
                </c:pt>
                <c:pt idx="33">
                  <c:v>0.21029999999999999</c:v>
                </c:pt>
                <c:pt idx="34">
                  <c:v>0.20860000000000001</c:v>
                </c:pt>
                <c:pt idx="35">
                  <c:v>0.2054</c:v>
                </c:pt>
                <c:pt idx="36">
                  <c:v>0.20799999999999999</c:v>
                </c:pt>
                <c:pt idx="37">
                  <c:v>0.20569999999999999</c:v>
                </c:pt>
                <c:pt idx="38">
                  <c:v>0.2122</c:v>
                </c:pt>
                <c:pt idx="39">
                  <c:v>0.2074</c:v>
                </c:pt>
                <c:pt idx="40">
                  <c:v>0.21249999999999999</c:v>
                </c:pt>
                <c:pt idx="41">
                  <c:v>0.21060000000000001</c:v>
                </c:pt>
                <c:pt idx="42">
                  <c:v>0.2109</c:v>
                </c:pt>
                <c:pt idx="43">
                  <c:v>0.2069</c:v>
                </c:pt>
                <c:pt idx="44">
                  <c:v>0.20699999999999999</c:v>
                </c:pt>
                <c:pt idx="45">
                  <c:v>0.21029999999999999</c:v>
                </c:pt>
                <c:pt idx="46">
                  <c:v>0.20630000000000001</c:v>
                </c:pt>
                <c:pt idx="47">
                  <c:v>0.2087</c:v>
                </c:pt>
                <c:pt idx="48">
                  <c:v>0.20599999999999999</c:v>
                </c:pt>
                <c:pt idx="49">
                  <c:v>0.20610000000000001</c:v>
                </c:pt>
                <c:pt idx="50">
                  <c:v>0.20799999999999999</c:v>
                </c:pt>
                <c:pt idx="51">
                  <c:v>0.2092</c:v>
                </c:pt>
                <c:pt idx="52">
                  <c:v>0.2069</c:v>
                </c:pt>
                <c:pt idx="53">
                  <c:v>0.20630000000000001</c:v>
                </c:pt>
                <c:pt idx="54">
                  <c:v>0.20599999999999999</c:v>
                </c:pt>
                <c:pt idx="55">
                  <c:v>0.20860000000000001</c:v>
                </c:pt>
                <c:pt idx="56">
                  <c:v>0.21029999999999999</c:v>
                </c:pt>
                <c:pt idx="57">
                  <c:v>0.20730000000000001</c:v>
                </c:pt>
                <c:pt idx="58">
                  <c:v>0.2082</c:v>
                </c:pt>
                <c:pt idx="59">
                  <c:v>0.2092</c:v>
                </c:pt>
                <c:pt idx="60">
                  <c:v>0.20749999999999999</c:v>
                </c:pt>
                <c:pt idx="61">
                  <c:v>0.20610000000000001</c:v>
                </c:pt>
                <c:pt idx="62">
                  <c:v>0.2059</c:v>
                </c:pt>
                <c:pt idx="63">
                  <c:v>0.20780000000000001</c:v>
                </c:pt>
                <c:pt idx="64">
                  <c:v>0.2046</c:v>
                </c:pt>
                <c:pt idx="65">
                  <c:v>0.20830000000000001</c:v>
                </c:pt>
                <c:pt idx="66">
                  <c:v>0.2094</c:v>
                </c:pt>
                <c:pt idx="67">
                  <c:v>0.20799999999999999</c:v>
                </c:pt>
                <c:pt idx="68">
                  <c:v>0.20830000000000001</c:v>
                </c:pt>
                <c:pt idx="69">
                  <c:v>0.20899999999999999</c:v>
                </c:pt>
                <c:pt idx="70">
                  <c:v>0.20480000000000001</c:v>
                </c:pt>
                <c:pt idx="71">
                  <c:v>0.20610000000000001</c:v>
                </c:pt>
                <c:pt idx="72">
                  <c:v>0.2079</c:v>
                </c:pt>
                <c:pt idx="73">
                  <c:v>0.20710000000000001</c:v>
                </c:pt>
                <c:pt idx="74">
                  <c:v>0.2054</c:v>
                </c:pt>
                <c:pt idx="75">
                  <c:v>0.2074</c:v>
                </c:pt>
                <c:pt idx="76">
                  <c:v>0.2072</c:v>
                </c:pt>
                <c:pt idx="77">
                  <c:v>0.20680000000000001</c:v>
                </c:pt>
                <c:pt idx="78">
                  <c:v>0.2059</c:v>
                </c:pt>
                <c:pt idx="79">
                  <c:v>0.20849999999999999</c:v>
                </c:pt>
                <c:pt idx="80">
                  <c:v>0.2069</c:v>
                </c:pt>
                <c:pt idx="81">
                  <c:v>0.2069</c:v>
                </c:pt>
                <c:pt idx="82">
                  <c:v>0.20880000000000001</c:v>
                </c:pt>
                <c:pt idx="83">
                  <c:v>0.2084</c:v>
                </c:pt>
                <c:pt idx="84">
                  <c:v>0.20880000000000001</c:v>
                </c:pt>
                <c:pt idx="85">
                  <c:v>0.20830000000000001</c:v>
                </c:pt>
                <c:pt idx="86">
                  <c:v>0.20830000000000001</c:v>
                </c:pt>
                <c:pt idx="87">
                  <c:v>0.20860000000000001</c:v>
                </c:pt>
                <c:pt idx="88">
                  <c:v>0.2082</c:v>
                </c:pt>
                <c:pt idx="89">
                  <c:v>0.20849999999999999</c:v>
                </c:pt>
                <c:pt idx="90">
                  <c:v>0.20860000000000001</c:v>
                </c:pt>
                <c:pt idx="91">
                  <c:v>0.2089</c:v>
                </c:pt>
                <c:pt idx="92">
                  <c:v>0.20860000000000001</c:v>
                </c:pt>
                <c:pt idx="93">
                  <c:v>0.2087</c:v>
                </c:pt>
                <c:pt idx="94">
                  <c:v>0.20860000000000001</c:v>
                </c:pt>
                <c:pt idx="95">
                  <c:v>0.20899999999999999</c:v>
                </c:pt>
                <c:pt idx="96">
                  <c:v>0.20880000000000001</c:v>
                </c:pt>
                <c:pt idx="97">
                  <c:v>0.20830000000000001</c:v>
                </c:pt>
                <c:pt idx="98">
                  <c:v>0.20860000000000001</c:v>
                </c:pt>
                <c:pt idx="99">
                  <c:v>0.20860000000000001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6-4273-ACC2-E3AE2B82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47288"/>
        <c:axId val="459246968"/>
      </c:scatterChart>
      <c:valAx>
        <c:axId val="459247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46968"/>
        <c:crosses val="autoZero"/>
        <c:crossBetween val="midCat"/>
      </c:valAx>
      <c:valAx>
        <c:axId val="4592469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Gijon!$B$55:$B$154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Gijon!$C$55:$C$154</c:f>
              <c:numCache>
                <c:formatCode>0.00E+00</c:formatCode>
                <c:ptCount val="100"/>
                <c:pt idx="0">
                  <c:v>9.8999999999999994E-5</c:v>
                </c:pt>
                <c:pt idx="1">
                  <c:v>9.7999999999999997E-5</c:v>
                </c:pt>
                <c:pt idx="2">
                  <c:v>9.7E-5</c:v>
                </c:pt>
                <c:pt idx="3">
                  <c:v>9.6000000000000002E-5</c:v>
                </c:pt>
                <c:pt idx="4">
                  <c:v>9.5000000000000005E-5</c:v>
                </c:pt>
                <c:pt idx="5">
                  <c:v>9.2999999999999997E-5</c:v>
                </c:pt>
                <c:pt idx="6">
                  <c:v>9.2E-5</c:v>
                </c:pt>
                <c:pt idx="7">
                  <c:v>9.1000000000000003E-5</c:v>
                </c:pt>
                <c:pt idx="8">
                  <c:v>8.8999999999999995E-5</c:v>
                </c:pt>
                <c:pt idx="9">
                  <c:v>8.7999999999999998E-5</c:v>
                </c:pt>
                <c:pt idx="10">
                  <c:v>8.6000000000000003E-5</c:v>
                </c:pt>
                <c:pt idx="11">
                  <c:v>8.5000000000000006E-5</c:v>
                </c:pt>
                <c:pt idx="12">
                  <c:v>8.3999999999999995E-5</c:v>
                </c:pt>
                <c:pt idx="13">
                  <c:v>8.2000000000000001E-5</c:v>
                </c:pt>
                <c:pt idx="14">
                  <c:v>8.0000000000000007E-5</c:v>
                </c:pt>
                <c:pt idx="15">
                  <c:v>7.8999999999999996E-5</c:v>
                </c:pt>
                <c:pt idx="16">
                  <c:v>7.7000000000000001E-5</c:v>
                </c:pt>
                <c:pt idx="17">
                  <c:v>7.6000000000000004E-5</c:v>
                </c:pt>
                <c:pt idx="18">
                  <c:v>7.3999999999999996E-5</c:v>
                </c:pt>
                <c:pt idx="19">
                  <c:v>7.2000000000000002E-5</c:v>
                </c:pt>
                <c:pt idx="20">
                  <c:v>7.1000000000000005E-5</c:v>
                </c:pt>
                <c:pt idx="21">
                  <c:v>6.8999999999999997E-5</c:v>
                </c:pt>
                <c:pt idx="22">
                  <c:v>6.7000000000000002E-5</c:v>
                </c:pt>
                <c:pt idx="23">
                  <c:v>6.6000000000000005E-5</c:v>
                </c:pt>
                <c:pt idx="24">
                  <c:v>6.3999999999999997E-5</c:v>
                </c:pt>
                <c:pt idx="25">
                  <c:v>6.2000000000000003E-5</c:v>
                </c:pt>
                <c:pt idx="26">
                  <c:v>6.0999999999999999E-5</c:v>
                </c:pt>
                <c:pt idx="27">
                  <c:v>5.8999999999999998E-5</c:v>
                </c:pt>
                <c:pt idx="28">
                  <c:v>5.7000000000000003E-5</c:v>
                </c:pt>
                <c:pt idx="29">
                  <c:v>5.5999999999999999E-5</c:v>
                </c:pt>
                <c:pt idx="30">
                  <c:v>5.3999999999999998E-5</c:v>
                </c:pt>
                <c:pt idx="31">
                  <c:v>5.1999999999999997E-5</c:v>
                </c:pt>
                <c:pt idx="32">
                  <c:v>5.1E-5</c:v>
                </c:pt>
                <c:pt idx="33">
                  <c:v>4.8999999999999998E-5</c:v>
                </c:pt>
                <c:pt idx="34">
                  <c:v>4.6999999999999997E-5</c:v>
                </c:pt>
                <c:pt idx="35">
                  <c:v>4.6E-5</c:v>
                </c:pt>
                <c:pt idx="36">
                  <c:v>4.3999999999999999E-5</c:v>
                </c:pt>
                <c:pt idx="37">
                  <c:v>4.3000000000000002E-5</c:v>
                </c:pt>
                <c:pt idx="38">
                  <c:v>4.1E-5</c:v>
                </c:pt>
                <c:pt idx="39">
                  <c:v>3.8999999999999999E-5</c:v>
                </c:pt>
                <c:pt idx="40">
                  <c:v>3.8000000000000002E-5</c:v>
                </c:pt>
                <c:pt idx="41">
                  <c:v>3.6000000000000001E-5</c:v>
                </c:pt>
                <c:pt idx="42">
                  <c:v>3.4999999999999997E-5</c:v>
                </c:pt>
                <c:pt idx="43">
                  <c:v>3.3000000000000003E-5</c:v>
                </c:pt>
                <c:pt idx="44">
                  <c:v>3.1999999999999999E-5</c:v>
                </c:pt>
                <c:pt idx="45">
                  <c:v>3.0000000000000001E-5</c:v>
                </c:pt>
                <c:pt idx="46">
                  <c:v>2.9E-5</c:v>
                </c:pt>
                <c:pt idx="47">
                  <c:v>2.8E-5</c:v>
                </c:pt>
                <c:pt idx="48">
                  <c:v>2.5999999999999998E-5</c:v>
                </c:pt>
                <c:pt idx="49">
                  <c:v>2.5000000000000001E-5</c:v>
                </c:pt>
                <c:pt idx="50">
                  <c:v>2.4000000000000001E-5</c:v>
                </c:pt>
                <c:pt idx="51">
                  <c:v>2.3E-5</c:v>
                </c:pt>
                <c:pt idx="52">
                  <c:v>2.0999999999999999E-5</c:v>
                </c:pt>
                <c:pt idx="53">
                  <c:v>2.0000000000000002E-5</c:v>
                </c:pt>
                <c:pt idx="54">
                  <c:v>1.9000000000000001E-5</c:v>
                </c:pt>
                <c:pt idx="55">
                  <c:v>1.8E-5</c:v>
                </c:pt>
                <c:pt idx="56">
                  <c:v>1.7E-5</c:v>
                </c:pt>
                <c:pt idx="57">
                  <c:v>1.5999999999999999E-5</c:v>
                </c:pt>
                <c:pt idx="58">
                  <c:v>1.5E-5</c:v>
                </c:pt>
                <c:pt idx="59">
                  <c:v>1.4E-5</c:v>
                </c:pt>
                <c:pt idx="60">
                  <c:v>1.2999999999999999E-5</c:v>
                </c:pt>
                <c:pt idx="61">
                  <c:v>1.2E-5</c:v>
                </c:pt>
                <c:pt idx="62">
                  <c:v>1.1E-5</c:v>
                </c:pt>
                <c:pt idx="63">
                  <c:v>1.0000000000000001E-5</c:v>
                </c:pt>
                <c:pt idx="64">
                  <c:v>1.0000000000000001E-5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7.9999999999999996E-6</c:v>
                </c:pt>
                <c:pt idx="68">
                  <c:v>6.9999999999999999E-6</c:v>
                </c:pt>
                <c:pt idx="69">
                  <c:v>6.0000000000000002E-6</c:v>
                </c:pt>
                <c:pt idx="70">
                  <c:v>6.0000000000000002E-6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3.9999999999999998E-6</c:v>
                </c:pt>
                <c:pt idx="74">
                  <c:v>3.9999999999999998E-6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1.9999999999999999E-6</c:v>
                </c:pt>
                <c:pt idx="79">
                  <c:v>1.9999999999999999E-6</c:v>
                </c:pt>
                <c:pt idx="80">
                  <c:v>1.9999999999999999E-6</c:v>
                </c:pt>
                <c:pt idx="81">
                  <c:v>1.9999999999999999E-6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9.9999999999999995E-7</c:v>
                </c:pt>
                <c:pt idx="85">
                  <c:v>9.9999999999999995E-7</c:v>
                </c:pt>
                <c:pt idx="86">
                  <c:v>9.9999999999999995E-7</c:v>
                </c:pt>
                <c:pt idx="87">
                  <c:v>9.9999999999999995E-7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C-4282-A41A-F6D1CEA0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89424"/>
        <c:axId val="496231792"/>
      </c:scatterChart>
      <c:valAx>
        <c:axId val="579389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231792"/>
        <c:crosses val="autoZero"/>
        <c:crossBetween val="midCat"/>
      </c:valAx>
      <c:valAx>
        <c:axId val="496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3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Barcelona!$B$2:$B$147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</c:numCache>
            </c:numRef>
          </c:xVal>
          <c:yVal>
            <c:numRef>
              <c:f>Barcelona!$F$2:$F$147</c:f>
              <c:numCache>
                <c:formatCode>General</c:formatCode>
                <c:ptCount val="146"/>
                <c:pt idx="0">
                  <c:v>0.31180000000000002</c:v>
                </c:pt>
                <c:pt idx="1">
                  <c:v>0.31040000000000001</c:v>
                </c:pt>
                <c:pt idx="2">
                  <c:v>0.31119999999999998</c:v>
                </c:pt>
                <c:pt idx="3">
                  <c:v>0.3029</c:v>
                </c:pt>
                <c:pt idx="4">
                  <c:v>0.2838</c:v>
                </c:pt>
                <c:pt idx="5">
                  <c:v>0.27450000000000002</c:v>
                </c:pt>
                <c:pt idx="6">
                  <c:v>0.26869999999999999</c:v>
                </c:pt>
                <c:pt idx="7">
                  <c:v>0.26440000000000002</c:v>
                </c:pt>
                <c:pt idx="8">
                  <c:v>0.25940000000000002</c:v>
                </c:pt>
                <c:pt idx="9">
                  <c:v>0.25440000000000002</c:v>
                </c:pt>
                <c:pt idx="10">
                  <c:v>0.25059999999999999</c:v>
                </c:pt>
                <c:pt idx="11">
                  <c:v>0.24779999999999999</c:v>
                </c:pt>
                <c:pt idx="12">
                  <c:v>0.2452</c:v>
                </c:pt>
                <c:pt idx="13">
                  <c:v>0.2432</c:v>
                </c:pt>
                <c:pt idx="14">
                  <c:v>0.24160000000000001</c:v>
                </c:pt>
                <c:pt idx="15">
                  <c:v>0.2407</c:v>
                </c:pt>
                <c:pt idx="16">
                  <c:v>0.23880000000000001</c:v>
                </c:pt>
                <c:pt idx="17">
                  <c:v>0.23780000000000001</c:v>
                </c:pt>
                <c:pt idx="18">
                  <c:v>0.2374</c:v>
                </c:pt>
                <c:pt idx="19">
                  <c:v>0.2359</c:v>
                </c:pt>
                <c:pt idx="20">
                  <c:v>0.23599999999999999</c:v>
                </c:pt>
                <c:pt idx="21">
                  <c:v>0.23430000000000001</c:v>
                </c:pt>
                <c:pt idx="22">
                  <c:v>0.23269999999999999</c:v>
                </c:pt>
                <c:pt idx="23">
                  <c:v>0.23200000000000001</c:v>
                </c:pt>
                <c:pt idx="24">
                  <c:v>0.23319999999999999</c:v>
                </c:pt>
                <c:pt idx="25">
                  <c:v>0.23180000000000001</c:v>
                </c:pt>
                <c:pt idx="26">
                  <c:v>0.2311</c:v>
                </c:pt>
                <c:pt idx="27">
                  <c:v>0.23050000000000001</c:v>
                </c:pt>
                <c:pt idx="28">
                  <c:v>0.2301</c:v>
                </c:pt>
                <c:pt idx="29">
                  <c:v>0.2306</c:v>
                </c:pt>
                <c:pt idx="30">
                  <c:v>0.2303</c:v>
                </c:pt>
                <c:pt idx="31">
                  <c:v>0.2286</c:v>
                </c:pt>
                <c:pt idx="32">
                  <c:v>0.2278</c:v>
                </c:pt>
                <c:pt idx="33">
                  <c:v>0.22770000000000001</c:v>
                </c:pt>
                <c:pt idx="34">
                  <c:v>0.2271</c:v>
                </c:pt>
                <c:pt idx="35">
                  <c:v>0.22750000000000001</c:v>
                </c:pt>
                <c:pt idx="36">
                  <c:v>0.2263</c:v>
                </c:pt>
                <c:pt idx="37">
                  <c:v>0.22700000000000001</c:v>
                </c:pt>
                <c:pt idx="38">
                  <c:v>0.22620000000000001</c:v>
                </c:pt>
                <c:pt idx="39">
                  <c:v>0.2261</c:v>
                </c:pt>
                <c:pt idx="40">
                  <c:v>0.22550000000000001</c:v>
                </c:pt>
                <c:pt idx="41">
                  <c:v>0.2266</c:v>
                </c:pt>
                <c:pt idx="42">
                  <c:v>0.2261</c:v>
                </c:pt>
                <c:pt idx="43">
                  <c:v>0.22550000000000001</c:v>
                </c:pt>
                <c:pt idx="44">
                  <c:v>0.22470000000000001</c:v>
                </c:pt>
                <c:pt idx="45">
                  <c:v>0.22370000000000001</c:v>
                </c:pt>
                <c:pt idx="46">
                  <c:v>0.22450000000000001</c:v>
                </c:pt>
                <c:pt idx="47">
                  <c:v>0.22509999999999999</c:v>
                </c:pt>
                <c:pt idx="48">
                  <c:v>0.22509999999999999</c:v>
                </c:pt>
                <c:pt idx="49">
                  <c:v>0.22520000000000001</c:v>
                </c:pt>
                <c:pt idx="50">
                  <c:v>0.22439999999999999</c:v>
                </c:pt>
                <c:pt idx="51">
                  <c:v>0.22439999999999999</c:v>
                </c:pt>
                <c:pt idx="52">
                  <c:v>0.22420000000000001</c:v>
                </c:pt>
                <c:pt idx="53">
                  <c:v>0.2235</c:v>
                </c:pt>
                <c:pt idx="54">
                  <c:v>0.22389999999999999</c:v>
                </c:pt>
                <c:pt idx="55">
                  <c:v>0.22370000000000001</c:v>
                </c:pt>
                <c:pt idx="56">
                  <c:v>0.2233</c:v>
                </c:pt>
                <c:pt idx="57">
                  <c:v>0.22239999999999999</c:v>
                </c:pt>
                <c:pt idx="58">
                  <c:v>0.2223</c:v>
                </c:pt>
                <c:pt idx="59">
                  <c:v>0.22239999999999999</c:v>
                </c:pt>
                <c:pt idx="60">
                  <c:v>0.22259999999999999</c:v>
                </c:pt>
                <c:pt idx="61">
                  <c:v>0.2225</c:v>
                </c:pt>
                <c:pt idx="62">
                  <c:v>0.222</c:v>
                </c:pt>
                <c:pt idx="63">
                  <c:v>0.2213</c:v>
                </c:pt>
                <c:pt idx="64">
                  <c:v>0.22220000000000001</c:v>
                </c:pt>
                <c:pt idx="65">
                  <c:v>0.22270000000000001</c:v>
                </c:pt>
                <c:pt idx="66">
                  <c:v>0.222</c:v>
                </c:pt>
                <c:pt idx="67">
                  <c:v>0.22170000000000001</c:v>
                </c:pt>
                <c:pt idx="68">
                  <c:v>0.222</c:v>
                </c:pt>
                <c:pt idx="69">
                  <c:v>0.22239999999999999</c:v>
                </c:pt>
                <c:pt idx="70">
                  <c:v>0.222</c:v>
                </c:pt>
                <c:pt idx="71">
                  <c:v>0.2218</c:v>
                </c:pt>
                <c:pt idx="72">
                  <c:v>0.22289999999999999</c:v>
                </c:pt>
                <c:pt idx="73">
                  <c:v>0.22259999999999999</c:v>
                </c:pt>
                <c:pt idx="74">
                  <c:v>0.2225</c:v>
                </c:pt>
                <c:pt idx="75">
                  <c:v>0.22159999999999999</c:v>
                </c:pt>
                <c:pt idx="76">
                  <c:v>0.221</c:v>
                </c:pt>
                <c:pt idx="77">
                  <c:v>0.22109999999999999</c:v>
                </c:pt>
                <c:pt idx="78">
                  <c:v>0.221</c:v>
                </c:pt>
                <c:pt idx="79">
                  <c:v>0.2208</c:v>
                </c:pt>
                <c:pt idx="80">
                  <c:v>0.22109999999999999</c:v>
                </c:pt>
                <c:pt idx="81">
                  <c:v>0.221</c:v>
                </c:pt>
                <c:pt idx="82">
                  <c:v>0.2205</c:v>
                </c:pt>
                <c:pt idx="83">
                  <c:v>0.2208</c:v>
                </c:pt>
                <c:pt idx="84">
                  <c:v>0.22059999999999999</c:v>
                </c:pt>
                <c:pt idx="85">
                  <c:v>0.2208</c:v>
                </c:pt>
                <c:pt idx="86">
                  <c:v>0.2198</c:v>
                </c:pt>
                <c:pt idx="87">
                  <c:v>0.2205</c:v>
                </c:pt>
                <c:pt idx="88">
                  <c:v>0.2195</c:v>
                </c:pt>
                <c:pt idx="89">
                  <c:v>0.2203</c:v>
                </c:pt>
                <c:pt idx="90">
                  <c:v>0.22020000000000001</c:v>
                </c:pt>
                <c:pt idx="91">
                  <c:v>0.21990000000000001</c:v>
                </c:pt>
                <c:pt idx="92">
                  <c:v>0.2205</c:v>
                </c:pt>
                <c:pt idx="93">
                  <c:v>0.22009999999999999</c:v>
                </c:pt>
                <c:pt idx="94">
                  <c:v>0.2195</c:v>
                </c:pt>
                <c:pt idx="95">
                  <c:v>0.21990000000000001</c:v>
                </c:pt>
                <c:pt idx="96">
                  <c:v>0.21929999999999999</c:v>
                </c:pt>
                <c:pt idx="97">
                  <c:v>0.21879999999999999</c:v>
                </c:pt>
                <c:pt idx="98">
                  <c:v>0.2198</c:v>
                </c:pt>
                <c:pt idx="99">
                  <c:v>0.21959999999999999</c:v>
                </c:pt>
                <c:pt idx="100">
                  <c:v>0.21940000000000001</c:v>
                </c:pt>
                <c:pt idx="101">
                  <c:v>0.21970000000000001</c:v>
                </c:pt>
                <c:pt idx="102">
                  <c:v>0.21940000000000001</c:v>
                </c:pt>
                <c:pt idx="103">
                  <c:v>0.21940000000000001</c:v>
                </c:pt>
                <c:pt idx="104">
                  <c:v>0.21909999999999999</c:v>
                </c:pt>
                <c:pt idx="105">
                  <c:v>0.22020000000000001</c:v>
                </c:pt>
                <c:pt idx="106">
                  <c:v>0.21890000000000001</c:v>
                </c:pt>
                <c:pt idx="107">
                  <c:v>0.21970000000000001</c:v>
                </c:pt>
                <c:pt idx="108">
                  <c:v>0.219</c:v>
                </c:pt>
                <c:pt idx="109">
                  <c:v>0.21870000000000001</c:v>
                </c:pt>
                <c:pt idx="110">
                  <c:v>0.21779999999999999</c:v>
                </c:pt>
                <c:pt idx="111">
                  <c:v>0.21820000000000001</c:v>
                </c:pt>
                <c:pt idx="112">
                  <c:v>0.21879999999999999</c:v>
                </c:pt>
                <c:pt idx="113">
                  <c:v>0.21959999999999999</c:v>
                </c:pt>
                <c:pt idx="114">
                  <c:v>0.21909999999999999</c:v>
                </c:pt>
                <c:pt idx="115">
                  <c:v>0.21870000000000001</c:v>
                </c:pt>
                <c:pt idx="116">
                  <c:v>0.21929999999999999</c:v>
                </c:pt>
                <c:pt idx="117">
                  <c:v>0.21870000000000001</c:v>
                </c:pt>
                <c:pt idx="118">
                  <c:v>0.2185</c:v>
                </c:pt>
                <c:pt idx="119">
                  <c:v>0.2185</c:v>
                </c:pt>
                <c:pt idx="120">
                  <c:v>0.219</c:v>
                </c:pt>
                <c:pt idx="121">
                  <c:v>0.21820000000000001</c:v>
                </c:pt>
                <c:pt idx="122">
                  <c:v>0.218</c:v>
                </c:pt>
                <c:pt idx="123">
                  <c:v>0.21809999999999999</c:v>
                </c:pt>
                <c:pt idx="124">
                  <c:v>0.21859999999999999</c:v>
                </c:pt>
                <c:pt idx="125">
                  <c:v>0.21809999999999999</c:v>
                </c:pt>
                <c:pt idx="126">
                  <c:v>0.21790000000000001</c:v>
                </c:pt>
                <c:pt idx="127">
                  <c:v>0.2185</c:v>
                </c:pt>
                <c:pt idx="128">
                  <c:v>0.21790000000000001</c:v>
                </c:pt>
                <c:pt idx="129">
                  <c:v>0.21809999999999999</c:v>
                </c:pt>
                <c:pt idx="130">
                  <c:v>0.21820000000000001</c:v>
                </c:pt>
                <c:pt idx="131">
                  <c:v>0.21729999999999999</c:v>
                </c:pt>
                <c:pt idx="132">
                  <c:v>0.21779999999999999</c:v>
                </c:pt>
                <c:pt idx="133">
                  <c:v>0.21690000000000001</c:v>
                </c:pt>
                <c:pt idx="134">
                  <c:v>0.21759999999999999</c:v>
                </c:pt>
                <c:pt idx="135">
                  <c:v>0.21729999999999999</c:v>
                </c:pt>
                <c:pt idx="136">
                  <c:v>0.21829999999999999</c:v>
                </c:pt>
                <c:pt idx="137">
                  <c:v>0.2177</c:v>
                </c:pt>
                <c:pt idx="138">
                  <c:v>0.21759999999999999</c:v>
                </c:pt>
                <c:pt idx="139">
                  <c:v>0.218</c:v>
                </c:pt>
                <c:pt idx="140">
                  <c:v>0.21729999999999999</c:v>
                </c:pt>
                <c:pt idx="141">
                  <c:v>0.21790000000000001</c:v>
                </c:pt>
                <c:pt idx="142">
                  <c:v>0.218</c:v>
                </c:pt>
                <c:pt idx="143">
                  <c:v>0.21859999999999999</c:v>
                </c:pt>
                <c:pt idx="144">
                  <c:v>0.21740000000000001</c:v>
                </c:pt>
                <c:pt idx="145">
                  <c:v>0.21829999999999999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7-4CC9-98BF-62089E55A1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Barcelona!$B$4:$B$145</c:f>
              <c:numCache>
                <c:formatCode>General</c:formatCode>
                <c:ptCount val="1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</c:numCache>
            </c:numRef>
          </c:xVal>
          <c:yVal>
            <c:numRef>
              <c:f>Barcelona!$G$4:$G$145</c:f>
              <c:numCache>
                <c:formatCode>0.0000</c:formatCode>
                <c:ptCount val="142"/>
                <c:pt idx="0">
                  <c:v>0.30402000000000001</c:v>
                </c:pt>
                <c:pt idx="1">
                  <c:v>0.29655999999999999</c:v>
                </c:pt>
                <c:pt idx="2">
                  <c:v>0.28821999999999998</c:v>
                </c:pt>
                <c:pt idx="3">
                  <c:v>0.27886</c:v>
                </c:pt>
                <c:pt idx="4">
                  <c:v>0.27016000000000001</c:v>
                </c:pt>
                <c:pt idx="5">
                  <c:v>0.26428000000000001</c:v>
                </c:pt>
                <c:pt idx="6">
                  <c:v>0.25949999999999995</c:v>
                </c:pt>
                <c:pt idx="7">
                  <c:v>0.25531999999999999</c:v>
                </c:pt>
                <c:pt idx="8">
                  <c:v>0.25148000000000004</c:v>
                </c:pt>
                <c:pt idx="9">
                  <c:v>0.24824000000000002</c:v>
                </c:pt>
                <c:pt idx="10">
                  <c:v>0.24567999999999998</c:v>
                </c:pt>
                <c:pt idx="11">
                  <c:v>0.24369999999999997</c:v>
                </c:pt>
                <c:pt idx="12">
                  <c:v>0.2419</c:v>
                </c:pt>
                <c:pt idx="13">
                  <c:v>0.24042000000000002</c:v>
                </c:pt>
                <c:pt idx="14">
                  <c:v>0.23926000000000003</c:v>
                </c:pt>
                <c:pt idx="15">
                  <c:v>0.23812000000000003</c:v>
                </c:pt>
                <c:pt idx="16">
                  <c:v>0.23718</c:v>
                </c:pt>
                <c:pt idx="17">
                  <c:v>0.23627999999999999</c:v>
                </c:pt>
                <c:pt idx="18">
                  <c:v>0.23525999999999997</c:v>
                </c:pt>
                <c:pt idx="19">
                  <c:v>0.23418</c:v>
                </c:pt>
                <c:pt idx="20">
                  <c:v>0.23363999999999999</c:v>
                </c:pt>
                <c:pt idx="21">
                  <c:v>0.23279999999999998</c:v>
                </c:pt>
                <c:pt idx="22">
                  <c:v>0.23216000000000001</c:v>
                </c:pt>
                <c:pt idx="23">
                  <c:v>0.23172000000000001</c:v>
                </c:pt>
                <c:pt idx="24">
                  <c:v>0.23134000000000002</c:v>
                </c:pt>
                <c:pt idx="25">
                  <c:v>0.23081999999999997</c:v>
                </c:pt>
                <c:pt idx="26">
                  <c:v>0.23052</c:v>
                </c:pt>
                <c:pt idx="27">
                  <c:v>0.23001999999999997</c:v>
                </c:pt>
                <c:pt idx="28">
                  <c:v>0.22948000000000005</c:v>
                </c:pt>
                <c:pt idx="29">
                  <c:v>0.22900000000000001</c:v>
                </c:pt>
                <c:pt idx="30">
                  <c:v>0.2283</c:v>
                </c:pt>
                <c:pt idx="31">
                  <c:v>0.22774</c:v>
                </c:pt>
                <c:pt idx="32">
                  <c:v>0.22728000000000001</c:v>
                </c:pt>
                <c:pt idx="33">
                  <c:v>0.22712000000000004</c:v>
                </c:pt>
                <c:pt idx="34">
                  <c:v>0.22682000000000002</c:v>
                </c:pt>
                <c:pt idx="35">
                  <c:v>0.22661999999999999</c:v>
                </c:pt>
                <c:pt idx="36">
                  <c:v>0.22622</c:v>
                </c:pt>
                <c:pt idx="37">
                  <c:v>0.22627999999999998</c:v>
                </c:pt>
                <c:pt idx="38">
                  <c:v>0.22610000000000002</c:v>
                </c:pt>
                <c:pt idx="39">
                  <c:v>0.22595999999999999</c:v>
                </c:pt>
                <c:pt idx="40">
                  <c:v>0.22568000000000002</c:v>
                </c:pt>
                <c:pt idx="41">
                  <c:v>0.22532000000000002</c:v>
                </c:pt>
                <c:pt idx="42">
                  <c:v>0.22490000000000002</c:v>
                </c:pt>
                <c:pt idx="43">
                  <c:v>0.22470000000000004</c:v>
                </c:pt>
                <c:pt idx="44">
                  <c:v>0.22461999999999999</c:v>
                </c:pt>
                <c:pt idx="45">
                  <c:v>0.22471999999999998</c:v>
                </c:pt>
                <c:pt idx="46">
                  <c:v>0.22485999999999998</c:v>
                </c:pt>
                <c:pt idx="47">
                  <c:v>0.22483999999999998</c:v>
                </c:pt>
                <c:pt idx="48">
                  <c:v>0.22466</c:v>
                </c:pt>
                <c:pt idx="49">
                  <c:v>0.22433999999999998</c:v>
                </c:pt>
                <c:pt idx="50">
                  <c:v>0.22408</c:v>
                </c:pt>
                <c:pt idx="51">
                  <c:v>0.22393999999999997</c:v>
                </c:pt>
                <c:pt idx="52">
                  <c:v>0.22372</c:v>
                </c:pt>
                <c:pt idx="53">
                  <c:v>0.22336</c:v>
                </c:pt>
                <c:pt idx="54">
                  <c:v>0.22311999999999999</c:v>
                </c:pt>
                <c:pt idx="55">
                  <c:v>0.22281999999999996</c:v>
                </c:pt>
                <c:pt idx="56">
                  <c:v>0.22259999999999996</c:v>
                </c:pt>
                <c:pt idx="57">
                  <c:v>0.22244000000000003</c:v>
                </c:pt>
                <c:pt idx="58">
                  <c:v>0.22236000000000003</c:v>
                </c:pt>
                <c:pt idx="59">
                  <c:v>0.22216</c:v>
                </c:pt>
                <c:pt idx="60">
                  <c:v>0.22212000000000001</c:v>
                </c:pt>
                <c:pt idx="61">
                  <c:v>0.22214</c:v>
                </c:pt>
                <c:pt idx="62">
                  <c:v>0.22204000000000002</c:v>
                </c:pt>
                <c:pt idx="63">
                  <c:v>0.22198000000000001</c:v>
                </c:pt>
                <c:pt idx="64">
                  <c:v>0.22212000000000001</c:v>
                </c:pt>
                <c:pt idx="65">
                  <c:v>0.22216</c:v>
                </c:pt>
                <c:pt idx="66">
                  <c:v>0.22201999999999997</c:v>
                </c:pt>
                <c:pt idx="67">
                  <c:v>0.22197999999999998</c:v>
                </c:pt>
                <c:pt idx="68">
                  <c:v>0.22222</c:v>
                </c:pt>
                <c:pt idx="69">
                  <c:v>0.22233999999999998</c:v>
                </c:pt>
                <c:pt idx="70">
                  <c:v>0.22235999999999997</c:v>
                </c:pt>
                <c:pt idx="71">
                  <c:v>0.22227999999999998</c:v>
                </c:pt>
                <c:pt idx="72">
                  <c:v>0.22212000000000001</c:v>
                </c:pt>
                <c:pt idx="73">
                  <c:v>0.22176000000000001</c:v>
                </c:pt>
                <c:pt idx="74">
                  <c:v>0.22144</c:v>
                </c:pt>
                <c:pt idx="75">
                  <c:v>0.22109999999999999</c:v>
                </c:pt>
                <c:pt idx="76">
                  <c:v>0.221</c:v>
                </c:pt>
                <c:pt idx="77">
                  <c:v>0.221</c:v>
                </c:pt>
                <c:pt idx="78">
                  <c:v>0.22087999999999997</c:v>
                </c:pt>
                <c:pt idx="79">
                  <c:v>0.22084000000000001</c:v>
                </c:pt>
                <c:pt idx="80">
                  <c:v>0.22079999999999997</c:v>
                </c:pt>
                <c:pt idx="81">
                  <c:v>0.22073999999999999</c:v>
                </c:pt>
                <c:pt idx="82">
                  <c:v>0.2205</c:v>
                </c:pt>
                <c:pt idx="83">
                  <c:v>0.2205</c:v>
                </c:pt>
                <c:pt idx="84">
                  <c:v>0.22023999999999999</c:v>
                </c:pt>
                <c:pt idx="85">
                  <c:v>0.22017999999999999</c:v>
                </c:pt>
                <c:pt idx="86">
                  <c:v>0.22006000000000001</c:v>
                </c:pt>
                <c:pt idx="87">
                  <c:v>0.22008</c:v>
                </c:pt>
                <c:pt idx="88">
                  <c:v>0.22007999999999997</c:v>
                </c:pt>
                <c:pt idx="89">
                  <c:v>0.22020000000000001</c:v>
                </c:pt>
                <c:pt idx="90">
                  <c:v>0.22004000000000001</c:v>
                </c:pt>
                <c:pt idx="91">
                  <c:v>0.21998000000000001</c:v>
                </c:pt>
                <c:pt idx="92">
                  <c:v>0.21986</c:v>
                </c:pt>
                <c:pt idx="93">
                  <c:v>0.21951999999999999</c:v>
                </c:pt>
                <c:pt idx="94">
                  <c:v>0.21946000000000004</c:v>
                </c:pt>
                <c:pt idx="95">
                  <c:v>0.21947999999999998</c:v>
                </c:pt>
                <c:pt idx="96">
                  <c:v>0.21937999999999999</c:v>
                </c:pt>
                <c:pt idx="97">
                  <c:v>0.21946000000000004</c:v>
                </c:pt>
                <c:pt idx="98">
                  <c:v>0.21958000000000003</c:v>
                </c:pt>
                <c:pt idx="99">
                  <c:v>0.21950000000000003</c:v>
                </c:pt>
                <c:pt idx="100">
                  <c:v>0.21940000000000004</c:v>
                </c:pt>
                <c:pt idx="101">
                  <c:v>0.21956000000000003</c:v>
                </c:pt>
                <c:pt idx="102">
                  <c:v>0.21940000000000004</c:v>
                </c:pt>
                <c:pt idx="103">
                  <c:v>0.21946000000000004</c:v>
                </c:pt>
                <c:pt idx="104">
                  <c:v>0.21937999999999999</c:v>
                </c:pt>
                <c:pt idx="105">
                  <c:v>0.21929999999999999</c:v>
                </c:pt>
                <c:pt idx="106">
                  <c:v>0.21882000000000001</c:v>
                </c:pt>
                <c:pt idx="107">
                  <c:v>0.21867999999999999</c:v>
                </c:pt>
                <c:pt idx="108">
                  <c:v>0.21849999999999997</c:v>
                </c:pt>
                <c:pt idx="109">
                  <c:v>0.21861999999999998</c:v>
                </c:pt>
                <c:pt idx="110">
                  <c:v>0.21870000000000003</c:v>
                </c:pt>
                <c:pt idx="111">
                  <c:v>0.21887999999999996</c:v>
                </c:pt>
                <c:pt idx="112">
                  <c:v>0.21909999999999999</c:v>
                </c:pt>
                <c:pt idx="113">
                  <c:v>0.21908000000000002</c:v>
                </c:pt>
                <c:pt idx="114">
                  <c:v>0.21886</c:v>
                </c:pt>
                <c:pt idx="115">
                  <c:v>0.21874000000000002</c:v>
                </c:pt>
                <c:pt idx="116">
                  <c:v>0.21880000000000002</c:v>
                </c:pt>
                <c:pt idx="117">
                  <c:v>0.21858</c:v>
                </c:pt>
                <c:pt idx="118">
                  <c:v>0.21844000000000002</c:v>
                </c:pt>
                <c:pt idx="119">
                  <c:v>0.21835999999999997</c:v>
                </c:pt>
                <c:pt idx="120">
                  <c:v>0.21837999999999996</c:v>
                </c:pt>
                <c:pt idx="121">
                  <c:v>0.21820000000000001</c:v>
                </c:pt>
                <c:pt idx="122">
                  <c:v>0.21814</c:v>
                </c:pt>
                <c:pt idx="123">
                  <c:v>0.21823999999999999</c:v>
                </c:pt>
                <c:pt idx="124">
                  <c:v>0.21820000000000001</c:v>
                </c:pt>
                <c:pt idx="125">
                  <c:v>0.21810000000000002</c:v>
                </c:pt>
                <c:pt idx="126">
                  <c:v>0.21812000000000001</c:v>
                </c:pt>
                <c:pt idx="127">
                  <c:v>0.21800000000000003</c:v>
                </c:pt>
                <c:pt idx="128">
                  <c:v>0.21786</c:v>
                </c:pt>
                <c:pt idx="129">
                  <c:v>0.21766000000000002</c:v>
                </c:pt>
                <c:pt idx="130">
                  <c:v>0.21755999999999998</c:v>
                </c:pt>
                <c:pt idx="131">
                  <c:v>0.21737999999999999</c:v>
                </c:pt>
                <c:pt idx="132">
                  <c:v>0.21757999999999997</c:v>
                </c:pt>
                <c:pt idx="133">
                  <c:v>0.21755999999999998</c:v>
                </c:pt>
                <c:pt idx="134">
                  <c:v>0.2177</c:v>
                </c:pt>
                <c:pt idx="135">
                  <c:v>0.21778</c:v>
                </c:pt>
                <c:pt idx="136">
                  <c:v>0.21778</c:v>
                </c:pt>
                <c:pt idx="137">
                  <c:v>0.2177</c:v>
                </c:pt>
                <c:pt idx="138">
                  <c:v>0.21776000000000001</c:v>
                </c:pt>
                <c:pt idx="139">
                  <c:v>0.21795999999999999</c:v>
                </c:pt>
                <c:pt idx="140">
                  <c:v>0.21783999999999998</c:v>
                </c:pt>
                <c:pt idx="141">
                  <c:v>0.21804000000000001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7-4CC9-98BF-62089E55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20368"/>
        <c:axId val="713421648"/>
      </c:scatterChart>
      <c:valAx>
        <c:axId val="7134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421648"/>
        <c:crosses val="autoZero"/>
        <c:crossBetween val="midCat"/>
      </c:valAx>
      <c:valAx>
        <c:axId val="7134216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4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24</xdr:row>
      <xdr:rowOff>0</xdr:rowOff>
    </xdr:from>
    <xdr:to>
      <xdr:col>41</xdr:col>
      <xdr:colOff>1016933</xdr:colOff>
      <xdr:row>43</xdr:row>
      <xdr:rowOff>183029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684B705-6FBB-4A33-AA12-8B8E27F5A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567350</xdr:colOff>
      <xdr:row>23</xdr:row>
      <xdr:rowOff>80479</xdr:rowOff>
    </xdr:from>
    <xdr:to>
      <xdr:col>32</xdr:col>
      <xdr:colOff>93593</xdr:colOff>
      <xdr:row>43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6F41F-2F5C-41FC-A7C3-D1F3E9B57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186571</xdr:rowOff>
    </xdr:from>
    <xdr:to>
      <xdr:col>32</xdr:col>
      <xdr:colOff>19639</xdr:colOff>
      <xdr:row>22</xdr:row>
      <xdr:rowOff>58916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5AA1E-D7F1-49CF-A795-13CF7E3D6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0</xdr:row>
      <xdr:rowOff>186571</xdr:rowOff>
    </xdr:from>
    <xdr:to>
      <xdr:col>53</xdr:col>
      <xdr:colOff>392783</xdr:colOff>
      <xdr:row>30</xdr:row>
      <xdr:rowOff>117834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33469-A0F2-4F71-B971-FB3758B0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34</xdr:col>
      <xdr:colOff>0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87CB1-3EAB-40BA-8EA3-A8C4072F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34</xdr:col>
      <xdr:colOff>0</xdr:colOff>
      <xdr:row>82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F5DE57-A794-4C3C-8033-E9EE13C68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5182F9-DE61-4C95-9F66-2B479443A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18</xdr:col>
      <xdr:colOff>0</xdr:colOff>
      <xdr:row>82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78F026-281A-48BF-9B3A-D6BE31E2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494186</xdr:colOff>
      <xdr:row>53</xdr:row>
      <xdr:rowOff>116524</xdr:rowOff>
    </xdr:from>
    <xdr:to>
      <xdr:col>33</xdr:col>
      <xdr:colOff>6597</xdr:colOff>
      <xdr:row>87</xdr:row>
      <xdr:rowOff>181840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45840-958E-4C6D-AD42-FD84267DB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2</xdr:row>
      <xdr:rowOff>152400</xdr:rowOff>
    </xdr:from>
    <xdr:to>
      <xdr:col>29</xdr:col>
      <xdr:colOff>254000</xdr:colOff>
      <xdr:row>42</xdr:row>
      <xdr:rowOff>181429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12EFBE-A223-5449-B423-A62392C4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298097</xdr:colOff>
      <xdr:row>2</xdr:row>
      <xdr:rowOff>189441</xdr:rowOff>
    </xdr:from>
    <xdr:to>
      <xdr:col>25</xdr:col>
      <xdr:colOff>0</xdr:colOff>
      <xdr:row>38</xdr:row>
      <xdr:rowOff>105833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BAC31D-AB84-E244-95C2-C6C61066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C0D3-EF2E-489E-BD59-50DB2675C7BB}">
  <dimension ref="B1:AQ48"/>
  <sheetViews>
    <sheetView zoomScale="85" zoomScaleNormal="85" workbookViewId="0">
      <selection activeCell="J6" sqref="J6:L12"/>
    </sheetView>
  </sheetViews>
  <sheetFormatPr defaultColWidth="8.85546875" defaultRowHeight="15" x14ac:dyDescent="0.25"/>
  <cols>
    <col min="2" max="2" width="14.28515625" customWidth="1"/>
    <col min="3" max="3" width="10.42578125" customWidth="1"/>
    <col min="4" max="5" width="9" hidden="1" customWidth="1"/>
    <col min="6" max="8" width="9.42578125" hidden="1" customWidth="1"/>
    <col min="9" max="10" width="9.42578125" customWidth="1"/>
    <col min="20" max="21" width="10.7109375" style="1" customWidth="1"/>
    <col min="22" max="22" width="11.140625" customWidth="1"/>
    <col min="23" max="23" width="11.7109375" customWidth="1"/>
    <col min="24" max="26" width="10.85546875" customWidth="1"/>
    <col min="27" max="27" width="12.85546875" bestFit="1" customWidth="1"/>
    <col min="28" max="28" width="12.140625" bestFit="1" customWidth="1"/>
    <col min="29" max="29" width="10.140625" bestFit="1" customWidth="1"/>
    <col min="30" max="30" width="17.85546875" bestFit="1" customWidth="1"/>
    <col min="31" max="31" width="11.140625" bestFit="1" customWidth="1"/>
    <col min="35" max="35" width="18.7109375" bestFit="1" customWidth="1"/>
    <col min="37" max="37" width="8.42578125" bestFit="1" customWidth="1"/>
    <col min="38" max="38" width="10.140625" bestFit="1" customWidth="1"/>
    <col min="39" max="39" width="9.85546875" bestFit="1" customWidth="1"/>
    <col min="42" max="42" width="21" bestFit="1" customWidth="1"/>
  </cols>
  <sheetData>
    <row r="1" spans="2:43" ht="15.75" thickBot="1" x14ac:dyDescent="0.3"/>
    <row r="2" spans="2:43" ht="15" customHeight="1" x14ac:dyDescent="0.25">
      <c r="D2" s="213" t="s">
        <v>5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5"/>
      <c r="W2" s="213" t="s">
        <v>6</v>
      </c>
      <c r="X2" s="214"/>
      <c r="Y2" s="214"/>
      <c r="Z2" s="214"/>
      <c r="AA2" s="214"/>
      <c r="AB2" s="214"/>
      <c r="AC2" s="214"/>
      <c r="AD2" s="214"/>
      <c r="AE2" s="215"/>
      <c r="AH2" s="213" t="s">
        <v>23</v>
      </c>
      <c r="AI2" s="214"/>
      <c r="AJ2" s="214"/>
      <c r="AK2" s="214"/>
      <c r="AL2" s="214"/>
      <c r="AM2" s="214"/>
      <c r="AN2" s="215"/>
    </row>
    <row r="3" spans="2:43" ht="15.75" customHeight="1" thickBot="1" x14ac:dyDescent="0.3">
      <c r="D3" s="216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8"/>
      <c r="W3" s="216"/>
      <c r="X3" s="217"/>
      <c r="Y3" s="217"/>
      <c r="Z3" s="217"/>
      <c r="AA3" s="217"/>
      <c r="AB3" s="217"/>
      <c r="AC3" s="217"/>
      <c r="AD3" s="217"/>
      <c r="AE3" s="218"/>
      <c r="AH3" s="216"/>
      <c r="AI3" s="217"/>
      <c r="AJ3" s="217"/>
      <c r="AK3" s="217"/>
      <c r="AL3" s="217"/>
      <c r="AM3" s="217"/>
      <c r="AN3" s="218"/>
    </row>
    <row r="4" spans="2:43" ht="15.75" thickBot="1" x14ac:dyDescent="0.3"/>
    <row r="5" spans="2:43" ht="15.75" thickBot="1" x14ac:dyDescent="0.3">
      <c r="B5" s="14" t="s">
        <v>9</v>
      </c>
      <c r="C5" s="15"/>
      <c r="D5" s="226">
        <v>1</v>
      </c>
      <c r="E5" s="227"/>
      <c r="F5" s="227"/>
      <c r="G5" s="227"/>
      <c r="H5" s="228"/>
      <c r="I5" s="234">
        <v>0.8</v>
      </c>
      <c r="J5" s="235"/>
      <c r="K5" s="235"/>
      <c r="L5" s="235"/>
      <c r="M5" s="236"/>
      <c r="N5" s="231">
        <v>0.5</v>
      </c>
      <c r="O5" s="232"/>
      <c r="P5" s="232"/>
      <c r="Q5" s="232"/>
      <c r="R5" s="233"/>
      <c r="T5" s="239" t="s">
        <v>3</v>
      </c>
      <c r="U5" s="196" t="s">
        <v>4</v>
      </c>
      <c r="X5" s="9" t="s">
        <v>11</v>
      </c>
      <c r="Y5" s="9" t="s">
        <v>3</v>
      </c>
      <c r="Z5" s="9" t="s">
        <v>4</v>
      </c>
      <c r="AB5" s="9" t="s">
        <v>12</v>
      </c>
      <c r="AC5" s="9" t="s">
        <v>13</v>
      </c>
      <c r="AD5" s="9" t="s">
        <v>14</v>
      </c>
      <c r="AE5" s="9" t="s">
        <v>16</v>
      </c>
      <c r="AI5" s="9" t="s">
        <v>18</v>
      </c>
      <c r="AJ5" s="9" t="s">
        <v>19</v>
      </c>
      <c r="AK5" s="9" t="s">
        <v>20</v>
      </c>
      <c r="AL5" s="9" t="s">
        <v>21</v>
      </c>
      <c r="AM5" s="9" t="s">
        <v>22</v>
      </c>
      <c r="AN5" s="9" t="s">
        <v>27</v>
      </c>
      <c r="AP5" s="121" t="s">
        <v>28</v>
      </c>
    </row>
    <row r="6" spans="2:43" ht="15.75" thickBot="1" x14ac:dyDescent="0.3">
      <c r="B6" s="15"/>
      <c r="C6" s="15"/>
      <c r="D6" s="16">
        <v>0.01</v>
      </c>
      <c r="E6" s="17">
        <v>1E-3</v>
      </c>
      <c r="F6" s="17">
        <v>1E-4</v>
      </c>
      <c r="G6" s="17">
        <v>1.0000000000000001E-5</v>
      </c>
      <c r="H6" s="74">
        <v>9.9999999999999995E-7</v>
      </c>
      <c r="I6" s="82">
        <v>0.01</v>
      </c>
      <c r="J6" s="83">
        <v>1E-3</v>
      </c>
      <c r="K6" s="83">
        <v>1E-4</v>
      </c>
      <c r="L6" s="83">
        <v>1.0000000000000001E-5</v>
      </c>
      <c r="M6" s="84">
        <v>9.9999999999999995E-7</v>
      </c>
      <c r="N6" s="85">
        <v>0.01</v>
      </c>
      <c r="O6" s="86">
        <v>1E-3</v>
      </c>
      <c r="P6" s="86">
        <v>1E-4</v>
      </c>
      <c r="Q6" s="86">
        <v>1.0000000000000001E-5</v>
      </c>
      <c r="R6" s="87">
        <v>9.9999999999999995E-7</v>
      </c>
      <c r="T6" s="240"/>
      <c r="U6" s="197"/>
      <c r="W6" s="10" t="s">
        <v>0</v>
      </c>
      <c r="X6" s="12">
        <v>0.23960000000000001</v>
      </c>
      <c r="Y6" s="12">
        <v>0.29562673870941297</v>
      </c>
      <c r="Z6" s="12">
        <v>0.39213198171971198</v>
      </c>
      <c r="AB6" s="20" t="s">
        <v>15</v>
      </c>
      <c r="AC6" s="7">
        <v>30</v>
      </c>
      <c r="AD6" s="8">
        <v>1E-4</v>
      </c>
      <c r="AE6" s="21">
        <v>0.8</v>
      </c>
      <c r="AH6" s="219" t="s">
        <v>0</v>
      </c>
      <c r="AI6" s="117">
        <v>9</v>
      </c>
      <c r="AJ6" s="117">
        <v>193</v>
      </c>
      <c r="AK6" s="118">
        <v>0.18866080156402701</v>
      </c>
      <c r="AL6" s="118">
        <v>9.5236432681584396E-2</v>
      </c>
      <c r="AM6" s="118">
        <v>0.17280828041100901</v>
      </c>
      <c r="AN6" s="118">
        <v>0.166766269886783</v>
      </c>
      <c r="AP6" s="122">
        <f>AN6</f>
        <v>0.166766269886783</v>
      </c>
      <c r="AQ6" s="117" t="s">
        <v>29</v>
      </c>
    </row>
    <row r="7" spans="2:43" ht="15.75" thickBot="1" x14ac:dyDescent="0.3">
      <c r="B7" s="221" t="s">
        <v>0</v>
      </c>
      <c r="C7" s="77" t="s">
        <v>7</v>
      </c>
      <c r="D7" s="72">
        <v>0.22350731599485801</v>
      </c>
      <c r="E7" s="25">
        <v>0.21435276718507901</v>
      </c>
      <c r="F7" s="26">
        <v>0.20391214117881301</v>
      </c>
      <c r="G7" s="25">
        <v>0.21329015749351801</v>
      </c>
      <c r="H7" s="68">
        <v>0.21690626457929901</v>
      </c>
      <c r="I7" s="88">
        <v>0.25835841202000998</v>
      </c>
      <c r="J7" s="89">
        <v>0.21198976480793599</v>
      </c>
      <c r="K7" s="91">
        <v>0.21337981965196601</v>
      </c>
      <c r="L7" s="116">
        <v>0.20882721145869301</v>
      </c>
      <c r="M7" s="93">
        <v>0.26512534284771999</v>
      </c>
      <c r="N7" s="95">
        <v>0.54223353511012395</v>
      </c>
      <c r="O7" s="89">
        <v>0.26757204386044198</v>
      </c>
      <c r="P7" s="116">
        <v>0.234792109168906</v>
      </c>
      <c r="Q7" s="89">
        <v>0.25041057001019501</v>
      </c>
      <c r="R7" s="93">
        <v>0.27194599296575001</v>
      </c>
      <c r="S7" s="4"/>
      <c r="T7" s="198">
        <v>0.28265124787521601</v>
      </c>
      <c r="U7" s="200">
        <v>0.35734737387131998</v>
      </c>
      <c r="W7" s="11" t="s">
        <v>1</v>
      </c>
      <c r="X7" s="24">
        <v>0.2329</v>
      </c>
      <c r="Y7" s="12">
        <v>0.31050448958309901</v>
      </c>
      <c r="Z7" s="12">
        <v>0.41992049331855902</v>
      </c>
      <c r="AB7" s="20" t="s">
        <v>15</v>
      </c>
      <c r="AC7" s="7">
        <v>22</v>
      </c>
      <c r="AD7" s="8">
        <v>1E-4</v>
      </c>
      <c r="AE7" s="21">
        <v>0.8</v>
      </c>
      <c r="AH7" s="219"/>
      <c r="AI7" s="117">
        <v>5</v>
      </c>
      <c r="AJ7" s="117">
        <v>349</v>
      </c>
      <c r="AK7" s="118">
        <v>0.341153470185728</v>
      </c>
      <c r="AL7" s="118">
        <v>8.1975552786868994E-2</v>
      </c>
      <c r="AM7" s="118">
        <v>0.18883022244959199</v>
      </c>
      <c r="AN7" s="118">
        <v>0.185402373330564</v>
      </c>
      <c r="AP7" s="122">
        <f>(AN7*AK7-AN6*AK6)/(AK7-AK6)</f>
        <v>0.20845857823216482</v>
      </c>
      <c r="AQ7" s="117" t="s">
        <v>30</v>
      </c>
    </row>
    <row r="8" spans="2:43" ht="15.75" thickBot="1" x14ac:dyDescent="0.3">
      <c r="B8" s="222"/>
      <c r="C8" s="79" t="s">
        <v>8</v>
      </c>
      <c r="D8" s="75">
        <v>0.21514281293604701</v>
      </c>
      <c r="E8" s="29">
        <v>0.20159640812437499</v>
      </c>
      <c r="F8" s="30">
        <v>0.21827990265866401</v>
      </c>
      <c r="G8" s="30">
        <v>0.221894194099897</v>
      </c>
      <c r="H8" s="69">
        <v>0.22911516974551099</v>
      </c>
      <c r="I8" s="99">
        <v>0.42779615885897698</v>
      </c>
      <c r="J8" s="100">
        <v>0.225589529560596</v>
      </c>
      <c r="K8" s="101">
        <v>0.21600569700396899</v>
      </c>
      <c r="L8" s="102">
        <v>0.239071465933202</v>
      </c>
      <c r="M8" s="103">
        <v>0.27307892416150797</v>
      </c>
      <c r="N8" s="102">
        <v>0.54334344599397399</v>
      </c>
      <c r="O8" s="104">
        <v>0.267236230912404</v>
      </c>
      <c r="P8" s="105">
        <v>0.25681785037949101</v>
      </c>
      <c r="Q8" s="104">
        <v>0.27498603488697598</v>
      </c>
      <c r="R8" s="103">
        <v>0.27599238567576001</v>
      </c>
      <c r="S8" s="4"/>
      <c r="T8" s="199"/>
      <c r="U8" s="201"/>
      <c r="W8" s="10" t="s">
        <v>2</v>
      </c>
      <c r="X8" s="24">
        <v>0.2261</v>
      </c>
      <c r="Y8" s="12">
        <v>0.313663281571053</v>
      </c>
      <c r="Z8" s="12">
        <v>0.40182278008324401</v>
      </c>
      <c r="AB8" s="20" t="s">
        <v>15</v>
      </c>
      <c r="AC8" s="7">
        <v>144</v>
      </c>
      <c r="AD8" s="8">
        <v>1.0000000000000001E-5</v>
      </c>
      <c r="AE8" s="21">
        <v>0.8</v>
      </c>
      <c r="AH8" s="219"/>
      <c r="AI8" s="117">
        <v>4</v>
      </c>
      <c r="AJ8" s="117">
        <v>537</v>
      </c>
      <c r="AK8" s="118">
        <v>0.524926686217008</v>
      </c>
      <c r="AL8" s="118">
        <v>6.37261121788706E-2</v>
      </c>
      <c r="AM8" s="118">
        <v>0.16961594483561199</v>
      </c>
      <c r="AN8" s="118">
        <v>0.19638763647802401</v>
      </c>
      <c r="AP8" s="122">
        <f>(AN8*AK8-AN7*AK7)/(AK8-AK7)</f>
        <v>0.21678049200176627</v>
      </c>
      <c r="AQ8" s="117">
        <v>4</v>
      </c>
    </row>
    <row r="9" spans="2:43" ht="15.75" thickBot="1" x14ac:dyDescent="0.3">
      <c r="B9" s="223" t="s">
        <v>1</v>
      </c>
      <c r="C9" s="80" t="s">
        <v>7</v>
      </c>
      <c r="D9" s="72">
        <v>0.223557313328931</v>
      </c>
      <c r="E9" s="26">
        <v>0.21707497183949001</v>
      </c>
      <c r="F9" s="25">
        <v>0.22668861216087</v>
      </c>
      <c r="G9" s="25">
        <v>0.24561510109314399</v>
      </c>
      <c r="H9" s="68">
        <v>0.25657459267093202</v>
      </c>
      <c r="I9" s="88">
        <v>0.55825639571396102</v>
      </c>
      <c r="J9" s="89">
        <v>0.244689822895757</v>
      </c>
      <c r="K9" s="92">
        <v>0.213294187097812</v>
      </c>
      <c r="L9" s="116">
        <v>0.21256423357377399</v>
      </c>
      <c r="M9" s="93">
        <v>0.223422431112725</v>
      </c>
      <c r="N9" s="95">
        <v>0.55825639571396102</v>
      </c>
      <c r="O9" s="89">
        <v>0.33822108026021802</v>
      </c>
      <c r="P9" s="89">
        <v>0.246141906281204</v>
      </c>
      <c r="Q9" s="116">
        <v>0.235139487108533</v>
      </c>
      <c r="R9" s="93">
        <v>0.27218991079154098</v>
      </c>
      <c r="S9" s="4"/>
      <c r="T9" s="229">
        <v>0.30807679882552702</v>
      </c>
      <c r="U9" s="237">
        <v>0.39063865503502099</v>
      </c>
      <c r="AH9" s="219"/>
      <c r="AI9" s="117">
        <v>2</v>
      </c>
      <c r="AJ9" s="117">
        <v>798</v>
      </c>
      <c r="AK9" s="118">
        <v>0.78005865102639205</v>
      </c>
      <c r="AL9" s="118">
        <v>5.7095890549864997E-2</v>
      </c>
      <c r="AM9" s="118">
        <v>0.15243212470958301</v>
      </c>
      <c r="AN9" s="118">
        <v>0.221556640944745</v>
      </c>
      <c r="AP9" s="122">
        <f t="shared" ref="AP9:AP10" si="0">(AN9*AK9-AN8*AK8)/(AK9-AK8)</f>
        <v>0.27334114438776858</v>
      </c>
      <c r="AQ9" s="117" t="s">
        <v>31</v>
      </c>
    </row>
    <row r="10" spans="2:43" ht="15.75" thickBot="1" x14ac:dyDescent="0.3">
      <c r="B10" s="224"/>
      <c r="C10" s="81" t="s">
        <v>8</v>
      </c>
      <c r="D10" s="76">
        <v>0.23171088978992099</v>
      </c>
      <c r="E10" s="31">
        <v>0.220963073859372</v>
      </c>
      <c r="F10" s="32">
        <v>0.230278905596985</v>
      </c>
      <c r="G10" s="32">
        <v>0.25474833456315499</v>
      </c>
      <c r="H10" s="70">
        <v>0.25535942564288899</v>
      </c>
      <c r="I10" s="106">
        <v>0.55825639571396102</v>
      </c>
      <c r="J10" s="107">
        <v>0.24512031434397</v>
      </c>
      <c r="K10" s="101">
        <v>0.216044767048858</v>
      </c>
      <c r="L10" s="108">
        <v>0.216948277465667</v>
      </c>
      <c r="M10" s="109">
        <v>0.23226560568575699</v>
      </c>
      <c r="N10" s="108">
        <v>0.55825639571396102</v>
      </c>
      <c r="O10" s="110">
        <v>0.55572600140096495</v>
      </c>
      <c r="P10" s="110">
        <v>0.249163303098203</v>
      </c>
      <c r="Q10" s="111">
        <v>0.24656920093363299</v>
      </c>
      <c r="R10" s="109">
        <v>0.307091653144972</v>
      </c>
      <c r="S10" s="4"/>
      <c r="T10" s="230"/>
      <c r="U10" s="238"/>
      <c r="AH10" s="219"/>
      <c r="AI10" s="117">
        <v>1</v>
      </c>
      <c r="AJ10" s="117">
        <v>1023</v>
      </c>
      <c r="AK10" s="118">
        <v>1</v>
      </c>
      <c r="AL10" s="118">
        <v>5.6023720195052001E-2</v>
      </c>
      <c r="AM10" s="118">
        <v>0.152528963205351</v>
      </c>
      <c r="AN10" s="118">
        <v>0.239603018514361</v>
      </c>
      <c r="AP10" s="122">
        <f t="shared" si="0"/>
        <v>0.30360750429459876</v>
      </c>
      <c r="AQ10" s="117" t="s">
        <v>32</v>
      </c>
    </row>
    <row r="11" spans="2:43" ht="15.75" thickBot="1" x14ac:dyDescent="0.3">
      <c r="B11" s="225" t="s">
        <v>2</v>
      </c>
      <c r="C11" s="78" t="s">
        <v>7</v>
      </c>
      <c r="D11" s="73">
        <v>0.22561125475187199</v>
      </c>
      <c r="E11" s="27">
        <v>0.217539665656274</v>
      </c>
      <c r="F11" s="28">
        <v>0.22710829790253301</v>
      </c>
      <c r="G11" s="28">
        <v>0.24186372884737201</v>
      </c>
      <c r="H11" s="71">
        <v>0.25563205222949098</v>
      </c>
      <c r="I11" s="90">
        <v>0.55615851646030401</v>
      </c>
      <c r="J11" s="18">
        <v>0.24004870276374099</v>
      </c>
      <c r="K11" s="115">
        <v>0.214478972946716</v>
      </c>
      <c r="L11" s="114">
        <v>0.216729726710683</v>
      </c>
      <c r="M11" s="94">
        <v>0.21961502386416801</v>
      </c>
      <c r="N11" s="96">
        <v>0.55615851646030401</v>
      </c>
      <c r="O11" s="18">
        <v>0.27876478853022302</v>
      </c>
      <c r="P11" s="18">
        <v>0.244671545782985</v>
      </c>
      <c r="Q11" s="115">
        <v>0.23532309816767299</v>
      </c>
      <c r="R11" s="94">
        <v>0.30666816951346298</v>
      </c>
      <c r="S11" s="4"/>
      <c r="T11" s="198">
        <v>0.31109641016841699</v>
      </c>
      <c r="U11" s="200">
        <v>0.382491293674039</v>
      </c>
      <c r="Y11" s="202" t="s">
        <v>17</v>
      </c>
      <c r="Z11" s="203"/>
      <c r="AH11" s="220" t="s">
        <v>1</v>
      </c>
      <c r="AI11" s="119">
        <v>9</v>
      </c>
      <c r="AJ11" s="119">
        <v>1987</v>
      </c>
      <c r="AK11" s="120">
        <v>0.228469587213981</v>
      </c>
      <c r="AL11" s="120">
        <v>9.6314958854420096E-2</v>
      </c>
      <c r="AM11" s="120">
        <v>0.23252776914735501</v>
      </c>
      <c r="AN11" s="120">
        <v>0.167525136789379</v>
      </c>
      <c r="AP11" s="123">
        <f>AN11</f>
        <v>0.167525136789379</v>
      </c>
      <c r="AQ11" s="119" t="s">
        <v>29</v>
      </c>
    </row>
    <row r="12" spans="2:43" ht="15.75" thickBot="1" x14ac:dyDescent="0.3">
      <c r="B12" s="222"/>
      <c r="C12" s="79" t="s">
        <v>8</v>
      </c>
      <c r="D12" s="76">
        <v>0.22672801650493299</v>
      </c>
      <c r="E12" s="31">
        <v>0.223749826141767</v>
      </c>
      <c r="F12" s="32">
        <v>0.23222802750466701</v>
      </c>
      <c r="G12" s="32">
        <v>0.25088656249005398</v>
      </c>
      <c r="H12" s="70">
        <v>0.25070246137579699</v>
      </c>
      <c r="I12" s="106">
        <v>0.55614884060157199</v>
      </c>
      <c r="J12" s="110">
        <v>0.24102494548176501</v>
      </c>
      <c r="K12" s="107">
        <v>0.216368500302379</v>
      </c>
      <c r="L12" s="101">
        <v>0.21235666379557799</v>
      </c>
      <c r="M12" s="112">
        <v>0.22041052614314499</v>
      </c>
      <c r="N12" s="108">
        <v>0.55615851646030401</v>
      </c>
      <c r="O12" s="110">
        <v>0.55240046644763197</v>
      </c>
      <c r="P12" s="111">
        <v>0.247615926959809</v>
      </c>
      <c r="Q12" s="110">
        <v>0.27844891197606703</v>
      </c>
      <c r="R12" s="109">
        <v>0.30716990937241401</v>
      </c>
      <c r="S12" s="4"/>
      <c r="T12" s="199"/>
      <c r="U12" s="201"/>
      <c r="Y12" s="9" t="s">
        <v>3</v>
      </c>
      <c r="Z12" s="9" t="s">
        <v>4</v>
      </c>
      <c r="AH12" s="220"/>
      <c r="AI12" s="119">
        <v>5</v>
      </c>
      <c r="AJ12" s="119">
        <v>3522</v>
      </c>
      <c r="AK12" s="120">
        <v>0.40496723007933699</v>
      </c>
      <c r="AL12" s="120">
        <v>9.3980831182938193E-2</v>
      </c>
      <c r="AM12" s="120">
        <v>0.216014252041243</v>
      </c>
      <c r="AN12" s="120">
        <v>0.18591448325445101</v>
      </c>
      <c r="AP12" s="123">
        <f>(AN12*AK12-AN11*AK11)/(AK12-AK11)</f>
        <v>0.20971880340174612</v>
      </c>
      <c r="AQ12" s="119" t="s">
        <v>30</v>
      </c>
    </row>
    <row r="13" spans="2:43" ht="15.75" thickBot="1" x14ac:dyDescent="0.3">
      <c r="I13" s="1"/>
      <c r="J13" s="1"/>
      <c r="K13" s="1"/>
      <c r="L13" s="1"/>
      <c r="M13" s="1"/>
      <c r="N13" s="1"/>
      <c r="O13" s="1"/>
      <c r="P13" s="1"/>
      <c r="Q13" s="1"/>
      <c r="R13" s="1"/>
      <c r="W13" s="10" t="s">
        <v>0</v>
      </c>
      <c r="X13" s="12"/>
      <c r="Y13" s="22">
        <f>Y6-X6</f>
        <v>5.6026738709412965E-2</v>
      </c>
      <c r="Z13" s="22">
        <f>Z6-X6</f>
        <v>0.15253198171971197</v>
      </c>
      <c r="AH13" s="220"/>
      <c r="AI13" s="119">
        <v>4</v>
      </c>
      <c r="AJ13" s="119">
        <v>4881</v>
      </c>
      <c r="AK13" s="120">
        <v>0.56122800965850295</v>
      </c>
      <c r="AL13" s="120">
        <v>8.5749861898154506E-2</v>
      </c>
      <c r="AM13" s="120">
        <v>0.19797096747462201</v>
      </c>
      <c r="AN13" s="120">
        <v>0.19790760655678999</v>
      </c>
      <c r="AP13" s="123">
        <f>(AN13*AK13-AN12*AK12)/(AK13-AK12)</f>
        <v>0.22898912257653803</v>
      </c>
      <c r="AQ13" s="119">
        <v>4</v>
      </c>
    </row>
    <row r="14" spans="2:43" ht="15.75" thickBot="1" x14ac:dyDescent="0.3">
      <c r="B14" s="67" t="s">
        <v>10</v>
      </c>
      <c r="C14" s="34"/>
      <c r="D14" s="210">
        <v>1</v>
      </c>
      <c r="E14" s="211"/>
      <c r="F14" s="211"/>
      <c r="G14" s="211"/>
      <c r="H14" s="211"/>
      <c r="I14" s="211">
        <v>0.8</v>
      </c>
      <c r="J14" s="211"/>
      <c r="K14" s="211"/>
      <c r="L14" s="211"/>
      <c r="M14" s="211"/>
      <c r="N14" s="211">
        <v>0.5</v>
      </c>
      <c r="O14" s="211"/>
      <c r="P14" s="211"/>
      <c r="Q14" s="211"/>
      <c r="R14" s="212"/>
      <c r="T14"/>
      <c r="U14"/>
      <c r="W14" s="11" t="s">
        <v>1</v>
      </c>
      <c r="X14" s="13"/>
      <c r="Y14" s="22">
        <f t="shared" ref="Y14:Y15" si="1">Y7-X7</f>
        <v>7.7604489583099012E-2</v>
      </c>
      <c r="Z14" s="22">
        <f t="shared" ref="Z14:Z15" si="2">Z7-X7</f>
        <v>0.18702049331855902</v>
      </c>
      <c r="AH14" s="220"/>
      <c r="AI14" s="119">
        <v>2</v>
      </c>
      <c r="AJ14" s="119">
        <v>6982</v>
      </c>
      <c r="AK14" s="120">
        <v>0.80280556513740298</v>
      </c>
      <c r="AL14" s="120">
        <v>8.1874839383629897E-2</v>
      </c>
      <c r="AM14" s="120">
        <v>0.19218373596296201</v>
      </c>
      <c r="AN14" s="120">
        <v>0.21656682455404999</v>
      </c>
      <c r="AP14" s="123">
        <f t="shared" ref="AP14:AP15" si="3">(AN14*AK14-AN13*AK13)/(AK14-AK13)</f>
        <v>0.25991553614121143</v>
      </c>
      <c r="AQ14" s="119" t="s">
        <v>31</v>
      </c>
    </row>
    <row r="15" spans="2:43" ht="15.75" thickBot="1" x14ac:dyDescent="0.3">
      <c r="B15" s="34"/>
      <c r="C15" s="34"/>
      <c r="D15" s="59">
        <v>0.01</v>
      </c>
      <c r="E15" s="60">
        <v>1E-3</v>
      </c>
      <c r="F15" s="60">
        <v>1E-4</v>
      </c>
      <c r="G15" s="60">
        <v>1.0000000000000001E-5</v>
      </c>
      <c r="H15" s="61">
        <v>9.9999999999999995E-7</v>
      </c>
      <c r="I15" s="59">
        <v>0.01</v>
      </c>
      <c r="J15" s="60">
        <v>1E-3</v>
      </c>
      <c r="K15" s="60">
        <v>1E-4</v>
      </c>
      <c r="L15" s="60">
        <v>1.0000000000000001E-5</v>
      </c>
      <c r="M15" s="61">
        <v>9.9999999999999995E-7</v>
      </c>
      <c r="N15" s="62">
        <v>0.01</v>
      </c>
      <c r="O15" s="60">
        <v>1E-3</v>
      </c>
      <c r="P15" s="60">
        <v>1E-4</v>
      </c>
      <c r="Q15" s="60">
        <v>1.0000000000000001E-5</v>
      </c>
      <c r="R15" s="61">
        <v>9.9999999999999995E-7</v>
      </c>
      <c r="T15"/>
      <c r="U15"/>
      <c r="W15" s="10" t="s">
        <v>2</v>
      </c>
      <c r="X15" s="13"/>
      <c r="Y15" s="22">
        <f t="shared" si="1"/>
        <v>8.7563281571053003E-2</v>
      </c>
      <c r="Z15" s="22">
        <f t="shared" si="2"/>
        <v>0.17572278008324402</v>
      </c>
      <c r="AH15" s="220"/>
      <c r="AI15" s="119">
        <v>1</v>
      </c>
      <c r="AJ15" s="119">
        <v>8697</v>
      </c>
      <c r="AK15" s="120">
        <v>1</v>
      </c>
      <c r="AL15" s="120">
        <v>7.7564022920687106E-2</v>
      </c>
      <c r="AM15" s="120">
        <v>0.18698002665614699</v>
      </c>
      <c r="AN15" s="120">
        <v>0.232940466662412</v>
      </c>
      <c r="AP15" s="123">
        <f t="shared" si="3"/>
        <v>0.29959980730415142</v>
      </c>
      <c r="AQ15" s="124" t="s">
        <v>32</v>
      </c>
    </row>
    <row r="16" spans="2:43" x14ac:dyDescent="0.25">
      <c r="B16" s="206" t="s">
        <v>0</v>
      </c>
      <c r="C16" s="49" t="s">
        <v>7</v>
      </c>
      <c r="D16" s="55">
        <v>0.22684000000000001</v>
      </c>
      <c r="E16" s="35">
        <v>0.21976000000000001</v>
      </c>
      <c r="F16" s="36">
        <v>0.20627999999999996</v>
      </c>
      <c r="G16" s="35">
        <v>0.21755999999999998</v>
      </c>
      <c r="H16" s="37">
        <v>0.21762000000000001</v>
      </c>
      <c r="I16" s="55">
        <v>0.34917999999999999</v>
      </c>
      <c r="J16" s="35">
        <v>0.21609999999999999</v>
      </c>
      <c r="K16" s="35">
        <v>0.21922</v>
      </c>
      <c r="L16" s="36">
        <v>0.21188000000000001</v>
      </c>
      <c r="M16" s="37">
        <v>0.26669999999999999</v>
      </c>
      <c r="N16" s="63">
        <v>0.54308000000000001</v>
      </c>
      <c r="O16" s="35">
        <v>0.27239999999999998</v>
      </c>
      <c r="P16" s="36">
        <v>0.23741999999999999</v>
      </c>
      <c r="Q16" s="35">
        <v>0.2611</v>
      </c>
      <c r="R16" s="37">
        <v>0.27466000000000002</v>
      </c>
      <c r="T16"/>
      <c r="U16"/>
      <c r="AH16" s="219" t="s">
        <v>2</v>
      </c>
      <c r="AI16" s="117">
        <v>9</v>
      </c>
      <c r="AJ16" s="117">
        <v>2677</v>
      </c>
      <c r="AK16" s="118">
        <v>0.22552653748946899</v>
      </c>
      <c r="AL16" s="118">
        <v>0.103073763272845</v>
      </c>
      <c r="AM16" s="118">
        <v>0.22582856229369899</v>
      </c>
      <c r="AN16" s="118">
        <v>0.15885394397810501</v>
      </c>
      <c r="AP16" s="122">
        <f>AN16</f>
        <v>0.15885394397810501</v>
      </c>
      <c r="AQ16" s="117" t="s">
        <v>29</v>
      </c>
    </row>
    <row r="17" spans="2:43" ht="15.75" thickBot="1" x14ac:dyDescent="0.3">
      <c r="B17" s="207"/>
      <c r="C17" s="50" t="s">
        <v>8</v>
      </c>
      <c r="D17" s="56">
        <v>0.22128</v>
      </c>
      <c r="E17" s="42">
        <v>0.20716000000000001</v>
      </c>
      <c r="F17" s="41">
        <v>0.22649999999999998</v>
      </c>
      <c r="G17" s="41">
        <v>0.22413999999999995</v>
      </c>
      <c r="H17" s="44">
        <v>0.22961999999999999</v>
      </c>
      <c r="I17" s="56">
        <v>0.45576</v>
      </c>
      <c r="J17" s="41">
        <v>0.22713999999999901</v>
      </c>
      <c r="K17" s="43">
        <v>0.21887999999999999</v>
      </c>
      <c r="L17" s="41">
        <v>0.24004</v>
      </c>
      <c r="M17" s="44">
        <v>0.27385999999999999</v>
      </c>
      <c r="N17" s="64">
        <v>0.54330000000000001</v>
      </c>
      <c r="O17" s="41">
        <v>0.27232000000000001</v>
      </c>
      <c r="P17" s="43">
        <v>0.26168000000000002</v>
      </c>
      <c r="Q17" s="41">
        <v>0.27886</v>
      </c>
      <c r="R17" s="44">
        <v>0.27685999999999999</v>
      </c>
      <c r="T17"/>
      <c r="U17"/>
      <c r="AH17" s="219"/>
      <c r="AI17" s="117">
        <v>5</v>
      </c>
      <c r="AJ17" s="117">
        <v>4741</v>
      </c>
      <c r="AK17" s="118">
        <v>0.39941027801179402</v>
      </c>
      <c r="AL17" s="118">
        <v>0.100168710647265</v>
      </c>
      <c r="AM17" s="118">
        <v>0.20939621812308101</v>
      </c>
      <c r="AN17" s="118">
        <v>0.179306639279915</v>
      </c>
      <c r="AP17" s="122">
        <f>(AN17*AK17-AN16*AK16)/(AK17-AK16)</f>
        <v>0.20583370581234978</v>
      </c>
      <c r="AQ17" s="117" t="s">
        <v>30</v>
      </c>
    </row>
    <row r="18" spans="2:43" x14ac:dyDescent="0.25">
      <c r="B18" s="208" t="s">
        <v>1</v>
      </c>
      <c r="C18" s="51" t="s">
        <v>7</v>
      </c>
      <c r="D18" s="55">
        <v>0.22641999999999998</v>
      </c>
      <c r="E18" s="36">
        <v>0.21783999999999998</v>
      </c>
      <c r="F18" s="35">
        <v>0.22798000000000002</v>
      </c>
      <c r="G18" s="35">
        <v>0.2485</v>
      </c>
      <c r="H18" s="37">
        <v>0.25671999999999995</v>
      </c>
      <c r="I18" s="55">
        <v>0.55830000000000002</v>
      </c>
      <c r="J18" s="35">
        <v>0.24637999999999999</v>
      </c>
      <c r="K18" s="35">
        <v>0.21423999999999899</v>
      </c>
      <c r="L18" s="36">
        <v>0.2132</v>
      </c>
      <c r="M18" s="37">
        <v>0.22366</v>
      </c>
      <c r="N18" s="63">
        <v>0.55830000000000002</v>
      </c>
      <c r="O18" s="35">
        <v>0.35981999999999997</v>
      </c>
      <c r="P18" s="35">
        <v>0.24651999999999999</v>
      </c>
      <c r="Q18" s="36">
        <v>0.23585999999999999</v>
      </c>
      <c r="R18" s="37">
        <v>0.272479999999999</v>
      </c>
      <c r="T18"/>
      <c r="U18"/>
      <c r="AH18" s="219"/>
      <c r="AI18" s="117">
        <v>4</v>
      </c>
      <c r="AJ18" s="117">
        <v>6746</v>
      </c>
      <c r="AK18" s="118">
        <v>0.56832350463352899</v>
      </c>
      <c r="AL18" s="118">
        <v>9.28394650556639E-2</v>
      </c>
      <c r="AM18" s="118">
        <v>0.187693592739064</v>
      </c>
      <c r="AN18" s="118">
        <v>0.19272492030910901</v>
      </c>
      <c r="AP18" s="122">
        <f>(AN18*AK18-AN17*AK17)/(AK18-AK17)</f>
        <v>0.22445363370532292</v>
      </c>
      <c r="AQ18" s="117">
        <v>4</v>
      </c>
    </row>
    <row r="19" spans="2:43" ht="15.75" thickBot="1" x14ac:dyDescent="0.3">
      <c r="B19" s="209"/>
      <c r="C19" s="52" t="s">
        <v>8</v>
      </c>
      <c r="D19" s="57">
        <v>0.23338</v>
      </c>
      <c r="E19" s="39">
        <v>0.22220000000000001</v>
      </c>
      <c r="F19" s="38">
        <v>0.23230000000000001</v>
      </c>
      <c r="G19" s="38">
        <v>0.25622</v>
      </c>
      <c r="H19" s="40">
        <v>0.25553999999999999</v>
      </c>
      <c r="I19" s="57">
        <v>0.55830000000000002</v>
      </c>
      <c r="J19" s="38">
        <v>0.24725999999999901</v>
      </c>
      <c r="K19" s="38">
        <v>0.217999999999999</v>
      </c>
      <c r="L19" s="48">
        <v>0.21737999999999999</v>
      </c>
      <c r="M19" s="40">
        <v>0.23250000000000001</v>
      </c>
      <c r="N19" s="65">
        <v>0.55830000000000002</v>
      </c>
      <c r="O19" s="38">
        <v>0.55729999999999902</v>
      </c>
      <c r="P19" s="38">
        <v>0.25015999999999999</v>
      </c>
      <c r="Q19" s="39">
        <v>0.24759999999999999</v>
      </c>
      <c r="R19" s="40">
        <v>0.30836000000000002</v>
      </c>
      <c r="T19"/>
      <c r="U19"/>
      <c r="AH19" s="219"/>
      <c r="AI19" s="117">
        <v>2</v>
      </c>
      <c r="AJ19" s="117">
        <v>9518</v>
      </c>
      <c r="AK19" s="118">
        <v>0.80185341196293103</v>
      </c>
      <c r="AL19" s="118">
        <v>9.1028478409521205E-2</v>
      </c>
      <c r="AM19" s="118">
        <v>0.18153981637817501</v>
      </c>
      <c r="AN19" s="118">
        <v>0.210126772518368</v>
      </c>
      <c r="AP19" s="122">
        <f t="shared" ref="AP19:AP20" si="4">(AN19*AK19-AN18*AK18)/(AK19-AK18)</f>
        <v>0.25247630174046787</v>
      </c>
      <c r="AQ19" s="117" t="s">
        <v>31</v>
      </c>
    </row>
    <row r="20" spans="2:43" x14ac:dyDescent="0.25">
      <c r="B20" s="204" t="s">
        <v>2</v>
      </c>
      <c r="C20" s="53" t="s">
        <v>7</v>
      </c>
      <c r="D20" s="58">
        <v>0.42634</v>
      </c>
      <c r="E20" s="46">
        <v>0.21957999999999997</v>
      </c>
      <c r="F20" s="45">
        <v>0.22843999999999998</v>
      </c>
      <c r="G20" s="45">
        <v>0.24306</v>
      </c>
      <c r="H20" s="47">
        <v>0.25578000000000001</v>
      </c>
      <c r="I20" s="58">
        <v>0.55620000000000003</v>
      </c>
      <c r="J20" s="45">
        <v>0.24310000000000001</v>
      </c>
      <c r="K20" s="46">
        <v>0.21523999999999999</v>
      </c>
      <c r="L20" s="45">
        <v>0.21739999999999901</v>
      </c>
      <c r="M20" s="47"/>
      <c r="N20" s="66">
        <v>0.55620000000000003</v>
      </c>
      <c r="O20" s="45">
        <v>0.30175999999999997</v>
      </c>
      <c r="P20" s="45">
        <v>0.24510000000000001</v>
      </c>
      <c r="Q20" s="46">
        <v>0.23598</v>
      </c>
      <c r="R20" s="47">
        <v>0.30740000000000001</v>
      </c>
      <c r="T20"/>
      <c r="U20"/>
      <c r="AH20" s="219"/>
      <c r="AI20" s="117">
        <v>1</v>
      </c>
      <c r="AJ20" s="117">
        <v>11870</v>
      </c>
      <c r="AK20" s="118">
        <v>1</v>
      </c>
      <c r="AL20" s="118">
        <v>8.7607170736838103E-2</v>
      </c>
      <c r="AM20" s="118">
        <v>0.17576666924902901</v>
      </c>
      <c r="AN20" s="118">
        <v>0.22605611083421501</v>
      </c>
      <c r="AP20" s="122">
        <f t="shared" si="4"/>
        <v>0.29051845866169423</v>
      </c>
      <c r="AQ20" s="117" t="s">
        <v>32</v>
      </c>
    </row>
    <row r="21" spans="2:43" ht="15.75" thickBot="1" x14ac:dyDescent="0.3">
      <c r="B21" s="205"/>
      <c r="C21" s="54" t="s">
        <v>8</v>
      </c>
      <c r="D21" s="57">
        <v>0.22936000000000001</v>
      </c>
      <c r="E21" s="39">
        <v>0.22498000000000001</v>
      </c>
      <c r="F21" s="38">
        <v>0.23322000000000004</v>
      </c>
      <c r="G21" s="38">
        <v>0.25183999999999995</v>
      </c>
      <c r="H21" s="40">
        <v>0.25084000000000001</v>
      </c>
      <c r="I21" s="57">
        <v>0.55618000000000001</v>
      </c>
      <c r="J21" s="38">
        <v>0.24237999999999901</v>
      </c>
      <c r="K21" s="38">
        <v>0.21737999999999999</v>
      </c>
      <c r="L21" s="39">
        <v>0.21257999999999999</v>
      </c>
      <c r="M21" s="40">
        <v>0.22056000000000001</v>
      </c>
      <c r="N21" s="65">
        <v>0.55620000000000003</v>
      </c>
      <c r="O21" s="38">
        <v>0.55481999999999998</v>
      </c>
      <c r="P21" s="39">
        <v>0.24918000000000001</v>
      </c>
      <c r="Q21" s="38">
        <v>0.27883999999999998</v>
      </c>
      <c r="R21" s="40">
        <v>0.30809999999999998</v>
      </c>
      <c r="T21"/>
      <c r="U21"/>
    </row>
    <row r="23" spans="2:43" x14ac:dyDescent="0.25">
      <c r="D23" s="2"/>
      <c r="E23" s="2"/>
      <c r="F23" s="2"/>
      <c r="G23" s="2"/>
      <c r="H23" s="2"/>
    </row>
    <row r="26" spans="2:43" x14ac:dyDescent="0.25">
      <c r="D26" s="3"/>
      <c r="G26" s="3"/>
    </row>
    <row r="28" spans="2:43" x14ac:dyDescent="0.25">
      <c r="T28"/>
      <c r="U28"/>
    </row>
    <row r="29" spans="2:43" x14ac:dyDescent="0.25">
      <c r="T29"/>
      <c r="U29"/>
    </row>
    <row r="30" spans="2:43" x14ac:dyDescent="0.25">
      <c r="T30"/>
      <c r="U30"/>
    </row>
    <row r="31" spans="2:43" ht="15" customHeight="1" x14ac:dyDescent="0.25">
      <c r="T31"/>
      <c r="U31"/>
    </row>
    <row r="32" spans="2:43" x14ac:dyDescent="0.25">
      <c r="T32"/>
      <c r="U32"/>
    </row>
    <row r="33" spans="20:21" x14ac:dyDescent="0.25">
      <c r="T33"/>
      <c r="U33"/>
    </row>
    <row r="34" spans="20:21" x14ac:dyDescent="0.25">
      <c r="T34"/>
      <c r="U34"/>
    </row>
    <row r="35" spans="20:21" x14ac:dyDescent="0.25">
      <c r="T35"/>
      <c r="U35"/>
    </row>
    <row r="36" spans="20:21" x14ac:dyDescent="0.25">
      <c r="T36"/>
      <c r="U36"/>
    </row>
    <row r="37" spans="20:21" ht="15" customHeight="1" x14ac:dyDescent="0.25">
      <c r="T37"/>
      <c r="U37"/>
    </row>
    <row r="38" spans="20:21" x14ac:dyDescent="0.25">
      <c r="T38"/>
      <c r="U38"/>
    </row>
    <row r="39" spans="20:21" x14ac:dyDescent="0.25">
      <c r="T39"/>
      <c r="U39"/>
    </row>
    <row r="40" spans="20:21" x14ac:dyDescent="0.25">
      <c r="T40"/>
      <c r="U40"/>
    </row>
    <row r="41" spans="20:21" x14ac:dyDescent="0.25">
      <c r="T41"/>
      <c r="U41"/>
    </row>
    <row r="42" spans="20:21" x14ac:dyDescent="0.25">
      <c r="T42"/>
      <c r="U42"/>
    </row>
    <row r="43" spans="20:21" ht="15" customHeight="1" x14ac:dyDescent="0.25">
      <c r="T43"/>
      <c r="U43"/>
    </row>
    <row r="44" spans="20:21" x14ac:dyDescent="0.25">
      <c r="T44"/>
      <c r="U44"/>
    </row>
    <row r="45" spans="20:21" x14ac:dyDescent="0.25">
      <c r="T45"/>
      <c r="U45"/>
    </row>
    <row r="46" spans="20:21" x14ac:dyDescent="0.25">
      <c r="T46"/>
      <c r="U46"/>
    </row>
    <row r="47" spans="20:21" x14ac:dyDescent="0.25">
      <c r="T47"/>
      <c r="U47"/>
    </row>
    <row r="48" spans="20:21" x14ac:dyDescent="0.25">
      <c r="T48"/>
      <c r="U48"/>
    </row>
  </sheetData>
  <mergeCells count="27">
    <mergeCell ref="AH2:AN3"/>
    <mergeCell ref="AH6:AH10"/>
    <mergeCell ref="AH11:AH15"/>
    <mergeCell ref="AH16:AH20"/>
    <mergeCell ref="B7:B8"/>
    <mergeCell ref="B9:B10"/>
    <mergeCell ref="B11:B12"/>
    <mergeCell ref="D5:H5"/>
    <mergeCell ref="T9:T10"/>
    <mergeCell ref="T11:T12"/>
    <mergeCell ref="D2:U3"/>
    <mergeCell ref="N5:R5"/>
    <mergeCell ref="I5:M5"/>
    <mergeCell ref="W2:AE3"/>
    <mergeCell ref="U9:U10"/>
    <mergeCell ref="T5:T6"/>
    <mergeCell ref="U5:U6"/>
    <mergeCell ref="T7:T8"/>
    <mergeCell ref="U7:U8"/>
    <mergeCell ref="Y11:Z11"/>
    <mergeCell ref="B20:B21"/>
    <mergeCell ref="B16:B17"/>
    <mergeCell ref="B18:B19"/>
    <mergeCell ref="D14:H14"/>
    <mergeCell ref="I14:M14"/>
    <mergeCell ref="N14:R14"/>
    <mergeCell ref="U11:U12"/>
  </mergeCells>
  <conditionalFormatting sqref="F7:M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M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M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H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H2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H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H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H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H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R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R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R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M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M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M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R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R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R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R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R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R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R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R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R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R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Z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Z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Z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2285-D35C-47CC-A0ED-9CF9139BBE33}">
  <dimension ref="B1:AL34"/>
  <sheetViews>
    <sheetView tabSelected="1" zoomScaleNormal="100" workbookViewId="0">
      <selection activeCell="F8" sqref="F8:F9"/>
    </sheetView>
  </sheetViews>
  <sheetFormatPr defaultColWidth="8.85546875" defaultRowHeight="15" x14ac:dyDescent="0.25"/>
  <cols>
    <col min="18" max="18" width="18.7109375" bestFit="1" customWidth="1"/>
  </cols>
  <sheetData>
    <row r="1" spans="2:38" ht="15.75" thickBot="1" x14ac:dyDescent="0.3"/>
    <row r="2" spans="2:38" ht="15.75" thickBot="1" x14ac:dyDescent="0.3">
      <c r="D2" s="255">
        <v>0.8</v>
      </c>
      <c r="E2" s="256"/>
      <c r="F2" s="256"/>
      <c r="G2" s="256"/>
      <c r="H2" s="256"/>
      <c r="I2" s="257"/>
      <c r="U2" s="241" t="s">
        <v>21</v>
      </c>
      <c r="V2" s="242"/>
      <c r="W2" s="242"/>
      <c r="X2" s="242"/>
      <c r="Y2" s="242"/>
      <c r="Z2" s="242"/>
      <c r="AA2" s="241" t="s">
        <v>22</v>
      </c>
      <c r="AB2" s="242"/>
      <c r="AC2" s="242"/>
      <c r="AD2" s="242"/>
      <c r="AE2" s="242"/>
      <c r="AF2" s="251"/>
      <c r="AG2" s="250" t="s">
        <v>27</v>
      </c>
      <c r="AH2" s="242"/>
      <c r="AI2" s="242"/>
      <c r="AJ2" s="242"/>
      <c r="AK2" s="242"/>
      <c r="AL2" s="251"/>
    </row>
    <row r="3" spans="2:38" ht="15.75" thickBot="1" x14ac:dyDescent="0.3">
      <c r="D3" s="258">
        <v>1E-3</v>
      </c>
      <c r="E3" s="259"/>
      <c r="F3" s="259">
        <v>1E-4</v>
      </c>
      <c r="G3" s="259"/>
      <c r="H3" s="259">
        <v>1.0000000000000001E-5</v>
      </c>
      <c r="I3" s="260"/>
      <c r="R3" s="135" t="s">
        <v>18</v>
      </c>
      <c r="S3" s="136" t="s">
        <v>19</v>
      </c>
      <c r="T3" s="137" t="s">
        <v>20</v>
      </c>
      <c r="U3" s="191">
        <v>1</v>
      </c>
      <c r="V3" s="156">
        <v>2</v>
      </c>
      <c r="W3" s="156">
        <v>3</v>
      </c>
      <c r="X3" s="156">
        <v>4</v>
      </c>
      <c r="Y3" s="156">
        <v>5</v>
      </c>
      <c r="Z3" s="157" t="s">
        <v>25</v>
      </c>
      <c r="AA3" s="191">
        <v>1</v>
      </c>
      <c r="AB3" s="156">
        <v>2</v>
      </c>
      <c r="AC3" s="156">
        <v>3</v>
      </c>
      <c r="AD3" s="156">
        <v>4</v>
      </c>
      <c r="AE3" s="156">
        <v>5</v>
      </c>
      <c r="AF3" s="157" t="s">
        <v>25</v>
      </c>
      <c r="AG3" s="163">
        <v>1</v>
      </c>
      <c r="AH3" s="156">
        <v>2</v>
      </c>
      <c r="AI3" s="156">
        <v>3</v>
      </c>
      <c r="AJ3" s="156">
        <v>4</v>
      </c>
      <c r="AK3" s="156">
        <v>5</v>
      </c>
      <c r="AL3" s="157" t="s">
        <v>25</v>
      </c>
    </row>
    <row r="4" spans="2:38" ht="15.75" thickBot="1" x14ac:dyDescent="0.3">
      <c r="D4" s="132" t="s">
        <v>26</v>
      </c>
      <c r="E4" s="133" t="s">
        <v>13</v>
      </c>
      <c r="F4" s="133" t="s">
        <v>26</v>
      </c>
      <c r="G4" s="133" t="s">
        <v>13</v>
      </c>
      <c r="H4" s="133" t="s">
        <v>26</v>
      </c>
      <c r="I4" s="134" t="s">
        <v>13</v>
      </c>
      <c r="M4" s="141" t="s">
        <v>11</v>
      </c>
      <c r="N4" s="142" t="s">
        <v>3</v>
      </c>
      <c r="O4" s="143" t="s">
        <v>4</v>
      </c>
      <c r="Q4" s="243" t="s">
        <v>0</v>
      </c>
      <c r="R4" s="185">
        <v>9</v>
      </c>
      <c r="S4" s="154">
        <v>193</v>
      </c>
      <c r="T4" s="150">
        <v>0.18866080156402701</v>
      </c>
      <c r="U4" s="192">
        <v>9.5236432681584396E-2</v>
      </c>
      <c r="V4" s="165">
        <v>0.12431166408328199</v>
      </c>
      <c r="W4" s="165">
        <v>9.9477308510635895E-2</v>
      </c>
      <c r="X4" s="165">
        <v>0.111434538880751</v>
      </c>
      <c r="Y4" s="165">
        <v>0.10602729911103299</v>
      </c>
      <c r="Z4" s="150">
        <f>AVERAGE(U4:Y4)</f>
        <v>0.10729744865345725</v>
      </c>
      <c r="AA4" s="192">
        <v>0.17280828041100901</v>
      </c>
      <c r="AB4" s="165">
        <v>0.201883511812707</v>
      </c>
      <c r="AC4" s="165">
        <v>0.17704915624006101</v>
      </c>
      <c r="AD4" s="165">
        <v>0.18900638661017699</v>
      </c>
      <c r="AE4" s="165">
        <v>0.183599146840458</v>
      </c>
      <c r="AF4" s="150">
        <f>AVERAGE(AA4:AE4)</f>
        <v>0.18486929638288238</v>
      </c>
      <c r="AG4" s="164">
        <v>0.166766269886783</v>
      </c>
      <c r="AH4" s="165">
        <v>0.13769103848508499</v>
      </c>
      <c r="AI4" s="165">
        <v>0.162525394057731</v>
      </c>
      <c r="AJ4" s="165">
        <v>0.150568163687615</v>
      </c>
      <c r="AK4" s="165">
        <v>0.15597540345733399</v>
      </c>
      <c r="AL4" s="150">
        <f>AVERAGE(AG4:AK4)</f>
        <v>0.15470525391490958</v>
      </c>
    </row>
    <row r="5" spans="2:38" x14ac:dyDescent="0.25">
      <c r="B5" s="243" t="s">
        <v>24</v>
      </c>
      <c r="C5" s="129">
        <v>1</v>
      </c>
      <c r="D5" s="172">
        <v>0.225589529560596</v>
      </c>
      <c r="E5" s="173">
        <v>33</v>
      </c>
      <c r="F5" s="174">
        <v>0.21600569700396899</v>
      </c>
      <c r="G5" s="173">
        <v>30</v>
      </c>
      <c r="H5" s="174">
        <v>0.239071465933202</v>
      </c>
      <c r="I5" s="175">
        <v>20</v>
      </c>
      <c r="K5" s="243" t="s">
        <v>24</v>
      </c>
      <c r="L5" s="138">
        <v>1</v>
      </c>
      <c r="M5" s="182">
        <v>0.23960000000000001</v>
      </c>
      <c r="N5" s="246">
        <v>0.29562673870941297</v>
      </c>
      <c r="O5" s="248">
        <v>0.39213198171971198</v>
      </c>
      <c r="Q5" s="244"/>
      <c r="R5" s="186">
        <v>5</v>
      </c>
      <c r="S5" s="117">
        <v>349</v>
      </c>
      <c r="T5" s="158">
        <v>0.341153470185728</v>
      </c>
      <c r="U5" s="193">
        <v>8.1975552786868994E-2</v>
      </c>
      <c r="V5" s="167">
        <v>9.8649895823015102E-2</v>
      </c>
      <c r="W5" s="167">
        <v>8.6766250150584201E-2</v>
      </c>
      <c r="X5" s="167">
        <v>9.2274585300171297E-2</v>
      </c>
      <c r="Y5" s="167">
        <v>8.6159635606445004E-2</v>
      </c>
      <c r="Z5" s="151">
        <f t="shared" ref="Z5:Z18" si="0">AVERAGE(U5:Y5)</f>
        <v>8.9165183933416922E-2</v>
      </c>
      <c r="AA5" s="193">
        <v>0.18883022244959199</v>
      </c>
      <c r="AB5" s="167">
        <v>0.20550456548573801</v>
      </c>
      <c r="AC5" s="167">
        <v>0.19362091981330701</v>
      </c>
      <c r="AD5" s="167">
        <v>0.19912925496289499</v>
      </c>
      <c r="AE5" s="167">
        <v>0.19301430526916799</v>
      </c>
      <c r="AF5" s="151">
        <f t="shared" ref="AF5:AF18" si="1">AVERAGE(AA5:AE5)</f>
        <v>0.19601985359613999</v>
      </c>
      <c r="AG5" s="166">
        <v>0.185402373330564</v>
      </c>
      <c r="AH5" s="167">
        <v>0.16872803029441799</v>
      </c>
      <c r="AI5" s="167">
        <v>0.18061167596684899</v>
      </c>
      <c r="AJ5" s="167">
        <v>0.175103340817262</v>
      </c>
      <c r="AK5" s="167">
        <v>0.18121829051098801</v>
      </c>
      <c r="AL5" s="151">
        <f t="shared" ref="AL5:AL18" si="2">AVERAGE(AG5:AK5)</f>
        <v>0.1782127421840162</v>
      </c>
    </row>
    <row r="6" spans="2:38" x14ac:dyDescent="0.25">
      <c r="B6" s="244"/>
      <c r="C6" s="130">
        <v>2</v>
      </c>
      <c r="D6" s="176">
        <v>0.233375468634167</v>
      </c>
      <c r="E6" s="177">
        <v>44</v>
      </c>
      <c r="F6" s="178">
        <v>0.21891266858111</v>
      </c>
      <c r="G6" s="179">
        <v>50</v>
      </c>
      <c r="H6" s="180">
        <v>0.21129427526089301</v>
      </c>
      <c r="I6" s="181">
        <v>192</v>
      </c>
      <c r="K6" s="244"/>
      <c r="L6" s="139">
        <v>2</v>
      </c>
      <c r="M6" s="183">
        <v>0.2341</v>
      </c>
      <c r="N6" s="247"/>
      <c r="O6" s="249"/>
      <c r="Q6" s="244"/>
      <c r="R6" s="186">
        <v>4</v>
      </c>
      <c r="S6" s="117">
        <v>537</v>
      </c>
      <c r="T6" s="158">
        <v>0.524926686217008</v>
      </c>
      <c r="U6" s="193">
        <v>6.37261121788706E-2</v>
      </c>
      <c r="V6" s="167">
        <v>7.4666487208547003E-2</v>
      </c>
      <c r="W6" s="167">
        <v>6.8346769397765197E-2</v>
      </c>
      <c r="X6" s="167">
        <v>7.0685811747328298E-2</v>
      </c>
      <c r="Y6" s="167">
        <v>6.8215318589674306E-2</v>
      </c>
      <c r="Z6" s="151">
        <f t="shared" si="0"/>
        <v>6.9128099824437086E-2</v>
      </c>
      <c r="AA6" s="193">
        <v>0.16961594483561199</v>
      </c>
      <c r="AB6" s="167">
        <v>0.180556319865289</v>
      </c>
      <c r="AC6" s="167">
        <v>0.174236602054507</v>
      </c>
      <c r="AD6" s="167">
        <v>0.17657564440407</v>
      </c>
      <c r="AE6" s="167">
        <v>0.17410515124641601</v>
      </c>
      <c r="AF6" s="151">
        <f t="shared" si="1"/>
        <v>0.17501793248117881</v>
      </c>
      <c r="AG6" s="166">
        <v>0.19638763647802401</v>
      </c>
      <c r="AH6" s="167">
        <v>0.185447261448348</v>
      </c>
      <c r="AI6" s="167">
        <v>0.19176697925913</v>
      </c>
      <c r="AJ6" s="167">
        <v>0.189427936909567</v>
      </c>
      <c r="AK6" s="167">
        <v>0.19189843006722099</v>
      </c>
      <c r="AL6" s="151">
        <f t="shared" si="2"/>
        <v>0.190985648832458</v>
      </c>
    </row>
    <row r="7" spans="2:38" x14ac:dyDescent="0.25">
      <c r="B7" s="244"/>
      <c r="C7" s="130">
        <v>3</v>
      </c>
      <c r="D7" s="176">
        <v>0.22401740194231701</v>
      </c>
      <c r="E7" s="179">
        <v>52</v>
      </c>
      <c r="F7" s="178">
        <v>0.21390300898966599</v>
      </c>
      <c r="G7" s="177">
        <v>46</v>
      </c>
      <c r="H7" s="180">
        <v>0.224066000443433</v>
      </c>
      <c r="I7" s="181">
        <v>131</v>
      </c>
      <c r="K7" s="244"/>
      <c r="L7" s="139">
        <v>3</v>
      </c>
      <c r="M7" s="183">
        <v>0.23830000000000001</v>
      </c>
      <c r="N7" s="247"/>
      <c r="O7" s="249"/>
      <c r="Q7" s="244"/>
      <c r="R7" s="186">
        <v>2</v>
      </c>
      <c r="S7" s="117">
        <v>798</v>
      </c>
      <c r="T7" s="158">
        <v>0.78005865102639205</v>
      </c>
      <c r="U7" s="193">
        <v>5.7095890549864997E-2</v>
      </c>
      <c r="V7" s="168">
        <v>6.4007278873645199E-2</v>
      </c>
      <c r="W7" s="168">
        <v>6.0421271380118803E-2</v>
      </c>
      <c r="X7" s="168">
        <v>6.2231519974121498E-2</v>
      </c>
      <c r="Y7" s="168">
        <v>5.5772281423450198E-2</v>
      </c>
      <c r="Z7" s="151">
        <f t="shared" si="0"/>
        <v>5.9905648440240135E-2</v>
      </c>
      <c r="AA7" s="193">
        <v>0.15243212470958301</v>
      </c>
      <c r="AB7" s="168">
        <v>0.159343513033363</v>
      </c>
      <c r="AC7" s="168">
        <v>0.155757505539837</v>
      </c>
      <c r="AD7" s="168">
        <v>0.15756775413384</v>
      </c>
      <c r="AE7" s="168">
        <v>0.15110851558316801</v>
      </c>
      <c r="AF7" s="151">
        <f t="shared" si="1"/>
        <v>0.15524188259995819</v>
      </c>
      <c r="AG7" s="166">
        <v>0.221556640944745</v>
      </c>
      <c r="AH7" s="167">
        <v>0.21464525262096501</v>
      </c>
      <c r="AI7" s="167">
        <v>0.21823126011449101</v>
      </c>
      <c r="AJ7" s="167">
        <v>0.21642101152048901</v>
      </c>
      <c r="AK7" s="167">
        <v>0.22288025007116</v>
      </c>
      <c r="AL7" s="151">
        <f t="shared" si="2"/>
        <v>0.21874688305437001</v>
      </c>
    </row>
    <row r="8" spans="2:38" ht="15.75" thickBot="1" x14ac:dyDescent="0.3">
      <c r="B8" s="244"/>
      <c r="C8" s="130">
        <v>4</v>
      </c>
      <c r="D8" s="176">
        <v>0.22000155450752901</v>
      </c>
      <c r="E8" s="179">
        <v>32</v>
      </c>
      <c r="F8" s="178">
        <v>0.20702538570373999</v>
      </c>
      <c r="G8" s="177">
        <v>47</v>
      </c>
      <c r="H8" s="180">
        <v>0.225026935574622</v>
      </c>
      <c r="I8" s="181">
        <v>116</v>
      </c>
      <c r="K8" s="244"/>
      <c r="L8" s="139">
        <v>4</v>
      </c>
      <c r="M8" s="183">
        <v>0.23469999999999999</v>
      </c>
      <c r="N8" s="247"/>
      <c r="O8" s="249"/>
      <c r="Q8" s="245"/>
      <c r="R8" s="187">
        <v>1</v>
      </c>
      <c r="S8" s="155">
        <v>1023</v>
      </c>
      <c r="T8" s="159">
        <v>1</v>
      </c>
      <c r="U8" s="194">
        <v>5.6023720195052001E-2</v>
      </c>
      <c r="V8" s="170">
        <v>6.1559349203726903E-2</v>
      </c>
      <c r="W8" s="170">
        <v>5.7277671774170202E-2</v>
      </c>
      <c r="X8" s="170">
        <v>6.09217888200674E-2</v>
      </c>
      <c r="Y8" s="170">
        <v>5.6119315455240001E-2</v>
      </c>
      <c r="Z8" s="153">
        <f t="shared" si="0"/>
        <v>5.8380369089651309E-2</v>
      </c>
      <c r="AA8" s="194">
        <v>0.152528963205351</v>
      </c>
      <c r="AB8" s="170">
        <v>0.158064592214026</v>
      </c>
      <c r="AC8" s="170">
        <v>0.15378291478446901</v>
      </c>
      <c r="AD8" s="170">
        <v>0.15742703183036599</v>
      </c>
      <c r="AE8" s="170">
        <v>0.15262455846553899</v>
      </c>
      <c r="AF8" s="153">
        <f t="shared" si="1"/>
        <v>0.15488561209995019</v>
      </c>
      <c r="AG8" s="169">
        <v>0.239603018514361</v>
      </c>
      <c r="AH8" s="170">
        <v>0.23406738950568601</v>
      </c>
      <c r="AI8" s="170">
        <v>0.23834906693524299</v>
      </c>
      <c r="AJ8" s="170">
        <v>0.23470494988934501</v>
      </c>
      <c r="AK8" s="170">
        <v>0.23950742325417301</v>
      </c>
      <c r="AL8" s="153">
        <f t="shared" si="2"/>
        <v>0.23724636961976159</v>
      </c>
    </row>
    <row r="9" spans="2:38" x14ac:dyDescent="0.25">
      <c r="B9" s="244"/>
      <c r="C9" s="130">
        <v>5</v>
      </c>
      <c r="D9" s="176">
        <v>0.22509983974876899</v>
      </c>
      <c r="E9" s="179">
        <v>23</v>
      </c>
      <c r="F9" s="178">
        <v>0.207207238211081</v>
      </c>
      <c r="G9" s="177">
        <v>53</v>
      </c>
      <c r="H9" s="180">
        <v>0.219066466861111</v>
      </c>
      <c r="I9" s="181">
        <v>152</v>
      </c>
      <c r="K9" s="244"/>
      <c r="L9" s="139">
        <v>5</v>
      </c>
      <c r="M9" s="183">
        <v>0.23949999999999999</v>
      </c>
      <c r="N9" s="247"/>
      <c r="O9" s="249"/>
      <c r="Q9" s="252" t="s">
        <v>1</v>
      </c>
      <c r="R9" s="188">
        <v>9</v>
      </c>
      <c r="S9" s="149">
        <v>1987</v>
      </c>
      <c r="T9" s="160">
        <v>0.228469587213981</v>
      </c>
      <c r="U9" s="192">
        <v>9.6314958854420096E-2</v>
      </c>
      <c r="V9" s="165">
        <v>0.102077902226509</v>
      </c>
      <c r="W9" s="165">
        <v>0.103115095128286</v>
      </c>
      <c r="X9" s="165">
        <v>0.100219839031665</v>
      </c>
      <c r="Y9" s="165">
        <v>0.10230984578418</v>
      </c>
      <c r="Z9" s="150">
        <f t="shared" si="0"/>
        <v>0.10080752820501201</v>
      </c>
      <c r="AA9" s="192">
        <v>0.23252776914735501</v>
      </c>
      <c r="AB9" s="165">
        <v>0.238290712519444</v>
      </c>
      <c r="AC9" s="165">
        <v>0.23932790542122201</v>
      </c>
      <c r="AD9" s="165">
        <v>0.23643264932460101</v>
      </c>
      <c r="AE9" s="165">
        <v>0.23852265607711501</v>
      </c>
      <c r="AF9" s="150">
        <f t="shared" si="1"/>
        <v>0.2370203384979474</v>
      </c>
      <c r="AG9" s="164">
        <v>0.167525136789379</v>
      </c>
      <c r="AH9" s="165">
        <v>0.16176219341729001</v>
      </c>
      <c r="AI9" s="165">
        <v>0.160725000515513</v>
      </c>
      <c r="AJ9" s="165">
        <v>0.163620256612134</v>
      </c>
      <c r="AK9" s="165">
        <v>0.161530249859619</v>
      </c>
      <c r="AL9" s="150">
        <f t="shared" si="2"/>
        <v>0.163032567438787</v>
      </c>
    </row>
    <row r="10" spans="2:38" ht="15.75" thickBot="1" x14ac:dyDescent="0.3">
      <c r="B10" s="245"/>
      <c r="C10" s="131" t="s">
        <v>25</v>
      </c>
      <c r="D10" s="128">
        <f t="shared" ref="D10:E10" si="3">AVERAGE(D5:D9)</f>
        <v>0.22561675887867558</v>
      </c>
      <c r="E10" s="126">
        <f t="shared" si="3"/>
        <v>36.799999999999997</v>
      </c>
      <c r="F10" s="147">
        <f>AVERAGE(F5:F9)</f>
        <v>0.21261079969791319</v>
      </c>
      <c r="G10" s="148">
        <f t="shared" ref="G10:H10" si="4">AVERAGE(G5:G9)</f>
        <v>45.2</v>
      </c>
      <c r="H10" s="125">
        <f t="shared" si="4"/>
        <v>0.22370502881465221</v>
      </c>
      <c r="I10" s="127">
        <f>AVERAGE(I5:I9)</f>
        <v>122.2</v>
      </c>
      <c r="K10" s="245"/>
      <c r="L10" s="140" t="s">
        <v>25</v>
      </c>
      <c r="M10" s="144">
        <f>AVERAGE(M5:M9)</f>
        <v>0.23723999999999998</v>
      </c>
      <c r="N10" s="145">
        <f t="shared" ref="N10:O10" si="5">AVERAGE(N5:N9)</f>
        <v>0.29562673870941297</v>
      </c>
      <c r="O10" s="146">
        <f t="shared" si="5"/>
        <v>0.39213198171971198</v>
      </c>
      <c r="Q10" s="253"/>
      <c r="R10" s="189">
        <v>5</v>
      </c>
      <c r="S10" s="119">
        <v>3522</v>
      </c>
      <c r="T10" s="161">
        <v>0.40496723007933699</v>
      </c>
      <c r="U10" s="193">
        <v>9.3980831182938193E-2</v>
      </c>
      <c r="V10" s="168">
        <v>9.5677249484908994E-2</v>
      </c>
      <c r="W10" s="168">
        <v>9.8054127711801803E-2</v>
      </c>
      <c r="X10" s="168">
        <v>9.4994486338817699E-2</v>
      </c>
      <c r="Y10" s="168">
        <v>9.4427272738309795E-2</v>
      </c>
      <c r="Z10" s="151">
        <f t="shared" si="0"/>
        <v>9.5426793491355286E-2</v>
      </c>
      <c r="AA10" s="193">
        <v>0.216014252041243</v>
      </c>
      <c r="AB10" s="168">
        <v>0.21771067034321401</v>
      </c>
      <c r="AC10" s="168">
        <v>0.22008754857010701</v>
      </c>
      <c r="AD10" s="168">
        <v>0.217027907197123</v>
      </c>
      <c r="AE10" s="168">
        <v>0.21646069359661499</v>
      </c>
      <c r="AF10" s="151">
        <f t="shared" si="1"/>
        <v>0.2174602143496604</v>
      </c>
      <c r="AG10" s="166">
        <v>0.18591448325445101</v>
      </c>
      <c r="AH10" s="167">
        <v>0.18421806495248</v>
      </c>
      <c r="AI10" s="167">
        <v>0.181841186725587</v>
      </c>
      <c r="AJ10" s="167">
        <v>0.184900828098571</v>
      </c>
      <c r="AK10" s="167">
        <v>0.18546804169907899</v>
      </c>
      <c r="AL10" s="151">
        <f t="shared" si="2"/>
        <v>0.18446852094603358</v>
      </c>
    </row>
    <row r="11" spans="2:38" x14ac:dyDescent="0.25">
      <c r="B11" s="243" t="s">
        <v>1</v>
      </c>
      <c r="C11" s="129">
        <v>1</v>
      </c>
      <c r="D11" s="172">
        <v>0.24512031434397</v>
      </c>
      <c r="E11" s="173">
        <v>10</v>
      </c>
      <c r="F11" s="174">
        <v>0.216044767048858</v>
      </c>
      <c r="G11" s="173">
        <v>22</v>
      </c>
      <c r="H11" s="174">
        <v>0.216948277465667</v>
      </c>
      <c r="I11" s="175">
        <v>134</v>
      </c>
      <c r="K11" s="243" t="s">
        <v>1</v>
      </c>
      <c r="L11" s="138">
        <v>1</v>
      </c>
      <c r="M11" s="182"/>
      <c r="N11" s="246">
        <v>0.31050448958309901</v>
      </c>
      <c r="O11" s="248">
        <v>0.18702049331855902</v>
      </c>
      <c r="Q11" s="253"/>
      <c r="R11" s="189">
        <v>4</v>
      </c>
      <c r="S11" s="119">
        <v>4881</v>
      </c>
      <c r="T11" s="161">
        <v>0.56122800965850295</v>
      </c>
      <c r="U11" s="193">
        <v>8.5749861898154506E-2</v>
      </c>
      <c r="V11" s="167">
        <v>8.8958332637658899E-2</v>
      </c>
      <c r="W11" s="167">
        <v>9.1929212003732094E-2</v>
      </c>
      <c r="X11" s="167">
        <v>8.9453726731698102E-2</v>
      </c>
      <c r="Y11" s="167">
        <v>8.9024331034892504E-2</v>
      </c>
      <c r="Z11" s="151">
        <f t="shared" si="0"/>
        <v>8.9023092861227213E-2</v>
      </c>
      <c r="AA11" s="193">
        <v>0.19797096747462201</v>
      </c>
      <c r="AB11" s="167">
        <v>0.20117943821412701</v>
      </c>
      <c r="AC11" s="167">
        <v>0.2041503175802</v>
      </c>
      <c r="AD11" s="167">
        <v>0.20167483230816599</v>
      </c>
      <c r="AE11" s="167">
        <v>0.20124543661135999</v>
      </c>
      <c r="AF11" s="151">
        <f t="shared" si="1"/>
        <v>0.201244198437695</v>
      </c>
      <c r="AG11" s="166">
        <v>0.19790760655678999</v>
      </c>
      <c r="AH11" s="167">
        <v>0.19469913581728501</v>
      </c>
      <c r="AI11" s="167">
        <v>0.191728256451212</v>
      </c>
      <c r="AJ11" s="167">
        <v>0.194203741723246</v>
      </c>
      <c r="AK11" s="167">
        <v>0.194633137420052</v>
      </c>
      <c r="AL11" s="151">
        <f t="shared" si="2"/>
        <v>0.19463437559371705</v>
      </c>
    </row>
    <row r="12" spans="2:38" x14ac:dyDescent="0.25">
      <c r="B12" s="244"/>
      <c r="C12" s="130">
        <v>2</v>
      </c>
      <c r="D12" s="176">
        <v>0.248489537587085</v>
      </c>
      <c r="E12" s="177">
        <v>6</v>
      </c>
      <c r="F12" s="178">
        <v>0.215617042187704</v>
      </c>
      <c r="G12" s="179">
        <v>66</v>
      </c>
      <c r="H12" s="180">
        <v>0.21651853030000101</v>
      </c>
      <c r="I12" s="181">
        <v>128</v>
      </c>
      <c r="K12" s="244"/>
      <c r="L12" s="139">
        <v>2</v>
      </c>
      <c r="M12" s="183"/>
      <c r="N12" s="247"/>
      <c r="O12" s="249"/>
      <c r="Q12" s="253"/>
      <c r="R12" s="189">
        <v>2</v>
      </c>
      <c r="S12" s="119">
        <v>6982</v>
      </c>
      <c r="T12" s="161">
        <v>0.80280556513740298</v>
      </c>
      <c r="U12" s="193">
        <v>8.1874839383629897E-2</v>
      </c>
      <c r="V12" s="167">
        <v>8.6539211678864802E-2</v>
      </c>
      <c r="W12" s="167">
        <v>8.5777134046696707E-2</v>
      </c>
      <c r="X12" s="167">
        <v>8.5925487311113199E-2</v>
      </c>
      <c r="Y12" s="167">
        <v>8.7924720263713493E-2</v>
      </c>
      <c r="Z12" s="151">
        <f t="shared" si="0"/>
        <v>8.5608278536803611E-2</v>
      </c>
      <c r="AA12" s="193">
        <v>0.19218373596296201</v>
      </c>
      <c r="AB12" s="167">
        <v>0.19684810825819701</v>
      </c>
      <c r="AC12" s="167">
        <v>0.196086030626029</v>
      </c>
      <c r="AD12" s="167">
        <v>0.19623438389044601</v>
      </c>
      <c r="AE12" s="167">
        <v>0.198233616843046</v>
      </c>
      <c r="AF12" s="151">
        <f t="shared" si="1"/>
        <v>0.19591717511613599</v>
      </c>
      <c r="AG12" s="166">
        <v>0.21656682455404999</v>
      </c>
      <c r="AH12" s="167">
        <v>0.21190245225881499</v>
      </c>
      <c r="AI12" s="167">
        <v>0.212664529890983</v>
      </c>
      <c r="AJ12" s="167">
        <v>0.21251617662656699</v>
      </c>
      <c r="AK12" s="167">
        <v>0.21051694367396601</v>
      </c>
      <c r="AL12" s="151">
        <f t="shared" si="2"/>
        <v>0.21283338540087621</v>
      </c>
    </row>
    <row r="13" spans="2:38" ht="15.75" thickBot="1" x14ac:dyDescent="0.3">
      <c r="B13" s="244"/>
      <c r="C13" s="130">
        <v>3</v>
      </c>
      <c r="D13" s="176">
        <v>0.240174768449053</v>
      </c>
      <c r="E13" s="179">
        <v>41</v>
      </c>
      <c r="F13" s="178">
        <v>0.215371898339765</v>
      </c>
      <c r="G13" s="177">
        <v>54</v>
      </c>
      <c r="H13" s="180">
        <v>0.21528959999179101</v>
      </c>
      <c r="I13" s="181">
        <v>92</v>
      </c>
      <c r="K13" s="244"/>
      <c r="L13" s="139">
        <v>3</v>
      </c>
      <c r="M13" s="183"/>
      <c r="N13" s="247"/>
      <c r="O13" s="249"/>
      <c r="Q13" s="254"/>
      <c r="R13" s="190">
        <v>1</v>
      </c>
      <c r="S13" s="152">
        <v>8697</v>
      </c>
      <c r="T13" s="162">
        <v>1</v>
      </c>
      <c r="U13" s="194">
        <v>7.7564022920687106E-2</v>
      </c>
      <c r="V13" s="171">
        <v>8.1189274224171104E-2</v>
      </c>
      <c r="W13" s="171">
        <v>8.1736778338661498E-2</v>
      </c>
      <c r="X13" s="171">
        <v>8.0678243218710297E-2</v>
      </c>
      <c r="Y13" s="171">
        <v>8.3287452965471701E-2</v>
      </c>
      <c r="Z13" s="153">
        <f t="shared" si="0"/>
        <v>8.0891154333540341E-2</v>
      </c>
      <c r="AA13" s="194">
        <v>0.18698002665614699</v>
      </c>
      <c r="AB13" s="171">
        <v>0.19060527795963</v>
      </c>
      <c r="AC13" s="171">
        <v>0.19115278207412101</v>
      </c>
      <c r="AD13" s="171">
        <v>0.19009424695416999</v>
      </c>
      <c r="AE13" s="171">
        <v>0.192703456700931</v>
      </c>
      <c r="AF13" s="153">
        <f t="shared" si="1"/>
        <v>0.19030715806899981</v>
      </c>
      <c r="AG13" s="169">
        <v>0.232940466662412</v>
      </c>
      <c r="AH13" s="170">
        <v>0.22931521535892799</v>
      </c>
      <c r="AI13" s="170">
        <v>0.22876771124443801</v>
      </c>
      <c r="AJ13" s="170">
        <v>0.229826246364389</v>
      </c>
      <c r="AK13" s="170">
        <v>0.22721703661762799</v>
      </c>
      <c r="AL13" s="153">
        <f t="shared" si="2"/>
        <v>0.22961333524955899</v>
      </c>
    </row>
    <row r="14" spans="2:38" x14ac:dyDescent="0.25">
      <c r="B14" s="244"/>
      <c r="C14" s="130">
        <v>4</v>
      </c>
      <c r="D14" s="176">
        <v>0.24564427180079801</v>
      </c>
      <c r="E14" s="179">
        <v>17</v>
      </c>
      <c r="F14" s="178">
        <v>0.21730191015964101</v>
      </c>
      <c r="G14" s="177">
        <v>39</v>
      </c>
      <c r="H14" s="180">
        <v>0.217549200797436</v>
      </c>
      <c r="I14" s="181">
        <v>76</v>
      </c>
      <c r="K14" s="244"/>
      <c r="L14" s="139">
        <v>4</v>
      </c>
      <c r="M14" s="183"/>
      <c r="N14" s="247"/>
      <c r="O14" s="249"/>
      <c r="Q14" s="243" t="s">
        <v>2</v>
      </c>
      <c r="R14" s="185">
        <v>9</v>
      </c>
      <c r="S14" s="154">
        <v>2677</v>
      </c>
      <c r="T14" s="150">
        <v>0.22552653748946899</v>
      </c>
      <c r="U14" s="192">
        <v>0.103073763272845</v>
      </c>
      <c r="V14" s="165"/>
      <c r="W14" s="165"/>
      <c r="X14" s="165"/>
      <c r="Y14" s="165"/>
      <c r="Z14" s="150">
        <f t="shared" si="0"/>
        <v>0.103073763272845</v>
      </c>
      <c r="AA14" s="192">
        <v>0.22582856229369899</v>
      </c>
      <c r="AB14" s="165"/>
      <c r="AC14" s="165"/>
      <c r="AD14" s="165"/>
      <c r="AE14" s="165"/>
      <c r="AF14" s="150">
        <f t="shared" si="1"/>
        <v>0.22582856229369899</v>
      </c>
      <c r="AG14" s="164">
        <v>0.15885394397810501</v>
      </c>
      <c r="AH14" s="165"/>
      <c r="AI14" s="165"/>
      <c r="AJ14" s="165"/>
      <c r="AK14" s="165"/>
      <c r="AL14" s="150">
        <f t="shared" si="2"/>
        <v>0.15885394397810501</v>
      </c>
    </row>
    <row r="15" spans="2:38" x14ac:dyDescent="0.25">
      <c r="B15" s="244"/>
      <c r="C15" s="130">
        <v>5</v>
      </c>
      <c r="D15" s="176">
        <v>0.25034596430087702</v>
      </c>
      <c r="E15" s="179">
        <v>14</v>
      </c>
      <c r="F15" s="178">
        <v>0.216692153107263</v>
      </c>
      <c r="G15" s="177">
        <v>71</v>
      </c>
      <c r="H15" s="180">
        <v>0.214967115942124</v>
      </c>
      <c r="I15" s="181">
        <v>122</v>
      </c>
      <c r="K15" s="244"/>
      <c r="L15" s="139">
        <v>5</v>
      </c>
      <c r="M15" s="183"/>
      <c r="N15" s="247"/>
      <c r="O15" s="249"/>
      <c r="Q15" s="244"/>
      <c r="R15" s="186">
        <v>5</v>
      </c>
      <c r="S15" s="117">
        <v>4741</v>
      </c>
      <c r="T15" s="158">
        <v>0.39941027801179402</v>
      </c>
      <c r="U15" s="193">
        <v>0.100168710647265</v>
      </c>
      <c r="V15" s="167"/>
      <c r="W15" s="167"/>
      <c r="X15" s="167"/>
      <c r="Y15" s="167"/>
      <c r="Z15" s="151">
        <f t="shared" si="0"/>
        <v>0.100168710647265</v>
      </c>
      <c r="AA15" s="193">
        <v>0.20939621812308101</v>
      </c>
      <c r="AB15" s="167"/>
      <c r="AC15" s="167"/>
      <c r="AD15" s="167"/>
      <c r="AE15" s="167"/>
      <c r="AF15" s="151">
        <f t="shared" si="1"/>
        <v>0.20939621812308101</v>
      </c>
      <c r="AG15" s="166">
        <v>0.179306639279915</v>
      </c>
      <c r="AH15" s="167"/>
      <c r="AI15" s="167"/>
      <c r="AJ15" s="167"/>
      <c r="AK15" s="167"/>
      <c r="AL15" s="151">
        <f t="shared" si="2"/>
        <v>0.179306639279915</v>
      </c>
    </row>
    <row r="16" spans="2:38" ht="15.75" thickBot="1" x14ac:dyDescent="0.3">
      <c r="B16" s="245"/>
      <c r="C16" s="131" t="s">
        <v>25</v>
      </c>
      <c r="D16" s="128">
        <f t="shared" ref="D16:E16" si="6">AVERAGE(D11:D15)</f>
        <v>0.2459549712963566</v>
      </c>
      <c r="E16" s="126">
        <f t="shared" si="6"/>
        <v>17.600000000000001</v>
      </c>
      <c r="F16" s="147">
        <f>AVERAGE(F11:F15)</f>
        <v>0.2162055541686462</v>
      </c>
      <c r="G16" s="148">
        <f>AVERAGE(G11:G15)</f>
        <v>50.4</v>
      </c>
      <c r="H16" s="125">
        <f t="shared" ref="H16" si="7">AVERAGE(H11:H15)</f>
        <v>0.21625454489940382</v>
      </c>
      <c r="I16" s="127">
        <f>AVERAGE(I11:I15)</f>
        <v>110.4</v>
      </c>
      <c r="K16" s="245"/>
      <c r="L16" s="140" t="s">
        <v>25</v>
      </c>
      <c r="M16" s="144" t="e">
        <f>AVERAGE(M11:M15)</f>
        <v>#DIV/0!</v>
      </c>
      <c r="N16" s="145">
        <f t="shared" ref="N16:O16" si="8">AVERAGE(N11:N15)</f>
        <v>0.31050448958309901</v>
      </c>
      <c r="O16" s="146">
        <f t="shared" si="8"/>
        <v>0.18702049331855902</v>
      </c>
      <c r="Q16" s="244"/>
      <c r="R16" s="186">
        <v>4</v>
      </c>
      <c r="S16" s="117">
        <v>6746</v>
      </c>
      <c r="T16" s="158">
        <v>0.56832350463352899</v>
      </c>
      <c r="U16" s="193">
        <v>9.28394650556639E-2</v>
      </c>
      <c r="V16" s="168"/>
      <c r="W16" s="168"/>
      <c r="X16" s="168"/>
      <c r="Y16" s="168"/>
      <c r="Z16" s="151">
        <f t="shared" si="0"/>
        <v>9.28394650556639E-2</v>
      </c>
      <c r="AA16" s="193">
        <v>0.187693592739064</v>
      </c>
      <c r="AB16" s="168"/>
      <c r="AC16" s="168"/>
      <c r="AD16" s="168"/>
      <c r="AE16" s="168"/>
      <c r="AF16" s="151">
        <f t="shared" si="1"/>
        <v>0.187693592739064</v>
      </c>
      <c r="AG16" s="166">
        <v>0.19272492030910901</v>
      </c>
      <c r="AH16" s="167"/>
      <c r="AI16" s="167"/>
      <c r="AJ16" s="167"/>
      <c r="AK16" s="167"/>
      <c r="AL16" s="151">
        <f t="shared" si="2"/>
        <v>0.19272492030910901</v>
      </c>
    </row>
    <row r="17" spans="2:38" x14ac:dyDescent="0.25">
      <c r="B17" s="243" t="s">
        <v>2</v>
      </c>
      <c r="C17" s="129">
        <v>1</v>
      </c>
      <c r="D17" s="172">
        <v>0.24102494548176501</v>
      </c>
      <c r="E17" s="173">
        <v>6</v>
      </c>
      <c r="F17" s="174">
        <v>0.216368500302379</v>
      </c>
      <c r="G17" s="173">
        <v>67</v>
      </c>
      <c r="H17" s="174">
        <v>0.21235666379557799</v>
      </c>
      <c r="I17" s="175">
        <v>144</v>
      </c>
      <c r="K17" s="243" t="s">
        <v>2</v>
      </c>
      <c r="L17" s="138">
        <v>1</v>
      </c>
      <c r="M17" s="182"/>
      <c r="N17" s="246">
        <v>0.29562673870941297</v>
      </c>
      <c r="O17" s="248">
        <v>0.39213198171971198</v>
      </c>
      <c r="Q17" s="244"/>
      <c r="R17" s="186">
        <v>2</v>
      </c>
      <c r="S17" s="117">
        <v>9518</v>
      </c>
      <c r="T17" s="158">
        <v>0.80185341196293103</v>
      </c>
      <c r="U17" s="193">
        <v>9.1028478409521205E-2</v>
      </c>
      <c r="V17" s="167"/>
      <c r="W17" s="167"/>
      <c r="X17" s="167"/>
      <c r="Y17" s="167"/>
      <c r="Z17" s="151">
        <f t="shared" si="0"/>
        <v>9.1028478409521205E-2</v>
      </c>
      <c r="AA17" s="193">
        <v>0.18153981637817501</v>
      </c>
      <c r="AB17" s="167"/>
      <c r="AC17" s="167"/>
      <c r="AD17" s="167"/>
      <c r="AE17" s="167"/>
      <c r="AF17" s="151">
        <f t="shared" si="1"/>
        <v>0.18153981637817501</v>
      </c>
      <c r="AG17" s="166">
        <v>0.210126772518368</v>
      </c>
      <c r="AH17" s="167"/>
      <c r="AI17" s="167"/>
      <c r="AJ17" s="167"/>
      <c r="AK17" s="167"/>
      <c r="AL17" s="151">
        <f t="shared" si="2"/>
        <v>0.210126772518368</v>
      </c>
    </row>
    <row r="18" spans="2:38" ht="15.75" thickBot="1" x14ac:dyDescent="0.3">
      <c r="B18" s="244"/>
      <c r="C18" s="130">
        <v>2</v>
      </c>
      <c r="D18" s="176">
        <v>0.24529304828676399</v>
      </c>
      <c r="E18" s="177">
        <v>5</v>
      </c>
      <c r="F18" s="178">
        <v>0.216008743306324</v>
      </c>
      <c r="G18" s="179">
        <v>38</v>
      </c>
      <c r="H18" s="180">
        <v>0.21633591245220099</v>
      </c>
      <c r="I18" s="181">
        <v>94</v>
      </c>
      <c r="K18" s="244"/>
      <c r="L18" s="139">
        <v>2</v>
      </c>
      <c r="M18" s="183"/>
      <c r="N18" s="247"/>
      <c r="O18" s="249"/>
      <c r="Q18" s="245"/>
      <c r="R18" s="187">
        <v>1</v>
      </c>
      <c r="S18" s="155">
        <v>11870</v>
      </c>
      <c r="T18" s="159">
        <v>1</v>
      </c>
      <c r="U18" s="194">
        <v>8.7607170736838103E-2</v>
      </c>
      <c r="V18" s="170"/>
      <c r="W18" s="170"/>
      <c r="X18" s="170"/>
      <c r="Y18" s="170"/>
      <c r="Z18" s="153">
        <f t="shared" si="0"/>
        <v>8.7607170736838103E-2</v>
      </c>
      <c r="AA18" s="194">
        <v>0.17576666924902901</v>
      </c>
      <c r="AB18" s="170"/>
      <c r="AC18" s="170"/>
      <c r="AD18" s="170"/>
      <c r="AE18" s="170"/>
      <c r="AF18" s="153">
        <f t="shared" si="1"/>
        <v>0.17576666924902901</v>
      </c>
      <c r="AG18" s="169">
        <v>0.22605611083421501</v>
      </c>
      <c r="AH18" s="170"/>
      <c r="AI18" s="170"/>
      <c r="AJ18" s="170"/>
      <c r="AK18" s="170"/>
      <c r="AL18" s="153">
        <f t="shared" si="2"/>
        <v>0.22605611083421501</v>
      </c>
    </row>
    <row r="19" spans="2:38" x14ac:dyDescent="0.25">
      <c r="B19" s="244"/>
      <c r="C19" s="130">
        <v>3</v>
      </c>
      <c r="D19" s="176">
        <v>0.23691747835435101</v>
      </c>
      <c r="E19" s="179">
        <v>40</v>
      </c>
      <c r="F19" s="178">
        <v>0.21511352665853001</v>
      </c>
      <c r="G19" s="177">
        <v>51</v>
      </c>
      <c r="H19" s="180">
        <v>0.212549928587561</v>
      </c>
      <c r="I19" s="181">
        <v>127</v>
      </c>
      <c r="K19" s="244"/>
      <c r="L19" s="139">
        <v>3</v>
      </c>
      <c r="M19" s="183"/>
      <c r="N19" s="247"/>
      <c r="O19" s="249"/>
    </row>
    <row r="20" spans="2:38" x14ac:dyDescent="0.25">
      <c r="B20" s="244"/>
      <c r="C20" s="130">
        <v>4</v>
      </c>
      <c r="D20" s="176">
        <v>0.24373652507173801</v>
      </c>
      <c r="E20" s="179">
        <v>9</v>
      </c>
      <c r="F20" s="178">
        <v>0.21668920621043899</v>
      </c>
      <c r="G20" s="177">
        <v>51</v>
      </c>
      <c r="H20" s="180">
        <v>0.21628112800319099</v>
      </c>
      <c r="I20" s="181">
        <v>118</v>
      </c>
      <c r="K20" s="244"/>
      <c r="L20" s="139">
        <v>4</v>
      </c>
      <c r="M20" s="183"/>
      <c r="N20" s="247"/>
      <c r="O20" s="249"/>
    </row>
    <row r="21" spans="2:38" x14ac:dyDescent="0.25">
      <c r="B21" s="244"/>
      <c r="C21" s="130">
        <v>5</v>
      </c>
      <c r="D21" s="176">
        <v>0.242279079573997</v>
      </c>
      <c r="E21" s="179">
        <v>6</v>
      </c>
      <c r="F21" s="178">
        <v>0.213711223667021</v>
      </c>
      <c r="G21" s="177">
        <v>89</v>
      </c>
      <c r="H21" s="180">
        <v>0.21518279459482101</v>
      </c>
      <c r="I21" s="181">
        <v>81</v>
      </c>
      <c r="K21" s="244"/>
      <c r="L21" s="139">
        <v>5</v>
      </c>
      <c r="M21" s="183"/>
      <c r="N21" s="247"/>
      <c r="O21" s="249"/>
    </row>
    <row r="22" spans="2:38" ht="15.75" thickBot="1" x14ac:dyDescent="0.3">
      <c r="B22" s="245"/>
      <c r="C22" s="131" t="s">
        <v>25</v>
      </c>
      <c r="D22" s="128">
        <f t="shared" ref="D22:E22" si="9">AVERAGE(D17:D21)</f>
        <v>0.24185021535372303</v>
      </c>
      <c r="E22" s="126">
        <f t="shared" si="9"/>
        <v>13.2</v>
      </c>
      <c r="F22" s="125">
        <f>AVERAGE(F17:F21)</f>
        <v>0.21557824002893861</v>
      </c>
      <c r="G22" s="126">
        <f t="shared" ref="G22:H22" si="10">AVERAGE(G17:G21)</f>
        <v>59.2</v>
      </c>
      <c r="H22" s="147">
        <f t="shared" si="10"/>
        <v>0.2145412854866704</v>
      </c>
      <c r="I22" s="184">
        <f>AVERAGE(I17:I21)</f>
        <v>112.8</v>
      </c>
      <c r="K22" s="245"/>
      <c r="L22" s="140" t="s">
        <v>25</v>
      </c>
      <c r="M22" s="144" t="e">
        <f>AVERAGE(M17:M21)</f>
        <v>#DIV/0!</v>
      </c>
      <c r="N22" s="145">
        <f t="shared" ref="N22:O22" si="11">AVERAGE(N17:N21)</f>
        <v>0.29562673870941297</v>
      </c>
      <c r="O22" s="146">
        <f t="shared" si="11"/>
        <v>0.39213198171971198</v>
      </c>
    </row>
    <row r="25" spans="2:38" x14ac:dyDescent="0.25">
      <c r="F25" s="23">
        <f>STDEVA(F5:F9)</f>
        <v>5.3222178229954875E-3</v>
      </c>
      <c r="Z25" s="23"/>
    </row>
    <row r="26" spans="2:38" x14ac:dyDescent="0.25">
      <c r="F26" s="23">
        <f>STDEVA(F11:F15)</f>
        <v>7.9151056162932978E-4</v>
      </c>
      <c r="Z26" s="23"/>
    </row>
    <row r="27" spans="2:38" x14ac:dyDescent="0.25">
      <c r="F27" s="23">
        <f>STDEVA(F17:F21)</f>
        <v>1.198519799623663E-3</v>
      </c>
      <c r="Z27" s="23"/>
    </row>
    <row r="28" spans="2:38" x14ac:dyDescent="0.25">
      <c r="Z28" s="23"/>
    </row>
    <row r="29" spans="2:38" x14ac:dyDescent="0.25">
      <c r="Z29" s="23"/>
    </row>
    <row r="30" spans="2:38" x14ac:dyDescent="0.25">
      <c r="Z30" s="23"/>
    </row>
    <row r="31" spans="2:38" x14ac:dyDescent="0.25">
      <c r="Z31" s="23"/>
    </row>
    <row r="32" spans="2:38" x14ac:dyDescent="0.25">
      <c r="Z32" s="23"/>
    </row>
    <row r="33" spans="26:26" x14ac:dyDescent="0.25">
      <c r="Z33" s="23"/>
    </row>
    <row r="34" spans="26:26" x14ac:dyDescent="0.25">
      <c r="Z34" s="23"/>
    </row>
  </sheetData>
  <mergeCells count="22">
    <mergeCell ref="AG2:AL2"/>
    <mergeCell ref="Q9:Q13"/>
    <mergeCell ref="Q14:Q18"/>
    <mergeCell ref="B11:B16"/>
    <mergeCell ref="K11:K16"/>
    <mergeCell ref="N11:N15"/>
    <mergeCell ref="O11:O15"/>
    <mergeCell ref="B17:B22"/>
    <mergeCell ref="K17:K22"/>
    <mergeCell ref="N17:N21"/>
    <mergeCell ref="O17:O21"/>
    <mergeCell ref="D2:I2"/>
    <mergeCell ref="D3:E3"/>
    <mergeCell ref="F3:G3"/>
    <mergeCell ref="H3:I3"/>
    <mergeCell ref="AA2:AF2"/>
    <mergeCell ref="U2:Z2"/>
    <mergeCell ref="Q4:Q8"/>
    <mergeCell ref="B5:B10"/>
    <mergeCell ref="K5:K10"/>
    <mergeCell ref="N5:N9"/>
    <mergeCell ref="O5:O9"/>
  </mergeCells>
  <conditionalFormatting sqref="M10:O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4 Z5:Z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CA1D-B5B1-4E45-BF43-C8DCF1A8F7A0}">
  <dimension ref="A1"/>
  <sheetViews>
    <sheetView workbookViewId="0">
      <selection activeCell="Q2" sqref="Q2:S14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1E70-AF2E-44A0-A627-0226F45EBDE0}">
  <dimension ref="B2:AR154"/>
  <sheetViews>
    <sheetView topLeftCell="A6" zoomScale="80" zoomScaleNormal="80" workbookViewId="0">
      <selection activeCell="B77" sqref="B77:H77"/>
    </sheetView>
  </sheetViews>
  <sheetFormatPr defaultColWidth="8.85546875" defaultRowHeight="15" x14ac:dyDescent="0.25"/>
  <cols>
    <col min="3" max="4" width="10.28515625" bestFit="1" customWidth="1"/>
    <col min="9" max="9" width="8.85546875" style="23"/>
    <col min="20" max="20" width="10.28515625" bestFit="1" customWidth="1"/>
  </cols>
  <sheetData>
    <row r="2" spans="2:39" x14ac:dyDescent="0.25">
      <c r="B2">
        <v>1</v>
      </c>
      <c r="C2">
        <v>0.47939999999999999</v>
      </c>
      <c r="D2">
        <v>23.553699999999999</v>
      </c>
      <c r="E2">
        <v>0.26869999999999999</v>
      </c>
      <c r="F2">
        <v>0.2291</v>
      </c>
      <c r="K2">
        <v>1</v>
      </c>
      <c r="L2">
        <v>1.0009999999999999</v>
      </c>
      <c r="M2">
        <v>27.095800000000001</v>
      </c>
      <c r="N2">
        <v>0.32390000000000002</v>
      </c>
      <c r="O2" s="97">
        <v>0.2843</v>
      </c>
      <c r="AH2">
        <v>1</v>
      </c>
      <c r="AI2">
        <v>1.0880000000000001</v>
      </c>
      <c r="AJ2">
        <v>28.8949</v>
      </c>
      <c r="AK2">
        <v>0.32529999999999998</v>
      </c>
      <c r="AL2">
        <v>0.2858</v>
      </c>
    </row>
    <row r="3" spans="2:39" x14ac:dyDescent="0.25">
      <c r="B3">
        <v>2</v>
      </c>
      <c r="C3">
        <v>9.1200000000000003E-2</v>
      </c>
      <c r="D3">
        <v>21.474299999999999</v>
      </c>
      <c r="E3">
        <v>0.25459999999999999</v>
      </c>
      <c r="F3">
        <v>0.215</v>
      </c>
      <c r="I3" s="23">
        <f>F2-F3</f>
        <v>1.4100000000000001E-2</v>
      </c>
      <c r="K3">
        <v>2</v>
      </c>
      <c r="L3">
        <v>0.93420000000000003</v>
      </c>
      <c r="M3">
        <v>23.976600000000001</v>
      </c>
      <c r="N3">
        <v>0.28289999999999998</v>
      </c>
      <c r="O3" s="97">
        <v>0.24340000000000001</v>
      </c>
      <c r="Q3" s="23">
        <f>N2-N3</f>
        <v>4.1000000000000036E-2</v>
      </c>
      <c r="AH3">
        <v>2</v>
      </c>
      <c r="AI3">
        <v>1.0021</v>
      </c>
      <c r="AJ3">
        <v>29.0794</v>
      </c>
      <c r="AK3">
        <v>0.31940000000000002</v>
      </c>
      <c r="AL3">
        <v>0.27979999999999999</v>
      </c>
    </row>
    <row r="4" spans="2:39" x14ac:dyDescent="0.25">
      <c r="B4">
        <v>3</v>
      </c>
      <c r="C4">
        <v>5.1499999999999997E-2</v>
      </c>
      <c r="D4">
        <v>22.897200000000002</v>
      </c>
      <c r="E4">
        <v>0.25640000000000002</v>
      </c>
      <c r="F4">
        <v>0.21679999999999999</v>
      </c>
      <c r="G4">
        <f>AVERAGE(F2:F6)</f>
        <v>0.21864</v>
      </c>
      <c r="I4" s="23">
        <f t="shared" ref="I4:I52" si="0">F3-F4</f>
        <v>-1.799999999999996E-3</v>
      </c>
      <c r="K4">
        <v>3</v>
      </c>
      <c r="L4">
        <v>0.71579999999999999</v>
      </c>
      <c r="M4">
        <v>27.060700000000001</v>
      </c>
      <c r="N4">
        <v>0.29249999999999998</v>
      </c>
      <c r="O4" s="97">
        <v>0.25290000000000001</v>
      </c>
      <c r="P4" s="97">
        <f>AVERAGE(O2:O6)</f>
        <v>0.25466</v>
      </c>
      <c r="Q4" s="23">
        <f t="shared" ref="Q4:Q51" si="1">N3-N4</f>
        <v>-9.5999999999999974E-3</v>
      </c>
      <c r="AH4">
        <v>3</v>
      </c>
      <c r="AI4">
        <v>0.99329999999999996</v>
      </c>
      <c r="AJ4">
        <v>29.612100000000002</v>
      </c>
      <c r="AK4">
        <v>0.32919999999999999</v>
      </c>
      <c r="AL4">
        <v>0.28970000000000001</v>
      </c>
      <c r="AM4">
        <f>AVERAGE(AL2:AL6)</f>
        <v>0.28705999999999998</v>
      </c>
    </row>
    <row r="5" spans="2:39" x14ac:dyDescent="0.25">
      <c r="B5">
        <v>4</v>
      </c>
      <c r="C5">
        <v>3.8600000000000002E-2</v>
      </c>
      <c r="D5">
        <v>22.327100000000002</v>
      </c>
      <c r="E5">
        <v>0.2571</v>
      </c>
      <c r="F5">
        <v>0.2175</v>
      </c>
      <c r="G5">
        <f t="shared" ref="G5:G50" si="2">AVERAGE(F3:F7)</f>
        <v>0.21555999999999997</v>
      </c>
      <c r="I5" s="23">
        <f t="shared" si="0"/>
        <v>-7.0000000000000617E-4</v>
      </c>
      <c r="K5">
        <v>4</v>
      </c>
      <c r="L5">
        <v>0.54420000000000002</v>
      </c>
      <c r="M5">
        <v>24.8154</v>
      </c>
      <c r="N5">
        <v>0.28699999999999998</v>
      </c>
      <c r="O5" s="97">
        <v>0.2475</v>
      </c>
      <c r="P5" s="97">
        <f t="shared" ref="P5:P49" si="3">AVERAGE(O3:O7)</f>
        <v>0.24525999999999998</v>
      </c>
      <c r="Q5" s="23">
        <f t="shared" si="1"/>
        <v>5.5000000000000049E-3</v>
      </c>
      <c r="AH5">
        <v>4</v>
      </c>
      <c r="AI5">
        <v>0.9889</v>
      </c>
      <c r="AJ5">
        <v>28.322399999999998</v>
      </c>
      <c r="AK5">
        <v>0.33069999999999999</v>
      </c>
      <c r="AL5">
        <v>0.29110000000000003</v>
      </c>
      <c r="AM5">
        <f t="shared" ref="AM5:AM49" si="4">AVERAGE(AL3:AL7)</f>
        <v>0.28664000000000001</v>
      </c>
    </row>
    <row r="6" spans="2:39" x14ac:dyDescent="0.25">
      <c r="B6">
        <v>5</v>
      </c>
      <c r="C6">
        <v>3.0099999999999998E-2</v>
      </c>
      <c r="D6">
        <v>21.768699999999999</v>
      </c>
      <c r="E6">
        <v>0.25430000000000003</v>
      </c>
      <c r="F6">
        <v>0.21479999999999999</v>
      </c>
      <c r="G6">
        <f t="shared" si="2"/>
        <v>0.21722000000000002</v>
      </c>
      <c r="H6" s="2">
        <f>AVERAGE(F2:F10)</f>
        <v>0.21894444444444447</v>
      </c>
      <c r="I6" s="23">
        <f t="shared" si="0"/>
        <v>2.7000000000000079E-3</v>
      </c>
      <c r="K6">
        <v>5</v>
      </c>
      <c r="L6">
        <v>0.38829999999999998</v>
      </c>
      <c r="M6">
        <v>25.037400000000002</v>
      </c>
      <c r="N6">
        <v>0.2848</v>
      </c>
      <c r="O6" s="97">
        <v>0.2452</v>
      </c>
      <c r="P6" s="97">
        <f t="shared" si="3"/>
        <v>0.24337999999999999</v>
      </c>
      <c r="Q6" s="23">
        <f t="shared" si="1"/>
        <v>2.1999999999999797E-3</v>
      </c>
      <c r="AH6">
        <v>5</v>
      </c>
      <c r="AI6">
        <v>0.9829</v>
      </c>
      <c r="AJ6">
        <v>28.728999999999999</v>
      </c>
      <c r="AK6">
        <v>0.32840000000000003</v>
      </c>
      <c r="AL6">
        <v>0.28889999999999999</v>
      </c>
      <c r="AM6">
        <f t="shared" si="4"/>
        <v>0.28633999999999998</v>
      </c>
    </row>
    <row r="7" spans="2:39" x14ac:dyDescent="0.25">
      <c r="B7">
        <v>6</v>
      </c>
      <c r="C7">
        <v>2.3599999999999999E-2</v>
      </c>
      <c r="D7">
        <v>21.369199999999999</v>
      </c>
      <c r="E7">
        <v>0.25330000000000003</v>
      </c>
      <c r="F7">
        <v>0.2137</v>
      </c>
      <c r="G7">
        <f t="shared" si="2"/>
        <v>0.21764</v>
      </c>
      <c r="H7" s="2">
        <f t="shared" ref="H7:H48" si="5">AVERAGE(F3:F11)</f>
        <v>0.21918888888888891</v>
      </c>
      <c r="I7" s="23">
        <f t="shared" si="0"/>
        <v>1.0999999999999899E-3</v>
      </c>
      <c r="K7">
        <v>6</v>
      </c>
      <c r="L7">
        <v>0.28649999999999998</v>
      </c>
      <c r="M7">
        <v>24.761700000000001</v>
      </c>
      <c r="N7">
        <v>0.27679999999999999</v>
      </c>
      <c r="O7" s="97">
        <v>0.23730000000000001</v>
      </c>
      <c r="P7" s="97">
        <f t="shared" si="3"/>
        <v>0.23913999999999999</v>
      </c>
      <c r="Q7" s="23">
        <f t="shared" si="1"/>
        <v>8.0000000000000071E-3</v>
      </c>
      <c r="AH7">
        <v>6</v>
      </c>
      <c r="AI7">
        <v>0.97499999999999998</v>
      </c>
      <c r="AJ7">
        <v>29.5444</v>
      </c>
      <c r="AK7">
        <v>0.32329999999999998</v>
      </c>
      <c r="AL7">
        <v>0.28370000000000001</v>
      </c>
      <c r="AM7">
        <f t="shared" si="4"/>
        <v>0.28340000000000004</v>
      </c>
    </row>
    <row r="8" spans="2:39" x14ac:dyDescent="0.25">
      <c r="B8">
        <v>7</v>
      </c>
      <c r="C8">
        <v>2.23E-2</v>
      </c>
      <c r="D8">
        <v>21.5093</v>
      </c>
      <c r="E8">
        <v>0.26290000000000002</v>
      </c>
      <c r="F8">
        <v>0.2233</v>
      </c>
      <c r="G8">
        <f t="shared" si="2"/>
        <v>0.21841999999999998</v>
      </c>
      <c r="H8" s="2">
        <f t="shared" si="5"/>
        <v>0.21937777777777778</v>
      </c>
      <c r="I8" s="23">
        <f t="shared" si="0"/>
        <v>-9.5999999999999974E-3</v>
      </c>
      <c r="K8">
        <v>7</v>
      </c>
      <c r="L8">
        <v>0.22470000000000001</v>
      </c>
      <c r="M8">
        <v>23.7103</v>
      </c>
      <c r="N8">
        <v>0.27360000000000001</v>
      </c>
      <c r="O8" s="97">
        <v>0.23400000000000001</v>
      </c>
      <c r="P8" s="97">
        <f t="shared" si="3"/>
        <v>0.23652000000000001</v>
      </c>
      <c r="Q8" s="23">
        <f t="shared" si="1"/>
        <v>3.1999999999999806E-3</v>
      </c>
      <c r="AH8">
        <v>7</v>
      </c>
      <c r="AI8">
        <v>0.96899999999999997</v>
      </c>
      <c r="AJ8">
        <v>28.831800000000001</v>
      </c>
      <c r="AK8">
        <v>0.31780000000000003</v>
      </c>
      <c r="AL8">
        <v>0.27829999999999999</v>
      </c>
      <c r="AM8">
        <f t="shared" si="4"/>
        <v>0.28182000000000001</v>
      </c>
    </row>
    <row r="9" spans="2:39" x14ac:dyDescent="0.25">
      <c r="B9">
        <v>8</v>
      </c>
      <c r="C9">
        <v>1.9599999999999999E-2</v>
      </c>
      <c r="D9">
        <v>22.6752</v>
      </c>
      <c r="E9">
        <v>0.25840000000000002</v>
      </c>
      <c r="F9">
        <v>0.21890000000000001</v>
      </c>
      <c r="G9">
        <f t="shared" si="2"/>
        <v>0.22172</v>
      </c>
      <c r="H9" s="2">
        <f t="shared" si="5"/>
        <v>0.22013333333333335</v>
      </c>
      <c r="I9" s="23">
        <f t="shared" si="0"/>
        <v>4.3999999999999873E-3</v>
      </c>
      <c r="K9">
        <v>8</v>
      </c>
      <c r="L9">
        <v>0.18160000000000001</v>
      </c>
      <c r="M9">
        <v>23.172899999999998</v>
      </c>
      <c r="N9">
        <v>0.27129999999999999</v>
      </c>
      <c r="O9" s="97">
        <v>0.23169999999999999</v>
      </c>
      <c r="P9" s="97">
        <f t="shared" si="3"/>
        <v>0.23290000000000002</v>
      </c>
      <c r="Q9" s="23">
        <f t="shared" si="1"/>
        <v>2.3000000000000242E-3</v>
      </c>
      <c r="AH9">
        <v>8</v>
      </c>
      <c r="AI9">
        <v>0.96030000000000004</v>
      </c>
      <c r="AJ9">
        <v>28.782699999999998</v>
      </c>
      <c r="AK9">
        <v>0.3145</v>
      </c>
      <c r="AL9">
        <v>0.27500000000000002</v>
      </c>
      <c r="AM9">
        <f t="shared" si="4"/>
        <v>0.28038000000000002</v>
      </c>
    </row>
    <row r="10" spans="2:39" x14ac:dyDescent="0.25">
      <c r="B10">
        <v>9</v>
      </c>
      <c r="C10">
        <v>1.8499999999999999E-2</v>
      </c>
      <c r="D10">
        <v>23.161200000000001</v>
      </c>
      <c r="E10">
        <v>0.26090000000000002</v>
      </c>
      <c r="F10">
        <v>0.22140000000000001</v>
      </c>
      <c r="G10">
        <f t="shared" si="2"/>
        <v>0.22232000000000002</v>
      </c>
      <c r="H10" s="2">
        <f t="shared" si="5"/>
        <v>0.22122222222222221</v>
      </c>
      <c r="I10" s="23">
        <f t="shared" si="0"/>
        <v>-2.5000000000000022E-3</v>
      </c>
      <c r="K10">
        <v>9</v>
      </c>
      <c r="L10">
        <v>0.15290000000000001</v>
      </c>
      <c r="M10">
        <v>22.8154</v>
      </c>
      <c r="N10">
        <v>0.27389999999999998</v>
      </c>
      <c r="O10" s="97">
        <v>0.2344</v>
      </c>
      <c r="P10" s="97">
        <f t="shared" si="3"/>
        <v>0.23133999999999996</v>
      </c>
      <c r="Q10" s="23">
        <f t="shared" si="1"/>
        <v>-2.5999999999999912E-3</v>
      </c>
      <c r="AH10">
        <v>9</v>
      </c>
      <c r="AI10">
        <v>0.95120000000000005</v>
      </c>
      <c r="AJ10">
        <v>30.4696</v>
      </c>
      <c r="AK10">
        <v>0.32279999999999998</v>
      </c>
      <c r="AL10">
        <v>0.28320000000000001</v>
      </c>
      <c r="AM10">
        <f t="shared" si="4"/>
        <v>0.27786</v>
      </c>
    </row>
    <row r="11" spans="2:39" x14ac:dyDescent="0.25">
      <c r="B11">
        <v>10</v>
      </c>
      <c r="C11">
        <v>1.5699999999999999E-2</v>
      </c>
      <c r="D11">
        <v>23.878499999999999</v>
      </c>
      <c r="E11">
        <v>0.27089999999999997</v>
      </c>
      <c r="F11">
        <v>0.23130000000000001</v>
      </c>
      <c r="G11">
        <f t="shared" si="2"/>
        <v>0.22237999999999997</v>
      </c>
      <c r="H11" s="2">
        <f t="shared" si="5"/>
        <v>0.22168888888888891</v>
      </c>
      <c r="I11" s="23">
        <f t="shared" si="0"/>
        <v>-9.8999999999999921E-3</v>
      </c>
      <c r="K11">
        <v>10</v>
      </c>
      <c r="L11">
        <v>0.12839999999999999</v>
      </c>
      <c r="M11">
        <v>22.8505</v>
      </c>
      <c r="N11">
        <v>0.26669999999999999</v>
      </c>
      <c r="O11" s="97">
        <v>0.2271</v>
      </c>
      <c r="P11" s="97">
        <f t="shared" si="3"/>
        <v>0.23037999999999997</v>
      </c>
      <c r="Q11" s="23">
        <f t="shared" si="1"/>
        <v>7.1999999999999842E-3</v>
      </c>
      <c r="AH11">
        <v>10</v>
      </c>
      <c r="AI11">
        <v>0.93820000000000003</v>
      </c>
      <c r="AJ11">
        <v>30.535</v>
      </c>
      <c r="AK11">
        <v>0.32119999999999999</v>
      </c>
      <c r="AL11">
        <v>0.28170000000000001</v>
      </c>
      <c r="AM11">
        <f t="shared" si="4"/>
        <v>0.27560000000000001</v>
      </c>
    </row>
    <row r="12" spans="2:39" x14ac:dyDescent="0.25">
      <c r="B12">
        <v>11</v>
      </c>
      <c r="C12">
        <v>1.5100000000000001E-2</v>
      </c>
      <c r="D12">
        <v>21.75</v>
      </c>
      <c r="E12">
        <v>0.25629999999999997</v>
      </c>
      <c r="F12">
        <v>0.2167</v>
      </c>
      <c r="G12">
        <f t="shared" si="2"/>
        <v>0.22406000000000001</v>
      </c>
      <c r="H12" s="2">
        <f t="shared" si="5"/>
        <v>0.22083333333333335</v>
      </c>
      <c r="I12" s="23">
        <f t="shared" si="0"/>
        <v>1.4600000000000002E-2</v>
      </c>
      <c r="K12">
        <v>11</v>
      </c>
      <c r="L12">
        <v>0.11310000000000001</v>
      </c>
      <c r="M12">
        <v>23.1098</v>
      </c>
      <c r="N12">
        <v>0.26910000000000001</v>
      </c>
      <c r="O12" s="97">
        <v>0.22950000000000001</v>
      </c>
      <c r="P12" s="97">
        <f t="shared" si="3"/>
        <v>0.22908000000000001</v>
      </c>
      <c r="Q12" s="23">
        <f t="shared" si="1"/>
        <v>-2.4000000000000132E-3</v>
      </c>
      <c r="AH12">
        <v>11</v>
      </c>
      <c r="AI12">
        <v>0.92530000000000001</v>
      </c>
      <c r="AJ12">
        <v>30.3995</v>
      </c>
      <c r="AK12">
        <v>0.31069999999999998</v>
      </c>
      <c r="AL12">
        <v>0.27110000000000001</v>
      </c>
      <c r="AM12">
        <f t="shared" si="4"/>
        <v>0.27351999999999999</v>
      </c>
    </row>
    <row r="13" spans="2:39" x14ac:dyDescent="0.25">
      <c r="B13">
        <v>12</v>
      </c>
      <c r="C13">
        <v>1.3899999999999999E-2</v>
      </c>
      <c r="D13">
        <v>23.186900000000001</v>
      </c>
      <c r="E13">
        <v>0.26319999999999999</v>
      </c>
      <c r="F13">
        <v>0.22359999999999999</v>
      </c>
      <c r="G13">
        <f t="shared" si="2"/>
        <v>0.22358000000000003</v>
      </c>
      <c r="H13" s="2">
        <f t="shared" si="5"/>
        <v>0.21912222222222222</v>
      </c>
      <c r="I13" s="23">
        <f t="shared" si="0"/>
        <v>-6.8999999999999895E-3</v>
      </c>
      <c r="K13">
        <v>12</v>
      </c>
      <c r="L13">
        <v>9.6699999999999994E-2</v>
      </c>
      <c r="M13">
        <v>23.123799999999999</v>
      </c>
      <c r="N13">
        <v>0.26879999999999998</v>
      </c>
      <c r="O13" s="97">
        <v>0.22919999999999999</v>
      </c>
      <c r="P13" s="97">
        <f t="shared" si="3"/>
        <v>0.22728000000000001</v>
      </c>
      <c r="Q13" s="23">
        <f t="shared" si="1"/>
        <v>3.0000000000002247E-4</v>
      </c>
      <c r="AH13">
        <v>12</v>
      </c>
      <c r="AI13">
        <v>0.91190000000000004</v>
      </c>
      <c r="AJ13">
        <v>29.841100000000001</v>
      </c>
      <c r="AK13">
        <v>0.30649999999999999</v>
      </c>
      <c r="AL13">
        <v>0.26700000000000002</v>
      </c>
      <c r="AM13">
        <f t="shared" si="4"/>
        <v>0.26874000000000003</v>
      </c>
    </row>
    <row r="14" spans="2:39" x14ac:dyDescent="0.25">
      <c r="B14">
        <v>13</v>
      </c>
      <c r="C14">
        <v>1.2999999999999999E-2</v>
      </c>
      <c r="D14">
        <v>23.186900000000001</v>
      </c>
      <c r="E14">
        <v>0.26690000000000003</v>
      </c>
      <c r="F14">
        <v>0.2273</v>
      </c>
      <c r="G14">
        <f t="shared" si="2"/>
        <v>0.21851999999999999</v>
      </c>
      <c r="H14" s="2">
        <f t="shared" si="5"/>
        <v>0.21904444444444446</v>
      </c>
      <c r="I14" s="23">
        <f t="shared" si="0"/>
        <v>-3.7000000000000088E-3</v>
      </c>
      <c r="K14">
        <v>13</v>
      </c>
      <c r="L14">
        <v>8.7599999999999997E-2</v>
      </c>
      <c r="M14">
        <v>22.013999999999999</v>
      </c>
      <c r="N14">
        <v>0.26469999999999999</v>
      </c>
      <c r="O14" s="97">
        <v>0.22520000000000001</v>
      </c>
      <c r="P14" s="97">
        <f t="shared" si="3"/>
        <v>0.22568000000000002</v>
      </c>
      <c r="Q14" s="23">
        <f t="shared" si="1"/>
        <v>4.0999999999999925E-3</v>
      </c>
      <c r="AH14">
        <v>13</v>
      </c>
      <c r="AI14">
        <v>0.89500000000000002</v>
      </c>
      <c r="AJ14">
        <v>29.677600000000002</v>
      </c>
      <c r="AK14">
        <v>0.30409999999999998</v>
      </c>
      <c r="AL14">
        <v>0.2646</v>
      </c>
      <c r="AM14">
        <f t="shared" si="4"/>
        <v>0.26277999999999996</v>
      </c>
    </row>
    <row r="15" spans="2:39" x14ac:dyDescent="0.25">
      <c r="B15">
        <v>14</v>
      </c>
      <c r="C15">
        <v>1.23E-2</v>
      </c>
      <c r="D15">
        <v>21.7407</v>
      </c>
      <c r="E15">
        <v>0.25850000000000001</v>
      </c>
      <c r="F15">
        <v>0.219</v>
      </c>
      <c r="G15">
        <f t="shared" si="2"/>
        <v>0.21675999999999998</v>
      </c>
      <c r="H15" s="2">
        <f t="shared" si="5"/>
        <v>0.21896666666666664</v>
      </c>
      <c r="I15" s="23">
        <f t="shared" si="0"/>
        <v>8.3000000000000018E-3</v>
      </c>
      <c r="K15">
        <v>14</v>
      </c>
      <c r="L15">
        <v>7.7899999999999997E-2</v>
      </c>
      <c r="M15">
        <v>22.275700000000001</v>
      </c>
      <c r="N15">
        <v>0.26500000000000001</v>
      </c>
      <c r="O15" s="97">
        <v>0.22539999999999999</v>
      </c>
      <c r="P15" s="97">
        <f t="shared" si="3"/>
        <v>0.22403999999999996</v>
      </c>
      <c r="Q15" s="23">
        <f t="shared" si="1"/>
        <v>-3.0000000000002247E-4</v>
      </c>
      <c r="AH15">
        <v>14</v>
      </c>
      <c r="AI15">
        <v>0.87739999999999996</v>
      </c>
      <c r="AJ15">
        <v>29.107500000000002</v>
      </c>
      <c r="AK15">
        <v>0.2989</v>
      </c>
      <c r="AL15">
        <v>0.25929999999999997</v>
      </c>
      <c r="AM15">
        <f t="shared" si="4"/>
        <v>0.25842000000000004</v>
      </c>
    </row>
    <row r="16" spans="2:39" x14ac:dyDescent="0.25">
      <c r="B16">
        <v>15</v>
      </c>
      <c r="C16">
        <v>1.1599999999999999E-2</v>
      </c>
      <c r="D16">
        <v>21.787400000000002</v>
      </c>
      <c r="E16">
        <v>0.24560000000000001</v>
      </c>
      <c r="F16">
        <v>0.20599999999999999</v>
      </c>
      <c r="G16">
        <f t="shared" si="2"/>
        <v>0.21568000000000001</v>
      </c>
      <c r="H16" s="2">
        <f t="shared" si="5"/>
        <v>0.21695555555555554</v>
      </c>
      <c r="I16" s="23">
        <f t="shared" si="0"/>
        <v>1.3000000000000012E-2</v>
      </c>
      <c r="K16">
        <v>15</v>
      </c>
      <c r="L16">
        <v>7.0900000000000005E-2</v>
      </c>
      <c r="M16">
        <v>22.217300000000002</v>
      </c>
      <c r="N16">
        <v>0.25869999999999999</v>
      </c>
      <c r="O16" s="97">
        <v>0.21909999999999999</v>
      </c>
      <c r="P16" s="97">
        <f t="shared" si="3"/>
        <v>0.22358000000000003</v>
      </c>
      <c r="Q16" s="23">
        <f t="shared" si="1"/>
        <v>6.3000000000000278E-3</v>
      </c>
      <c r="AH16">
        <v>15</v>
      </c>
      <c r="AI16">
        <v>0.85550000000000004</v>
      </c>
      <c r="AJ16">
        <v>28.6449</v>
      </c>
      <c r="AK16">
        <v>0.29139999999999999</v>
      </c>
      <c r="AL16">
        <v>0.25190000000000001</v>
      </c>
      <c r="AM16">
        <f t="shared" si="4"/>
        <v>0.25431999999999999</v>
      </c>
    </row>
    <row r="17" spans="2:39" x14ac:dyDescent="0.25">
      <c r="B17">
        <v>16</v>
      </c>
      <c r="C17">
        <v>1.04E-2</v>
      </c>
      <c r="D17">
        <v>21.584099999999999</v>
      </c>
      <c r="E17">
        <v>0.2475</v>
      </c>
      <c r="F17">
        <v>0.2079</v>
      </c>
      <c r="G17">
        <f t="shared" si="2"/>
        <v>0.21436000000000002</v>
      </c>
      <c r="H17" s="2">
        <f t="shared" si="5"/>
        <v>0.21701111111111113</v>
      </c>
      <c r="I17" s="23">
        <f t="shared" si="0"/>
        <v>-1.9000000000000128E-3</v>
      </c>
      <c r="K17">
        <v>16</v>
      </c>
      <c r="L17">
        <v>6.3600000000000004E-2</v>
      </c>
      <c r="M17">
        <v>21.647200000000002</v>
      </c>
      <c r="N17">
        <v>0.26079999999999998</v>
      </c>
      <c r="O17" s="97">
        <v>0.2213</v>
      </c>
      <c r="P17" s="97">
        <f t="shared" si="3"/>
        <v>0.22445999999999997</v>
      </c>
      <c r="Q17" s="23">
        <f t="shared" si="1"/>
        <v>-2.0999999999999908E-3</v>
      </c>
      <c r="AH17">
        <v>16</v>
      </c>
      <c r="AI17">
        <v>0.83309999999999995</v>
      </c>
      <c r="AJ17">
        <v>29.1706</v>
      </c>
      <c r="AK17">
        <v>0.28889999999999999</v>
      </c>
      <c r="AL17">
        <v>0.24929999999999999</v>
      </c>
      <c r="AM17">
        <f t="shared" si="4"/>
        <v>0.24941999999999998</v>
      </c>
    </row>
    <row r="18" spans="2:39" x14ac:dyDescent="0.25">
      <c r="B18">
        <v>17</v>
      </c>
      <c r="C18">
        <v>1.0500000000000001E-2</v>
      </c>
      <c r="D18">
        <v>23.584099999999999</v>
      </c>
      <c r="E18">
        <v>0.25779999999999997</v>
      </c>
      <c r="F18">
        <v>0.21820000000000001</v>
      </c>
      <c r="G18">
        <f t="shared" si="2"/>
        <v>0.2132</v>
      </c>
      <c r="H18" s="2">
        <f t="shared" si="5"/>
        <v>0.21634444444444448</v>
      </c>
      <c r="I18" s="23">
        <f t="shared" si="0"/>
        <v>-1.0300000000000004E-2</v>
      </c>
      <c r="K18">
        <v>17</v>
      </c>
      <c r="L18">
        <v>5.8599999999999999E-2</v>
      </c>
      <c r="M18">
        <v>22.593499999999999</v>
      </c>
      <c r="N18">
        <v>0.26640000000000003</v>
      </c>
      <c r="O18" s="97">
        <v>0.22689999999999999</v>
      </c>
      <c r="P18" s="97">
        <f t="shared" si="3"/>
        <v>0.22576000000000002</v>
      </c>
      <c r="Q18" s="23">
        <f t="shared" si="1"/>
        <v>-5.6000000000000494E-3</v>
      </c>
      <c r="AH18">
        <v>17</v>
      </c>
      <c r="AI18">
        <v>0.80720000000000003</v>
      </c>
      <c r="AJ18">
        <v>28.532699999999998</v>
      </c>
      <c r="AK18">
        <v>0.28599999999999998</v>
      </c>
      <c r="AL18">
        <v>0.2465</v>
      </c>
      <c r="AM18">
        <f t="shared" si="4"/>
        <v>0.24542000000000003</v>
      </c>
    </row>
    <row r="19" spans="2:39" x14ac:dyDescent="0.25">
      <c r="B19">
        <v>18</v>
      </c>
      <c r="C19">
        <v>9.4000000000000004E-3</v>
      </c>
      <c r="D19">
        <v>22.1449</v>
      </c>
      <c r="E19">
        <v>0.26019999999999999</v>
      </c>
      <c r="F19">
        <v>0.22070000000000001</v>
      </c>
      <c r="G19">
        <f t="shared" si="2"/>
        <v>0.21544000000000002</v>
      </c>
      <c r="H19" s="2">
        <f t="shared" si="5"/>
        <v>0.21441111111111114</v>
      </c>
      <c r="I19" s="23">
        <f t="shared" si="0"/>
        <v>-2.5000000000000022E-3</v>
      </c>
      <c r="K19">
        <v>18</v>
      </c>
      <c r="L19">
        <v>5.3900000000000003E-2</v>
      </c>
      <c r="M19">
        <v>23.497699999999998</v>
      </c>
      <c r="N19">
        <v>0.26919999999999999</v>
      </c>
      <c r="O19" s="97">
        <v>0.2296</v>
      </c>
      <c r="P19" s="97">
        <f t="shared" si="3"/>
        <v>0.22793999999999998</v>
      </c>
      <c r="Q19" s="23">
        <f t="shared" si="1"/>
        <v>-2.7999999999999692E-3</v>
      </c>
      <c r="AH19">
        <v>18</v>
      </c>
      <c r="AI19">
        <v>0.77829999999999999</v>
      </c>
      <c r="AJ19">
        <v>27.107500000000002</v>
      </c>
      <c r="AK19">
        <v>0.27960000000000002</v>
      </c>
      <c r="AL19">
        <v>0.24010000000000001</v>
      </c>
      <c r="AM19">
        <f t="shared" si="4"/>
        <v>0.24286000000000002</v>
      </c>
    </row>
    <row r="20" spans="2:39" x14ac:dyDescent="0.25">
      <c r="B20">
        <v>19</v>
      </c>
      <c r="C20">
        <v>8.6E-3</v>
      </c>
      <c r="D20">
        <v>21.612100000000002</v>
      </c>
      <c r="E20">
        <v>0.25280000000000002</v>
      </c>
      <c r="F20">
        <v>0.2132</v>
      </c>
      <c r="G20">
        <f t="shared" si="2"/>
        <v>0.21737999999999999</v>
      </c>
      <c r="H20" s="2">
        <f t="shared" si="5"/>
        <v>0.21334444444444445</v>
      </c>
      <c r="I20" s="23">
        <f t="shared" si="0"/>
        <v>7.5000000000000067E-3</v>
      </c>
      <c r="K20">
        <v>19</v>
      </c>
      <c r="L20">
        <v>5.0500000000000003E-2</v>
      </c>
      <c r="M20">
        <v>23.5047</v>
      </c>
      <c r="N20">
        <v>0.27139999999999997</v>
      </c>
      <c r="O20" s="97">
        <v>0.2319</v>
      </c>
      <c r="P20" s="97">
        <f t="shared" si="3"/>
        <v>0.22776000000000002</v>
      </c>
      <c r="Q20" s="23">
        <f t="shared" si="1"/>
        <v>-2.1999999999999797E-3</v>
      </c>
      <c r="AH20">
        <v>19</v>
      </c>
      <c r="AI20">
        <v>0.75170000000000003</v>
      </c>
      <c r="AJ20">
        <v>26.841100000000001</v>
      </c>
      <c r="AK20">
        <v>0.27889999999999998</v>
      </c>
      <c r="AL20">
        <v>0.23930000000000001</v>
      </c>
      <c r="AM20">
        <f t="shared" si="4"/>
        <v>0.24113999999999999</v>
      </c>
    </row>
    <row r="21" spans="2:39" x14ac:dyDescent="0.25">
      <c r="B21">
        <v>20</v>
      </c>
      <c r="C21">
        <v>8.9999999999999993E-3</v>
      </c>
      <c r="D21">
        <v>22.801400000000001</v>
      </c>
      <c r="E21">
        <v>0.25669999999999998</v>
      </c>
      <c r="F21">
        <v>0.2172</v>
      </c>
      <c r="G21">
        <f t="shared" si="2"/>
        <v>0.21572</v>
      </c>
      <c r="H21" s="2">
        <f t="shared" si="5"/>
        <v>0.21397777777777779</v>
      </c>
      <c r="I21" s="23">
        <f t="shared" si="0"/>
        <v>-4.0000000000000036E-3</v>
      </c>
      <c r="K21">
        <v>20</v>
      </c>
      <c r="L21">
        <v>4.5900000000000003E-2</v>
      </c>
      <c r="M21">
        <v>23.1005</v>
      </c>
      <c r="N21">
        <v>0.26950000000000002</v>
      </c>
      <c r="O21" s="97">
        <v>0.23</v>
      </c>
      <c r="P21" s="97">
        <f t="shared" si="3"/>
        <v>0.22610000000000002</v>
      </c>
      <c r="Q21" s="23">
        <f t="shared" si="1"/>
        <v>1.8999999999999573E-3</v>
      </c>
      <c r="AH21">
        <v>20</v>
      </c>
      <c r="AI21">
        <v>0.72309999999999997</v>
      </c>
      <c r="AJ21">
        <v>26.3154</v>
      </c>
      <c r="AK21">
        <v>0.27860000000000001</v>
      </c>
      <c r="AL21">
        <v>0.23910000000000001</v>
      </c>
      <c r="AM21">
        <f t="shared" si="4"/>
        <v>0.24004000000000003</v>
      </c>
    </row>
    <row r="22" spans="2:39" x14ac:dyDescent="0.25">
      <c r="B22">
        <v>21</v>
      </c>
      <c r="C22">
        <v>8.8000000000000005E-3</v>
      </c>
      <c r="D22">
        <v>22.1495</v>
      </c>
      <c r="E22">
        <v>0.25719999999999998</v>
      </c>
      <c r="F22">
        <v>0.21759999999999999</v>
      </c>
      <c r="G22">
        <f t="shared" si="2"/>
        <v>0.21345999999999998</v>
      </c>
      <c r="H22" s="2">
        <f t="shared" si="5"/>
        <v>0.21342222222222224</v>
      </c>
      <c r="I22" s="23">
        <f t="shared" si="0"/>
        <v>-3.999999999999837E-4</v>
      </c>
      <c r="K22">
        <v>21</v>
      </c>
      <c r="L22">
        <v>4.2900000000000001E-2</v>
      </c>
      <c r="M22">
        <v>21.796700000000001</v>
      </c>
      <c r="N22">
        <v>0.26</v>
      </c>
      <c r="O22" s="97">
        <v>0.22040000000000001</v>
      </c>
      <c r="P22" s="97">
        <f t="shared" si="3"/>
        <v>0.22392000000000004</v>
      </c>
      <c r="Q22" s="23">
        <f t="shared" si="1"/>
        <v>9.5000000000000084E-3</v>
      </c>
      <c r="AH22">
        <v>21</v>
      </c>
      <c r="AI22">
        <v>0.69520000000000004</v>
      </c>
      <c r="AJ22">
        <v>26.2453</v>
      </c>
      <c r="AK22">
        <v>0.2802</v>
      </c>
      <c r="AL22">
        <v>0.2407</v>
      </c>
      <c r="AM22">
        <f t="shared" si="4"/>
        <v>0.24037999999999998</v>
      </c>
    </row>
    <row r="23" spans="2:39" x14ac:dyDescent="0.25">
      <c r="B23">
        <v>22</v>
      </c>
      <c r="C23">
        <v>8.0000000000000002E-3</v>
      </c>
      <c r="D23">
        <v>21.848099999999999</v>
      </c>
      <c r="E23">
        <v>0.2495</v>
      </c>
      <c r="F23">
        <v>0.2099</v>
      </c>
      <c r="G23">
        <f t="shared" si="2"/>
        <v>0.21315999999999996</v>
      </c>
      <c r="H23" s="2">
        <f t="shared" si="5"/>
        <v>0.21240000000000003</v>
      </c>
      <c r="I23" s="23">
        <f t="shared" si="0"/>
        <v>7.6999999999999846E-3</v>
      </c>
      <c r="K23">
        <v>22</v>
      </c>
      <c r="L23">
        <v>0.04</v>
      </c>
      <c r="M23">
        <v>22.1145</v>
      </c>
      <c r="N23">
        <v>0.2581</v>
      </c>
      <c r="O23" s="97">
        <v>0.21859999999999999</v>
      </c>
      <c r="P23" s="97">
        <f t="shared" si="3"/>
        <v>0.22222</v>
      </c>
      <c r="Q23" s="23">
        <f t="shared" si="1"/>
        <v>1.9000000000000128E-3</v>
      </c>
      <c r="AH23">
        <v>22</v>
      </c>
      <c r="AI23">
        <v>0.6704</v>
      </c>
      <c r="AJ23">
        <v>26.4299</v>
      </c>
      <c r="AK23">
        <v>0.28060000000000002</v>
      </c>
      <c r="AL23">
        <v>0.24099999999999999</v>
      </c>
      <c r="AM23">
        <f t="shared" si="4"/>
        <v>0.24062</v>
      </c>
    </row>
    <row r="24" spans="2:39" x14ac:dyDescent="0.25">
      <c r="B24">
        <v>23</v>
      </c>
      <c r="C24">
        <v>7.6E-3</v>
      </c>
      <c r="D24">
        <v>22.165900000000001</v>
      </c>
      <c r="E24">
        <v>0.249</v>
      </c>
      <c r="F24">
        <v>0.2094</v>
      </c>
      <c r="G24">
        <f t="shared" si="2"/>
        <v>0.21030000000000001</v>
      </c>
      <c r="H24" s="2">
        <f t="shared" si="5"/>
        <v>0.21127777777777779</v>
      </c>
      <c r="I24" s="23">
        <f t="shared" si="0"/>
        <v>5.0000000000000044E-4</v>
      </c>
      <c r="K24">
        <v>23</v>
      </c>
      <c r="L24">
        <v>3.78E-2</v>
      </c>
      <c r="M24">
        <v>22.3551</v>
      </c>
      <c r="N24">
        <v>0.25829999999999997</v>
      </c>
      <c r="O24" s="97">
        <v>0.21870000000000001</v>
      </c>
      <c r="P24" s="97">
        <f t="shared" si="3"/>
        <v>0.22066</v>
      </c>
      <c r="Q24" s="23">
        <f t="shared" si="1"/>
        <v>-1.9999999999997797E-4</v>
      </c>
      <c r="AH24">
        <v>23</v>
      </c>
      <c r="AI24">
        <v>0.64219999999999999</v>
      </c>
      <c r="AJ24">
        <v>26.081800000000001</v>
      </c>
      <c r="AK24">
        <v>0.28139999999999998</v>
      </c>
      <c r="AL24">
        <v>0.24179999999999999</v>
      </c>
      <c r="AM24">
        <f t="shared" si="4"/>
        <v>0.24121999999999999</v>
      </c>
    </row>
    <row r="25" spans="2:39" x14ac:dyDescent="0.25">
      <c r="B25">
        <v>24</v>
      </c>
      <c r="C25">
        <v>7.3000000000000001E-3</v>
      </c>
      <c r="D25">
        <v>21.3645</v>
      </c>
      <c r="E25">
        <v>0.25119999999999998</v>
      </c>
      <c r="F25">
        <v>0.2117</v>
      </c>
      <c r="G25">
        <f t="shared" si="2"/>
        <v>0.20857999999999999</v>
      </c>
      <c r="H25" s="2">
        <f t="shared" si="5"/>
        <v>0.20998888888888889</v>
      </c>
      <c r="I25" s="23">
        <f t="shared" si="0"/>
        <v>-2.2999999999999965E-3</v>
      </c>
      <c r="K25">
        <v>24</v>
      </c>
      <c r="L25">
        <v>3.61E-2</v>
      </c>
      <c r="M25">
        <v>23.091100000000001</v>
      </c>
      <c r="N25">
        <v>0.26300000000000001</v>
      </c>
      <c r="O25" s="97">
        <v>0.22339999999999999</v>
      </c>
      <c r="P25" s="97">
        <f t="shared" si="3"/>
        <v>0.22124000000000002</v>
      </c>
      <c r="Q25" s="23">
        <f t="shared" si="1"/>
        <v>-4.7000000000000375E-3</v>
      </c>
      <c r="AH25">
        <v>24</v>
      </c>
      <c r="AI25">
        <v>0.61819999999999997</v>
      </c>
      <c r="AJ25">
        <v>26.588799999999999</v>
      </c>
      <c r="AK25">
        <v>0.28010000000000002</v>
      </c>
      <c r="AL25">
        <v>0.24049999999999999</v>
      </c>
      <c r="AM25">
        <f t="shared" si="4"/>
        <v>0.24157999999999999</v>
      </c>
    </row>
    <row r="26" spans="2:39" x14ac:dyDescent="0.25">
      <c r="B26">
        <v>25</v>
      </c>
      <c r="C26">
        <v>7.3000000000000001E-3</v>
      </c>
      <c r="D26">
        <v>22.053699999999999</v>
      </c>
      <c r="E26">
        <v>0.24249999999999999</v>
      </c>
      <c r="F26">
        <v>0.2029</v>
      </c>
      <c r="G26">
        <f t="shared" si="2"/>
        <v>0.20872000000000002</v>
      </c>
      <c r="H26" s="2">
        <f t="shared" si="5"/>
        <v>0.21026666666666671</v>
      </c>
      <c r="I26" s="23">
        <f t="shared" si="0"/>
        <v>8.8000000000000023E-3</v>
      </c>
      <c r="K26">
        <v>25</v>
      </c>
      <c r="L26">
        <v>3.3300000000000003E-2</v>
      </c>
      <c r="M26">
        <v>22.507000000000001</v>
      </c>
      <c r="N26">
        <v>0.26179999999999998</v>
      </c>
      <c r="O26" s="97">
        <v>0.22220000000000001</v>
      </c>
      <c r="P26" s="97">
        <f t="shared" si="3"/>
        <v>0.22345999999999999</v>
      </c>
      <c r="Q26" s="23">
        <f t="shared" si="1"/>
        <v>1.2000000000000344E-3</v>
      </c>
      <c r="AH26">
        <v>25</v>
      </c>
      <c r="AI26">
        <v>0.59530000000000005</v>
      </c>
      <c r="AJ26">
        <v>25.9907</v>
      </c>
      <c r="AK26">
        <v>0.28160000000000002</v>
      </c>
      <c r="AL26">
        <v>0.24210000000000001</v>
      </c>
      <c r="AM26">
        <f t="shared" si="4"/>
        <v>0.24201999999999999</v>
      </c>
    </row>
    <row r="27" spans="2:39" x14ac:dyDescent="0.25">
      <c r="B27">
        <v>26</v>
      </c>
      <c r="C27">
        <v>6.6E-3</v>
      </c>
      <c r="D27">
        <v>22.107500000000002</v>
      </c>
      <c r="E27">
        <v>0.24859999999999999</v>
      </c>
      <c r="F27">
        <v>0.20899999999999999</v>
      </c>
      <c r="G27">
        <f t="shared" si="2"/>
        <v>0.20716000000000001</v>
      </c>
      <c r="H27" s="2">
        <f t="shared" si="5"/>
        <v>0.21031111111111109</v>
      </c>
      <c r="I27" s="23">
        <f t="shared" si="0"/>
        <v>-6.0999999999999943E-3</v>
      </c>
      <c r="K27">
        <v>26</v>
      </c>
      <c r="L27">
        <v>3.2199999999999999E-2</v>
      </c>
      <c r="M27">
        <v>22.626200000000001</v>
      </c>
      <c r="N27">
        <v>0.26279999999999998</v>
      </c>
      <c r="O27" s="97">
        <v>0.2233</v>
      </c>
      <c r="P27" s="97">
        <f t="shared" si="3"/>
        <v>0.22498000000000001</v>
      </c>
      <c r="Q27" s="23">
        <f t="shared" si="1"/>
        <v>-1.0000000000000009E-3</v>
      </c>
      <c r="AH27">
        <v>26</v>
      </c>
      <c r="AI27">
        <v>0.57350000000000001</v>
      </c>
      <c r="AJ27">
        <v>26.369199999999999</v>
      </c>
      <c r="AK27">
        <v>0.28199999999999997</v>
      </c>
      <c r="AL27">
        <v>0.24249999999999999</v>
      </c>
      <c r="AM27">
        <f t="shared" si="4"/>
        <v>0.24234</v>
      </c>
    </row>
    <row r="28" spans="2:39" x14ac:dyDescent="0.25">
      <c r="B28">
        <v>27</v>
      </c>
      <c r="C28">
        <v>6.6E-3</v>
      </c>
      <c r="D28">
        <v>21.338799999999999</v>
      </c>
      <c r="E28">
        <v>0.25019999999999998</v>
      </c>
      <c r="F28">
        <v>0.21060000000000001</v>
      </c>
      <c r="G28">
        <f t="shared" si="2"/>
        <v>0.20876</v>
      </c>
      <c r="H28" s="2">
        <f t="shared" si="5"/>
        <v>0.2112</v>
      </c>
      <c r="I28" s="23">
        <f t="shared" si="0"/>
        <v>-1.6000000000000181E-3</v>
      </c>
      <c r="K28">
        <v>27</v>
      </c>
      <c r="L28">
        <v>3.0200000000000001E-2</v>
      </c>
      <c r="M28">
        <v>22.9696</v>
      </c>
      <c r="N28">
        <v>0.26929999999999998</v>
      </c>
      <c r="O28" s="97">
        <v>0.22969999999999999</v>
      </c>
      <c r="P28" s="97">
        <f t="shared" si="3"/>
        <v>0.22513999999999998</v>
      </c>
      <c r="Q28" s="23">
        <f t="shared" si="1"/>
        <v>-6.5000000000000058E-3</v>
      </c>
      <c r="AH28">
        <v>27</v>
      </c>
      <c r="AI28">
        <v>0.55169999999999997</v>
      </c>
      <c r="AJ28">
        <v>26.369199999999999</v>
      </c>
      <c r="AK28">
        <v>0.2828</v>
      </c>
      <c r="AL28">
        <v>0.2432</v>
      </c>
      <c r="AM28">
        <f t="shared" si="4"/>
        <v>0.24300000000000002</v>
      </c>
    </row>
    <row r="29" spans="2:39" x14ac:dyDescent="0.25">
      <c r="B29">
        <v>28</v>
      </c>
      <c r="C29">
        <v>6.1000000000000004E-3</v>
      </c>
      <c r="D29">
        <v>21.535</v>
      </c>
      <c r="E29">
        <v>0.2412</v>
      </c>
      <c r="F29">
        <v>0.2016</v>
      </c>
      <c r="G29">
        <f t="shared" si="2"/>
        <v>0.21178</v>
      </c>
      <c r="H29" s="2">
        <f t="shared" si="5"/>
        <v>0.21123333333333333</v>
      </c>
      <c r="I29" s="23">
        <f t="shared" si="0"/>
        <v>9.000000000000008E-3</v>
      </c>
      <c r="K29">
        <v>28</v>
      </c>
      <c r="L29">
        <v>2.8799999999999999E-2</v>
      </c>
      <c r="M29">
        <v>22.918199999999999</v>
      </c>
      <c r="N29">
        <v>0.26590000000000003</v>
      </c>
      <c r="O29" s="97">
        <v>0.2263</v>
      </c>
      <c r="P29" s="97">
        <f t="shared" si="3"/>
        <v>0.22389999999999999</v>
      </c>
      <c r="Q29" s="23">
        <f t="shared" si="1"/>
        <v>3.3999999999999586E-3</v>
      </c>
      <c r="AH29">
        <v>28</v>
      </c>
      <c r="AI29">
        <v>0.53059999999999996</v>
      </c>
      <c r="AJ29">
        <v>26.191600000000001</v>
      </c>
      <c r="AK29">
        <v>0.28299999999999997</v>
      </c>
      <c r="AL29">
        <v>0.24340000000000001</v>
      </c>
      <c r="AM29">
        <f t="shared" si="4"/>
        <v>0.24314</v>
      </c>
    </row>
    <row r="30" spans="2:39" ht="15.75" thickBot="1" x14ac:dyDescent="0.3">
      <c r="B30">
        <v>29</v>
      </c>
      <c r="C30">
        <v>5.8999999999999999E-3</v>
      </c>
      <c r="D30">
        <v>23.5047</v>
      </c>
      <c r="E30">
        <v>0.25919999999999999</v>
      </c>
      <c r="F30">
        <v>0.21970000000000001</v>
      </c>
      <c r="G30">
        <f t="shared" si="2"/>
        <v>0.21356000000000003</v>
      </c>
      <c r="H30" s="2">
        <f t="shared" si="5"/>
        <v>0.21216666666666667</v>
      </c>
      <c r="I30" s="23">
        <f t="shared" si="0"/>
        <v>-1.8100000000000005E-2</v>
      </c>
      <c r="K30">
        <v>29</v>
      </c>
      <c r="L30">
        <v>2.6700000000000002E-2</v>
      </c>
      <c r="M30">
        <v>22.042100000000001</v>
      </c>
      <c r="N30">
        <v>0.26379999999999998</v>
      </c>
      <c r="O30" s="97">
        <v>0.22420000000000001</v>
      </c>
      <c r="P30" s="97">
        <f t="shared" si="3"/>
        <v>0.22283999999999998</v>
      </c>
      <c r="Q30" s="23">
        <f t="shared" si="1"/>
        <v>2.1000000000000463E-3</v>
      </c>
      <c r="AH30">
        <v>29</v>
      </c>
      <c r="AI30">
        <v>0.51129999999999998</v>
      </c>
      <c r="AJ30">
        <v>26.077100000000002</v>
      </c>
      <c r="AK30">
        <v>0.28339999999999999</v>
      </c>
      <c r="AL30">
        <v>0.24379999999999999</v>
      </c>
      <c r="AM30">
        <f t="shared" si="4"/>
        <v>0.24390000000000001</v>
      </c>
    </row>
    <row r="31" spans="2:39" ht="15.75" thickBot="1" x14ac:dyDescent="0.3">
      <c r="B31">
        <v>30</v>
      </c>
      <c r="C31">
        <v>5.4999999999999997E-3</v>
      </c>
      <c r="D31">
        <v>22.553699999999999</v>
      </c>
      <c r="E31">
        <v>0.2576</v>
      </c>
      <c r="F31">
        <v>0.218</v>
      </c>
      <c r="G31">
        <f t="shared" si="2"/>
        <v>0.21337999999999999</v>
      </c>
      <c r="H31" s="2">
        <f t="shared" si="5"/>
        <v>0.21355555555555555</v>
      </c>
      <c r="I31" s="23">
        <f t="shared" si="0"/>
        <v>1.7000000000000071E-3</v>
      </c>
      <c r="K31" s="5">
        <v>30</v>
      </c>
      <c r="L31" s="6">
        <v>2.64E-2</v>
      </c>
      <c r="M31" s="6">
        <v>21.285</v>
      </c>
      <c r="N31" s="6">
        <v>0.25559999999999999</v>
      </c>
      <c r="O31" s="113">
        <v>0.216</v>
      </c>
      <c r="P31" s="113">
        <f t="shared" si="3"/>
        <v>0.22077999999999998</v>
      </c>
      <c r="Q31" s="33">
        <f t="shared" si="1"/>
        <v>8.1999999999999851E-3</v>
      </c>
      <c r="AH31">
        <v>30</v>
      </c>
      <c r="AI31">
        <v>0.49099999999999999</v>
      </c>
      <c r="AJ31">
        <v>26.182200000000002</v>
      </c>
      <c r="AK31">
        <v>0.2823</v>
      </c>
      <c r="AL31">
        <v>0.24279999999999999</v>
      </c>
      <c r="AM31">
        <f t="shared" si="4"/>
        <v>0.24393999999999999</v>
      </c>
    </row>
    <row r="32" spans="2:39" x14ac:dyDescent="0.25">
      <c r="B32">
        <v>31</v>
      </c>
      <c r="C32">
        <v>5.7000000000000002E-3</v>
      </c>
      <c r="D32">
        <v>22.3902</v>
      </c>
      <c r="E32">
        <v>0.25750000000000001</v>
      </c>
      <c r="F32">
        <v>0.21790000000000001</v>
      </c>
      <c r="G32">
        <f t="shared" si="2"/>
        <v>0.21708</v>
      </c>
      <c r="H32" s="2">
        <f t="shared" si="5"/>
        <v>0.21381111111111112</v>
      </c>
      <c r="I32" s="23">
        <f t="shared" si="0"/>
        <v>9.9999999999988987E-5</v>
      </c>
      <c r="K32">
        <v>31</v>
      </c>
      <c r="L32">
        <v>2.52E-2</v>
      </c>
      <c r="M32">
        <v>21.6799</v>
      </c>
      <c r="N32">
        <v>0.25750000000000001</v>
      </c>
      <c r="O32" s="97">
        <v>0.218</v>
      </c>
      <c r="P32" s="97">
        <f t="shared" si="3"/>
        <v>0.21989999999999998</v>
      </c>
      <c r="Q32" s="23">
        <f t="shared" si="1"/>
        <v>-1.9000000000000128E-3</v>
      </c>
      <c r="AH32">
        <v>31</v>
      </c>
      <c r="AI32">
        <v>0.47170000000000001</v>
      </c>
      <c r="AJ32">
        <v>26.7593</v>
      </c>
      <c r="AK32">
        <v>0.28589999999999999</v>
      </c>
      <c r="AL32">
        <v>0.24629999999999999</v>
      </c>
      <c r="AM32">
        <f t="shared" si="4"/>
        <v>0.24424000000000001</v>
      </c>
    </row>
    <row r="33" spans="2:39" x14ac:dyDescent="0.25">
      <c r="B33">
        <v>32</v>
      </c>
      <c r="C33">
        <v>5.5999999999999999E-3</v>
      </c>
      <c r="D33">
        <v>21.418199999999999</v>
      </c>
      <c r="E33">
        <v>0.2492</v>
      </c>
      <c r="F33">
        <v>0.2097</v>
      </c>
      <c r="G33">
        <f t="shared" si="2"/>
        <v>0.21622</v>
      </c>
      <c r="H33" s="2">
        <f t="shared" si="5"/>
        <v>0.21444444444444444</v>
      </c>
      <c r="I33" s="23">
        <f t="shared" si="0"/>
        <v>8.2000000000000128E-3</v>
      </c>
      <c r="K33">
        <v>32</v>
      </c>
      <c r="L33">
        <v>2.3599999999999999E-2</v>
      </c>
      <c r="M33">
        <v>21.9556</v>
      </c>
      <c r="N33">
        <v>0.25900000000000001</v>
      </c>
      <c r="O33" s="97">
        <v>0.21940000000000001</v>
      </c>
      <c r="P33" s="97">
        <f t="shared" si="3"/>
        <v>0.21888000000000002</v>
      </c>
      <c r="Q33" s="23">
        <f t="shared" si="1"/>
        <v>-1.5000000000000013E-3</v>
      </c>
      <c r="AH33">
        <v>32</v>
      </c>
      <c r="AI33">
        <v>0.45240000000000002</v>
      </c>
      <c r="AJ33">
        <v>25.892499999999998</v>
      </c>
      <c r="AK33">
        <v>0.28299999999999997</v>
      </c>
      <c r="AL33">
        <v>0.24340000000000001</v>
      </c>
      <c r="AM33">
        <f t="shared" si="4"/>
        <v>0.24453999999999998</v>
      </c>
    </row>
    <row r="34" spans="2:39" x14ac:dyDescent="0.25">
      <c r="B34">
        <v>33</v>
      </c>
      <c r="C34">
        <v>5.0000000000000001E-3</v>
      </c>
      <c r="D34">
        <v>22.191600000000001</v>
      </c>
      <c r="E34">
        <v>0.2596</v>
      </c>
      <c r="F34">
        <v>0.22009999999999999</v>
      </c>
      <c r="G34">
        <f t="shared" si="2"/>
        <v>0.21488000000000002</v>
      </c>
      <c r="H34" s="2">
        <f t="shared" si="5"/>
        <v>0.21539999999999998</v>
      </c>
      <c r="I34" s="23">
        <f t="shared" si="0"/>
        <v>-1.0399999999999993E-2</v>
      </c>
      <c r="K34">
        <v>33</v>
      </c>
      <c r="L34">
        <v>2.2800000000000001E-2</v>
      </c>
      <c r="M34">
        <v>22.5047</v>
      </c>
      <c r="N34">
        <v>0.26150000000000001</v>
      </c>
      <c r="O34" s="97">
        <v>0.22189999999999999</v>
      </c>
      <c r="P34" s="97">
        <f t="shared" si="3"/>
        <v>0.2205</v>
      </c>
      <c r="Q34" s="23">
        <f t="shared" si="1"/>
        <v>-2.5000000000000022E-3</v>
      </c>
      <c r="AH34">
        <v>33</v>
      </c>
      <c r="AI34">
        <v>0.43559999999999999</v>
      </c>
      <c r="AJ34">
        <v>26.224299999999999</v>
      </c>
      <c r="AK34">
        <v>0.28449999999999998</v>
      </c>
      <c r="AL34">
        <v>0.24490000000000001</v>
      </c>
      <c r="AM34">
        <f t="shared" si="4"/>
        <v>0.24518000000000001</v>
      </c>
    </row>
    <row r="35" spans="2:39" x14ac:dyDescent="0.25">
      <c r="B35">
        <v>34</v>
      </c>
      <c r="C35">
        <v>5.4999999999999997E-3</v>
      </c>
      <c r="D35">
        <v>22.2804</v>
      </c>
      <c r="E35">
        <v>0.255</v>
      </c>
      <c r="F35">
        <v>0.21540000000000001</v>
      </c>
      <c r="G35">
        <f t="shared" si="2"/>
        <v>0.21456</v>
      </c>
      <c r="H35" s="2">
        <f t="shared" si="5"/>
        <v>0.21416666666666664</v>
      </c>
      <c r="I35" s="23">
        <f t="shared" si="0"/>
        <v>4.699999999999982E-3</v>
      </c>
      <c r="K35">
        <v>34</v>
      </c>
      <c r="L35">
        <v>2.2700000000000001E-2</v>
      </c>
      <c r="M35">
        <v>21.658899999999999</v>
      </c>
      <c r="N35">
        <v>0.25869999999999999</v>
      </c>
      <c r="O35" s="97">
        <v>0.21909999999999999</v>
      </c>
      <c r="P35" s="97">
        <f t="shared" si="3"/>
        <v>0.22153999999999999</v>
      </c>
      <c r="Q35" s="23">
        <f t="shared" si="1"/>
        <v>2.8000000000000247E-3</v>
      </c>
      <c r="AH35">
        <v>34</v>
      </c>
      <c r="AI35">
        <v>0.41870000000000002</v>
      </c>
      <c r="AJ35">
        <v>26.303699999999999</v>
      </c>
      <c r="AK35">
        <v>0.28489999999999999</v>
      </c>
      <c r="AL35">
        <v>0.24529999999999999</v>
      </c>
      <c r="AM35">
        <f t="shared" si="4"/>
        <v>0.24498000000000003</v>
      </c>
    </row>
    <row r="36" spans="2:39" x14ac:dyDescent="0.25">
      <c r="B36">
        <v>35</v>
      </c>
      <c r="C36">
        <v>4.1000000000000003E-3</v>
      </c>
      <c r="D36">
        <v>22.728999999999999</v>
      </c>
      <c r="E36">
        <v>0.25090000000000001</v>
      </c>
      <c r="F36">
        <v>0.21129999999999999</v>
      </c>
      <c r="G36">
        <f t="shared" si="2"/>
        <v>0.21465999999999999</v>
      </c>
      <c r="H36" s="2">
        <f t="shared" si="5"/>
        <v>0.21297777777777777</v>
      </c>
      <c r="I36" s="23">
        <f t="shared" si="0"/>
        <v>4.1000000000000203E-3</v>
      </c>
      <c r="K36">
        <v>35</v>
      </c>
      <c r="L36">
        <v>2.0799999999999999E-2</v>
      </c>
      <c r="M36">
        <v>22.1752</v>
      </c>
      <c r="N36">
        <v>0.2636</v>
      </c>
      <c r="O36" s="97">
        <v>0.22409999999999999</v>
      </c>
      <c r="P36" s="97">
        <f t="shared" si="3"/>
        <v>0.22321999999999997</v>
      </c>
      <c r="Q36" s="23">
        <f t="shared" si="1"/>
        <v>-4.9000000000000155E-3</v>
      </c>
      <c r="AH36">
        <v>35</v>
      </c>
      <c r="AI36">
        <v>0.40060000000000001</v>
      </c>
      <c r="AJ36">
        <v>26.584099999999999</v>
      </c>
      <c r="AK36">
        <v>0.28560000000000002</v>
      </c>
      <c r="AL36">
        <v>0.246</v>
      </c>
      <c r="AM36">
        <f t="shared" si="4"/>
        <v>0.24503999999999998</v>
      </c>
    </row>
    <row r="37" spans="2:39" x14ac:dyDescent="0.25">
      <c r="B37">
        <v>36</v>
      </c>
      <c r="C37">
        <v>4.7000000000000002E-3</v>
      </c>
      <c r="D37">
        <v>22.257000000000001</v>
      </c>
      <c r="E37">
        <v>0.25590000000000002</v>
      </c>
      <c r="F37">
        <v>0.21629999999999999</v>
      </c>
      <c r="G37">
        <f t="shared" si="2"/>
        <v>0.21235999999999997</v>
      </c>
      <c r="H37" s="2">
        <f t="shared" si="5"/>
        <v>0.21218888888888887</v>
      </c>
      <c r="I37" s="23">
        <f t="shared" si="0"/>
        <v>-5.0000000000000044E-3</v>
      </c>
      <c r="K37">
        <v>36</v>
      </c>
      <c r="L37">
        <v>2.07E-2</v>
      </c>
      <c r="M37">
        <v>22.086400000000001</v>
      </c>
      <c r="N37">
        <v>0.26279999999999998</v>
      </c>
      <c r="O37" s="97">
        <v>0.22320000000000001</v>
      </c>
      <c r="P37" s="97">
        <f t="shared" si="3"/>
        <v>0.22353999999999999</v>
      </c>
      <c r="Q37" s="23">
        <f t="shared" si="1"/>
        <v>8.0000000000002292E-4</v>
      </c>
      <c r="AH37">
        <v>36</v>
      </c>
      <c r="AI37">
        <v>0.38500000000000001</v>
      </c>
      <c r="AJ37">
        <v>26.535</v>
      </c>
      <c r="AK37">
        <v>0.28489999999999999</v>
      </c>
      <c r="AL37">
        <v>0.24529999999999999</v>
      </c>
      <c r="AM37">
        <f t="shared" si="4"/>
        <v>0.24525999999999998</v>
      </c>
    </row>
    <row r="38" spans="2:39" x14ac:dyDescent="0.25">
      <c r="B38">
        <v>37</v>
      </c>
      <c r="C38">
        <v>5.0000000000000001E-3</v>
      </c>
      <c r="D38">
        <v>21.563099999999999</v>
      </c>
      <c r="E38">
        <v>0.24979999999999999</v>
      </c>
      <c r="F38">
        <v>0.2102</v>
      </c>
      <c r="G38">
        <f t="shared" si="2"/>
        <v>0.21073999999999998</v>
      </c>
      <c r="H38" s="2">
        <f t="shared" si="5"/>
        <v>0.21194444444444441</v>
      </c>
      <c r="I38" s="23">
        <f t="shared" si="0"/>
        <v>6.0999999999999943E-3</v>
      </c>
      <c r="K38">
        <v>37</v>
      </c>
      <c r="L38">
        <v>2.0400000000000001E-2</v>
      </c>
      <c r="M38">
        <v>21.857500000000002</v>
      </c>
      <c r="N38">
        <v>0.26729999999999998</v>
      </c>
      <c r="O38" s="97">
        <v>0.2278</v>
      </c>
      <c r="P38" s="97">
        <f t="shared" si="3"/>
        <v>0.2238</v>
      </c>
      <c r="Q38" s="23">
        <f t="shared" si="1"/>
        <v>-4.500000000000004E-3</v>
      </c>
      <c r="AH38">
        <v>37</v>
      </c>
      <c r="AI38">
        <v>0.3695</v>
      </c>
      <c r="AJ38">
        <v>26.285</v>
      </c>
      <c r="AK38">
        <v>0.2833</v>
      </c>
      <c r="AL38">
        <v>0.2437</v>
      </c>
      <c r="AM38">
        <f t="shared" si="4"/>
        <v>0.24567999999999998</v>
      </c>
    </row>
    <row r="39" spans="2:39" x14ac:dyDescent="0.25">
      <c r="B39">
        <v>38</v>
      </c>
      <c r="C39">
        <v>4.4999999999999997E-3</v>
      </c>
      <c r="D39">
        <v>20.787400000000002</v>
      </c>
      <c r="E39">
        <v>0.2482</v>
      </c>
      <c r="F39">
        <v>0.20860000000000001</v>
      </c>
      <c r="G39">
        <f t="shared" si="2"/>
        <v>0.21063999999999999</v>
      </c>
      <c r="H39" s="2">
        <f t="shared" si="5"/>
        <v>0.21095555555555554</v>
      </c>
      <c r="I39" s="23">
        <f t="shared" si="0"/>
        <v>1.5999999999999903E-3</v>
      </c>
      <c r="K39">
        <v>38</v>
      </c>
      <c r="L39">
        <v>1.9099999999999999E-2</v>
      </c>
      <c r="M39">
        <v>22.0748</v>
      </c>
      <c r="N39">
        <v>0.2631</v>
      </c>
      <c r="O39" s="97">
        <v>0.2235</v>
      </c>
      <c r="P39" s="97">
        <f t="shared" si="3"/>
        <v>0.22360000000000002</v>
      </c>
      <c r="Q39" s="23">
        <f t="shared" si="1"/>
        <v>4.1999999999999815E-3</v>
      </c>
      <c r="AH39">
        <v>38</v>
      </c>
      <c r="AI39">
        <v>0.3569</v>
      </c>
      <c r="AJ39">
        <v>26.665900000000001</v>
      </c>
      <c r="AK39">
        <v>0.28560000000000002</v>
      </c>
      <c r="AL39">
        <v>0.246</v>
      </c>
      <c r="AM39">
        <f t="shared" si="4"/>
        <v>0.24564</v>
      </c>
    </row>
    <row r="40" spans="2:39" x14ac:dyDescent="0.25">
      <c r="B40">
        <v>39</v>
      </c>
      <c r="C40">
        <v>4.5999999999999999E-3</v>
      </c>
      <c r="D40">
        <v>20.775700000000001</v>
      </c>
      <c r="E40">
        <v>0.24690000000000001</v>
      </c>
      <c r="F40">
        <v>0.20730000000000001</v>
      </c>
      <c r="G40">
        <f t="shared" si="2"/>
        <v>0.20888000000000001</v>
      </c>
      <c r="H40" s="2">
        <f t="shared" si="5"/>
        <v>0.21072222222222223</v>
      </c>
      <c r="I40" s="23">
        <f t="shared" si="0"/>
        <v>1.2999999999999956E-3</v>
      </c>
      <c r="K40">
        <v>39</v>
      </c>
      <c r="L40">
        <v>1.8800000000000001E-2</v>
      </c>
      <c r="M40">
        <v>22.448599999999999</v>
      </c>
      <c r="N40">
        <v>0.25990000000000002</v>
      </c>
      <c r="O40" s="97">
        <v>0.22040000000000001</v>
      </c>
      <c r="P40" s="97">
        <f t="shared" si="3"/>
        <v>0.22292000000000001</v>
      </c>
      <c r="Q40" s="23">
        <f t="shared" si="1"/>
        <v>3.1999999999999806E-3</v>
      </c>
      <c r="AH40">
        <v>39</v>
      </c>
      <c r="AI40">
        <v>0.34260000000000002</v>
      </c>
      <c r="AJ40">
        <v>26.838799999999999</v>
      </c>
      <c r="AK40">
        <v>0.28699999999999998</v>
      </c>
      <c r="AL40">
        <v>0.24740000000000001</v>
      </c>
      <c r="AM40">
        <f t="shared" si="4"/>
        <v>0.24614000000000003</v>
      </c>
    </row>
    <row r="41" spans="2:39" x14ac:dyDescent="0.25">
      <c r="B41">
        <v>40</v>
      </c>
      <c r="C41">
        <v>4.3E-3</v>
      </c>
      <c r="D41">
        <v>21.292100000000001</v>
      </c>
      <c r="E41">
        <v>0.25040000000000001</v>
      </c>
      <c r="F41">
        <v>0.21079999999999999</v>
      </c>
      <c r="G41">
        <f t="shared" si="2"/>
        <v>0.20908000000000002</v>
      </c>
      <c r="H41" s="2">
        <f t="shared" si="5"/>
        <v>0.20965555555555557</v>
      </c>
      <c r="I41" s="23">
        <f t="shared" si="0"/>
        <v>-3.4999999999999754E-3</v>
      </c>
      <c r="K41">
        <v>40</v>
      </c>
      <c r="L41">
        <v>1.77E-2</v>
      </c>
      <c r="M41">
        <v>22.822399999999998</v>
      </c>
      <c r="N41">
        <v>0.26269999999999999</v>
      </c>
      <c r="O41" s="97">
        <v>0.22309999999999999</v>
      </c>
      <c r="P41" s="97">
        <f t="shared" si="3"/>
        <v>0.22196000000000002</v>
      </c>
      <c r="Q41" s="23">
        <f t="shared" si="1"/>
        <v>-2.7999999999999692E-3</v>
      </c>
      <c r="AH41">
        <v>40</v>
      </c>
      <c r="AI41">
        <v>0.32990000000000003</v>
      </c>
      <c r="AJ41">
        <v>26.712599999999998</v>
      </c>
      <c r="AK41">
        <v>0.28539999999999999</v>
      </c>
      <c r="AL41">
        <v>0.24579999999999999</v>
      </c>
      <c r="AM41">
        <f t="shared" si="4"/>
        <v>0.24622000000000002</v>
      </c>
    </row>
    <row r="42" spans="2:39" x14ac:dyDescent="0.25">
      <c r="B42">
        <v>41</v>
      </c>
      <c r="C42">
        <v>3.5999999999999999E-3</v>
      </c>
      <c r="D42">
        <v>21.782699999999998</v>
      </c>
      <c r="E42">
        <v>0.247</v>
      </c>
      <c r="F42">
        <v>0.20749999999999999</v>
      </c>
      <c r="G42">
        <f t="shared" si="2"/>
        <v>0.21002000000000001</v>
      </c>
      <c r="H42" s="2">
        <f t="shared" si="5"/>
        <v>0.21001111111111112</v>
      </c>
      <c r="I42" s="23">
        <f t="shared" si="0"/>
        <v>3.2999999999999974E-3</v>
      </c>
      <c r="K42">
        <v>41</v>
      </c>
      <c r="L42">
        <v>1.7899999999999999E-2</v>
      </c>
      <c r="M42">
        <v>22.857500000000002</v>
      </c>
      <c r="N42">
        <v>0.25940000000000002</v>
      </c>
      <c r="O42" s="97">
        <v>0.2198</v>
      </c>
      <c r="P42" s="97">
        <f t="shared" si="3"/>
        <v>0.22212000000000001</v>
      </c>
      <c r="Q42" s="23">
        <f t="shared" si="1"/>
        <v>3.2999999999999696E-3</v>
      </c>
      <c r="AH42">
        <v>41</v>
      </c>
      <c r="AI42">
        <v>0.31419999999999998</v>
      </c>
      <c r="AJ42">
        <v>26.7547</v>
      </c>
      <c r="AK42">
        <v>0.2873</v>
      </c>
      <c r="AL42">
        <v>0.24779999999999999</v>
      </c>
      <c r="AM42">
        <f t="shared" si="4"/>
        <v>0.24645999999999998</v>
      </c>
    </row>
    <row r="43" spans="2:39" x14ac:dyDescent="0.25">
      <c r="B43">
        <v>42</v>
      </c>
      <c r="C43">
        <v>3.7000000000000002E-3</v>
      </c>
      <c r="D43">
        <v>21.441600000000001</v>
      </c>
      <c r="E43">
        <v>0.25080000000000002</v>
      </c>
      <c r="F43">
        <v>0.2112</v>
      </c>
      <c r="G43">
        <f t="shared" si="2"/>
        <v>0.2089</v>
      </c>
      <c r="H43" s="2">
        <f t="shared" si="5"/>
        <v>0.21001111111111112</v>
      </c>
      <c r="I43" s="23">
        <f t="shared" si="0"/>
        <v>-3.7000000000000088E-3</v>
      </c>
      <c r="K43">
        <v>42</v>
      </c>
      <c r="L43">
        <v>1.78E-2</v>
      </c>
      <c r="M43">
        <v>21.838799999999999</v>
      </c>
      <c r="N43">
        <v>0.2626</v>
      </c>
      <c r="O43" s="97">
        <v>0.223</v>
      </c>
      <c r="P43" s="97">
        <f t="shared" si="3"/>
        <v>0.22341999999999995</v>
      </c>
      <c r="Q43" s="23">
        <f t="shared" si="1"/>
        <v>-3.1999999999999806E-3</v>
      </c>
      <c r="AH43">
        <v>42</v>
      </c>
      <c r="AI43">
        <v>0.3044</v>
      </c>
      <c r="AJ43">
        <v>26.654199999999999</v>
      </c>
      <c r="AK43">
        <v>0.28360000000000002</v>
      </c>
      <c r="AL43">
        <v>0.24410000000000001</v>
      </c>
      <c r="AM43">
        <f t="shared" si="4"/>
        <v>0.24596000000000001</v>
      </c>
    </row>
    <row r="44" spans="2:39" x14ac:dyDescent="0.25">
      <c r="B44">
        <v>43</v>
      </c>
      <c r="C44">
        <v>4.1000000000000003E-3</v>
      </c>
      <c r="D44">
        <v>21.273399999999999</v>
      </c>
      <c r="E44">
        <v>0.25290000000000001</v>
      </c>
      <c r="F44">
        <v>0.21329999999999999</v>
      </c>
      <c r="G44">
        <f t="shared" si="2"/>
        <v>0.21063999999999999</v>
      </c>
      <c r="H44" s="2">
        <f t="shared" si="5"/>
        <v>0.21097777777777779</v>
      </c>
      <c r="I44" s="23">
        <f t="shared" si="0"/>
        <v>-2.0999999999999908E-3</v>
      </c>
      <c r="K44">
        <v>43</v>
      </c>
      <c r="L44">
        <v>1.66E-2</v>
      </c>
      <c r="M44">
        <v>21.8505</v>
      </c>
      <c r="N44">
        <v>0.26390000000000002</v>
      </c>
      <c r="O44" s="97">
        <v>0.2243</v>
      </c>
      <c r="P44" s="97">
        <f t="shared" si="3"/>
        <v>0.22339999999999999</v>
      </c>
      <c r="Q44" s="23">
        <f t="shared" si="1"/>
        <v>-1.3000000000000234E-3</v>
      </c>
      <c r="AH44">
        <v>43</v>
      </c>
      <c r="AI44">
        <v>0.29449999999999998</v>
      </c>
      <c r="AJ44">
        <v>27.432200000000002</v>
      </c>
      <c r="AK44">
        <v>0.2868</v>
      </c>
      <c r="AL44">
        <v>0.2472</v>
      </c>
      <c r="AM44">
        <f t="shared" si="4"/>
        <v>0.24619999999999997</v>
      </c>
    </row>
    <row r="45" spans="2:39" x14ac:dyDescent="0.25">
      <c r="B45">
        <v>44</v>
      </c>
      <c r="C45">
        <v>4.0000000000000001E-3</v>
      </c>
      <c r="D45">
        <v>20.287400000000002</v>
      </c>
      <c r="E45">
        <v>0.24129999999999999</v>
      </c>
      <c r="F45">
        <v>0.20169999999999999</v>
      </c>
      <c r="G45">
        <f t="shared" si="2"/>
        <v>0.21118000000000001</v>
      </c>
      <c r="H45" s="2">
        <f t="shared" si="5"/>
        <v>0.21125555555555556</v>
      </c>
      <c r="I45" s="23">
        <f t="shared" si="0"/>
        <v>1.1599999999999999E-2</v>
      </c>
      <c r="K45">
        <v>44</v>
      </c>
      <c r="L45">
        <v>1.5699999999999999E-2</v>
      </c>
      <c r="M45">
        <v>22.5748</v>
      </c>
      <c r="N45">
        <v>0.26650000000000001</v>
      </c>
      <c r="O45" s="97">
        <v>0.22689999999999999</v>
      </c>
      <c r="P45" s="97">
        <f t="shared" si="3"/>
        <v>0.22431999999999999</v>
      </c>
      <c r="Q45" s="23">
        <f t="shared" si="1"/>
        <v>-2.5999999999999912E-3</v>
      </c>
      <c r="AH45">
        <v>44</v>
      </c>
      <c r="AI45">
        <v>0.28220000000000001</v>
      </c>
      <c r="AJ45">
        <v>26.913599999999999</v>
      </c>
      <c r="AK45">
        <v>0.28449999999999998</v>
      </c>
      <c r="AL45">
        <v>0.24490000000000001</v>
      </c>
      <c r="AM45">
        <f t="shared" si="4"/>
        <v>0.24548</v>
      </c>
    </row>
    <row r="46" spans="2:39" x14ac:dyDescent="0.25">
      <c r="B46">
        <v>45</v>
      </c>
      <c r="C46">
        <v>3.8999999999999998E-3</v>
      </c>
      <c r="D46">
        <v>21.102799999999998</v>
      </c>
      <c r="E46">
        <v>0.2591</v>
      </c>
      <c r="F46">
        <v>0.2195</v>
      </c>
      <c r="G46">
        <f t="shared" si="2"/>
        <v>0.21240000000000001</v>
      </c>
      <c r="H46" s="2">
        <f t="shared" si="5"/>
        <v>0.21116666666666664</v>
      </c>
      <c r="I46" s="23">
        <f t="shared" si="0"/>
        <v>-1.780000000000001E-2</v>
      </c>
      <c r="K46">
        <v>45</v>
      </c>
      <c r="L46">
        <v>1.5800000000000002E-2</v>
      </c>
      <c r="M46">
        <v>22.588799999999999</v>
      </c>
      <c r="N46">
        <v>0.2626</v>
      </c>
      <c r="O46" s="97">
        <v>0.223</v>
      </c>
      <c r="P46" s="97">
        <f t="shared" si="3"/>
        <v>0.22474000000000002</v>
      </c>
      <c r="Q46" s="23">
        <f t="shared" si="1"/>
        <v>3.9000000000000146E-3</v>
      </c>
      <c r="AH46">
        <v>45</v>
      </c>
      <c r="AI46">
        <v>0.27079999999999999</v>
      </c>
      <c r="AJ46">
        <v>26.941600000000001</v>
      </c>
      <c r="AK46">
        <v>0.28649999999999998</v>
      </c>
      <c r="AL46">
        <v>0.247</v>
      </c>
      <c r="AM46">
        <f t="shared" si="4"/>
        <v>0.24546000000000001</v>
      </c>
    </row>
    <row r="47" spans="2:39" x14ac:dyDescent="0.25">
      <c r="B47">
        <v>46</v>
      </c>
      <c r="C47">
        <v>4.1999999999999997E-3</v>
      </c>
      <c r="D47">
        <v>21.712599999999998</v>
      </c>
      <c r="E47">
        <v>0.24979999999999999</v>
      </c>
      <c r="F47">
        <v>0.2102</v>
      </c>
      <c r="G47">
        <f t="shared" si="2"/>
        <v>0.2117</v>
      </c>
      <c r="H47" s="2">
        <f t="shared" si="5"/>
        <v>0.21221111111111113</v>
      </c>
      <c r="I47" s="23">
        <f t="shared" si="0"/>
        <v>9.3000000000000027E-3</v>
      </c>
      <c r="K47">
        <v>46</v>
      </c>
      <c r="L47">
        <v>1.49E-2</v>
      </c>
      <c r="M47">
        <v>23.362100000000002</v>
      </c>
      <c r="N47">
        <v>0.26400000000000001</v>
      </c>
      <c r="O47" s="97">
        <v>0.22439999999999999</v>
      </c>
      <c r="P47" s="97">
        <f t="shared" si="3"/>
        <v>0.22451999999999997</v>
      </c>
      <c r="Q47" s="23">
        <f t="shared" si="1"/>
        <v>-1.4000000000000123E-3</v>
      </c>
      <c r="AH47">
        <v>46</v>
      </c>
      <c r="AI47">
        <v>0.2606</v>
      </c>
      <c r="AJ47">
        <v>26.904199999999999</v>
      </c>
      <c r="AK47">
        <v>0.2838</v>
      </c>
      <c r="AL47">
        <v>0.2442</v>
      </c>
      <c r="AM47">
        <f t="shared" si="4"/>
        <v>0.24501999999999996</v>
      </c>
    </row>
    <row r="48" spans="2:39" x14ac:dyDescent="0.25">
      <c r="B48">
        <v>47</v>
      </c>
      <c r="C48">
        <v>3.2000000000000002E-3</v>
      </c>
      <c r="D48">
        <v>22.668199999999999</v>
      </c>
      <c r="E48">
        <v>0.25690000000000002</v>
      </c>
      <c r="F48">
        <v>0.21729999999999999</v>
      </c>
      <c r="G48">
        <f t="shared" si="2"/>
        <v>0.21335999999999999</v>
      </c>
      <c r="H48" s="2">
        <f t="shared" si="5"/>
        <v>0.21274444444444446</v>
      </c>
      <c r="I48" s="23">
        <f t="shared" si="0"/>
        <v>-7.0999999999999952E-3</v>
      </c>
      <c r="K48">
        <v>47</v>
      </c>
      <c r="L48">
        <v>1.4800000000000001E-2</v>
      </c>
      <c r="M48">
        <v>22.6355</v>
      </c>
      <c r="N48">
        <v>0.26469999999999999</v>
      </c>
      <c r="O48" s="97">
        <v>0.22509999999999999</v>
      </c>
      <c r="P48" s="97">
        <f t="shared" si="3"/>
        <v>0.22393999999999997</v>
      </c>
      <c r="Q48" s="23">
        <f t="shared" si="1"/>
        <v>-6.9999999999997842E-4</v>
      </c>
      <c r="AH48">
        <v>47</v>
      </c>
      <c r="AI48">
        <v>0.25259999999999999</v>
      </c>
      <c r="AJ48">
        <v>27.2407</v>
      </c>
      <c r="AK48">
        <v>0.28360000000000002</v>
      </c>
      <c r="AL48">
        <v>0.24399999999999999</v>
      </c>
      <c r="AM48">
        <f t="shared" si="4"/>
        <v>0.24554000000000001</v>
      </c>
    </row>
    <row r="49" spans="2:44" x14ac:dyDescent="0.25">
      <c r="B49">
        <v>48</v>
      </c>
      <c r="C49">
        <v>3.5999999999999999E-3</v>
      </c>
      <c r="D49">
        <v>20.7593</v>
      </c>
      <c r="E49">
        <v>0.24940000000000001</v>
      </c>
      <c r="F49">
        <v>0.20979999999999999</v>
      </c>
      <c r="G49">
        <f t="shared" si="2"/>
        <v>0.21284</v>
      </c>
      <c r="I49" s="23">
        <f t="shared" si="0"/>
        <v>7.5000000000000067E-3</v>
      </c>
      <c r="K49">
        <v>48</v>
      </c>
      <c r="L49">
        <v>1.4800000000000001E-2</v>
      </c>
      <c r="M49">
        <v>22.2944</v>
      </c>
      <c r="N49">
        <v>0.26279999999999998</v>
      </c>
      <c r="O49" s="97">
        <v>0.22320000000000001</v>
      </c>
      <c r="P49" s="97">
        <f t="shared" si="3"/>
        <v>0.22425999999999999</v>
      </c>
      <c r="Q49" s="23">
        <f t="shared" si="1"/>
        <v>1.9000000000000128E-3</v>
      </c>
      <c r="AH49">
        <v>48</v>
      </c>
      <c r="AI49">
        <v>0.2442</v>
      </c>
      <c r="AJ49">
        <v>27.049099999999999</v>
      </c>
      <c r="AK49">
        <v>0.28460000000000002</v>
      </c>
      <c r="AL49">
        <v>0.245</v>
      </c>
      <c r="AM49">
        <f t="shared" si="4"/>
        <v>0.24528</v>
      </c>
    </row>
    <row r="50" spans="2:44" x14ac:dyDescent="0.25">
      <c r="B50">
        <v>49</v>
      </c>
      <c r="C50">
        <v>3.8999999999999998E-3</v>
      </c>
      <c r="D50">
        <v>21.2944</v>
      </c>
      <c r="E50">
        <v>0.24959999999999999</v>
      </c>
      <c r="F50">
        <v>0.21</v>
      </c>
      <c r="G50">
        <f t="shared" si="2"/>
        <v>0.21400000000000002</v>
      </c>
      <c r="I50" s="23">
        <f t="shared" si="0"/>
        <v>-2.0000000000000573E-4</v>
      </c>
      <c r="K50">
        <v>49</v>
      </c>
      <c r="L50">
        <v>1.4200000000000001E-2</v>
      </c>
      <c r="M50">
        <v>22.5701</v>
      </c>
      <c r="N50">
        <v>0.2636</v>
      </c>
      <c r="O50" s="97">
        <v>0.224</v>
      </c>
      <c r="Q50" s="23">
        <f t="shared" si="1"/>
        <v>-8.0000000000002292E-4</v>
      </c>
      <c r="AH50">
        <v>49</v>
      </c>
      <c r="AI50">
        <v>0.23380000000000001</v>
      </c>
      <c r="AJ50">
        <v>27.408899999999999</v>
      </c>
      <c r="AK50">
        <v>0.28710000000000002</v>
      </c>
      <c r="AL50">
        <v>0.2475</v>
      </c>
    </row>
    <row r="51" spans="2:44" x14ac:dyDescent="0.25">
      <c r="B51">
        <v>50</v>
      </c>
      <c r="C51">
        <v>2.8999999999999998E-3</v>
      </c>
      <c r="D51">
        <v>21.941600000000001</v>
      </c>
      <c r="E51">
        <v>0.25640000000000002</v>
      </c>
      <c r="F51">
        <v>0.21690000000000001</v>
      </c>
      <c r="I51" s="23">
        <f t="shared" si="0"/>
        <v>-6.9000000000000172E-3</v>
      </c>
      <c r="K51">
        <v>50</v>
      </c>
      <c r="L51">
        <v>1.34E-2</v>
      </c>
      <c r="M51">
        <v>21.483599999999999</v>
      </c>
      <c r="N51">
        <v>0.26419999999999999</v>
      </c>
      <c r="O51" s="97">
        <v>0.22459999999999999</v>
      </c>
      <c r="Q51" s="23">
        <f t="shared" si="1"/>
        <v>-5.9999999999998943E-4</v>
      </c>
      <c r="AH51">
        <v>50</v>
      </c>
      <c r="AI51">
        <v>0.22750000000000001</v>
      </c>
      <c r="AJ51">
        <v>27.584099999999999</v>
      </c>
      <c r="AK51">
        <v>0.2853</v>
      </c>
      <c r="AL51">
        <v>0.2457</v>
      </c>
    </row>
    <row r="52" spans="2:44" x14ac:dyDescent="0.25">
      <c r="B52">
        <v>51</v>
      </c>
      <c r="C52">
        <v>3.2000000000000002E-3</v>
      </c>
      <c r="D52">
        <v>21.6449</v>
      </c>
      <c r="E52">
        <v>0.2555</v>
      </c>
      <c r="F52">
        <v>0.216</v>
      </c>
      <c r="I52" s="23">
        <f t="shared" si="0"/>
        <v>9.000000000000119E-4</v>
      </c>
    </row>
    <row r="54" spans="2:44" x14ac:dyDescent="0.25">
      <c r="G54" t="s">
        <v>33</v>
      </c>
      <c r="H54" t="s">
        <v>34</v>
      </c>
    </row>
    <row r="55" spans="2:44" x14ac:dyDescent="0.25">
      <c r="B55">
        <v>1</v>
      </c>
      <c r="C55" s="195">
        <v>9.8999999999999994E-5</v>
      </c>
      <c r="D55">
        <v>1.0019</v>
      </c>
      <c r="E55">
        <v>27.481300000000001</v>
      </c>
      <c r="F55">
        <v>0.32440000000000002</v>
      </c>
      <c r="G55">
        <v>0.2848</v>
      </c>
      <c r="H55">
        <v>0.27960000000000002</v>
      </c>
      <c r="S55">
        <v>1</v>
      </c>
      <c r="T55" s="195">
        <v>9.9000000000000001E-6</v>
      </c>
      <c r="U55">
        <v>1.0881000000000001</v>
      </c>
      <c r="V55">
        <v>28.472000000000001</v>
      </c>
      <c r="W55">
        <v>0.31759999999999999</v>
      </c>
      <c r="X55">
        <v>0.27800000000000002</v>
      </c>
      <c r="Y55" s="23"/>
    </row>
    <row r="56" spans="2:44" x14ac:dyDescent="0.25">
      <c r="B56">
        <v>2</v>
      </c>
      <c r="C56" s="195">
        <v>9.7999999999999997E-5</v>
      </c>
      <c r="D56">
        <v>0.93820000000000003</v>
      </c>
      <c r="E56">
        <v>27.207899999999999</v>
      </c>
      <c r="F56">
        <v>0.2888</v>
      </c>
      <c r="G56">
        <v>0.2492</v>
      </c>
      <c r="H56">
        <v>0.26440000000000002</v>
      </c>
      <c r="S56">
        <v>2</v>
      </c>
      <c r="T56" s="195">
        <v>9.7999999999999993E-6</v>
      </c>
      <c r="U56">
        <v>1.0022</v>
      </c>
      <c r="V56">
        <v>28.950900000000001</v>
      </c>
      <c r="W56">
        <v>0.31519999999999998</v>
      </c>
      <c r="X56">
        <v>0.27560000000000001</v>
      </c>
      <c r="Y56" s="23"/>
      <c r="AM56">
        <v>1</v>
      </c>
      <c r="AN56" s="195">
        <v>9.9099999999999996E-5</v>
      </c>
      <c r="AO56">
        <v>1.0011000000000001</v>
      </c>
      <c r="AP56">
        <v>26.0654</v>
      </c>
      <c r="AQ56">
        <v>0.31919999999999998</v>
      </c>
      <c r="AR56">
        <v>0.27960000000000002</v>
      </c>
    </row>
    <row r="57" spans="2:44" x14ac:dyDescent="0.25">
      <c r="B57">
        <v>3</v>
      </c>
      <c r="C57" s="195">
        <v>9.7E-5</v>
      </c>
      <c r="D57">
        <v>0.72750000000000004</v>
      </c>
      <c r="E57">
        <v>26.6752</v>
      </c>
      <c r="F57">
        <v>0.28649999999999998</v>
      </c>
      <c r="G57">
        <v>0.24690000000000001</v>
      </c>
      <c r="H57">
        <v>0.26</v>
      </c>
      <c r="S57">
        <v>3</v>
      </c>
      <c r="T57" s="195">
        <v>9.7000000000000003E-6</v>
      </c>
      <c r="U57">
        <v>0.99370000000000003</v>
      </c>
      <c r="V57">
        <v>30.1145</v>
      </c>
      <c r="W57">
        <v>0.32640000000000002</v>
      </c>
      <c r="X57">
        <v>0.2868</v>
      </c>
      <c r="Y57" s="23"/>
      <c r="AM57">
        <v>2</v>
      </c>
      <c r="AN57" s="195">
        <v>9.7999999999999997E-5</v>
      </c>
      <c r="AO57">
        <v>0.94730000000000003</v>
      </c>
      <c r="AP57">
        <v>28.5444</v>
      </c>
      <c r="AQ57">
        <v>0.30399999999999999</v>
      </c>
      <c r="AR57">
        <v>0.26440000000000002</v>
      </c>
    </row>
    <row r="58" spans="2:44" x14ac:dyDescent="0.25">
      <c r="B58">
        <v>4</v>
      </c>
      <c r="C58" s="195">
        <v>9.6000000000000002E-5</v>
      </c>
      <c r="D58">
        <v>0.57950000000000002</v>
      </c>
      <c r="E58">
        <v>24.988299999999999</v>
      </c>
      <c r="F58">
        <v>0.28029999999999999</v>
      </c>
      <c r="G58">
        <v>0.2407</v>
      </c>
      <c r="H58">
        <v>0.251</v>
      </c>
      <c r="S58">
        <v>4</v>
      </c>
      <c r="T58" s="195">
        <v>9.5999999999999996E-6</v>
      </c>
      <c r="U58">
        <v>0.98909999999999998</v>
      </c>
      <c r="V58">
        <v>28.1799</v>
      </c>
      <c r="W58">
        <v>0.32190000000000002</v>
      </c>
      <c r="X58">
        <v>0.28239999999999998</v>
      </c>
      <c r="Y58" s="23"/>
      <c r="AM58">
        <v>3</v>
      </c>
      <c r="AN58" s="195">
        <v>9.6899999999999997E-5</v>
      </c>
      <c r="AO58">
        <v>0.74329999999999996</v>
      </c>
      <c r="AP58">
        <v>28.301400000000001</v>
      </c>
      <c r="AQ58">
        <v>0.29959999999999998</v>
      </c>
      <c r="AR58">
        <v>0.26</v>
      </c>
    </row>
    <row r="59" spans="2:44" x14ac:dyDescent="0.25">
      <c r="B59">
        <v>5</v>
      </c>
      <c r="C59" s="195">
        <v>9.5000000000000005E-5</v>
      </c>
      <c r="D59">
        <v>0.43159999999999998</v>
      </c>
      <c r="E59">
        <v>24.647200000000002</v>
      </c>
      <c r="F59">
        <v>0.2792</v>
      </c>
      <c r="G59">
        <v>0.23960000000000001</v>
      </c>
      <c r="H59">
        <v>0.2442</v>
      </c>
      <c r="S59">
        <v>5</v>
      </c>
      <c r="T59" s="195">
        <v>9.5000000000000005E-6</v>
      </c>
      <c r="U59">
        <v>0.98399999999999999</v>
      </c>
      <c r="V59">
        <v>29.0397</v>
      </c>
      <c r="W59">
        <v>0.32250000000000001</v>
      </c>
      <c r="X59">
        <v>0.28299999999999997</v>
      </c>
      <c r="Y59" s="23"/>
      <c r="AM59">
        <v>4</v>
      </c>
      <c r="AN59" s="195">
        <v>9.5699999999999995E-5</v>
      </c>
      <c r="AO59">
        <v>0.5675</v>
      </c>
      <c r="AP59">
        <v>27.228999999999999</v>
      </c>
      <c r="AQ59">
        <v>0.29060000000000002</v>
      </c>
      <c r="AR59">
        <v>0.251</v>
      </c>
    </row>
    <row r="60" spans="2:44" x14ac:dyDescent="0.25">
      <c r="B60">
        <v>6</v>
      </c>
      <c r="C60" s="195">
        <v>9.2999999999999997E-5</v>
      </c>
      <c r="D60">
        <v>0.31569999999999998</v>
      </c>
      <c r="E60">
        <v>25.1402</v>
      </c>
      <c r="F60">
        <v>0.28139999999999998</v>
      </c>
      <c r="G60">
        <v>0.24179999999999999</v>
      </c>
      <c r="H60">
        <v>0.2382</v>
      </c>
      <c r="S60">
        <v>6</v>
      </c>
      <c r="T60" s="195">
        <v>9.3000000000000007E-6</v>
      </c>
      <c r="U60">
        <v>0.97560000000000002</v>
      </c>
      <c r="V60">
        <v>27.2407</v>
      </c>
      <c r="W60">
        <v>0.31369999999999998</v>
      </c>
      <c r="X60">
        <v>0.27410000000000001</v>
      </c>
      <c r="Y60" s="23"/>
      <c r="AM60">
        <v>5</v>
      </c>
      <c r="AN60" s="195">
        <v>9.4500000000000007E-5</v>
      </c>
      <c r="AO60">
        <v>0.4113</v>
      </c>
      <c r="AP60">
        <v>26.546700000000001</v>
      </c>
      <c r="AQ60">
        <v>0.2838</v>
      </c>
      <c r="AR60">
        <v>0.2442</v>
      </c>
    </row>
    <row r="61" spans="2:44" x14ac:dyDescent="0.25">
      <c r="B61">
        <v>7</v>
      </c>
      <c r="C61" s="195">
        <v>9.2E-5</v>
      </c>
      <c r="D61">
        <v>0.2427</v>
      </c>
      <c r="E61">
        <v>25.2547</v>
      </c>
      <c r="F61">
        <v>0.27400000000000002</v>
      </c>
      <c r="G61">
        <v>0.23449999999999999</v>
      </c>
      <c r="H61">
        <v>0.23760000000000001</v>
      </c>
      <c r="S61">
        <v>7</v>
      </c>
      <c r="T61" s="195">
        <v>9.2E-6</v>
      </c>
      <c r="U61">
        <v>0.9718</v>
      </c>
      <c r="V61">
        <v>27.733599999999999</v>
      </c>
      <c r="W61">
        <v>0.31309999999999999</v>
      </c>
      <c r="X61">
        <v>0.27350000000000002</v>
      </c>
      <c r="Y61" s="23"/>
      <c r="AM61">
        <v>6</v>
      </c>
      <c r="AN61" s="195">
        <v>9.3300000000000005E-5</v>
      </c>
      <c r="AO61">
        <v>0.30120000000000002</v>
      </c>
      <c r="AP61">
        <v>25.897200000000002</v>
      </c>
      <c r="AQ61">
        <v>0.2777</v>
      </c>
      <c r="AR61">
        <v>0.2382</v>
      </c>
    </row>
    <row r="62" spans="2:44" x14ac:dyDescent="0.25">
      <c r="B62">
        <v>8</v>
      </c>
      <c r="C62" s="195">
        <v>9.1000000000000003E-5</v>
      </c>
      <c r="D62">
        <v>0.19600000000000001</v>
      </c>
      <c r="E62">
        <v>25.450900000000001</v>
      </c>
      <c r="F62">
        <v>0.27879999999999999</v>
      </c>
      <c r="G62">
        <v>0.23930000000000001</v>
      </c>
      <c r="H62">
        <v>0.2346</v>
      </c>
      <c r="S62">
        <v>8</v>
      </c>
      <c r="T62" s="195">
        <v>9.0999999999999993E-6</v>
      </c>
      <c r="U62">
        <v>0.96379999999999999</v>
      </c>
      <c r="V62">
        <v>29.112100000000002</v>
      </c>
      <c r="W62">
        <v>0.32140000000000002</v>
      </c>
      <c r="X62">
        <v>0.28179999999999999</v>
      </c>
      <c r="Y62" s="23"/>
      <c r="AM62">
        <v>7</v>
      </c>
      <c r="AN62" s="195">
        <v>9.2E-5</v>
      </c>
      <c r="AO62">
        <v>0.23480000000000001</v>
      </c>
      <c r="AP62">
        <v>24.763999999999999</v>
      </c>
      <c r="AQ62">
        <v>0.2772</v>
      </c>
      <c r="AR62">
        <v>0.23760000000000001</v>
      </c>
    </row>
    <row r="63" spans="2:44" x14ac:dyDescent="0.25">
      <c r="B63">
        <v>9</v>
      </c>
      <c r="C63" s="195">
        <v>8.8999999999999995E-5</v>
      </c>
      <c r="D63">
        <v>0.16289999999999999</v>
      </c>
      <c r="E63">
        <v>25</v>
      </c>
      <c r="F63">
        <v>0.27560000000000001</v>
      </c>
      <c r="G63">
        <v>0.23599999999999999</v>
      </c>
      <c r="H63">
        <v>0.2346</v>
      </c>
      <c r="S63">
        <v>9</v>
      </c>
      <c r="T63" s="195">
        <v>8.8999999999999995E-6</v>
      </c>
      <c r="U63">
        <v>0.95489999999999997</v>
      </c>
      <c r="V63">
        <v>29.497699999999998</v>
      </c>
      <c r="W63">
        <v>0.32479999999999998</v>
      </c>
      <c r="X63">
        <v>0.28520000000000001</v>
      </c>
      <c r="Y63" s="23"/>
      <c r="AM63">
        <v>8</v>
      </c>
      <c r="AN63" s="195">
        <v>9.0699999999999996E-5</v>
      </c>
      <c r="AO63">
        <v>0.19059999999999999</v>
      </c>
      <c r="AP63">
        <v>25.1051</v>
      </c>
      <c r="AQ63">
        <v>0.2742</v>
      </c>
      <c r="AR63">
        <v>0.2346</v>
      </c>
    </row>
    <row r="64" spans="2:44" x14ac:dyDescent="0.25">
      <c r="B64">
        <v>10</v>
      </c>
      <c r="C64" s="195">
        <v>8.7999999999999998E-5</v>
      </c>
      <c r="D64">
        <v>0.13900000000000001</v>
      </c>
      <c r="E64">
        <v>24.619199999999999</v>
      </c>
      <c r="F64">
        <v>0.27</v>
      </c>
      <c r="G64">
        <v>0.23039999999999999</v>
      </c>
      <c r="H64">
        <v>0.22989999999999999</v>
      </c>
      <c r="S64">
        <v>10</v>
      </c>
      <c r="T64" s="195">
        <v>8.8000000000000004E-6</v>
      </c>
      <c r="U64">
        <v>0.94450000000000001</v>
      </c>
      <c r="V64">
        <v>31.1005</v>
      </c>
      <c r="W64">
        <v>0.32519999999999999</v>
      </c>
      <c r="X64">
        <v>0.28560000000000002</v>
      </c>
      <c r="Y64" s="23"/>
      <c r="AM64">
        <v>9</v>
      </c>
      <c r="AN64" s="195">
        <v>8.9300000000000002E-5</v>
      </c>
      <c r="AO64">
        <v>0.1578</v>
      </c>
      <c r="AP64">
        <v>24.448599999999999</v>
      </c>
      <c r="AQ64">
        <v>0.2742</v>
      </c>
      <c r="AR64">
        <v>0.2346</v>
      </c>
    </row>
    <row r="65" spans="2:44" x14ac:dyDescent="0.25">
      <c r="B65">
        <v>11</v>
      </c>
      <c r="C65" s="195">
        <v>8.6000000000000003E-5</v>
      </c>
      <c r="D65">
        <v>0.12089999999999999</v>
      </c>
      <c r="E65">
        <v>25.133199999999999</v>
      </c>
      <c r="F65">
        <v>0.27389999999999998</v>
      </c>
      <c r="G65">
        <v>0.23430000000000001</v>
      </c>
      <c r="H65">
        <v>0.2303</v>
      </c>
      <c r="S65">
        <v>11</v>
      </c>
      <c r="T65" s="195">
        <v>8.6000000000000007E-6</v>
      </c>
      <c r="U65">
        <v>0.93420000000000003</v>
      </c>
      <c r="V65">
        <v>30.478999999999999</v>
      </c>
      <c r="W65">
        <v>0.32</v>
      </c>
      <c r="X65">
        <v>0.28039999999999998</v>
      </c>
      <c r="Y65" s="23"/>
      <c r="AM65">
        <v>10</v>
      </c>
      <c r="AN65" s="195">
        <v>8.7899999999999995E-5</v>
      </c>
      <c r="AO65">
        <v>0.1361</v>
      </c>
      <c r="AP65">
        <v>24.642499999999998</v>
      </c>
      <c r="AQ65">
        <v>0.26950000000000002</v>
      </c>
      <c r="AR65">
        <v>0.22989999999999999</v>
      </c>
    </row>
    <row r="66" spans="2:44" x14ac:dyDescent="0.25">
      <c r="B66">
        <v>12</v>
      </c>
      <c r="C66" s="195">
        <v>8.5000000000000006E-5</v>
      </c>
      <c r="D66">
        <v>0.1052</v>
      </c>
      <c r="E66">
        <v>25.906500000000001</v>
      </c>
      <c r="F66">
        <v>0.28260000000000002</v>
      </c>
      <c r="G66">
        <v>0.24299999999999999</v>
      </c>
      <c r="H66">
        <v>0.22789999999999999</v>
      </c>
      <c r="S66">
        <v>12</v>
      </c>
      <c r="T66" s="195">
        <v>8.4999999999999999E-6</v>
      </c>
      <c r="U66">
        <v>0.92320000000000002</v>
      </c>
      <c r="V66">
        <v>30.775700000000001</v>
      </c>
      <c r="W66">
        <v>0.32040000000000002</v>
      </c>
      <c r="X66">
        <v>0.28079999999999999</v>
      </c>
      <c r="Y66" s="23"/>
      <c r="AM66">
        <v>11</v>
      </c>
      <c r="AN66" s="195">
        <v>8.6500000000000002E-5</v>
      </c>
      <c r="AO66">
        <v>0.1158</v>
      </c>
      <c r="AP66">
        <v>24.378499999999999</v>
      </c>
      <c r="AQ66">
        <v>0.26989999999999997</v>
      </c>
      <c r="AR66">
        <v>0.2303</v>
      </c>
    </row>
    <row r="67" spans="2:44" x14ac:dyDescent="0.25">
      <c r="B67">
        <v>13</v>
      </c>
      <c r="C67" s="195">
        <v>8.3999999999999995E-5</v>
      </c>
      <c r="D67">
        <v>9.2999999999999999E-2</v>
      </c>
      <c r="E67">
        <v>24.5304</v>
      </c>
      <c r="F67">
        <v>0.27989999999999998</v>
      </c>
      <c r="G67">
        <v>0.24030000000000001</v>
      </c>
      <c r="H67">
        <v>0.23100000000000001</v>
      </c>
      <c r="S67">
        <v>13</v>
      </c>
      <c r="T67" s="195">
        <v>8.3999999999999992E-6</v>
      </c>
      <c r="U67">
        <v>0.91120000000000001</v>
      </c>
      <c r="V67">
        <v>30.3201</v>
      </c>
      <c r="W67">
        <v>0.31929999999999997</v>
      </c>
      <c r="X67">
        <v>0.2797</v>
      </c>
      <c r="Y67" s="23"/>
      <c r="AM67">
        <v>12</v>
      </c>
      <c r="AN67" s="195">
        <v>8.5000000000000006E-5</v>
      </c>
      <c r="AO67">
        <v>0.10199999999999999</v>
      </c>
      <c r="AP67">
        <v>24.1752</v>
      </c>
      <c r="AQ67">
        <v>0.26750000000000002</v>
      </c>
      <c r="AR67">
        <v>0.22789999999999999</v>
      </c>
    </row>
    <row r="68" spans="2:44" x14ac:dyDescent="0.25">
      <c r="B68">
        <v>14</v>
      </c>
      <c r="C68" s="195">
        <v>8.2000000000000001E-5</v>
      </c>
      <c r="D68">
        <v>8.3699999999999997E-2</v>
      </c>
      <c r="E68">
        <v>24.147200000000002</v>
      </c>
      <c r="F68">
        <v>0.27729999999999999</v>
      </c>
      <c r="G68">
        <v>0.23769999999999999</v>
      </c>
      <c r="H68">
        <v>0.22509999999999999</v>
      </c>
      <c r="S68">
        <v>14</v>
      </c>
      <c r="T68" s="195">
        <v>8.1999999999999994E-6</v>
      </c>
      <c r="U68">
        <v>0.89810000000000001</v>
      </c>
      <c r="V68">
        <v>30.147200000000002</v>
      </c>
      <c r="W68">
        <v>0.31330000000000002</v>
      </c>
      <c r="X68">
        <v>0.2737</v>
      </c>
      <c r="Y68" s="23"/>
      <c r="AM68">
        <v>13</v>
      </c>
      <c r="AN68" s="195">
        <v>8.3499999999999997E-5</v>
      </c>
      <c r="AO68">
        <v>9.1499999999999998E-2</v>
      </c>
      <c r="AP68">
        <v>24.4206</v>
      </c>
      <c r="AQ68">
        <v>0.27060000000000001</v>
      </c>
      <c r="AR68">
        <v>0.23100000000000001</v>
      </c>
    </row>
    <row r="69" spans="2:44" x14ac:dyDescent="0.25">
      <c r="B69">
        <v>15</v>
      </c>
      <c r="C69" s="195">
        <v>8.0000000000000007E-5</v>
      </c>
      <c r="D69">
        <v>7.51E-2</v>
      </c>
      <c r="E69">
        <v>23.8855</v>
      </c>
      <c r="F69">
        <v>0.2727</v>
      </c>
      <c r="G69">
        <v>0.2331</v>
      </c>
      <c r="H69">
        <v>0.21890000000000001</v>
      </c>
      <c r="S69">
        <v>15</v>
      </c>
      <c r="T69" s="195">
        <v>7.9999999999999996E-6</v>
      </c>
      <c r="U69">
        <v>0.8831</v>
      </c>
      <c r="V69">
        <v>29.787400000000002</v>
      </c>
      <c r="W69">
        <v>0.31009999999999999</v>
      </c>
      <c r="X69">
        <v>0.27050000000000002</v>
      </c>
      <c r="Y69" s="23"/>
      <c r="AM69">
        <v>14</v>
      </c>
      <c r="AN69" s="195">
        <v>8.2000000000000001E-5</v>
      </c>
      <c r="AO69">
        <v>8.1500000000000003E-2</v>
      </c>
      <c r="AP69">
        <v>23.093499999999999</v>
      </c>
      <c r="AQ69">
        <v>0.26469999999999999</v>
      </c>
      <c r="AR69">
        <v>0.22509999999999999</v>
      </c>
    </row>
    <row r="70" spans="2:44" x14ac:dyDescent="0.25">
      <c r="B70">
        <v>16</v>
      </c>
      <c r="C70" s="195">
        <v>7.8999999999999996E-5</v>
      </c>
      <c r="D70">
        <v>6.83E-2</v>
      </c>
      <c r="E70">
        <v>24.343499999999999</v>
      </c>
      <c r="F70">
        <v>0.27</v>
      </c>
      <c r="G70">
        <v>0.23039999999999999</v>
      </c>
      <c r="H70">
        <v>0.22209999999999999</v>
      </c>
      <c r="S70">
        <v>16</v>
      </c>
      <c r="T70" s="195">
        <v>7.9000000000000006E-6</v>
      </c>
      <c r="U70">
        <v>0.86770000000000003</v>
      </c>
      <c r="V70">
        <v>29.7407</v>
      </c>
      <c r="W70">
        <v>0.30680000000000002</v>
      </c>
      <c r="X70">
        <v>0.26719999999999999</v>
      </c>
      <c r="Y70" s="23"/>
      <c r="AM70">
        <v>15</v>
      </c>
      <c r="AN70" s="195">
        <v>8.0500000000000005E-5</v>
      </c>
      <c r="AO70">
        <v>7.2499999999999995E-2</v>
      </c>
      <c r="AP70">
        <v>22.549099999999999</v>
      </c>
      <c r="AQ70">
        <v>0.25850000000000001</v>
      </c>
      <c r="AR70">
        <v>0.21890000000000001</v>
      </c>
    </row>
    <row r="71" spans="2:44" x14ac:dyDescent="0.25">
      <c r="B71">
        <v>17</v>
      </c>
      <c r="C71" s="195">
        <v>7.7000000000000001E-5</v>
      </c>
      <c r="D71">
        <v>6.2199999999999998E-2</v>
      </c>
      <c r="E71">
        <v>23.726600000000001</v>
      </c>
      <c r="F71">
        <v>0.2661</v>
      </c>
      <c r="G71">
        <v>0.22650000000000001</v>
      </c>
      <c r="H71">
        <v>0.2296</v>
      </c>
      <c r="S71">
        <v>17</v>
      </c>
      <c r="T71" s="195">
        <v>7.7000000000000008E-6</v>
      </c>
      <c r="U71">
        <v>0.85009999999999997</v>
      </c>
      <c r="V71">
        <v>28.878499999999999</v>
      </c>
      <c r="W71">
        <v>0.29780000000000001</v>
      </c>
      <c r="X71">
        <v>0.25819999999999999</v>
      </c>
      <c r="Y71" s="23"/>
      <c r="AM71">
        <v>16</v>
      </c>
      <c r="AN71" s="195">
        <v>7.8899999999999993E-5</v>
      </c>
      <c r="AO71">
        <v>6.6900000000000001E-2</v>
      </c>
      <c r="AP71">
        <v>22.733599999999999</v>
      </c>
      <c r="AQ71">
        <v>0.26169999999999999</v>
      </c>
      <c r="AR71">
        <v>0.22209999999999999</v>
      </c>
    </row>
    <row r="72" spans="2:44" x14ac:dyDescent="0.25">
      <c r="B72">
        <v>18</v>
      </c>
      <c r="C72" s="195">
        <v>7.6000000000000004E-5</v>
      </c>
      <c r="D72">
        <v>5.7599999999999998E-2</v>
      </c>
      <c r="E72">
        <v>23.558399999999999</v>
      </c>
      <c r="F72">
        <v>0.26860000000000001</v>
      </c>
      <c r="G72">
        <v>0.22900000000000001</v>
      </c>
      <c r="H72">
        <v>0.2235</v>
      </c>
      <c r="S72">
        <v>18</v>
      </c>
      <c r="T72" s="195">
        <v>7.6000000000000001E-6</v>
      </c>
      <c r="U72">
        <v>0.83089999999999997</v>
      </c>
      <c r="V72">
        <v>28.761700000000001</v>
      </c>
      <c r="W72">
        <v>0.29659999999999997</v>
      </c>
      <c r="X72">
        <v>0.2571</v>
      </c>
      <c r="Y72" s="23"/>
      <c r="AM72">
        <v>17</v>
      </c>
      <c r="AN72" s="195">
        <v>7.7299999999999995E-5</v>
      </c>
      <c r="AO72">
        <v>6.0199999999999997E-2</v>
      </c>
      <c r="AP72">
        <v>23.488299999999999</v>
      </c>
      <c r="AQ72">
        <v>0.26910000000000001</v>
      </c>
      <c r="AR72">
        <v>0.2296</v>
      </c>
    </row>
    <row r="73" spans="2:44" x14ac:dyDescent="0.25">
      <c r="B73">
        <v>19</v>
      </c>
      <c r="C73" s="195">
        <v>7.3999999999999996E-5</v>
      </c>
      <c r="D73">
        <v>5.28E-2</v>
      </c>
      <c r="E73">
        <v>24.322399999999998</v>
      </c>
      <c r="F73">
        <v>0.26590000000000003</v>
      </c>
      <c r="G73">
        <v>0.22639999999999999</v>
      </c>
      <c r="H73">
        <v>0.21329999999999999</v>
      </c>
      <c r="S73">
        <v>19</v>
      </c>
      <c r="T73" s="195">
        <v>7.4000000000000003E-6</v>
      </c>
      <c r="U73">
        <v>0.8135</v>
      </c>
      <c r="V73">
        <v>28.773399999999999</v>
      </c>
      <c r="W73">
        <v>0.29630000000000001</v>
      </c>
      <c r="X73">
        <v>0.25669999999999998</v>
      </c>
      <c r="Y73" s="23"/>
      <c r="AM73">
        <v>18</v>
      </c>
      <c r="AN73" s="195">
        <v>7.5699999999999997E-5</v>
      </c>
      <c r="AO73">
        <v>5.62E-2</v>
      </c>
      <c r="AP73">
        <v>22.527999999999999</v>
      </c>
      <c r="AQ73">
        <v>0.2631</v>
      </c>
      <c r="AR73">
        <v>0.2235</v>
      </c>
    </row>
    <row r="74" spans="2:44" x14ac:dyDescent="0.25">
      <c r="B74">
        <v>20</v>
      </c>
      <c r="C74" s="195">
        <v>7.2000000000000002E-5</v>
      </c>
      <c r="D74">
        <v>4.8899999999999999E-2</v>
      </c>
      <c r="E74">
        <v>23.4206</v>
      </c>
      <c r="F74">
        <v>0.2661</v>
      </c>
      <c r="G74">
        <v>0.22650000000000001</v>
      </c>
      <c r="H74">
        <v>0.21809999999999999</v>
      </c>
      <c r="S74">
        <v>20</v>
      </c>
      <c r="T74" s="195">
        <v>7.1999999999999997E-6</v>
      </c>
      <c r="U74">
        <v>0.79349999999999998</v>
      </c>
      <c r="V74">
        <v>27.878499999999999</v>
      </c>
      <c r="W74">
        <v>0.29120000000000001</v>
      </c>
      <c r="X74">
        <v>0.25159999999999999</v>
      </c>
      <c r="Y74" s="23"/>
      <c r="AM74">
        <v>19</v>
      </c>
      <c r="AN74" s="195">
        <v>7.4099999999999999E-5</v>
      </c>
      <c r="AO74">
        <v>5.16E-2</v>
      </c>
      <c r="AP74">
        <v>21.345800000000001</v>
      </c>
      <c r="AQ74">
        <v>0.25290000000000001</v>
      </c>
      <c r="AR74">
        <v>0.21329999999999999</v>
      </c>
    </row>
    <row r="75" spans="2:44" x14ac:dyDescent="0.25">
      <c r="B75">
        <v>21</v>
      </c>
      <c r="C75" s="195">
        <v>7.1000000000000005E-5</v>
      </c>
      <c r="D75">
        <v>4.4499999999999998E-2</v>
      </c>
      <c r="E75">
        <v>24.3949</v>
      </c>
      <c r="F75">
        <v>0.2636</v>
      </c>
      <c r="G75">
        <v>0.224</v>
      </c>
      <c r="H75">
        <v>0.21859999999999999</v>
      </c>
      <c r="S75">
        <v>21</v>
      </c>
      <c r="T75" s="195">
        <v>7.0999999999999998E-6</v>
      </c>
      <c r="U75">
        <v>0.77310000000000001</v>
      </c>
      <c r="V75">
        <v>27.2547</v>
      </c>
      <c r="W75">
        <v>0.28639999999999999</v>
      </c>
      <c r="X75">
        <v>0.24690000000000001</v>
      </c>
      <c r="Y75" s="23"/>
      <c r="AM75">
        <v>20</v>
      </c>
      <c r="AN75" s="195">
        <v>7.25E-5</v>
      </c>
      <c r="AO75">
        <v>4.7399999999999998E-2</v>
      </c>
      <c r="AP75">
        <v>22.462599999999998</v>
      </c>
      <c r="AQ75">
        <v>0.25769999999999998</v>
      </c>
      <c r="AR75">
        <v>0.21809999999999999</v>
      </c>
    </row>
    <row r="76" spans="2:44" x14ac:dyDescent="0.25">
      <c r="B76">
        <v>22</v>
      </c>
      <c r="C76" s="195">
        <v>6.8999999999999997E-5</v>
      </c>
      <c r="D76">
        <v>4.2799999999999998E-2</v>
      </c>
      <c r="E76">
        <v>24.013999999999999</v>
      </c>
      <c r="F76">
        <v>0.26840000000000003</v>
      </c>
      <c r="G76">
        <v>0.2288</v>
      </c>
      <c r="H76">
        <v>0.2137</v>
      </c>
      <c r="S76">
        <v>22</v>
      </c>
      <c r="T76" s="195">
        <v>6.9E-6</v>
      </c>
      <c r="U76">
        <v>0.75470000000000004</v>
      </c>
      <c r="V76">
        <v>27.483599999999999</v>
      </c>
      <c r="W76">
        <v>0.28849999999999998</v>
      </c>
      <c r="X76">
        <v>0.24890000000000001</v>
      </c>
      <c r="Y76" s="23"/>
      <c r="AM76">
        <v>21</v>
      </c>
      <c r="AN76" s="195">
        <v>7.08E-5</v>
      </c>
      <c r="AO76">
        <v>4.3700000000000003E-2</v>
      </c>
      <c r="AP76">
        <v>22.785</v>
      </c>
      <c r="AQ76">
        <v>0.2581</v>
      </c>
      <c r="AR76">
        <v>0.21859999999999999</v>
      </c>
    </row>
    <row r="77" spans="2:44" x14ac:dyDescent="0.25">
      <c r="B77">
        <v>23</v>
      </c>
      <c r="C77" s="195">
        <v>6.7000000000000002E-5</v>
      </c>
      <c r="D77">
        <v>3.9300000000000002E-2</v>
      </c>
      <c r="E77">
        <v>23.553699999999999</v>
      </c>
      <c r="F77">
        <v>0.2621</v>
      </c>
      <c r="G77">
        <v>0.2225</v>
      </c>
      <c r="H77">
        <v>0.21629999999999999</v>
      </c>
      <c r="S77">
        <v>23</v>
      </c>
      <c r="T77" s="195">
        <v>6.7000000000000002E-6</v>
      </c>
      <c r="U77">
        <v>0.73260000000000003</v>
      </c>
      <c r="V77">
        <v>27.1145</v>
      </c>
      <c r="W77">
        <v>0.28589999999999999</v>
      </c>
      <c r="X77">
        <v>0.24629999999999999</v>
      </c>
      <c r="Y77" s="23"/>
      <c r="AM77">
        <v>22</v>
      </c>
      <c r="AN77" s="195">
        <v>6.9200000000000002E-5</v>
      </c>
      <c r="AO77">
        <v>4.1099999999999998E-2</v>
      </c>
      <c r="AP77">
        <v>22.761700000000001</v>
      </c>
      <c r="AQ77">
        <v>0.25330000000000003</v>
      </c>
      <c r="AR77">
        <v>0.2137</v>
      </c>
    </row>
    <row r="78" spans="2:44" x14ac:dyDescent="0.25">
      <c r="B78">
        <v>24</v>
      </c>
      <c r="C78" s="195">
        <v>6.6000000000000005E-5</v>
      </c>
      <c r="D78">
        <v>3.6999999999999998E-2</v>
      </c>
      <c r="E78">
        <v>23.948599999999999</v>
      </c>
      <c r="F78">
        <v>0.26290000000000002</v>
      </c>
      <c r="G78">
        <v>0.2233</v>
      </c>
      <c r="H78">
        <v>0.21199999999999999</v>
      </c>
      <c r="S78">
        <v>24</v>
      </c>
      <c r="T78" s="195">
        <v>6.6000000000000003E-6</v>
      </c>
      <c r="U78">
        <v>0.71299999999999997</v>
      </c>
      <c r="V78">
        <v>26.957899999999999</v>
      </c>
      <c r="W78">
        <v>0.28720000000000001</v>
      </c>
      <c r="X78">
        <v>0.24759999999999999</v>
      </c>
      <c r="Y78" s="23"/>
      <c r="AM78">
        <v>23</v>
      </c>
      <c r="AN78" s="195">
        <v>6.7500000000000001E-5</v>
      </c>
      <c r="AO78">
        <v>3.8899999999999997E-2</v>
      </c>
      <c r="AP78">
        <v>21.642499999999998</v>
      </c>
      <c r="AQ78">
        <v>0.25590000000000002</v>
      </c>
      <c r="AR78">
        <v>0.21629999999999999</v>
      </c>
    </row>
    <row r="79" spans="2:44" x14ac:dyDescent="0.25">
      <c r="B79">
        <v>25</v>
      </c>
      <c r="C79" s="195">
        <v>6.3999999999999997E-5</v>
      </c>
      <c r="D79">
        <v>3.4599999999999999E-2</v>
      </c>
      <c r="E79">
        <v>23.806100000000001</v>
      </c>
      <c r="F79">
        <v>0.26169999999999999</v>
      </c>
      <c r="G79">
        <v>0.22220000000000001</v>
      </c>
      <c r="H79">
        <v>0.21629999999999999</v>
      </c>
      <c r="S79">
        <v>25</v>
      </c>
      <c r="T79" s="195">
        <v>6.3999999999999997E-6</v>
      </c>
      <c r="U79">
        <v>0.69510000000000005</v>
      </c>
      <c r="V79">
        <v>27.086400000000001</v>
      </c>
      <c r="W79">
        <v>0.2873</v>
      </c>
      <c r="X79">
        <v>0.2477</v>
      </c>
      <c r="Y79" s="23"/>
      <c r="AM79">
        <v>24</v>
      </c>
      <c r="AN79" s="195">
        <v>6.58E-5</v>
      </c>
      <c r="AO79">
        <v>3.5900000000000001E-2</v>
      </c>
      <c r="AP79">
        <v>21.488299999999999</v>
      </c>
      <c r="AQ79">
        <v>0.25159999999999999</v>
      </c>
      <c r="AR79">
        <v>0.21199999999999999</v>
      </c>
    </row>
    <row r="80" spans="2:44" x14ac:dyDescent="0.25">
      <c r="B80">
        <v>26</v>
      </c>
      <c r="C80" s="195">
        <v>6.2000000000000003E-5</v>
      </c>
      <c r="D80">
        <v>3.3300000000000003E-2</v>
      </c>
      <c r="E80">
        <v>24.215</v>
      </c>
      <c r="F80">
        <v>0.25969999999999999</v>
      </c>
      <c r="G80">
        <v>0.22009999999999999</v>
      </c>
      <c r="H80">
        <v>0.21779999999999999</v>
      </c>
      <c r="S80">
        <v>26</v>
      </c>
      <c r="T80" s="195">
        <v>6.1999999999999999E-6</v>
      </c>
      <c r="U80">
        <v>0.67800000000000005</v>
      </c>
      <c r="V80">
        <v>27.0444</v>
      </c>
      <c r="W80">
        <v>0.28439999999999999</v>
      </c>
      <c r="X80">
        <v>0.24479999999999999</v>
      </c>
      <c r="Y80" s="23"/>
      <c r="AM80">
        <v>25</v>
      </c>
      <c r="AN80" s="195">
        <v>6.41E-5</v>
      </c>
      <c r="AO80">
        <v>3.3500000000000002E-2</v>
      </c>
      <c r="AP80">
        <v>22.422899999999998</v>
      </c>
      <c r="AQ80">
        <v>0.25590000000000002</v>
      </c>
      <c r="AR80">
        <v>0.21629999999999999</v>
      </c>
    </row>
    <row r="81" spans="2:44" x14ac:dyDescent="0.25">
      <c r="B81">
        <v>27</v>
      </c>
      <c r="C81" s="195">
        <v>6.0999999999999999E-5</v>
      </c>
      <c r="D81">
        <v>3.0700000000000002E-2</v>
      </c>
      <c r="E81">
        <v>24.7593</v>
      </c>
      <c r="F81">
        <v>0.2651</v>
      </c>
      <c r="G81">
        <v>0.22559999999999999</v>
      </c>
      <c r="H81">
        <v>0.2152</v>
      </c>
      <c r="S81">
        <v>27</v>
      </c>
      <c r="T81" s="195">
        <v>6.1E-6</v>
      </c>
      <c r="U81">
        <v>0.66139999999999999</v>
      </c>
      <c r="V81">
        <v>27.102799999999998</v>
      </c>
      <c r="W81">
        <v>0.28570000000000001</v>
      </c>
      <c r="X81">
        <v>0.24610000000000001</v>
      </c>
      <c r="Y81" s="23"/>
      <c r="AM81">
        <v>26</v>
      </c>
      <c r="AN81" s="195">
        <v>6.2399999999999999E-5</v>
      </c>
      <c r="AO81">
        <v>3.2500000000000001E-2</v>
      </c>
      <c r="AP81">
        <v>22.467300000000002</v>
      </c>
      <c r="AQ81">
        <v>0.25740000000000002</v>
      </c>
      <c r="AR81">
        <v>0.21779999999999999</v>
      </c>
    </row>
    <row r="82" spans="2:44" x14ac:dyDescent="0.25">
      <c r="B82">
        <v>28</v>
      </c>
      <c r="C82" s="195">
        <v>5.8999999999999998E-5</v>
      </c>
      <c r="D82">
        <v>2.98E-2</v>
      </c>
      <c r="E82">
        <v>24.443899999999999</v>
      </c>
      <c r="F82">
        <v>0.26679999999999998</v>
      </c>
      <c r="G82">
        <v>0.22720000000000001</v>
      </c>
      <c r="H82">
        <v>0.21240000000000001</v>
      </c>
      <c r="S82">
        <v>28</v>
      </c>
      <c r="T82" s="195">
        <v>5.9000000000000003E-6</v>
      </c>
      <c r="U82">
        <v>0.64570000000000005</v>
      </c>
      <c r="V82">
        <v>27.345800000000001</v>
      </c>
      <c r="W82">
        <v>0.28220000000000001</v>
      </c>
      <c r="X82">
        <v>0.2427</v>
      </c>
      <c r="Y82" s="23"/>
      <c r="AM82">
        <v>27</v>
      </c>
      <c r="AN82" s="195">
        <v>6.0699999999999998E-5</v>
      </c>
      <c r="AO82">
        <v>2.9700000000000001E-2</v>
      </c>
      <c r="AP82">
        <v>21.866800000000001</v>
      </c>
      <c r="AQ82">
        <v>0.25480000000000003</v>
      </c>
      <c r="AR82">
        <v>0.2152</v>
      </c>
    </row>
    <row r="83" spans="2:44" x14ac:dyDescent="0.25">
      <c r="B83">
        <v>29</v>
      </c>
      <c r="C83" s="195">
        <v>5.7000000000000003E-5</v>
      </c>
      <c r="D83">
        <v>2.7799999999999998E-2</v>
      </c>
      <c r="E83">
        <v>24.8154</v>
      </c>
      <c r="F83">
        <v>0.26640000000000003</v>
      </c>
      <c r="G83">
        <v>0.2268</v>
      </c>
      <c r="H83">
        <v>0.21129999999999999</v>
      </c>
      <c r="S83">
        <v>29</v>
      </c>
      <c r="T83" s="195">
        <v>5.6999999999999996E-6</v>
      </c>
      <c r="U83">
        <v>0.63170000000000004</v>
      </c>
      <c r="V83">
        <v>27.3645</v>
      </c>
      <c r="W83">
        <v>0.28560000000000002</v>
      </c>
      <c r="X83">
        <v>0.246</v>
      </c>
      <c r="Y83" s="23"/>
      <c r="AM83">
        <v>28</v>
      </c>
      <c r="AN83" s="195">
        <v>5.91E-5</v>
      </c>
      <c r="AO83">
        <v>2.9000000000000001E-2</v>
      </c>
      <c r="AP83">
        <v>21.567799999999998</v>
      </c>
      <c r="AQ83">
        <v>0.252</v>
      </c>
      <c r="AR83">
        <v>0.21240000000000001</v>
      </c>
    </row>
    <row r="84" spans="2:44" x14ac:dyDescent="0.25">
      <c r="B84">
        <v>30</v>
      </c>
      <c r="C84" s="195">
        <v>5.5999999999999999E-5</v>
      </c>
      <c r="D84">
        <v>2.64E-2</v>
      </c>
      <c r="E84">
        <v>24.338799999999999</v>
      </c>
      <c r="F84">
        <v>0.26190000000000002</v>
      </c>
      <c r="G84">
        <v>0.2223</v>
      </c>
      <c r="H84">
        <v>0.21210000000000001</v>
      </c>
      <c r="S84">
        <v>30</v>
      </c>
      <c r="T84" s="195">
        <v>5.5999999999999997E-6</v>
      </c>
      <c r="U84">
        <v>0.61660000000000004</v>
      </c>
      <c r="V84">
        <v>27.532699999999998</v>
      </c>
      <c r="W84">
        <v>0.28610000000000002</v>
      </c>
      <c r="X84">
        <v>0.2465</v>
      </c>
      <c r="AM84">
        <v>29</v>
      </c>
      <c r="AN84" s="195">
        <v>5.7399999999999999E-5</v>
      </c>
      <c r="AO84">
        <v>2.7699999999999999E-2</v>
      </c>
      <c r="AP84">
        <v>21.002300000000002</v>
      </c>
      <c r="AQ84">
        <v>0.25090000000000001</v>
      </c>
      <c r="AR84">
        <v>0.21129999999999999</v>
      </c>
    </row>
    <row r="85" spans="2:44" x14ac:dyDescent="0.25">
      <c r="B85">
        <v>31</v>
      </c>
      <c r="C85" s="195">
        <v>5.3999999999999998E-5</v>
      </c>
      <c r="D85">
        <v>2.5000000000000001E-2</v>
      </c>
      <c r="E85">
        <v>24.0047</v>
      </c>
      <c r="F85">
        <v>0.26100000000000001</v>
      </c>
      <c r="G85">
        <v>0.22140000000000001</v>
      </c>
      <c r="H85">
        <v>0.21110000000000001</v>
      </c>
      <c r="S85">
        <v>31</v>
      </c>
      <c r="T85" s="195">
        <v>5.4E-6</v>
      </c>
      <c r="U85">
        <v>0.60170000000000001</v>
      </c>
      <c r="V85">
        <v>27.553699999999999</v>
      </c>
      <c r="W85">
        <v>0.28720000000000001</v>
      </c>
      <c r="X85">
        <v>0.24759999999999999</v>
      </c>
      <c r="AM85">
        <v>30</v>
      </c>
      <c r="AN85" s="195">
        <v>5.5699999999999999E-5</v>
      </c>
      <c r="AO85">
        <v>2.58E-2</v>
      </c>
      <c r="AP85">
        <v>21.123799999999999</v>
      </c>
      <c r="AQ85">
        <v>0.25169999999999998</v>
      </c>
      <c r="AR85">
        <v>0.21210000000000001</v>
      </c>
    </row>
    <row r="86" spans="2:44" x14ac:dyDescent="0.25">
      <c r="B86">
        <v>32</v>
      </c>
      <c r="C86" s="195">
        <v>5.1999999999999997E-5</v>
      </c>
      <c r="D86">
        <v>2.4299999999999999E-2</v>
      </c>
      <c r="E86">
        <v>23.700900000000001</v>
      </c>
      <c r="F86">
        <v>0.25979999999999998</v>
      </c>
      <c r="G86">
        <v>0.2203</v>
      </c>
      <c r="H86">
        <v>0.2097</v>
      </c>
      <c r="S86">
        <v>32</v>
      </c>
      <c r="T86" s="195">
        <v>5.2000000000000002E-6</v>
      </c>
      <c r="U86">
        <v>0.58850000000000002</v>
      </c>
      <c r="V86">
        <v>27.553699999999999</v>
      </c>
      <c r="W86">
        <v>0.28949999999999998</v>
      </c>
      <c r="X86">
        <v>0.25</v>
      </c>
      <c r="AM86">
        <v>31</v>
      </c>
      <c r="AN86" s="195">
        <v>5.3999999999999998E-5</v>
      </c>
      <c r="AO86">
        <v>2.3599999999999999E-2</v>
      </c>
      <c r="AP86">
        <v>21.392499999999998</v>
      </c>
      <c r="AQ86">
        <v>0.25059999999999999</v>
      </c>
      <c r="AR86">
        <v>0.21110000000000001</v>
      </c>
    </row>
    <row r="87" spans="2:44" x14ac:dyDescent="0.25">
      <c r="B87">
        <v>33</v>
      </c>
      <c r="C87" s="195">
        <v>5.1E-5</v>
      </c>
      <c r="D87">
        <v>2.29E-2</v>
      </c>
      <c r="E87">
        <v>23.7196</v>
      </c>
      <c r="F87">
        <v>0.2646</v>
      </c>
      <c r="G87">
        <v>0.22509999999999999</v>
      </c>
      <c r="H87">
        <v>0.20899999999999999</v>
      </c>
      <c r="S87">
        <v>33</v>
      </c>
      <c r="T87" s="195">
        <v>5.1000000000000003E-6</v>
      </c>
      <c r="U87">
        <v>0.57720000000000005</v>
      </c>
      <c r="V87">
        <v>27.4556</v>
      </c>
      <c r="W87">
        <v>0.28960000000000002</v>
      </c>
      <c r="X87">
        <v>0.25</v>
      </c>
      <c r="AM87">
        <v>32</v>
      </c>
      <c r="AN87" s="195">
        <v>5.2299999999999997E-5</v>
      </c>
      <c r="AO87">
        <v>2.3400000000000001E-2</v>
      </c>
      <c r="AP87">
        <v>21.095800000000001</v>
      </c>
      <c r="AQ87">
        <v>0.2492</v>
      </c>
      <c r="AR87">
        <v>0.2097</v>
      </c>
    </row>
    <row r="88" spans="2:44" x14ac:dyDescent="0.25">
      <c r="B88">
        <v>34</v>
      </c>
      <c r="C88" s="195">
        <v>4.8999999999999998E-5</v>
      </c>
      <c r="D88">
        <v>2.1700000000000001E-2</v>
      </c>
      <c r="E88">
        <v>23.3294</v>
      </c>
      <c r="F88">
        <v>0.26090000000000002</v>
      </c>
      <c r="G88">
        <v>0.2213</v>
      </c>
      <c r="H88">
        <v>0.21029999999999999</v>
      </c>
      <c r="S88">
        <v>34</v>
      </c>
      <c r="T88" s="195">
        <v>4.8999999999999997E-6</v>
      </c>
      <c r="U88">
        <v>0.5655</v>
      </c>
      <c r="V88">
        <v>27.6752</v>
      </c>
      <c r="W88">
        <v>0.2903</v>
      </c>
      <c r="X88">
        <v>0.25080000000000002</v>
      </c>
      <c r="AM88">
        <v>33</v>
      </c>
      <c r="AN88" s="195">
        <v>5.0699999999999999E-5</v>
      </c>
      <c r="AO88">
        <v>2.24E-2</v>
      </c>
      <c r="AP88">
        <v>21.222000000000001</v>
      </c>
      <c r="AQ88">
        <v>0.24859999999999999</v>
      </c>
      <c r="AR88">
        <v>0.20899999999999999</v>
      </c>
    </row>
    <row r="89" spans="2:44" x14ac:dyDescent="0.25">
      <c r="B89">
        <v>35</v>
      </c>
      <c r="C89" s="195">
        <v>4.6999999999999997E-5</v>
      </c>
      <c r="D89">
        <v>2.1000000000000001E-2</v>
      </c>
      <c r="E89">
        <v>23.7103</v>
      </c>
      <c r="F89">
        <v>0.25690000000000002</v>
      </c>
      <c r="G89">
        <v>0.21740000000000001</v>
      </c>
      <c r="H89">
        <v>0.20860000000000001</v>
      </c>
      <c r="S89">
        <v>35</v>
      </c>
      <c r="T89" s="195">
        <v>4.6999999999999999E-6</v>
      </c>
      <c r="U89">
        <v>0.55320000000000003</v>
      </c>
      <c r="V89">
        <v>27.513999999999999</v>
      </c>
      <c r="W89">
        <v>0.28870000000000001</v>
      </c>
      <c r="X89">
        <v>0.24909999999999999</v>
      </c>
      <c r="AM89">
        <v>34</v>
      </c>
      <c r="AN89" s="195">
        <v>4.8999999999999998E-5</v>
      </c>
      <c r="AO89">
        <v>2.12E-2</v>
      </c>
      <c r="AP89">
        <v>21.035</v>
      </c>
      <c r="AQ89">
        <v>0.24990000000000001</v>
      </c>
      <c r="AR89">
        <v>0.21029999999999999</v>
      </c>
    </row>
    <row r="90" spans="2:44" x14ac:dyDescent="0.25">
      <c r="B90">
        <v>36</v>
      </c>
      <c r="C90" s="195">
        <v>4.6E-5</v>
      </c>
      <c r="D90">
        <v>2.0400000000000001E-2</v>
      </c>
      <c r="E90">
        <v>22.918199999999999</v>
      </c>
      <c r="F90">
        <v>0.25369999999999998</v>
      </c>
      <c r="G90">
        <v>0.21410000000000001</v>
      </c>
      <c r="H90">
        <v>0.2054</v>
      </c>
      <c r="S90">
        <v>36</v>
      </c>
      <c r="T90" s="195">
        <v>4.6E-6</v>
      </c>
      <c r="U90">
        <v>0.54349999999999998</v>
      </c>
      <c r="V90">
        <v>27.806100000000001</v>
      </c>
      <c r="W90">
        <v>0.2903</v>
      </c>
      <c r="X90">
        <v>0.25069999999999998</v>
      </c>
      <c r="AM90">
        <v>35</v>
      </c>
      <c r="AN90" s="195">
        <v>4.74E-5</v>
      </c>
      <c r="AO90">
        <v>2.01E-2</v>
      </c>
      <c r="AP90">
        <v>20.773399999999999</v>
      </c>
      <c r="AQ90">
        <v>0.24809999999999999</v>
      </c>
      <c r="AR90">
        <v>0.20860000000000001</v>
      </c>
    </row>
    <row r="91" spans="2:44" x14ac:dyDescent="0.25">
      <c r="B91">
        <v>37</v>
      </c>
      <c r="C91" s="195">
        <v>4.3999999999999999E-5</v>
      </c>
      <c r="D91">
        <v>1.9E-2</v>
      </c>
      <c r="E91">
        <v>23.595800000000001</v>
      </c>
      <c r="F91">
        <v>0.25600000000000001</v>
      </c>
      <c r="G91">
        <v>0.2165</v>
      </c>
      <c r="H91">
        <v>0.20799999999999999</v>
      </c>
      <c r="S91">
        <v>37</v>
      </c>
      <c r="T91" s="195">
        <v>4.4000000000000002E-6</v>
      </c>
      <c r="U91">
        <v>0.53369999999999995</v>
      </c>
      <c r="V91">
        <v>27.2944</v>
      </c>
      <c r="W91">
        <v>0.28889999999999999</v>
      </c>
      <c r="X91">
        <v>0.24929999999999999</v>
      </c>
      <c r="AM91">
        <v>36</v>
      </c>
      <c r="AN91" s="195">
        <v>4.57E-5</v>
      </c>
      <c r="AO91">
        <v>1.9599999999999999E-2</v>
      </c>
      <c r="AP91">
        <v>20.3855</v>
      </c>
      <c r="AQ91">
        <v>0.245</v>
      </c>
      <c r="AR91">
        <v>0.2054</v>
      </c>
    </row>
    <row r="92" spans="2:44" x14ac:dyDescent="0.25">
      <c r="B92">
        <v>38</v>
      </c>
      <c r="C92" s="195">
        <v>4.3000000000000002E-5</v>
      </c>
      <c r="D92">
        <v>1.83E-2</v>
      </c>
      <c r="E92">
        <v>23.792100000000001</v>
      </c>
      <c r="F92">
        <v>0.25650000000000001</v>
      </c>
      <c r="G92">
        <v>0.21690000000000001</v>
      </c>
      <c r="H92">
        <v>0.20569999999999999</v>
      </c>
      <c r="S92">
        <v>38</v>
      </c>
      <c r="T92" s="195">
        <v>4.3000000000000003E-6</v>
      </c>
      <c r="U92">
        <v>0.52590000000000003</v>
      </c>
      <c r="V92">
        <v>27.413599999999999</v>
      </c>
      <c r="W92">
        <v>0.28910000000000002</v>
      </c>
      <c r="X92">
        <v>0.2495</v>
      </c>
      <c r="AM92">
        <v>37</v>
      </c>
      <c r="AN92" s="195">
        <v>4.4100000000000001E-5</v>
      </c>
      <c r="AO92">
        <v>1.8700000000000001E-2</v>
      </c>
      <c r="AP92">
        <v>21.137899999999998</v>
      </c>
      <c r="AQ92">
        <v>0.24759999999999999</v>
      </c>
      <c r="AR92">
        <v>0.20799999999999999</v>
      </c>
    </row>
    <row r="93" spans="2:44" x14ac:dyDescent="0.25">
      <c r="B93">
        <v>39</v>
      </c>
      <c r="C93" s="195">
        <v>4.1E-5</v>
      </c>
      <c r="D93">
        <v>1.7999999999999999E-2</v>
      </c>
      <c r="E93">
        <v>23.448599999999999</v>
      </c>
      <c r="F93">
        <v>0.25430000000000003</v>
      </c>
      <c r="G93">
        <v>0.2147</v>
      </c>
      <c r="H93">
        <v>0.2122</v>
      </c>
      <c r="S93">
        <v>39</v>
      </c>
      <c r="T93" s="195">
        <v>4.0999999999999997E-6</v>
      </c>
      <c r="U93">
        <v>0.51680000000000004</v>
      </c>
      <c r="V93">
        <v>27.5093</v>
      </c>
      <c r="W93">
        <v>0.2893</v>
      </c>
      <c r="X93">
        <v>0.24970000000000001</v>
      </c>
      <c r="AM93">
        <v>38</v>
      </c>
      <c r="AN93" s="195">
        <v>4.2500000000000003E-5</v>
      </c>
      <c r="AO93">
        <v>1.7600000000000001E-2</v>
      </c>
      <c r="AP93">
        <v>21.357500000000002</v>
      </c>
      <c r="AQ93">
        <v>0.24529999999999999</v>
      </c>
      <c r="AR93">
        <v>0.20569999999999999</v>
      </c>
    </row>
    <row r="94" spans="2:44" x14ac:dyDescent="0.25">
      <c r="B94">
        <v>40</v>
      </c>
      <c r="C94" s="195">
        <v>3.8999999999999999E-5</v>
      </c>
      <c r="D94">
        <v>1.6799999999999999E-2</v>
      </c>
      <c r="E94">
        <v>23.726600000000001</v>
      </c>
      <c r="F94">
        <v>0.25879999999999997</v>
      </c>
      <c r="G94">
        <v>0.21920000000000001</v>
      </c>
      <c r="H94">
        <v>0.2074</v>
      </c>
      <c r="S94">
        <v>40</v>
      </c>
      <c r="T94" s="195">
        <v>3.8999999999999999E-6</v>
      </c>
      <c r="U94">
        <v>0.50849999999999995</v>
      </c>
      <c r="V94">
        <v>27.348099999999999</v>
      </c>
      <c r="W94">
        <v>0.28939999999999999</v>
      </c>
      <c r="X94">
        <v>0.24979999999999999</v>
      </c>
      <c r="AM94">
        <v>39</v>
      </c>
      <c r="AN94" s="195">
        <v>4.0899999999999998E-5</v>
      </c>
      <c r="AO94">
        <v>1.77E-2</v>
      </c>
      <c r="AP94">
        <v>21.163599999999999</v>
      </c>
      <c r="AQ94">
        <v>0.25169999999999998</v>
      </c>
      <c r="AR94">
        <v>0.2122</v>
      </c>
    </row>
    <row r="95" spans="2:44" x14ac:dyDescent="0.25">
      <c r="B95">
        <v>41</v>
      </c>
      <c r="C95" s="195">
        <v>3.8000000000000002E-5</v>
      </c>
      <c r="D95">
        <v>1.61E-2</v>
      </c>
      <c r="E95">
        <v>23.763999999999999</v>
      </c>
      <c r="F95">
        <v>0.25640000000000002</v>
      </c>
      <c r="G95">
        <v>0.21679999999999999</v>
      </c>
      <c r="H95">
        <v>0.21249999999999999</v>
      </c>
      <c r="S95">
        <v>41</v>
      </c>
      <c r="T95" s="195">
        <v>3.8E-6</v>
      </c>
      <c r="U95">
        <v>0.49840000000000001</v>
      </c>
      <c r="V95">
        <v>27.331800000000001</v>
      </c>
      <c r="W95">
        <v>0.29039999999999999</v>
      </c>
      <c r="X95">
        <v>0.25080000000000002</v>
      </c>
      <c r="AM95">
        <v>40</v>
      </c>
      <c r="AN95" s="195">
        <v>3.9400000000000002E-5</v>
      </c>
      <c r="AO95">
        <v>1.7000000000000001E-2</v>
      </c>
      <c r="AP95">
        <v>21.049099999999999</v>
      </c>
      <c r="AQ95">
        <v>0.247</v>
      </c>
      <c r="AR95">
        <v>0.2074</v>
      </c>
    </row>
    <row r="96" spans="2:44" x14ac:dyDescent="0.25">
      <c r="B96">
        <v>42</v>
      </c>
      <c r="C96" s="195">
        <v>3.6000000000000001E-5</v>
      </c>
      <c r="D96">
        <v>1.5800000000000002E-2</v>
      </c>
      <c r="E96">
        <v>23.8645</v>
      </c>
      <c r="F96">
        <v>0.26050000000000001</v>
      </c>
      <c r="G96">
        <v>0.22090000000000001</v>
      </c>
      <c r="H96">
        <v>0.21060000000000001</v>
      </c>
      <c r="S96">
        <v>42</v>
      </c>
      <c r="T96" s="195">
        <v>3.5999999999999998E-6</v>
      </c>
      <c r="U96">
        <v>0.4909</v>
      </c>
      <c r="V96">
        <v>27.441600000000001</v>
      </c>
      <c r="W96">
        <v>0.29120000000000001</v>
      </c>
      <c r="X96">
        <v>0.25169999999999998</v>
      </c>
      <c r="AM96">
        <v>41</v>
      </c>
      <c r="AN96" s="195">
        <v>3.7799999999999997E-5</v>
      </c>
      <c r="AO96">
        <v>1.5800000000000002E-2</v>
      </c>
      <c r="AP96">
        <v>21.563099999999999</v>
      </c>
      <c r="AQ96">
        <v>0.25209999999999999</v>
      </c>
      <c r="AR96">
        <v>0.21249999999999999</v>
      </c>
    </row>
    <row r="97" spans="2:44" x14ac:dyDescent="0.25">
      <c r="B97">
        <v>43</v>
      </c>
      <c r="C97" s="195">
        <v>3.4999999999999997E-5</v>
      </c>
      <c r="D97">
        <v>1.54E-2</v>
      </c>
      <c r="E97">
        <v>23.801400000000001</v>
      </c>
      <c r="F97">
        <v>0.25840000000000002</v>
      </c>
      <c r="G97">
        <v>0.21890000000000001</v>
      </c>
      <c r="H97">
        <v>0.2109</v>
      </c>
      <c r="S97">
        <v>43</v>
      </c>
      <c r="T97" s="195">
        <v>3.4999999999999999E-6</v>
      </c>
      <c r="U97">
        <v>0.4849</v>
      </c>
      <c r="V97">
        <v>27.626200000000001</v>
      </c>
      <c r="W97">
        <v>0.29020000000000001</v>
      </c>
      <c r="X97">
        <v>0.25059999999999999</v>
      </c>
      <c r="AM97">
        <v>42</v>
      </c>
      <c r="AN97" s="195">
        <v>3.6300000000000001E-5</v>
      </c>
      <c r="AO97">
        <v>1.55E-2</v>
      </c>
      <c r="AP97">
        <v>21.063099999999999</v>
      </c>
      <c r="AQ97">
        <v>0.25019999999999998</v>
      </c>
      <c r="AR97">
        <v>0.21060000000000001</v>
      </c>
    </row>
    <row r="98" spans="2:44" x14ac:dyDescent="0.25">
      <c r="B98">
        <v>44</v>
      </c>
      <c r="C98" s="195">
        <v>3.3000000000000003E-5</v>
      </c>
      <c r="D98">
        <v>1.47E-2</v>
      </c>
      <c r="E98">
        <v>23.686900000000001</v>
      </c>
      <c r="F98">
        <v>0.25790000000000002</v>
      </c>
      <c r="G98">
        <v>0.21829999999999999</v>
      </c>
      <c r="H98">
        <v>0.2069</v>
      </c>
      <c r="S98">
        <v>44</v>
      </c>
      <c r="T98" s="195">
        <v>3.3000000000000002E-6</v>
      </c>
      <c r="U98">
        <v>0.4778</v>
      </c>
      <c r="V98">
        <v>27.715</v>
      </c>
      <c r="W98">
        <v>0.29189999999999999</v>
      </c>
      <c r="X98">
        <v>0.25230000000000002</v>
      </c>
      <c r="AM98">
        <v>43</v>
      </c>
      <c r="AN98" s="195">
        <v>3.4799999999999999E-5</v>
      </c>
      <c r="AO98">
        <v>1.49E-2</v>
      </c>
      <c r="AP98">
        <v>21.462599999999998</v>
      </c>
      <c r="AQ98">
        <v>0.25040000000000001</v>
      </c>
      <c r="AR98">
        <v>0.2109</v>
      </c>
    </row>
    <row r="99" spans="2:44" x14ac:dyDescent="0.25">
      <c r="B99">
        <v>45</v>
      </c>
      <c r="C99" s="195">
        <v>3.1999999999999999E-5</v>
      </c>
      <c r="D99">
        <v>1.43E-2</v>
      </c>
      <c r="E99">
        <v>24.352799999999998</v>
      </c>
      <c r="F99">
        <v>0.26229999999999998</v>
      </c>
      <c r="G99">
        <v>0.2228</v>
      </c>
      <c r="H99">
        <v>0.20699999999999999</v>
      </c>
      <c r="S99">
        <v>45</v>
      </c>
      <c r="T99" s="195">
        <v>3.1999999999999999E-6</v>
      </c>
      <c r="U99">
        <v>0.47039999999999998</v>
      </c>
      <c r="V99">
        <v>27.3598</v>
      </c>
      <c r="W99">
        <v>0.29060000000000002</v>
      </c>
      <c r="X99">
        <v>0.251</v>
      </c>
      <c r="AM99">
        <v>44</v>
      </c>
      <c r="AN99" s="195">
        <v>3.3300000000000003E-5</v>
      </c>
      <c r="AO99">
        <v>1.41E-2</v>
      </c>
      <c r="AP99">
        <v>20.8551</v>
      </c>
      <c r="AQ99">
        <v>0.2465</v>
      </c>
      <c r="AR99">
        <v>0.2069</v>
      </c>
    </row>
    <row r="100" spans="2:44" x14ac:dyDescent="0.25">
      <c r="B100">
        <v>46</v>
      </c>
      <c r="C100" s="195">
        <v>3.0000000000000001E-5</v>
      </c>
      <c r="D100">
        <v>1.37E-2</v>
      </c>
      <c r="E100">
        <v>23.862100000000002</v>
      </c>
      <c r="F100">
        <v>0.25869999999999999</v>
      </c>
      <c r="G100">
        <v>0.21909999999999999</v>
      </c>
      <c r="H100">
        <v>0.21029999999999999</v>
      </c>
      <c r="S100">
        <v>46</v>
      </c>
      <c r="T100" s="195">
        <v>3.0000000000000001E-6</v>
      </c>
      <c r="U100">
        <v>0.46360000000000001</v>
      </c>
      <c r="V100">
        <v>27.532699999999998</v>
      </c>
      <c r="W100">
        <v>0.28989999999999999</v>
      </c>
      <c r="X100">
        <v>0.25030000000000002</v>
      </c>
      <c r="AM100">
        <v>45</v>
      </c>
      <c r="AN100" s="195">
        <v>3.1900000000000003E-5</v>
      </c>
      <c r="AO100">
        <v>1.38E-2</v>
      </c>
      <c r="AP100">
        <v>21.357500000000002</v>
      </c>
      <c r="AQ100">
        <v>0.24660000000000001</v>
      </c>
      <c r="AR100">
        <v>0.20699999999999999</v>
      </c>
    </row>
    <row r="101" spans="2:44" x14ac:dyDescent="0.25">
      <c r="B101">
        <v>47</v>
      </c>
      <c r="C101" s="195">
        <v>2.9E-5</v>
      </c>
      <c r="D101">
        <v>1.35E-2</v>
      </c>
      <c r="E101">
        <v>23.1846</v>
      </c>
      <c r="F101">
        <v>0.25230000000000002</v>
      </c>
      <c r="G101">
        <v>0.2127</v>
      </c>
      <c r="H101">
        <v>0.20630000000000001</v>
      </c>
      <c r="S101">
        <v>47</v>
      </c>
      <c r="T101" s="195">
        <v>2.9000000000000002E-6</v>
      </c>
      <c r="U101">
        <v>0.4592</v>
      </c>
      <c r="V101">
        <v>27.616800000000001</v>
      </c>
      <c r="W101">
        <v>0.28970000000000001</v>
      </c>
      <c r="X101">
        <v>0.25009999999999999</v>
      </c>
      <c r="AM101">
        <v>46</v>
      </c>
      <c r="AN101" s="195">
        <v>3.0499999999999999E-5</v>
      </c>
      <c r="AO101">
        <v>1.3100000000000001E-2</v>
      </c>
      <c r="AP101">
        <v>20.518699999999999</v>
      </c>
      <c r="AQ101">
        <v>0.24990000000000001</v>
      </c>
      <c r="AR101">
        <v>0.21029999999999999</v>
      </c>
    </row>
    <row r="102" spans="2:44" x14ac:dyDescent="0.25">
      <c r="B102">
        <v>48</v>
      </c>
      <c r="C102" s="195">
        <v>2.8E-5</v>
      </c>
      <c r="D102">
        <v>1.35E-2</v>
      </c>
      <c r="E102">
        <v>23.5304</v>
      </c>
      <c r="F102">
        <v>0.25659999999999999</v>
      </c>
      <c r="G102">
        <v>0.217</v>
      </c>
      <c r="H102">
        <v>0.2087</v>
      </c>
      <c r="S102">
        <v>48</v>
      </c>
      <c r="T102" s="195">
        <v>2.7999999999999999E-6</v>
      </c>
      <c r="U102">
        <v>0.4541</v>
      </c>
      <c r="V102">
        <v>27.443899999999999</v>
      </c>
      <c r="W102">
        <v>0.29039999999999999</v>
      </c>
      <c r="X102">
        <v>0.25080000000000002</v>
      </c>
      <c r="AM102">
        <v>47</v>
      </c>
      <c r="AN102" s="195">
        <v>2.9099999999999999E-5</v>
      </c>
      <c r="AO102">
        <v>1.26E-2</v>
      </c>
      <c r="AP102">
        <v>20.932200000000002</v>
      </c>
      <c r="AQ102">
        <v>0.24590000000000001</v>
      </c>
      <c r="AR102">
        <v>0.20630000000000001</v>
      </c>
    </row>
    <row r="103" spans="2:44" x14ac:dyDescent="0.25">
      <c r="B103">
        <v>49</v>
      </c>
      <c r="C103" s="195">
        <v>2.5999999999999998E-5</v>
      </c>
      <c r="D103">
        <v>1.2699999999999999E-2</v>
      </c>
      <c r="E103">
        <v>23.661200000000001</v>
      </c>
      <c r="F103">
        <v>0.25890000000000002</v>
      </c>
      <c r="G103">
        <v>0.21940000000000001</v>
      </c>
      <c r="H103">
        <v>0.20599999999999999</v>
      </c>
      <c r="S103">
        <v>49</v>
      </c>
      <c r="T103" s="195">
        <v>2.6000000000000001E-6</v>
      </c>
      <c r="U103">
        <v>0.44800000000000001</v>
      </c>
      <c r="V103">
        <v>27.513999999999999</v>
      </c>
      <c r="W103">
        <v>0.29120000000000001</v>
      </c>
      <c r="X103">
        <v>0.25159999999999999</v>
      </c>
      <c r="AM103">
        <v>48</v>
      </c>
      <c r="AN103" s="195">
        <v>2.7699999999999999E-5</v>
      </c>
      <c r="AO103">
        <v>1.2200000000000001E-2</v>
      </c>
      <c r="AP103">
        <v>20.7944</v>
      </c>
      <c r="AQ103">
        <v>0.24829999999999999</v>
      </c>
      <c r="AR103">
        <v>0.2087</v>
      </c>
    </row>
    <row r="104" spans="2:44" x14ac:dyDescent="0.25">
      <c r="B104">
        <v>50</v>
      </c>
      <c r="C104" s="195">
        <v>2.5000000000000001E-5</v>
      </c>
      <c r="D104">
        <v>1.18E-2</v>
      </c>
      <c r="E104">
        <v>23.630800000000001</v>
      </c>
      <c r="F104">
        <v>0.25769999999999998</v>
      </c>
      <c r="G104">
        <v>0.21820000000000001</v>
      </c>
      <c r="H104">
        <v>0.20610000000000001</v>
      </c>
      <c r="S104">
        <v>50</v>
      </c>
      <c r="T104" s="195">
        <v>2.5000000000000002E-6</v>
      </c>
      <c r="U104">
        <v>0.44469999999999998</v>
      </c>
      <c r="V104">
        <v>27.231300000000001</v>
      </c>
      <c r="W104">
        <v>0.2913</v>
      </c>
      <c r="X104">
        <v>0.25169999999999998</v>
      </c>
      <c r="AM104">
        <v>49</v>
      </c>
      <c r="AN104" s="195">
        <v>2.6400000000000001E-5</v>
      </c>
      <c r="AO104">
        <v>1.2200000000000001E-2</v>
      </c>
      <c r="AP104">
        <v>20.217300000000002</v>
      </c>
      <c r="AQ104">
        <v>0.24560000000000001</v>
      </c>
      <c r="AR104">
        <v>0.20599999999999999</v>
      </c>
    </row>
    <row r="105" spans="2:44" x14ac:dyDescent="0.25">
      <c r="B105">
        <v>51</v>
      </c>
      <c r="C105" s="195">
        <v>2.4000000000000001E-5</v>
      </c>
      <c r="D105">
        <v>1.17E-2</v>
      </c>
      <c r="E105">
        <v>23.7804</v>
      </c>
      <c r="F105">
        <v>0.25650000000000001</v>
      </c>
      <c r="G105">
        <v>0.21690000000000001</v>
      </c>
      <c r="H105">
        <v>0.20799999999999999</v>
      </c>
      <c r="S105">
        <v>51</v>
      </c>
      <c r="T105" s="195">
        <v>2.3999999999999999E-6</v>
      </c>
      <c r="U105">
        <v>0.43830000000000002</v>
      </c>
      <c r="V105">
        <v>27.502300000000002</v>
      </c>
      <c r="W105">
        <v>0.29120000000000001</v>
      </c>
      <c r="X105">
        <v>0.25159999999999999</v>
      </c>
      <c r="AM105">
        <v>50</v>
      </c>
      <c r="AN105" s="195">
        <v>2.51E-5</v>
      </c>
      <c r="AO105">
        <v>1.12E-2</v>
      </c>
      <c r="AP105">
        <v>20.689299999999999</v>
      </c>
      <c r="AQ105">
        <v>0.2457</v>
      </c>
      <c r="AR105">
        <v>0.20610000000000001</v>
      </c>
    </row>
    <row r="106" spans="2:44" x14ac:dyDescent="0.25">
      <c r="B106">
        <v>52</v>
      </c>
      <c r="C106" s="195">
        <v>2.3E-5</v>
      </c>
      <c r="D106">
        <v>1.1599999999999999E-2</v>
      </c>
      <c r="E106">
        <v>23.521000000000001</v>
      </c>
      <c r="F106">
        <v>0.25659999999999999</v>
      </c>
      <c r="G106">
        <v>0.217</v>
      </c>
      <c r="H106">
        <v>0.2092</v>
      </c>
      <c r="S106">
        <v>52</v>
      </c>
      <c r="T106" s="195">
        <v>2.3E-6</v>
      </c>
      <c r="U106">
        <v>0.43519999999999998</v>
      </c>
      <c r="V106">
        <v>27.432200000000002</v>
      </c>
      <c r="W106">
        <v>0.29099999999999998</v>
      </c>
      <c r="X106">
        <v>0.25140000000000001</v>
      </c>
      <c r="AM106">
        <v>51</v>
      </c>
      <c r="AN106" s="195">
        <v>2.3799999999999999E-5</v>
      </c>
      <c r="AO106">
        <v>1.12E-2</v>
      </c>
      <c r="AP106">
        <v>20.598099999999999</v>
      </c>
      <c r="AQ106">
        <v>0.24759999999999999</v>
      </c>
      <c r="AR106">
        <v>0.20799999999999999</v>
      </c>
    </row>
    <row r="107" spans="2:44" x14ac:dyDescent="0.25">
      <c r="B107">
        <v>53</v>
      </c>
      <c r="C107" s="195">
        <v>2.0999999999999999E-5</v>
      </c>
      <c r="D107">
        <v>1.09E-2</v>
      </c>
      <c r="E107">
        <v>23.953299999999999</v>
      </c>
      <c r="F107">
        <v>0.2571</v>
      </c>
      <c r="G107">
        <v>0.21759999999999999</v>
      </c>
      <c r="H107">
        <v>0.2069</v>
      </c>
      <c r="S107">
        <v>53</v>
      </c>
      <c r="T107" s="195">
        <v>2.0999999999999998E-6</v>
      </c>
      <c r="U107">
        <v>0.43059999999999998</v>
      </c>
      <c r="V107">
        <v>27.282699999999998</v>
      </c>
      <c r="W107">
        <v>0.29010000000000002</v>
      </c>
      <c r="X107">
        <v>0.2505</v>
      </c>
      <c r="AM107">
        <v>52</v>
      </c>
      <c r="AN107" s="195">
        <v>2.26E-5</v>
      </c>
      <c r="AO107">
        <v>1.14E-2</v>
      </c>
      <c r="AP107">
        <v>20.962599999999998</v>
      </c>
      <c r="AQ107">
        <v>0.24879999999999999</v>
      </c>
      <c r="AR107">
        <v>0.2092</v>
      </c>
    </row>
    <row r="108" spans="2:44" x14ac:dyDescent="0.25">
      <c r="B108">
        <v>54</v>
      </c>
      <c r="C108" s="195">
        <v>2.0000000000000002E-5</v>
      </c>
      <c r="D108">
        <v>1.0500000000000001E-2</v>
      </c>
      <c r="E108">
        <v>23.612100000000002</v>
      </c>
      <c r="F108">
        <v>0.2606</v>
      </c>
      <c r="G108">
        <v>0.221</v>
      </c>
      <c r="H108">
        <v>0.20630000000000001</v>
      </c>
      <c r="S108">
        <v>54</v>
      </c>
      <c r="T108" s="195">
        <v>1.9999999999999999E-6</v>
      </c>
      <c r="U108">
        <v>0.42849999999999999</v>
      </c>
      <c r="V108">
        <v>27.165900000000001</v>
      </c>
      <c r="W108">
        <v>0.2898</v>
      </c>
      <c r="X108">
        <v>0.25030000000000002</v>
      </c>
      <c r="AM108">
        <v>53</v>
      </c>
      <c r="AN108" s="195">
        <v>2.1399999999999998E-5</v>
      </c>
      <c r="AO108">
        <v>1.06E-2</v>
      </c>
      <c r="AP108">
        <v>20.731300000000001</v>
      </c>
      <c r="AQ108">
        <v>0.24640000000000001</v>
      </c>
      <c r="AR108">
        <v>0.2069</v>
      </c>
    </row>
    <row r="109" spans="2:44" x14ac:dyDescent="0.25">
      <c r="B109">
        <v>55</v>
      </c>
      <c r="C109" s="195">
        <v>1.9000000000000001E-5</v>
      </c>
      <c r="D109">
        <v>1.1299999999999999E-2</v>
      </c>
      <c r="E109">
        <v>23.887899999999998</v>
      </c>
      <c r="F109">
        <v>0.25679999999999997</v>
      </c>
      <c r="G109">
        <v>0.2172</v>
      </c>
      <c r="H109">
        <v>0.20599999999999999</v>
      </c>
      <c r="S109">
        <v>55</v>
      </c>
      <c r="T109" s="195">
        <v>1.9E-6</v>
      </c>
      <c r="U109">
        <v>0.42370000000000002</v>
      </c>
      <c r="V109">
        <v>27.056100000000001</v>
      </c>
      <c r="W109">
        <v>0.28910000000000002</v>
      </c>
      <c r="X109">
        <v>0.2495</v>
      </c>
      <c r="AM109">
        <v>54</v>
      </c>
      <c r="AN109" s="195">
        <v>2.02E-5</v>
      </c>
      <c r="AO109">
        <v>1.0500000000000001E-2</v>
      </c>
      <c r="AP109">
        <v>20.483599999999999</v>
      </c>
      <c r="AQ109">
        <v>0.24590000000000001</v>
      </c>
      <c r="AR109">
        <v>0.20630000000000001</v>
      </c>
    </row>
    <row r="110" spans="2:44" x14ac:dyDescent="0.25">
      <c r="B110">
        <v>56</v>
      </c>
      <c r="C110" s="195">
        <v>1.8E-5</v>
      </c>
      <c r="D110">
        <v>1.06E-2</v>
      </c>
      <c r="E110">
        <v>23.817799999999998</v>
      </c>
      <c r="F110">
        <v>0.2581</v>
      </c>
      <c r="G110">
        <v>0.2185</v>
      </c>
      <c r="H110">
        <v>0.20860000000000001</v>
      </c>
      <c r="S110">
        <v>56</v>
      </c>
      <c r="T110" s="195">
        <v>1.7999999999999999E-6</v>
      </c>
      <c r="U110">
        <v>0.4209</v>
      </c>
      <c r="V110">
        <v>27.035</v>
      </c>
      <c r="W110">
        <v>0.2898</v>
      </c>
      <c r="X110">
        <v>0.25030000000000002</v>
      </c>
      <c r="AM110">
        <v>55</v>
      </c>
      <c r="AN110" s="195">
        <v>1.91E-5</v>
      </c>
      <c r="AO110">
        <v>1.0200000000000001E-2</v>
      </c>
      <c r="AP110">
        <v>20.591100000000001</v>
      </c>
      <c r="AQ110">
        <v>0.2455</v>
      </c>
      <c r="AR110">
        <v>0.20599999999999999</v>
      </c>
    </row>
    <row r="111" spans="2:44" x14ac:dyDescent="0.25">
      <c r="B111">
        <v>57</v>
      </c>
      <c r="C111" s="195">
        <v>1.7E-5</v>
      </c>
      <c r="D111">
        <v>9.7999999999999997E-3</v>
      </c>
      <c r="E111">
        <v>23.1449</v>
      </c>
      <c r="F111">
        <v>0.25659999999999999</v>
      </c>
      <c r="G111">
        <v>0.217</v>
      </c>
      <c r="H111">
        <v>0.21029999999999999</v>
      </c>
      <c r="S111">
        <v>57</v>
      </c>
      <c r="T111" s="195">
        <v>1.7E-6</v>
      </c>
      <c r="U111">
        <v>0.4173</v>
      </c>
      <c r="V111">
        <v>27.158899999999999</v>
      </c>
      <c r="W111">
        <v>0.28920000000000001</v>
      </c>
      <c r="X111">
        <v>0.24970000000000001</v>
      </c>
      <c r="AM111">
        <v>56</v>
      </c>
      <c r="AN111" s="195">
        <v>1.8E-5</v>
      </c>
      <c r="AO111">
        <v>1.01E-2</v>
      </c>
      <c r="AP111">
        <v>21.231300000000001</v>
      </c>
      <c r="AQ111">
        <v>0.2482</v>
      </c>
      <c r="AR111">
        <v>0.20860000000000001</v>
      </c>
    </row>
    <row r="112" spans="2:44" x14ac:dyDescent="0.25">
      <c r="B112">
        <v>58</v>
      </c>
      <c r="C112" s="195">
        <v>1.5999999999999999E-5</v>
      </c>
      <c r="D112">
        <v>1.01E-2</v>
      </c>
      <c r="E112">
        <v>23.691600000000001</v>
      </c>
      <c r="F112">
        <v>0.25650000000000001</v>
      </c>
      <c r="G112">
        <v>0.21690000000000001</v>
      </c>
      <c r="H112">
        <v>0.20730000000000001</v>
      </c>
      <c r="S112">
        <v>58</v>
      </c>
      <c r="T112" s="195">
        <v>1.5999999999999999E-6</v>
      </c>
      <c r="U112">
        <v>0.41370000000000001</v>
      </c>
      <c r="V112">
        <v>27.154199999999999</v>
      </c>
      <c r="W112">
        <v>0.28899999999999998</v>
      </c>
      <c r="X112">
        <v>0.24940000000000001</v>
      </c>
      <c r="AM112">
        <v>57</v>
      </c>
      <c r="AN112" s="195">
        <v>1.6900000000000001E-5</v>
      </c>
      <c r="AO112">
        <v>9.5999999999999992E-3</v>
      </c>
      <c r="AP112">
        <v>20.8598</v>
      </c>
      <c r="AQ112">
        <v>0.24990000000000001</v>
      </c>
      <c r="AR112">
        <v>0.21029999999999999</v>
      </c>
    </row>
    <row r="113" spans="2:44" x14ac:dyDescent="0.25">
      <c r="B113">
        <v>59</v>
      </c>
      <c r="C113" s="195">
        <v>1.5E-5</v>
      </c>
      <c r="D113">
        <v>9.7000000000000003E-3</v>
      </c>
      <c r="E113">
        <v>24.119199999999999</v>
      </c>
      <c r="F113">
        <v>0.25900000000000001</v>
      </c>
      <c r="G113">
        <v>0.21940000000000001</v>
      </c>
      <c r="H113">
        <v>0.2082</v>
      </c>
      <c r="S113">
        <v>59</v>
      </c>
      <c r="T113" s="195">
        <v>1.5E-6</v>
      </c>
      <c r="U113">
        <v>0.41</v>
      </c>
      <c r="V113">
        <v>27.093499999999999</v>
      </c>
      <c r="W113">
        <v>0.28760000000000002</v>
      </c>
      <c r="X113">
        <v>0.24809999999999999</v>
      </c>
      <c r="AM113">
        <v>58</v>
      </c>
      <c r="AN113" s="195">
        <v>1.59E-5</v>
      </c>
      <c r="AO113">
        <v>9.9000000000000008E-3</v>
      </c>
      <c r="AP113">
        <v>20.668199999999999</v>
      </c>
      <c r="AQ113">
        <v>0.24690000000000001</v>
      </c>
      <c r="AR113">
        <v>0.20730000000000001</v>
      </c>
    </row>
    <row r="114" spans="2:44" x14ac:dyDescent="0.25">
      <c r="B114">
        <v>60</v>
      </c>
      <c r="C114" s="195">
        <v>1.4E-5</v>
      </c>
      <c r="D114">
        <v>9.5999999999999992E-3</v>
      </c>
      <c r="E114">
        <v>24.084099999999999</v>
      </c>
      <c r="F114">
        <v>0.25580000000000003</v>
      </c>
      <c r="G114">
        <v>0.2162</v>
      </c>
      <c r="H114">
        <v>0.2092</v>
      </c>
      <c r="S114">
        <v>60</v>
      </c>
      <c r="T114" s="195">
        <v>1.3999999999999999E-6</v>
      </c>
      <c r="U114">
        <v>0.40849999999999997</v>
      </c>
      <c r="V114">
        <v>27.1799</v>
      </c>
      <c r="W114">
        <v>0.2893</v>
      </c>
      <c r="X114">
        <v>0.24970000000000001</v>
      </c>
      <c r="AM114">
        <v>59</v>
      </c>
      <c r="AN114" s="195">
        <v>1.49E-5</v>
      </c>
      <c r="AO114">
        <v>8.8999999999999999E-3</v>
      </c>
      <c r="AP114">
        <v>21.154199999999999</v>
      </c>
      <c r="AQ114">
        <v>0.2477</v>
      </c>
      <c r="AR114">
        <v>0.2082</v>
      </c>
    </row>
    <row r="115" spans="2:44" x14ac:dyDescent="0.25">
      <c r="B115">
        <v>61</v>
      </c>
      <c r="C115" s="195">
        <v>1.2999999999999999E-5</v>
      </c>
      <c r="D115">
        <v>9.2999999999999992E-3</v>
      </c>
      <c r="E115">
        <v>23.380800000000001</v>
      </c>
      <c r="F115">
        <v>0.25879999999999997</v>
      </c>
      <c r="G115">
        <v>0.21920000000000001</v>
      </c>
      <c r="H115">
        <v>0.20749999999999999</v>
      </c>
      <c r="S115">
        <v>61</v>
      </c>
      <c r="T115" s="195">
        <v>1.3E-6</v>
      </c>
      <c r="U115">
        <v>0.40600000000000003</v>
      </c>
      <c r="V115">
        <v>27.1355</v>
      </c>
      <c r="W115">
        <v>0.28889999999999999</v>
      </c>
      <c r="X115">
        <v>0.24929999999999999</v>
      </c>
      <c r="AM115">
        <v>60</v>
      </c>
      <c r="AN115" s="195">
        <v>1.3900000000000001E-5</v>
      </c>
      <c r="AO115">
        <v>8.8999999999999999E-3</v>
      </c>
      <c r="AP115">
        <v>21.163599999999999</v>
      </c>
      <c r="AQ115">
        <v>0.24879999999999999</v>
      </c>
      <c r="AR115">
        <v>0.2092</v>
      </c>
    </row>
    <row r="116" spans="2:44" x14ac:dyDescent="0.25">
      <c r="B116">
        <v>62</v>
      </c>
      <c r="C116" s="195">
        <v>1.2E-5</v>
      </c>
      <c r="D116">
        <v>8.8999999999999999E-3</v>
      </c>
      <c r="E116">
        <v>23.3598</v>
      </c>
      <c r="F116">
        <v>0.25819999999999999</v>
      </c>
      <c r="G116">
        <v>0.21859999999999999</v>
      </c>
      <c r="H116">
        <v>0.20610000000000001</v>
      </c>
      <c r="S116">
        <v>62</v>
      </c>
      <c r="T116" s="195">
        <v>1.1999999999999999E-6</v>
      </c>
      <c r="U116">
        <v>0.40329999999999999</v>
      </c>
      <c r="V116">
        <v>27.060700000000001</v>
      </c>
      <c r="W116">
        <v>0.28889999999999999</v>
      </c>
      <c r="X116">
        <v>0.24929999999999999</v>
      </c>
      <c r="AM116">
        <v>61</v>
      </c>
      <c r="AN116" s="195">
        <v>1.2999999999999999E-5</v>
      </c>
      <c r="AO116">
        <v>8.6E-3</v>
      </c>
      <c r="AP116">
        <v>21.037400000000002</v>
      </c>
      <c r="AQ116">
        <v>0.247</v>
      </c>
      <c r="AR116">
        <v>0.20749999999999999</v>
      </c>
    </row>
    <row r="117" spans="2:44" x14ac:dyDescent="0.25">
      <c r="B117">
        <v>63</v>
      </c>
      <c r="C117" s="195">
        <v>1.1E-5</v>
      </c>
      <c r="D117">
        <v>8.8999999999999999E-3</v>
      </c>
      <c r="E117">
        <v>23.595800000000001</v>
      </c>
      <c r="F117">
        <v>0.26019999999999999</v>
      </c>
      <c r="G117">
        <v>0.22070000000000001</v>
      </c>
      <c r="H117">
        <v>0.2059</v>
      </c>
      <c r="S117">
        <v>63</v>
      </c>
      <c r="T117" s="195">
        <v>1.1000000000000001E-6</v>
      </c>
      <c r="U117">
        <v>0.40189999999999998</v>
      </c>
      <c r="V117">
        <v>27.151900000000001</v>
      </c>
      <c r="W117">
        <v>0.28910000000000002</v>
      </c>
      <c r="X117">
        <v>0.2495</v>
      </c>
      <c r="AM117">
        <v>62</v>
      </c>
      <c r="AN117" s="195">
        <v>1.2099999999999999E-5</v>
      </c>
      <c r="AO117">
        <v>8.5000000000000006E-3</v>
      </c>
      <c r="AP117">
        <v>20.773399999999999</v>
      </c>
      <c r="AQ117">
        <v>0.2457</v>
      </c>
      <c r="AR117">
        <v>0.20610000000000001</v>
      </c>
    </row>
    <row r="118" spans="2:44" x14ac:dyDescent="0.25">
      <c r="B118">
        <v>64</v>
      </c>
      <c r="C118" s="195">
        <v>1.0000000000000001E-5</v>
      </c>
      <c r="D118">
        <v>8.3999999999999995E-3</v>
      </c>
      <c r="E118">
        <v>23.581800000000001</v>
      </c>
      <c r="F118">
        <v>0.25890000000000002</v>
      </c>
      <c r="G118">
        <v>0.21929999999999999</v>
      </c>
      <c r="H118">
        <v>0.20780000000000001</v>
      </c>
      <c r="S118">
        <v>64</v>
      </c>
      <c r="T118" s="195">
        <v>9.9999999999999995E-7</v>
      </c>
      <c r="U118">
        <v>0.4012</v>
      </c>
      <c r="V118">
        <v>27.2196</v>
      </c>
      <c r="W118">
        <v>0.28849999999999998</v>
      </c>
      <c r="X118">
        <v>0.249</v>
      </c>
      <c r="AM118">
        <v>63</v>
      </c>
      <c r="AN118" s="195">
        <v>1.13E-5</v>
      </c>
      <c r="AO118">
        <v>8.6999999999999994E-3</v>
      </c>
      <c r="AP118">
        <v>21.203299999999999</v>
      </c>
      <c r="AQ118">
        <v>0.24540000000000001</v>
      </c>
      <c r="AR118">
        <v>0.2059</v>
      </c>
    </row>
    <row r="119" spans="2:44" x14ac:dyDescent="0.25">
      <c r="B119">
        <v>65</v>
      </c>
      <c r="C119" s="195">
        <v>1.0000000000000001E-5</v>
      </c>
      <c r="D119">
        <v>8.8000000000000005E-3</v>
      </c>
      <c r="E119">
        <v>23.722000000000001</v>
      </c>
      <c r="F119">
        <v>0.25840000000000002</v>
      </c>
      <c r="G119">
        <v>0.21879999999999999</v>
      </c>
      <c r="H119">
        <v>0.2046</v>
      </c>
      <c r="S119">
        <v>65</v>
      </c>
      <c r="T119" s="195">
        <v>9.9999999999999995E-7</v>
      </c>
      <c r="U119">
        <v>0.39850000000000002</v>
      </c>
      <c r="V119">
        <v>27.207899999999999</v>
      </c>
      <c r="W119">
        <v>0.28799999999999998</v>
      </c>
      <c r="X119">
        <v>0.24840000000000001</v>
      </c>
      <c r="AM119">
        <v>64</v>
      </c>
      <c r="AN119" s="195">
        <v>1.04E-5</v>
      </c>
      <c r="AO119">
        <v>8.2000000000000007E-3</v>
      </c>
      <c r="AP119">
        <v>20.904199999999999</v>
      </c>
      <c r="AQ119">
        <v>0.24740000000000001</v>
      </c>
      <c r="AR119">
        <v>0.20780000000000001</v>
      </c>
    </row>
    <row r="120" spans="2:44" x14ac:dyDescent="0.25">
      <c r="B120">
        <v>66</v>
      </c>
      <c r="C120" s="195">
        <v>9.0000000000000002E-6</v>
      </c>
      <c r="D120">
        <v>8.3000000000000001E-3</v>
      </c>
      <c r="E120">
        <v>23.742999999999999</v>
      </c>
      <c r="F120">
        <v>0.26029999999999998</v>
      </c>
      <c r="G120">
        <v>0.22070000000000001</v>
      </c>
      <c r="H120">
        <v>0.20830000000000001</v>
      </c>
      <c r="S120">
        <v>66</v>
      </c>
      <c r="T120" s="195">
        <v>8.9999999999999996E-7</v>
      </c>
      <c r="U120">
        <v>0.39610000000000001</v>
      </c>
      <c r="V120">
        <v>27.112100000000002</v>
      </c>
      <c r="W120">
        <v>0.28870000000000001</v>
      </c>
      <c r="X120">
        <v>0.24909999999999999</v>
      </c>
      <c r="AM120">
        <v>65</v>
      </c>
      <c r="AN120" s="195">
        <v>9.7000000000000003E-6</v>
      </c>
      <c r="AO120">
        <v>8.3999999999999995E-3</v>
      </c>
      <c r="AP120">
        <v>20.439299999999999</v>
      </c>
      <c r="AQ120">
        <v>0.2442</v>
      </c>
      <c r="AR120">
        <v>0.2046</v>
      </c>
    </row>
    <row r="121" spans="2:44" x14ac:dyDescent="0.25">
      <c r="B121">
        <v>67</v>
      </c>
      <c r="C121" s="195">
        <v>7.9999999999999996E-6</v>
      </c>
      <c r="D121">
        <v>8.0000000000000002E-3</v>
      </c>
      <c r="E121">
        <v>23.527999999999999</v>
      </c>
      <c r="F121">
        <v>0.25840000000000002</v>
      </c>
      <c r="G121">
        <v>0.21890000000000001</v>
      </c>
      <c r="H121">
        <v>0.2094</v>
      </c>
      <c r="S121">
        <v>67</v>
      </c>
      <c r="T121" s="195">
        <v>7.9999999999999996E-7</v>
      </c>
      <c r="U121">
        <v>0.39479999999999998</v>
      </c>
      <c r="V121">
        <v>27.168199999999999</v>
      </c>
      <c r="W121">
        <v>0.28839999999999999</v>
      </c>
      <c r="X121">
        <v>0.24879999999999999</v>
      </c>
      <c r="AM121">
        <v>66</v>
      </c>
      <c r="AN121" s="195">
        <v>8.8999999999999995E-6</v>
      </c>
      <c r="AO121">
        <v>8.0999999999999996E-3</v>
      </c>
      <c r="AP121">
        <v>21.011700000000001</v>
      </c>
      <c r="AQ121">
        <v>0.24779999999999999</v>
      </c>
      <c r="AR121">
        <v>0.20830000000000001</v>
      </c>
    </row>
    <row r="122" spans="2:44" x14ac:dyDescent="0.25">
      <c r="B122">
        <v>68</v>
      </c>
      <c r="C122" s="195">
        <v>7.9999999999999996E-6</v>
      </c>
      <c r="D122">
        <v>8.0000000000000002E-3</v>
      </c>
      <c r="E122">
        <v>23.1846</v>
      </c>
      <c r="F122">
        <v>0.25619999999999998</v>
      </c>
      <c r="G122">
        <v>0.21659999999999999</v>
      </c>
      <c r="H122">
        <v>0.20799999999999999</v>
      </c>
      <c r="S122">
        <v>68</v>
      </c>
      <c r="T122" s="195">
        <v>7.9999999999999996E-7</v>
      </c>
      <c r="U122">
        <v>0.39410000000000001</v>
      </c>
      <c r="V122">
        <v>27.203299999999999</v>
      </c>
      <c r="W122">
        <v>0.2893</v>
      </c>
      <c r="X122">
        <v>0.24970000000000001</v>
      </c>
      <c r="AM122">
        <v>67</v>
      </c>
      <c r="AN122" s="195">
        <v>8.1999999999999994E-6</v>
      </c>
      <c r="AO122">
        <v>7.7999999999999996E-3</v>
      </c>
      <c r="AP122">
        <v>21.058399999999999</v>
      </c>
      <c r="AQ122">
        <v>0.24890000000000001</v>
      </c>
      <c r="AR122">
        <v>0.2094</v>
      </c>
    </row>
    <row r="123" spans="2:44" x14ac:dyDescent="0.25">
      <c r="B123">
        <v>69</v>
      </c>
      <c r="C123" s="195">
        <v>6.9999999999999999E-6</v>
      </c>
      <c r="D123">
        <v>8.0000000000000002E-3</v>
      </c>
      <c r="E123">
        <v>23.607500000000002</v>
      </c>
      <c r="F123">
        <v>0.25800000000000001</v>
      </c>
      <c r="G123">
        <v>0.21840000000000001</v>
      </c>
      <c r="H123">
        <v>0.20830000000000001</v>
      </c>
      <c r="S123">
        <v>69</v>
      </c>
      <c r="T123" s="195">
        <v>6.9999999999999997E-7</v>
      </c>
      <c r="U123">
        <v>0.39479999999999998</v>
      </c>
      <c r="V123">
        <v>27.154199999999999</v>
      </c>
      <c r="W123">
        <v>0.28839999999999999</v>
      </c>
      <c r="X123">
        <v>0.24879999999999999</v>
      </c>
      <c r="AM123">
        <v>68</v>
      </c>
      <c r="AN123" s="195">
        <v>7.5000000000000002E-6</v>
      </c>
      <c r="AO123">
        <v>7.7999999999999996E-3</v>
      </c>
      <c r="AP123">
        <v>20.827100000000002</v>
      </c>
      <c r="AQ123">
        <v>0.24759999999999999</v>
      </c>
      <c r="AR123">
        <v>0.20799999999999999</v>
      </c>
    </row>
    <row r="124" spans="2:44" x14ac:dyDescent="0.25">
      <c r="B124">
        <v>70</v>
      </c>
      <c r="C124" s="195">
        <v>6.0000000000000002E-6</v>
      </c>
      <c r="D124">
        <v>7.6E-3</v>
      </c>
      <c r="E124">
        <v>23.2593</v>
      </c>
      <c r="F124">
        <v>0.25600000000000001</v>
      </c>
      <c r="G124">
        <v>0.21640000000000001</v>
      </c>
      <c r="H124">
        <v>0.20899999999999999</v>
      </c>
      <c r="S124">
        <v>70</v>
      </c>
      <c r="T124" s="195">
        <v>5.9999999999999997E-7</v>
      </c>
      <c r="U124">
        <v>0.3916</v>
      </c>
      <c r="V124">
        <v>27.121500000000001</v>
      </c>
      <c r="W124">
        <v>0.28849999999999998</v>
      </c>
      <c r="X124">
        <v>0.249</v>
      </c>
      <c r="AM124">
        <v>69</v>
      </c>
      <c r="AN124" s="195">
        <v>6.9E-6</v>
      </c>
      <c r="AO124">
        <v>7.6E-3</v>
      </c>
      <c r="AP124">
        <v>21.207899999999999</v>
      </c>
      <c r="AQ124">
        <v>0.24790000000000001</v>
      </c>
      <c r="AR124">
        <v>0.20830000000000001</v>
      </c>
    </row>
    <row r="125" spans="2:44" x14ac:dyDescent="0.25">
      <c r="B125">
        <v>71</v>
      </c>
      <c r="C125" s="195">
        <v>6.0000000000000002E-6</v>
      </c>
      <c r="D125">
        <v>7.4999999999999997E-3</v>
      </c>
      <c r="E125">
        <v>23.472000000000001</v>
      </c>
      <c r="F125">
        <v>0.25750000000000001</v>
      </c>
      <c r="G125">
        <v>0.218</v>
      </c>
      <c r="H125">
        <v>0.20480000000000001</v>
      </c>
      <c r="S125">
        <v>71</v>
      </c>
      <c r="T125" s="195">
        <v>5.9999999999999997E-7</v>
      </c>
      <c r="U125">
        <v>0.38950000000000001</v>
      </c>
      <c r="V125">
        <v>27.168199999999999</v>
      </c>
      <c r="W125">
        <v>0.28910000000000002</v>
      </c>
      <c r="X125">
        <v>0.2495</v>
      </c>
      <c r="AM125">
        <v>70</v>
      </c>
      <c r="AN125" s="195">
        <v>6.2999999999999998E-6</v>
      </c>
      <c r="AO125">
        <v>7.7000000000000002E-3</v>
      </c>
      <c r="AP125">
        <v>20.941600000000001</v>
      </c>
      <c r="AQ125">
        <v>0.24859999999999999</v>
      </c>
      <c r="AR125">
        <v>0.20899999999999999</v>
      </c>
    </row>
    <row r="126" spans="2:44" x14ac:dyDescent="0.25">
      <c r="B126">
        <v>72</v>
      </c>
      <c r="C126" s="195">
        <v>5.0000000000000004E-6</v>
      </c>
      <c r="D126">
        <v>7.4000000000000003E-3</v>
      </c>
      <c r="E126">
        <v>23.4206</v>
      </c>
      <c r="F126">
        <v>0.25609999999999999</v>
      </c>
      <c r="G126">
        <v>0.2165</v>
      </c>
      <c r="H126">
        <v>0.20610000000000001</v>
      </c>
      <c r="S126">
        <v>72</v>
      </c>
      <c r="T126" s="195">
        <v>4.9999999999999998E-7</v>
      </c>
      <c r="U126">
        <v>0.38990000000000002</v>
      </c>
      <c r="V126">
        <v>27.123799999999999</v>
      </c>
      <c r="W126">
        <v>0.28810000000000002</v>
      </c>
      <c r="X126">
        <v>0.24859999999999999</v>
      </c>
      <c r="AM126">
        <v>71</v>
      </c>
      <c r="AN126" s="195">
        <v>5.6999999999999996E-6</v>
      </c>
      <c r="AO126">
        <v>7.6E-3</v>
      </c>
      <c r="AP126">
        <v>20.787400000000002</v>
      </c>
      <c r="AQ126">
        <v>0.24440000000000001</v>
      </c>
      <c r="AR126">
        <v>0.20480000000000001</v>
      </c>
    </row>
    <row r="127" spans="2:44" x14ac:dyDescent="0.25">
      <c r="B127">
        <v>73</v>
      </c>
      <c r="C127" s="195">
        <v>5.0000000000000004E-6</v>
      </c>
      <c r="D127">
        <v>7.7999999999999996E-3</v>
      </c>
      <c r="E127">
        <v>23.717300000000002</v>
      </c>
      <c r="F127">
        <v>0.2591</v>
      </c>
      <c r="G127">
        <v>0.21959999999999999</v>
      </c>
      <c r="H127">
        <v>0.2079</v>
      </c>
      <c r="S127">
        <v>73</v>
      </c>
      <c r="T127" s="195">
        <v>4.9999999999999998E-7</v>
      </c>
      <c r="U127">
        <v>0.38779999999999998</v>
      </c>
      <c r="V127">
        <v>27.165900000000001</v>
      </c>
      <c r="W127">
        <v>0.2888</v>
      </c>
      <c r="X127">
        <v>0.2492</v>
      </c>
      <c r="AM127">
        <v>72</v>
      </c>
      <c r="AN127" s="195">
        <v>5.2000000000000002E-6</v>
      </c>
      <c r="AO127">
        <v>7.7000000000000002E-3</v>
      </c>
      <c r="AP127">
        <v>20.630800000000001</v>
      </c>
      <c r="AQ127">
        <v>0.2457</v>
      </c>
      <c r="AR127">
        <v>0.20610000000000001</v>
      </c>
    </row>
    <row r="128" spans="2:44" x14ac:dyDescent="0.25">
      <c r="B128">
        <v>74</v>
      </c>
      <c r="C128" s="195">
        <v>3.9999999999999998E-6</v>
      </c>
      <c r="D128">
        <v>7.4000000000000003E-3</v>
      </c>
      <c r="E128">
        <v>23.974299999999999</v>
      </c>
      <c r="F128">
        <v>0.25779999999999997</v>
      </c>
      <c r="G128">
        <v>0.21829999999999999</v>
      </c>
      <c r="H128">
        <v>0.20710000000000001</v>
      </c>
      <c r="S128">
        <v>74</v>
      </c>
      <c r="T128" s="195">
        <v>3.9999999999999998E-7</v>
      </c>
      <c r="U128">
        <v>0.38850000000000001</v>
      </c>
      <c r="V128">
        <v>27.147200000000002</v>
      </c>
      <c r="W128">
        <v>0.28820000000000001</v>
      </c>
      <c r="X128">
        <v>0.24859999999999999</v>
      </c>
      <c r="AM128">
        <v>73</v>
      </c>
      <c r="AN128" s="195">
        <v>4.6999999999999999E-6</v>
      </c>
      <c r="AO128">
        <v>6.8999999999999999E-3</v>
      </c>
      <c r="AP128">
        <v>20.752300000000002</v>
      </c>
      <c r="AQ128">
        <v>0.2475</v>
      </c>
      <c r="AR128">
        <v>0.2079</v>
      </c>
    </row>
    <row r="129" spans="2:44" x14ac:dyDescent="0.25">
      <c r="B129">
        <v>75</v>
      </c>
      <c r="C129" s="195">
        <v>3.9999999999999998E-6</v>
      </c>
      <c r="D129">
        <v>7.4000000000000003E-3</v>
      </c>
      <c r="E129">
        <v>23.567799999999998</v>
      </c>
      <c r="F129">
        <v>0.25569999999999998</v>
      </c>
      <c r="G129">
        <v>0.2162</v>
      </c>
      <c r="H129">
        <v>0.2054</v>
      </c>
      <c r="S129">
        <v>75</v>
      </c>
      <c r="T129" s="195">
        <v>3.9999999999999998E-7</v>
      </c>
      <c r="U129">
        <v>0.38869999999999999</v>
      </c>
      <c r="V129">
        <v>27.1098</v>
      </c>
      <c r="W129">
        <v>0.2878</v>
      </c>
      <c r="X129">
        <v>0.2482</v>
      </c>
      <c r="AM129">
        <v>74</v>
      </c>
      <c r="AN129" s="195">
        <v>4.1999999999999996E-6</v>
      </c>
      <c r="AO129">
        <v>7.1000000000000004E-3</v>
      </c>
      <c r="AP129">
        <v>20.703299999999999</v>
      </c>
      <c r="AQ129">
        <v>0.2467</v>
      </c>
      <c r="AR129">
        <v>0.20710000000000001</v>
      </c>
    </row>
    <row r="130" spans="2:44" x14ac:dyDescent="0.25">
      <c r="B130">
        <v>76</v>
      </c>
      <c r="C130" s="195">
        <v>3.0000000000000001E-6</v>
      </c>
      <c r="D130">
        <v>7.4999999999999997E-3</v>
      </c>
      <c r="E130">
        <v>23.656500000000001</v>
      </c>
      <c r="F130">
        <v>0.25750000000000001</v>
      </c>
      <c r="G130">
        <v>0.21790000000000001</v>
      </c>
      <c r="H130">
        <v>0.2074</v>
      </c>
      <c r="S130">
        <v>76</v>
      </c>
      <c r="T130" s="195">
        <v>2.9999999999999999E-7</v>
      </c>
      <c r="U130">
        <v>0.38650000000000001</v>
      </c>
      <c r="V130">
        <v>27.084099999999999</v>
      </c>
      <c r="W130">
        <v>0.28820000000000001</v>
      </c>
      <c r="X130">
        <v>0.24859999999999999</v>
      </c>
      <c r="AM130">
        <v>75</v>
      </c>
      <c r="AN130" s="195">
        <v>3.8E-6</v>
      </c>
      <c r="AO130">
        <v>6.8999999999999999E-3</v>
      </c>
      <c r="AP130">
        <v>20.558399999999999</v>
      </c>
      <c r="AQ130">
        <v>0.245</v>
      </c>
      <c r="AR130">
        <v>0.2054</v>
      </c>
    </row>
    <row r="131" spans="2:44" x14ac:dyDescent="0.25">
      <c r="B131">
        <v>77</v>
      </c>
      <c r="C131" s="195">
        <v>3.0000000000000001E-6</v>
      </c>
      <c r="D131">
        <v>7.4999999999999997E-3</v>
      </c>
      <c r="E131">
        <v>23.689299999999999</v>
      </c>
      <c r="F131">
        <v>0.25690000000000002</v>
      </c>
      <c r="G131">
        <v>0.21729999999999999</v>
      </c>
      <c r="H131">
        <v>0.2072</v>
      </c>
      <c r="S131">
        <v>77</v>
      </c>
      <c r="T131" s="195">
        <v>2.9999999999999999E-7</v>
      </c>
      <c r="U131">
        <v>0.38769999999999999</v>
      </c>
      <c r="V131">
        <v>27.053699999999999</v>
      </c>
      <c r="W131">
        <v>0.28749999999999998</v>
      </c>
      <c r="X131">
        <v>0.248</v>
      </c>
      <c r="AM131">
        <v>76</v>
      </c>
      <c r="AN131" s="195">
        <v>3.4000000000000001E-6</v>
      </c>
      <c r="AO131">
        <v>7.1000000000000004E-3</v>
      </c>
      <c r="AP131">
        <v>20.7196</v>
      </c>
      <c r="AQ131">
        <v>0.24690000000000001</v>
      </c>
      <c r="AR131">
        <v>0.2074</v>
      </c>
    </row>
    <row r="132" spans="2:44" x14ac:dyDescent="0.25">
      <c r="B132">
        <v>78</v>
      </c>
      <c r="C132" s="195">
        <v>3.0000000000000001E-6</v>
      </c>
      <c r="D132">
        <v>7.3000000000000001E-3</v>
      </c>
      <c r="E132">
        <v>23.457899999999999</v>
      </c>
      <c r="F132">
        <v>0.25669999999999998</v>
      </c>
      <c r="G132">
        <v>0.21709999999999999</v>
      </c>
      <c r="H132">
        <v>0.20680000000000001</v>
      </c>
      <c r="S132">
        <v>78</v>
      </c>
      <c r="T132" s="195">
        <v>2.9999999999999999E-7</v>
      </c>
      <c r="U132">
        <v>0.38529999999999998</v>
      </c>
      <c r="V132">
        <v>27.084099999999999</v>
      </c>
      <c r="W132">
        <v>0.28770000000000001</v>
      </c>
      <c r="X132">
        <v>0.24809999999999999</v>
      </c>
      <c r="AM132">
        <v>77</v>
      </c>
      <c r="AN132" s="195">
        <v>3.0000000000000001E-6</v>
      </c>
      <c r="AO132">
        <v>6.7999999999999996E-3</v>
      </c>
      <c r="AP132">
        <v>20.918199999999999</v>
      </c>
      <c r="AQ132">
        <v>0.24679999999999999</v>
      </c>
      <c r="AR132">
        <v>0.2072</v>
      </c>
    </row>
    <row r="133" spans="2:44" x14ac:dyDescent="0.25">
      <c r="B133">
        <v>79</v>
      </c>
      <c r="C133" s="195">
        <v>1.9999999999999999E-6</v>
      </c>
      <c r="D133">
        <v>7.4000000000000003E-3</v>
      </c>
      <c r="E133">
        <v>23.595800000000001</v>
      </c>
      <c r="F133">
        <v>0.25590000000000002</v>
      </c>
      <c r="G133">
        <v>0.21629999999999999</v>
      </c>
      <c r="H133">
        <v>0.2059</v>
      </c>
      <c r="S133">
        <v>79</v>
      </c>
      <c r="T133" s="195">
        <v>1.9999999999999999E-7</v>
      </c>
      <c r="U133">
        <v>0.38540000000000002</v>
      </c>
      <c r="V133">
        <v>27.112100000000002</v>
      </c>
      <c r="W133">
        <v>0.28739999999999999</v>
      </c>
      <c r="X133">
        <v>0.24790000000000001</v>
      </c>
      <c r="AM133">
        <v>78</v>
      </c>
      <c r="AN133" s="195">
        <v>2.6000000000000001E-6</v>
      </c>
      <c r="AO133">
        <v>6.6E-3</v>
      </c>
      <c r="AP133">
        <v>20.883199999999999</v>
      </c>
      <c r="AQ133">
        <v>0.24640000000000001</v>
      </c>
      <c r="AR133">
        <v>0.20680000000000001</v>
      </c>
    </row>
    <row r="134" spans="2:44" x14ac:dyDescent="0.25">
      <c r="B134">
        <v>80</v>
      </c>
      <c r="C134" s="195">
        <v>1.9999999999999999E-6</v>
      </c>
      <c r="D134">
        <v>6.8999999999999999E-3</v>
      </c>
      <c r="E134">
        <v>23.5444</v>
      </c>
      <c r="F134">
        <v>0.25600000000000001</v>
      </c>
      <c r="G134">
        <v>0.2165</v>
      </c>
      <c r="H134">
        <v>0.20849999999999999</v>
      </c>
      <c r="S134">
        <v>80</v>
      </c>
      <c r="T134" s="195">
        <v>1.9999999999999999E-7</v>
      </c>
      <c r="U134">
        <v>0.38540000000000002</v>
      </c>
      <c r="V134">
        <v>27.077100000000002</v>
      </c>
      <c r="W134">
        <v>0.28739999999999999</v>
      </c>
      <c r="X134">
        <v>0.24779999999999999</v>
      </c>
      <c r="AM134">
        <v>79</v>
      </c>
      <c r="AN134" s="195">
        <v>2.3E-6</v>
      </c>
      <c r="AO134">
        <v>7.0000000000000001E-3</v>
      </c>
      <c r="AP134">
        <v>20.941600000000001</v>
      </c>
      <c r="AQ134">
        <v>0.2455</v>
      </c>
      <c r="AR134">
        <v>0.2059</v>
      </c>
    </row>
    <row r="135" spans="2:44" x14ac:dyDescent="0.25">
      <c r="B135">
        <v>81</v>
      </c>
      <c r="C135" s="195">
        <v>1.9999999999999999E-6</v>
      </c>
      <c r="D135">
        <v>7.1000000000000004E-3</v>
      </c>
      <c r="E135">
        <v>23.563099999999999</v>
      </c>
      <c r="F135">
        <v>0.25779999999999997</v>
      </c>
      <c r="G135">
        <v>0.21820000000000001</v>
      </c>
      <c r="H135">
        <v>0.2069</v>
      </c>
      <c r="S135">
        <v>81</v>
      </c>
      <c r="T135" s="195">
        <v>1.9999999999999999E-7</v>
      </c>
      <c r="U135">
        <v>0.3841</v>
      </c>
      <c r="V135">
        <v>27.0701</v>
      </c>
      <c r="W135">
        <v>0.28760000000000002</v>
      </c>
      <c r="X135">
        <v>0.24809999999999999</v>
      </c>
      <c r="AM135">
        <v>80</v>
      </c>
      <c r="AN135" s="195">
        <v>1.9999999999999999E-6</v>
      </c>
      <c r="AO135">
        <v>6.4000000000000003E-3</v>
      </c>
      <c r="AP135">
        <v>20.988299999999999</v>
      </c>
      <c r="AQ135">
        <v>0.24809999999999999</v>
      </c>
      <c r="AR135">
        <v>0.20849999999999999</v>
      </c>
    </row>
    <row r="136" spans="2:44" x14ac:dyDescent="0.25">
      <c r="B136">
        <v>82</v>
      </c>
      <c r="C136" s="195">
        <v>1.9999999999999999E-6</v>
      </c>
      <c r="D136">
        <v>7.1999999999999998E-3</v>
      </c>
      <c r="E136">
        <v>23.556100000000001</v>
      </c>
      <c r="F136">
        <v>0.25690000000000002</v>
      </c>
      <c r="G136">
        <v>0.21729999999999999</v>
      </c>
      <c r="H136">
        <v>0.2069</v>
      </c>
      <c r="S136">
        <v>82</v>
      </c>
      <c r="T136" s="195">
        <v>1.9999999999999999E-7</v>
      </c>
      <c r="U136">
        <v>0.38250000000000001</v>
      </c>
      <c r="V136">
        <v>27.035</v>
      </c>
      <c r="W136">
        <v>0.28749999999999998</v>
      </c>
      <c r="X136">
        <v>0.24790000000000001</v>
      </c>
      <c r="AM136">
        <v>81</v>
      </c>
      <c r="AN136" s="195">
        <v>1.7E-6</v>
      </c>
      <c r="AO136">
        <v>6.6E-3</v>
      </c>
      <c r="AP136">
        <v>20.848099999999999</v>
      </c>
      <c r="AQ136">
        <v>0.24640000000000001</v>
      </c>
      <c r="AR136">
        <v>0.2069</v>
      </c>
    </row>
    <row r="137" spans="2:44" x14ac:dyDescent="0.25">
      <c r="B137">
        <v>83</v>
      </c>
      <c r="C137" s="195">
        <v>9.9999999999999995E-7</v>
      </c>
      <c r="D137">
        <v>6.7999999999999996E-3</v>
      </c>
      <c r="E137">
        <v>23.757000000000001</v>
      </c>
      <c r="F137">
        <v>0.25729999999999997</v>
      </c>
      <c r="G137">
        <v>0.2177</v>
      </c>
      <c r="H137">
        <v>0.20880000000000001</v>
      </c>
      <c r="S137">
        <v>83</v>
      </c>
      <c r="T137" s="195">
        <v>9.9999999999999995E-8</v>
      </c>
      <c r="U137">
        <v>0.38500000000000001</v>
      </c>
      <c r="V137">
        <v>27.067799999999998</v>
      </c>
      <c r="W137">
        <v>0.28770000000000001</v>
      </c>
      <c r="X137">
        <v>0.2482</v>
      </c>
      <c r="AM137">
        <v>82</v>
      </c>
      <c r="AN137" s="195">
        <v>1.5E-6</v>
      </c>
      <c r="AO137">
        <v>6.7000000000000002E-3</v>
      </c>
      <c r="AP137">
        <v>20.834099999999999</v>
      </c>
      <c r="AQ137">
        <v>0.2465</v>
      </c>
      <c r="AR137">
        <v>0.2069</v>
      </c>
    </row>
    <row r="138" spans="2:44" x14ac:dyDescent="0.25">
      <c r="B138">
        <v>84</v>
      </c>
      <c r="C138" s="195">
        <v>9.9999999999999995E-7</v>
      </c>
      <c r="D138">
        <v>6.8999999999999999E-3</v>
      </c>
      <c r="E138">
        <v>23.7453</v>
      </c>
      <c r="F138">
        <v>0.25829999999999997</v>
      </c>
      <c r="G138">
        <v>0.21879999999999999</v>
      </c>
      <c r="H138">
        <v>0.2084</v>
      </c>
      <c r="S138">
        <v>84</v>
      </c>
      <c r="T138" s="195">
        <v>9.9999999999999995E-8</v>
      </c>
      <c r="U138">
        <v>0.3836</v>
      </c>
      <c r="V138">
        <v>27.0444</v>
      </c>
      <c r="W138">
        <v>0.2878</v>
      </c>
      <c r="X138">
        <v>0.24829999999999999</v>
      </c>
      <c r="AM138">
        <v>83</v>
      </c>
      <c r="AN138" s="195">
        <v>1.3E-6</v>
      </c>
      <c r="AO138">
        <v>6.7000000000000002E-3</v>
      </c>
      <c r="AP138">
        <v>20.9556</v>
      </c>
      <c r="AQ138">
        <v>0.24840000000000001</v>
      </c>
      <c r="AR138">
        <v>0.20880000000000001</v>
      </c>
    </row>
    <row r="139" spans="2:44" x14ac:dyDescent="0.25">
      <c r="B139">
        <v>85</v>
      </c>
      <c r="C139" s="195">
        <v>9.9999999999999995E-7</v>
      </c>
      <c r="D139">
        <v>6.7000000000000002E-3</v>
      </c>
      <c r="E139">
        <v>23.728999999999999</v>
      </c>
      <c r="F139">
        <v>0.25740000000000002</v>
      </c>
      <c r="G139">
        <v>0.21790000000000001</v>
      </c>
      <c r="H139">
        <v>0.20880000000000001</v>
      </c>
      <c r="S139">
        <v>85</v>
      </c>
      <c r="T139" s="195">
        <v>9.9999999999999995E-8</v>
      </c>
      <c r="U139">
        <v>0.38400000000000001</v>
      </c>
      <c r="V139">
        <v>27.037400000000002</v>
      </c>
      <c r="W139">
        <v>0.28770000000000001</v>
      </c>
      <c r="X139">
        <v>0.2482</v>
      </c>
      <c r="AM139">
        <v>84</v>
      </c>
      <c r="AN139" s="195">
        <v>1.1000000000000001E-6</v>
      </c>
      <c r="AO139">
        <v>6.7999999999999996E-3</v>
      </c>
      <c r="AP139">
        <v>20.843499999999999</v>
      </c>
      <c r="AQ139">
        <v>0.24790000000000001</v>
      </c>
      <c r="AR139">
        <v>0.2084</v>
      </c>
    </row>
    <row r="140" spans="2:44" x14ac:dyDescent="0.25">
      <c r="B140">
        <v>86</v>
      </c>
      <c r="C140" s="195">
        <v>9.9999999999999995E-7</v>
      </c>
      <c r="D140">
        <v>7.0000000000000001E-3</v>
      </c>
      <c r="E140">
        <v>23.715</v>
      </c>
      <c r="F140">
        <v>0.25819999999999999</v>
      </c>
      <c r="G140">
        <v>0.21859999999999999</v>
      </c>
      <c r="H140">
        <v>0.20830000000000001</v>
      </c>
      <c r="S140">
        <v>86</v>
      </c>
      <c r="T140" s="195">
        <v>9.9999999999999995E-8</v>
      </c>
      <c r="U140">
        <v>0.38200000000000001</v>
      </c>
      <c r="V140">
        <v>27.046700000000001</v>
      </c>
      <c r="W140">
        <v>0.2878</v>
      </c>
      <c r="X140">
        <v>0.2482</v>
      </c>
      <c r="AM140">
        <v>85</v>
      </c>
      <c r="AN140" s="195">
        <v>8.9999999999999996E-7</v>
      </c>
      <c r="AO140">
        <v>6.1000000000000004E-3</v>
      </c>
      <c r="AP140">
        <v>20.887899999999998</v>
      </c>
      <c r="AQ140">
        <v>0.24829999999999999</v>
      </c>
      <c r="AR140">
        <v>0.20880000000000001</v>
      </c>
    </row>
    <row r="141" spans="2:44" x14ac:dyDescent="0.25">
      <c r="B141">
        <v>87</v>
      </c>
      <c r="C141" s="195">
        <v>9.9999999999999995E-7</v>
      </c>
      <c r="D141">
        <v>6.7999999999999996E-3</v>
      </c>
      <c r="E141">
        <v>23.633199999999999</v>
      </c>
      <c r="F141">
        <v>0.2581</v>
      </c>
      <c r="G141">
        <v>0.2185</v>
      </c>
      <c r="H141">
        <v>0.20830000000000001</v>
      </c>
      <c r="S141">
        <v>87</v>
      </c>
      <c r="T141" s="195">
        <v>9.9999999999999995E-8</v>
      </c>
      <c r="U141">
        <v>0.3821</v>
      </c>
      <c r="V141">
        <v>27.046700000000001</v>
      </c>
      <c r="W141">
        <v>0.28760000000000002</v>
      </c>
      <c r="X141">
        <v>0.24809999999999999</v>
      </c>
      <c r="AM141">
        <v>86</v>
      </c>
      <c r="AN141" s="195">
        <v>7.9999999999999996E-7</v>
      </c>
      <c r="AO141">
        <v>6.7000000000000002E-3</v>
      </c>
      <c r="AP141">
        <v>20.922899999999998</v>
      </c>
      <c r="AQ141">
        <v>0.24790000000000001</v>
      </c>
      <c r="AR141">
        <v>0.20830000000000001</v>
      </c>
    </row>
    <row r="142" spans="2:44" x14ac:dyDescent="0.25">
      <c r="B142">
        <v>88</v>
      </c>
      <c r="C142" s="195">
        <v>9.9999999999999995E-7</v>
      </c>
      <c r="D142">
        <v>6.8999999999999999E-3</v>
      </c>
      <c r="E142">
        <v>23.6495</v>
      </c>
      <c r="F142">
        <v>0.25640000000000002</v>
      </c>
      <c r="G142">
        <v>0.21679999999999999</v>
      </c>
      <c r="H142">
        <v>0.20860000000000001</v>
      </c>
      <c r="S142">
        <v>88</v>
      </c>
      <c r="T142" s="195">
        <v>9.9999999999999995E-8</v>
      </c>
      <c r="U142">
        <v>0.38390000000000002</v>
      </c>
      <c r="V142">
        <v>27.060700000000001</v>
      </c>
      <c r="W142">
        <v>0.28810000000000002</v>
      </c>
      <c r="X142">
        <v>0.2485</v>
      </c>
      <c r="AM142">
        <v>87</v>
      </c>
      <c r="AN142" s="195">
        <v>5.9999999999999997E-7</v>
      </c>
      <c r="AO142">
        <v>6.4000000000000003E-3</v>
      </c>
      <c r="AP142">
        <v>20.918199999999999</v>
      </c>
      <c r="AQ142">
        <v>0.24790000000000001</v>
      </c>
      <c r="AR142">
        <v>0.20830000000000001</v>
      </c>
    </row>
    <row r="143" spans="2:44" x14ac:dyDescent="0.25">
      <c r="B143">
        <v>89</v>
      </c>
      <c r="C143">
        <v>0</v>
      </c>
      <c r="D143">
        <v>7.1000000000000004E-3</v>
      </c>
      <c r="E143">
        <v>23.621500000000001</v>
      </c>
      <c r="F143">
        <v>0.25700000000000001</v>
      </c>
      <c r="G143">
        <v>0.21740000000000001</v>
      </c>
      <c r="H143">
        <v>0.2082</v>
      </c>
      <c r="S143">
        <v>89</v>
      </c>
      <c r="T143">
        <v>0</v>
      </c>
      <c r="U143">
        <v>0.38290000000000002</v>
      </c>
      <c r="V143">
        <v>27.077100000000002</v>
      </c>
      <c r="W143">
        <v>0.28820000000000001</v>
      </c>
      <c r="X143">
        <v>0.24859999999999999</v>
      </c>
      <c r="AM143">
        <v>88</v>
      </c>
      <c r="AN143" s="195">
        <v>4.9999999999999998E-7</v>
      </c>
      <c r="AO143">
        <v>6.7999999999999996E-3</v>
      </c>
      <c r="AP143">
        <v>20.943899999999999</v>
      </c>
      <c r="AQ143">
        <v>0.2482</v>
      </c>
      <c r="AR143">
        <v>0.20860000000000001</v>
      </c>
    </row>
    <row r="144" spans="2:44" x14ac:dyDescent="0.25">
      <c r="B144">
        <v>90</v>
      </c>
      <c r="C144">
        <v>0</v>
      </c>
      <c r="D144">
        <v>7.0000000000000001E-3</v>
      </c>
      <c r="E144">
        <v>23.598099999999999</v>
      </c>
      <c r="F144">
        <v>0.25679999999999997</v>
      </c>
      <c r="G144">
        <v>0.2172</v>
      </c>
      <c r="H144">
        <v>0.20849999999999999</v>
      </c>
      <c r="S144">
        <v>90</v>
      </c>
      <c r="T144">
        <v>0</v>
      </c>
      <c r="U144">
        <v>0.38179999999999997</v>
      </c>
      <c r="V144">
        <v>27.077100000000002</v>
      </c>
      <c r="W144">
        <v>0.2883</v>
      </c>
      <c r="X144">
        <v>0.2487</v>
      </c>
      <c r="AM144">
        <v>89</v>
      </c>
      <c r="AN144" s="195">
        <v>3.9999999999999998E-7</v>
      </c>
      <c r="AO144">
        <v>6.6E-3</v>
      </c>
      <c r="AP144">
        <v>20.9206</v>
      </c>
      <c r="AQ144">
        <v>0.2477</v>
      </c>
      <c r="AR144">
        <v>0.2082</v>
      </c>
    </row>
    <row r="145" spans="2:44" x14ac:dyDescent="0.25">
      <c r="B145">
        <v>91</v>
      </c>
      <c r="C145">
        <v>0</v>
      </c>
      <c r="D145">
        <v>7.1000000000000004E-3</v>
      </c>
      <c r="E145">
        <v>23.642499999999998</v>
      </c>
      <c r="F145">
        <v>0.25580000000000003</v>
      </c>
      <c r="G145">
        <v>0.2162</v>
      </c>
      <c r="H145">
        <v>0.20860000000000001</v>
      </c>
      <c r="S145">
        <v>91</v>
      </c>
      <c r="T145">
        <v>0</v>
      </c>
      <c r="U145">
        <v>0.38159999999999999</v>
      </c>
      <c r="V145">
        <v>27.088799999999999</v>
      </c>
      <c r="W145">
        <v>0.2883</v>
      </c>
      <c r="X145">
        <v>0.2487</v>
      </c>
      <c r="AM145">
        <v>90</v>
      </c>
      <c r="AN145" s="195">
        <v>2.9999999999999999E-7</v>
      </c>
      <c r="AO145">
        <v>6.7999999999999996E-3</v>
      </c>
      <c r="AP145">
        <v>20.932200000000002</v>
      </c>
      <c r="AQ145">
        <v>0.24809999999999999</v>
      </c>
      <c r="AR145">
        <v>0.20849999999999999</v>
      </c>
    </row>
    <row r="146" spans="2:44" x14ac:dyDescent="0.25">
      <c r="B146">
        <v>92</v>
      </c>
      <c r="C146">
        <v>0</v>
      </c>
      <c r="D146">
        <v>6.7000000000000002E-3</v>
      </c>
      <c r="E146">
        <v>23.621500000000001</v>
      </c>
      <c r="F146">
        <v>0.25650000000000001</v>
      </c>
      <c r="G146">
        <v>0.21690000000000001</v>
      </c>
      <c r="H146">
        <v>0.2089</v>
      </c>
      <c r="S146">
        <v>92</v>
      </c>
      <c r="T146">
        <v>0</v>
      </c>
      <c r="U146">
        <v>0.38329999999999997</v>
      </c>
      <c r="V146">
        <v>27.091100000000001</v>
      </c>
      <c r="W146">
        <v>0.28810000000000002</v>
      </c>
      <c r="X146">
        <v>0.2485</v>
      </c>
      <c r="AM146">
        <v>91</v>
      </c>
      <c r="AN146" s="195">
        <v>2.9999999999999999E-7</v>
      </c>
      <c r="AO146">
        <v>6.4999999999999997E-3</v>
      </c>
      <c r="AP146">
        <v>20.953299999999999</v>
      </c>
      <c r="AQ146">
        <v>0.2482</v>
      </c>
      <c r="AR146">
        <v>0.20860000000000001</v>
      </c>
    </row>
    <row r="147" spans="2:44" x14ac:dyDescent="0.25">
      <c r="B147">
        <v>93</v>
      </c>
      <c r="C147">
        <v>0</v>
      </c>
      <c r="D147">
        <v>7.1000000000000004E-3</v>
      </c>
      <c r="E147">
        <v>23.623799999999999</v>
      </c>
      <c r="F147">
        <v>0.25659999999999999</v>
      </c>
      <c r="G147">
        <v>0.217</v>
      </c>
      <c r="H147">
        <v>0.20860000000000001</v>
      </c>
      <c r="S147">
        <v>93</v>
      </c>
      <c r="T147">
        <v>0</v>
      </c>
      <c r="U147">
        <v>0.38400000000000001</v>
      </c>
      <c r="V147">
        <v>27.086400000000001</v>
      </c>
      <c r="W147">
        <v>0.28810000000000002</v>
      </c>
      <c r="X147">
        <v>0.2485</v>
      </c>
      <c r="AM147">
        <v>92</v>
      </c>
      <c r="AN147" s="195">
        <v>1.9999999999999999E-7</v>
      </c>
      <c r="AO147">
        <v>6.4000000000000003E-3</v>
      </c>
      <c r="AP147">
        <v>20.972000000000001</v>
      </c>
      <c r="AQ147">
        <v>0.2485</v>
      </c>
      <c r="AR147">
        <v>0.2089</v>
      </c>
    </row>
    <row r="148" spans="2:44" x14ac:dyDescent="0.25">
      <c r="B148">
        <v>94</v>
      </c>
      <c r="C148">
        <v>0</v>
      </c>
      <c r="D148">
        <v>7.1999999999999998E-3</v>
      </c>
      <c r="E148">
        <v>23.6051</v>
      </c>
      <c r="F148">
        <v>0.25609999999999999</v>
      </c>
      <c r="G148">
        <v>0.2165</v>
      </c>
      <c r="H148">
        <v>0.2087</v>
      </c>
      <c r="S148">
        <v>94</v>
      </c>
      <c r="T148">
        <v>0</v>
      </c>
      <c r="U148">
        <v>0.38159999999999999</v>
      </c>
      <c r="V148">
        <v>27.081800000000001</v>
      </c>
      <c r="W148">
        <v>0.28799999999999998</v>
      </c>
      <c r="X148">
        <v>0.24840000000000001</v>
      </c>
      <c r="AM148">
        <v>93</v>
      </c>
      <c r="AN148" s="195">
        <v>1.9999999999999999E-7</v>
      </c>
      <c r="AO148">
        <v>6.4999999999999997E-3</v>
      </c>
      <c r="AP148">
        <v>20.962599999999998</v>
      </c>
      <c r="AQ148">
        <v>0.2482</v>
      </c>
      <c r="AR148">
        <v>0.20860000000000001</v>
      </c>
    </row>
    <row r="149" spans="2:44" x14ac:dyDescent="0.25">
      <c r="B149">
        <v>95</v>
      </c>
      <c r="C149">
        <v>0</v>
      </c>
      <c r="D149">
        <v>7.1999999999999998E-3</v>
      </c>
      <c r="E149">
        <v>23.633199999999999</v>
      </c>
      <c r="F149">
        <v>0.25619999999999998</v>
      </c>
      <c r="G149">
        <v>0.21659999999999999</v>
      </c>
      <c r="H149">
        <v>0.20860000000000001</v>
      </c>
      <c r="S149">
        <v>95</v>
      </c>
      <c r="T149">
        <v>0</v>
      </c>
      <c r="U149">
        <v>0.38229999999999997</v>
      </c>
      <c r="V149">
        <v>27.081800000000001</v>
      </c>
      <c r="W149">
        <v>0.28799999999999998</v>
      </c>
      <c r="X149">
        <v>0.24840000000000001</v>
      </c>
      <c r="AM149">
        <v>94</v>
      </c>
      <c r="AN149" s="195">
        <v>1.9999999999999999E-7</v>
      </c>
      <c r="AO149">
        <v>6.7000000000000002E-3</v>
      </c>
      <c r="AP149">
        <v>20.9556</v>
      </c>
      <c r="AQ149">
        <v>0.24829999999999999</v>
      </c>
      <c r="AR149">
        <v>0.2087</v>
      </c>
    </row>
    <row r="150" spans="2:44" x14ac:dyDescent="0.25">
      <c r="B150">
        <v>96</v>
      </c>
      <c r="C150">
        <v>0</v>
      </c>
      <c r="D150">
        <v>6.8999999999999999E-3</v>
      </c>
      <c r="E150">
        <v>23.633199999999999</v>
      </c>
      <c r="F150">
        <v>0.25659999999999999</v>
      </c>
      <c r="G150">
        <v>0.217</v>
      </c>
      <c r="H150">
        <v>0.20899999999999999</v>
      </c>
      <c r="S150">
        <v>96</v>
      </c>
      <c r="T150">
        <v>0</v>
      </c>
      <c r="U150">
        <v>0.38319999999999999</v>
      </c>
      <c r="V150">
        <v>27.0794</v>
      </c>
      <c r="W150">
        <v>0.28799999999999998</v>
      </c>
      <c r="X150">
        <v>0.2485</v>
      </c>
      <c r="AM150">
        <v>95</v>
      </c>
      <c r="AN150" s="195">
        <v>9.9999999999999995E-8</v>
      </c>
      <c r="AO150">
        <v>6.4999999999999997E-3</v>
      </c>
      <c r="AP150">
        <v>20.950900000000001</v>
      </c>
      <c r="AQ150">
        <v>0.24809999999999999</v>
      </c>
      <c r="AR150">
        <v>0.20860000000000001</v>
      </c>
    </row>
    <row r="151" spans="2:44" x14ac:dyDescent="0.25">
      <c r="B151">
        <v>97</v>
      </c>
      <c r="C151">
        <v>0</v>
      </c>
      <c r="D151">
        <v>6.8999999999999999E-3</v>
      </c>
      <c r="E151">
        <v>23.612100000000002</v>
      </c>
      <c r="F151">
        <v>0.25650000000000001</v>
      </c>
      <c r="G151">
        <v>0.21690000000000001</v>
      </c>
      <c r="H151">
        <v>0.20880000000000001</v>
      </c>
      <c r="S151">
        <v>97</v>
      </c>
      <c r="T151">
        <v>0</v>
      </c>
      <c r="U151">
        <v>0.38269999999999998</v>
      </c>
      <c r="V151">
        <v>27.072399999999998</v>
      </c>
      <c r="W151">
        <v>0.28799999999999998</v>
      </c>
      <c r="X151">
        <v>0.24840000000000001</v>
      </c>
      <c r="AM151">
        <v>96</v>
      </c>
      <c r="AN151" s="195">
        <v>9.9999999999999995E-8</v>
      </c>
      <c r="AO151">
        <v>6.6E-3</v>
      </c>
      <c r="AP151">
        <v>20.972000000000001</v>
      </c>
      <c r="AQ151">
        <v>0.24859999999999999</v>
      </c>
      <c r="AR151">
        <v>0.20899999999999999</v>
      </c>
    </row>
    <row r="152" spans="2:44" x14ac:dyDescent="0.25">
      <c r="B152">
        <v>98</v>
      </c>
      <c r="C152">
        <v>0</v>
      </c>
      <c r="D152">
        <v>7.1999999999999998E-3</v>
      </c>
      <c r="E152">
        <v>23.626200000000001</v>
      </c>
      <c r="F152">
        <v>0.25640000000000002</v>
      </c>
      <c r="G152">
        <v>0.21690000000000001</v>
      </c>
      <c r="H152">
        <v>0.20830000000000001</v>
      </c>
      <c r="S152">
        <v>98</v>
      </c>
      <c r="T152">
        <v>0</v>
      </c>
      <c r="U152">
        <v>0.38129999999999997</v>
      </c>
      <c r="V152">
        <v>27.0794</v>
      </c>
      <c r="W152">
        <v>0.28810000000000002</v>
      </c>
      <c r="X152">
        <v>0.2485</v>
      </c>
      <c r="AM152">
        <v>97</v>
      </c>
      <c r="AN152" s="195">
        <v>9.9999999999999995E-8</v>
      </c>
      <c r="AO152">
        <v>6.7000000000000002E-3</v>
      </c>
      <c r="AP152">
        <v>20.957899999999999</v>
      </c>
      <c r="AQ152">
        <v>0.24829999999999999</v>
      </c>
      <c r="AR152">
        <v>0.20880000000000001</v>
      </c>
    </row>
    <row r="153" spans="2:44" x14ac:dyDescent="0.25">
      <c r="B153">
        <v>99</v>
      </c>
      <c r="C153">
        <v>0</v>
      </c>
      <c r="D153">
        <v>6.7000000000000002E-3</v>
      </c>
      <c r="E153">
        <v>23.607500000000002</v>
      </c>
      <c r="F153">
        <v>0.25640000000000002</v>
      </c>
      <c r="G153">
        <v>0.21679999999999999</v>
      </c>
      <c r="H153">
        <v>0.20860000000000001</v>
      </c>
      <c r="S153">
        <v>99</v>
      </c>
      <c r="T153">
        <v>0</v>
      </c>
      <c r="U153">
        <v>0.38290000000000002</v>
      </c>
      <c r="V153">
        <v>27.086400000000001</v>
      </c>
      <c r="W153">
        <v>0.28810000000000002</v>
      </c>
      <c r="X153">
        <v>0.2485</v>
      </c>
      <c r="AM153">
        <v>98</v>
      </c>
      <c r="AN153" s="195">
        <v>9.9999999999999995E-8</v>
      </c>
      <c r="AO153">
        <v>6.7000000000000002E-3</v>
      </c>
      <c r="AP153">
        <v>20.936900000000001</v>
      </c>
      <c r="AQ153">
        <v>0.24790000000000001</v>
      </c>
      <c r="AR153">
        <v>0.20830000000000001</v>
      </c>
    </row>
    <row r="154" spans="2:44" x14ac:dyDescent="0.25">
      <c r="B154">
        <v>100</v>
      </c>
      <c r="C154">
        <v>0</v>
      </c>
      <c r="D154">
        <v>6.8999999999999999E-3</v>
      </c>
      <c r="E154">
        <v>23.593499999999999</v>
      </c>
      <c r="F154">
        <v>0.25640000000000002</v>
      </c>
      <c r="G154">
        <v>0.21679999999999999</v>
      </c>
      <c r="H154">
        <v>0.20860000000000001</v>
      </c>
      <c r="S154">
        <v>100</v>
      </c>
      <c r="T154">
        <v>0</v>
      </c>
      <c r="U154">
        <v>0.38290000000000002</v>
      </c>
      <c r="V154">
        <v>27.084099999999999</v>
      </c>
      <c r="W154">
        <v>0.28799999999999998</v>
      </c>
      <c r="X154">
        <v>0.24840000000000001</v>
      </c>
      <c r="AM154">
        <v>99</v>
      </c>
      <c r="AN154" s="195">
        <v>9.9999999999999995E-8</v>
      </c>
      <c r="AO154">
        <v>6.1999999999999998E-3</v>
      </c>
      <c r="AP154">
        <v>20.950900000000001</v>
      </c>
      <c r="AQ154">
        <v>0.2482</v>
      </c>
      <c r="AR154">
        <v>0.20860000000000001</v>
      </c>
    </row>
  </sheetData>
  <conditionalFormatting sqref="G4:G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54 O99:O1048576 N55:N9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5:AE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00E0-5B40-4C62-A7BD-CB5D0EDEADD8}">
  <dimension ref="B2:N147"/>
  <sheetViews>
    <sheetView topLeftCell="A51" zoomScale="70" zoomScaleNormal="70" workbookViewId="0">
      <selection activeCell="G119" sqref="G119"/>
    </sheetView>
  </sheetViews>
  <sheetFormatPr defaultColWidth="8.85546875" defaultRowHeight="15" x14ac:dyDescent="0.25"/>
  <sheetData>
    <row r="2" spans="2:14" x14ac:dyDescent="0.25">
      <c r="B2">
        <v>1</v>
      </c>
      <c r="C2">
        <v>1.0119</v>
      </c>
      <c r="D2">
        <v>24.820799999999998</v>
      </c>
      <c r="E2">
        <v>0.35930000000000001</v>
      </c>
      <c r="F2">
        <v>0.31180000000000002</v>
      </c>
      <c r="I2">
        <v>1</v>
      </c>
      <c r="J2">
        <v>0.93140000000000001</v>
      </c>
      <c r="K2">
        <v>22.231000000000002</v>
      </c>
      <c r="L2">
        <v>0.31780000000000003</v>
      </c>
      <c r="M2" s="97">
        <v>0.27029999999999998</v>
      </c>
    </row>
    <row r="3" spans="2:14" x14ac:dyDescent="0.25">
      <c r="B3">
        <v>2</v>
      </c>
      <c r="C3">
        <v>0.99390000000000001</v>
      </c>
      <c r="D3">
        <v>24.706700000000001</v>
      </c>
      <c r="E3">
        <v>0.3579</v>
      </c>
      <c r="F3">
        <v>0.31040000000000001</v>
      </c>
      <c r="I3">
        <v>2</v>
      </c>
      <c r="J3">
        <v>0.63800000000000001</v>
      </c>
      <c r="K3">
        <v>20.132200000000001</v>
      </c>
      <c r="L3">
        <v>0.29260000000000003</v>
      </c>
      <c r="M3" s="97">
        <v>0.24510000000000001</v>
      </c>
    </row>
    <row r="4" spans="2:14" x14ac:dyDescent="0.25">
      <c r="B4">
        <v>3</v>
      </c>
      <c r="C4">
        <v>0.98670000000000002</v>
      </c>
      <c r="D4">
        <v>24.854299999999999</v>
      </c>
      <c r="E4">
        <v>0.35870000000000002</v>
      </c>
      <c r="F4">
        <v>0.31119999999999998</v>
      </c>
      <c r="G4" s="2">
        <f>AVERAGE(F2:F6)</f>
        <v>0.30402000000000001</v>
      </c>
      <c r="I4">
        <v>3</v>
      </c>
      <c r="J4">
        <v>0.45019999999999999</v>
      </c>
      <c r="K4">
        <v>19.4649</v>
      </c>
      <c r="L4">
        <v>0.28549999999999998</v>
      </c>
      <c r="M4" s="97">
        <v>0.23799999999999999</v>
      </c>
      <c r="N4" s="2">
        <f>AVERAGE(M2:M6)</f>
        <v>0.24348</v>
      </c>
    </row>
    <row r="5" spans="2:14" x14ac:dyDescent="0.25">
      <c r="B5">
        <v>4</v>
      </c>
      <c r="C5">
        <v>0.96309999999999996</v>
      </c>
      <c r="D5">
        <v>24.142800000000001</v>
      </c>
      <c r="E5">
        <v>0.35039999999999999</v>
      </c>
      <c r="F5">
        <v>0.3029</v>
      </c>
      <c r="G5" s="2">
        <f t="shared" ref="G5:G68" si="0">AVERAGE(F3:F7)</f>
        <v>0.29655999999999999</v>
      </c>
      <c r="I5">
        <v>4</v>
      </c>
      <c r="J5">
        <v>0.32850000000000001</v>
      </c>
      <c r="K5">
        <v>18.8277</v>
      </c>
      <c r="L5">
        <v>0.28010000000000002</v>
      </c>
      <c r="M5" s="97">
        <v>0.2326</v>
      </c>
      <c r="N5" s="2">
        <f t="shared" ref="N5:N51" si="1">AVERAGE(M3:M7)</f>
        <v>0.23562000000000002</v>
      </c>
    </row>
    <row r="6" spans="2:14" x14ac:dyDescent="0.25">
      <c r="B6">
        <v>5</v>
      </c>
      <c r="C6">
        <v>0.8911</v>
      </c>
      <c r="D6">
        <v>22.583200000000001</v>
      </c>
      <c r="E6">
        <v>0.33129999999999998</v>
      </c>
      <c r="F6">
        <v>0.2838</v>
      </c>
      <c r="G6" s="2">
        <f t="shared" si="0"/>
        <v>0.28821999999999998</v>
      </c>
      <c r="I6">
        <v>5</v>
      </c>
      <c r="J6">
        <v>0.25890000000000002</v>
      </c>
      <c r="K6">
        <v>18.8371</v>
      </c>
      <c r="L6">
        <v>0.27879999999999999</v>
      </c>
      <c r="M6" s="97">
        <v>0.23139999999999999</v>
      </c>
      <c r="N6" s="2">
        <f t="shared" si="1"/>
        <v>0.23213999999999996</v>
      </c>
    </row>
    <row r="7" spans="2:14" x14ac:dyDescent="0.25">
      <c r="B7">
        <v>6</v>
      </c>
      <c r="C7">
        <v>0.80710000000000004</v>
      </c>
      <c r="D7">
        <v>22.001100000000001</v>
      </c>
      <c r="E7">
        <v>0.32200000000000001</v>
      </c>
      <c r="F7">
        <v>0.27450000000000002</v>
      </c>
      <c r="G7" s="2">
        <f t="shared" si="0"/>
        <v>0.27886</v>
      </c>
      <c r="I7">
        <v>6</v>
      </c>
      <c r="J7">
        <v>0.21329999999999999</v>
      </c>
      <c r="K7">
        <v>18.6751</v>
      </c>
      <c r="L7">
        <v>0.27850000000000003</v>
      </c>
      <c r="M7" s="97">
        <v>0.23100000000000001</v>
      </c>
      <c r="N7" s="2">
        <f t="shared" si="1"/>
        <v>0.23007999999999998</v>
      </c>
    </row>
    <row r="8" spans="2:14" x14ac:dyDescent="0.25">
      <c r="B8">
        <v>7</v>
      </c>
      <c r="C8">
        <v>0.74960000000000004</v>
      </c>
      <c r="D8">
        <v>22.074200000000001</v>
      </c>
      <c r="E8">
        <v>0.31619999999999998</v>
      </c>
      <c r="F8">
        <v>0.26869999999999999</v>
      </c>
      <c r="G8" s="2">
        <f t="shared" si="0"/>
        <v>0.27016000000000001</v>
      </c>
      <c r="I8">
        <v>7</v>
      </c>
      <c r="J8">
        <v>0.18210000000000001</v>
      </c>
      <c r="K8">
        <v>18.3994</v>
      </c>
      <c r="L8">
        <v>0.2752</v>
      </c>
      <c r="M8" s="97">
        <v>0.22770000000000001</v>
      </c>
      <c r="N8" s="2">
        <f t="shared" si="1"/>
        <v>0.22914000000000004</v>
      </c>
    </row>
    <row r="9" spans="2:14" x14ac:dyDescent="0.25">
      <c r="B9">
        <v>8</v>
      </c>
      <c r="C9">
        <v>0.70579999999999998</v>
      </c>
      <c r="D9">
        <v>21.678999999999998</v>
      </c>
      <c r="E9">
        <v>0.31190000000000001</v>
      </c>
      <c r="F9">
        <v>0.26440000000000002</v>
      </c>
      <c r="G9" s="2">
        <f t="shared" si="0"/>
        <v>0.26428000000000001</v>
      </c>
      <c r="I9">
        <v>8</v>
      </c>
      <c r="J9">
        <v>0.158</v>
      </c>
      <c r="K9">
        <v>18.504799999999999</v>
      </c>
      <c r="L9">
        <v>0.2752</v>
      </c>
      <c r="M9" s="97">
        <v>0.22770000000000001</v>
      </c>
      <c r="N9" s="2">
        <f t="shared" si="1"/>
        <v>0.22757999999999998</v>
      </c>
    </row>
    <row r="10" spans="2:14" x14ac:dyDescent="0.25">
      <c r="B10">
        <v>9</v>
      </c>
      <c r="C10">
        <v>0.66490000000000005</v>
      </c>
      <c r="D10">
        <v>21.294899999999998</v>
      </c>
      <c r="E10">
        <v>0.30690000000000001</v>
      </c>
      <c r="F10">
        <v>0.25940000000000002</v>
      </c>
      <c r="G10" s="2">
        <f t="shared" si="0"/>
        <v>0.25949999999999995</v>
      </c>
      <c r="I10">
        <v>9</v>
      </c>
      <c r="J10">
        <v>0.14019999999999999</v>
      </c>
      <c r="K10">
        <v>18.707599999999999</v>
      </c>
      <c r="L10">
        <v>0.27539999999999998</v>
      </c>
      <c r="M10" s="97">
        <v>0.22789999999999999</v>
      </c>
      <c r="N10" s="2">
        <f t="shared" si="1"/>
        <v>0.22568000000000002</v>
      </c>
    </row>
    <row r="11" spans="2:14" x14ac:dyDescent="0.25">
      <c r="B11">
        <v>10</v>
      </c>
      <c r="C11">
        <v>0.62390000000000001</v>
      </c>
      <c r="D11">
        <v>20.814399999999999</v>
      </c>
      <c r="E11">
        <v>0.3019</v>
      </c>
      <c r="F11">
        <v>0.25440000000000002</v>
      </c>
      <c r="G11" s="2">
        <f t="shared" si="0"/>
        <v>0.25531999999999999</v>
      </c>
      <c r="I11">
        <v>10</v>
      </c>
      <c r="J11">
        <v>0.12559999999999999</v>
      </c>
      <c r="K11">
        <v>18.5002</v>
      </c>
      <c r="L11">
        <v>0.27110000000000001</v>
      </c>
      <c r="M11" s="97">
        <v>0.22359999999999999</v>
      </c>
      <c r="N11" s="2">
        <f t="shared" si="1"/>
        <v>0.22440000000000002</v>
      </c>
    </row>
    <row r="12" spans="2:14" x14ac:dyDescent="0.25">
      <c r="B12">
        <v>11</v>
      </c>
      <c r="C12">
        <v>0.5847</v>
      </c>
      <c r="D12">
        <v>20.577500000000001</v>
      </c>
      <c r="E12">
        <v>0.29809999999999998</v>
      </c>
      <c r="F12">
        <v>0.25059999999999999</v>
      </c>
      <c r="G12" s="2">
        <f t="shared" si="0"/>
        <v>0.25148000000000004</v>
      </c>
      <c r="I12">
        <v>11</v>
      </c>
      <c r="J12">
        <v>0.1138</v>
      </c>
      <c r="K12">
        <v>18.517399999999999</v>
      </c>
      <c r="L12">
        <v>0.26900000000000002</v>
      </c>
      <c r="M12" s="97">
        <v>0.2215</v>
      </c>
      <c r="N12" s="2">
        <f t="shared" si="1"/>
        <v>0.22322000000000003</v>
      </c>
    </row>
    <row r="13" spans="2:14" x14ac:dyDescent="0.25">
      <c r="B13">
        <v>12</v>
      </c>
      <c r="C13">
        <v>0.55030000000000001</v>
      </c>
      <c r="D13">
        <v>20.345300000000002</v>
      </c>
      <c r="E13">
        <v>0.29530000000000001</v>
      </c>
      <c r="F13">
        <v>0.24779999999999999</v>
      </c>
      <c r="G13" s="2">
        <f t="shared" si="0"/>
        <v>0.24824000000000002</v>
      </c>
      <c r="I13">
        <v>12</v>
      </c>
      <c r="J13">
        <v>0.104</v>
      </c>
      <c r="K13">
        <v>18.606300000000001</v>
      </c>
      <c r="L13">
        <v>0.26869999999999999</v>
      </c>
      <c r="M13" s="97">
        <v>0.2213</v>
      </c>
      <c r="N13" s="2">
        <f t="shared" si="1"/>
        <v>0.22212000000000001</v>
      </c>
    </row>
    <row r="14" spans="2:14" x14ac:dyDescent="0.25">
      <c r="B14">
        <v>13</v>
      </c>
      <c r="C14">
        <v>0.51929999999999998</v>
      </c>
      <c r="D14">
        <v>20.110900000000001</v>
      </c>
      <c r="E14">
        <v>0.29260000000000003</v>
      </c>
      <c r="F14">
        <v>0.2452</v>
      </c>
      <c r="G14" s="2">
        <f t="shared" si="0"/>
        <v>0.24567999999999998</v>
      </c>
      <c r="I14">
        <v>13</v>
      </c>
      <c r="J14">
        <v>9.6299999999999997E-2</v>
      </c>
      <c r="K14">
        <v>18.621700000000001</v>
      </c>
      <c r="L14">
        <v>0.26919999999999999</v>
      </c>
      <c r="M14" s="97">
        <v>0.2218</v>
      </c>
      <c r="N14" s="2">
        <f t="shared" si="1"/>
        <v>0.22134000000000001</v>
      </c>
    </row>
    <row r="15" spans="2:14" x14ac:dyDescent="0.25">
      <c r="B15">
        <v>14</v>
      </c>
      <c r="C15">
        <v>0.49020000000000002</v>
      </c>
      <c r="D15">
        <v>19.979099999999999</v>
      </c>
      <c r="E15">
        <v>0.29070000000000001</v>
      </c>
      <c r="F15">
        <v>0.2432</v>
      </c>
      <c r="G15" s="2">
        <f t="shared" si="0"/>
        <v>0.24369999999999997</v>
      </c>
      <c r="I15">
        <v>14</v>
      </c>
      <c r="J15">
        <v>8.9700000000000002E-2</v>
      </c>
      <c r="K15">
        <v>18.7729</v>
      </c>
      <c r="L15">
        <v>0.26989999999999997</v>
      </c>
      <c r="M15" s="97">
        <v>0.22239999999999999</v>
      </c>
      <c r="N15" s="2">
        <f t="shared" si="1"/>
        <v>0.22109999999999999</v>
      </c>
    </row>
    <row r="16" spans="2:14" x14ac:dyDescent="0.25">
      <c r="B16">
        <v>15</v>
      </c>
      <c r="C16">
        <v>0.46400000000000002</v>
      </c>
      <c r="D16">
        <v>19.898299999999999</v>
      </c>
      <c r="E16">
        <v>0.28910000000000002</v>
      </c>
      <c r="F16">
        <v>0.24160000000000001</v>
      </c>
      <c r="G16" s="2">
        <f t="shared" si="0"/>
        <v>0.2419</v>
      </c>
      <c r="I16">
        <v>15</v>
      </c>
      <c r="J16">
        <v>8.3400000000000002E-2</v>
      </c>
      <c r="K16">
        <v>18.432200000000002</v>
      </c>
      <c r="L16">
        <v>0.26719999999999999</v>
      </c>
      <c r="M16" s="97">
        <v>0.21970000000000001</v>
      </c>
      <c r="N16" s="2">
        <f t="shared" si="1"/>
        <v>0.22095999999999996</v>
      </c>
    </row>
    <row r="17" spans="2:14" x14ac:dyDescent="0.25">
      <c r="B17">
        <v>16</v>
      </c>
      <c r="C17">
        <v>0.44</v>
      </c>
      <c r="D17">
        <v>19.731400000000001</v>
      </c>
      <c r="E17">
        <v>0.28820000000000001</v>
      </c>
      <c r="F17">
        <v>0.2407</v>
      </c>
      <c r="G17" s="2">
        <f t="shared" si="0"/>
        <v>0.24042000000000002</v>
      </c>
      <c r="I17">
        <v>16</v>
      </c>
      <c r="J17">
        <v>7.8799999999999995E-2</v>
      </c>
      <c r="K17">
        <v>18.658799999999999</v>
      </c>
      <c r="L17">
        <v>0.26779999999999998</v>
      </c>
      <c r="M17" s="97">
        <v>0.2203</v>
      </c>
      <c r="N17" s="2">
        <f t="shared" si="1"/>
        <v>0.22082000000000002</v>
      </c>
    </row>
    <row r="18" spans="2:14" x14ac:dyDescent="0.25">
      <c r="B18">
        <v>17</v>
      </c>
      <c r="C18">
        <v>0.41610000000000003</v>
      </c>
      <c r="D18">
        <v>19.584800000000001</v>
      </c>
      <c r="E18">
        <v>0.2863</v>
      </c>
      <c r="F18">
        <v>0.23880000000000001</v>
      </c>
      <c r="G18" s="2">
        <f t="shared" si="0"/>
        <v>0.23926000000000003</v>
      </c>
      <c r="I18">
        <v>17</v>
      </c>
      <c r="J18">
        <v>7.4200000000000002E-2</v>
      </c>
      <c r="K18">
        <v>18.596</v>
      </c>
      <c r="L18">
        <v>0.2681</v>
      </c>
      <c r="M18" s="97">
        <v>0.22059999999999999</v>
      </c>
      <c r="N18" s="2">
        <f t="shared" si="1"/>
        <v>0.21981999999999999</v>
      </c>
    </row>
    <row r="19" spans="2:14" x14ac:dyDescent="0.25">
      <c r="B19">
        <v>18</v>
      </c>
      <c r="C19">
        <v>0.39510000000000001</v>
      </c>
      <c r="D19">
        <v>19.5669</v>
      </c>
      <c r="E19">
        <v>0.2853</v>
      </c>
      <c r="F19">
        <v>0.23780000000000001</v>
      </c>
      <c r="G19" s="2">
        <f t="shared" si="0"/>
        <v>0.23812000000000003</v>
      </c>
      <c r="I19">
        <v>18</v>
      </c>
      <c r="J19">
        <v>7.0199999999999999E-2</v>
      </c>
      <c r="K19">
        <v>18.521100000000001</v>
      </c>
      <c r="L19">
        <v>0.26860000000000001</v>
      </c>
      <c r="M19" s="97">
        <v>0.22109999999999999</v>
      </c>
      <c r="N19" s="2">
        <f t="shared" si="1"/>
        <v>0.21972</v>
      </c>
    </row>
    <row r="20" spans="2:14" x14ac:dyDescent="0.25">
      <c r="B20">
        <v>19</v>
      </c>
      <c r="C20">
        <v>0.3755</v>
      </c>
      <c r="D20">
        <v>19.403500000000001</v>
      </c>
      <c r="E20">
        <v>0.28489999999999999</v>
      </c>
      <c r="F20">
        <v>0.2374</v>
      </c>
      <c r="G20" s="2">
        <f t="shared" si="0"/>
        <v>0.23718</v>
      </c>
      <c r="I20">
        <v>19</v>
      </c>
      <c r="J20">
        <v>6.6500000000000004E-2</v>
      </c>
      <c r="K20">
        <v>18.2287</v>
      </c>
      <c r="L20">
        <v>0.26479999999999998</v>
      </c>
      <c r="M20" s="97">
        <v>0.21740000000000001</v>
      </c>
      <c r="N20" s="2">
        <f t="shared" si="1"/>
        <v>0.21937999999999999</v>
      </c>
    </row>
    <row r="21" spans="2:14" x14ac:dyDescent="0.25">
      <c r="B21">
        <v>20</v>
      </c>
      <c r="C21">
        <v>0.35620000000000002</v>
      </c>
      <c r="D21">
        <v>19.4833</v>
      </c>
      <c r="E21">
        <v>0.28339999999999999</v>
      </c>
      <c r="F21">
        <v>0.2359</v>
      </c>
      <c r="G21" s="2">
        <f t="shared" si="0"/>
        <v>0.23627999999999999</v>
      </c>
      <c r="I21">
        <v>20</v>
      </c>
      <c r="J21">
        <v>6.3799999999999996E-2</v>
      </c>
      <c r="K21">
        <v>18.521999999999998</v>
      </c>
      <c r="L21">
        <v>0.26669999999999999</v>
      </c>
      <c r="M21" s="97">
        <v>0.21920000000000001</v>
      </c>
      <c r="N21" s="2">
        <f t="shared" si="1"/>
        <v>0.21846000000000002</v>
      </c>
    </row>
    <row r="22" spans="2:14" ht="15.75" thickBot="1" x14ac:dyDescent="0.3">
      <c r="B22">
        <v>21</v>
      </c>
      <c r="C22">
        <v>0.33929999999999999</v>
      </c>
      <c r="D22">
        <v>19.442699999999999</v>
      </c>
      <c r="E22">
        <v>0.28349999999999997</v>
      </c>
      <c r="F22">
        <v>0.23599999999999999</v>
      </c>
      <c r="G22" s="2">
        <f t="shared" si="0"/>
        <v>0.23525999999999997</v>
      </c>
      <c r="I22">
        <v>21</v>
      </c>
      <c r="J22">
        <v>6.0900000000000003E-2</v>
      </c>
      <c r="K22">
        <v>18.518999999999998</v>
      </c>
      <c r="L22">
        <v>0.2661</v>
      </c>
      <c r="M22" s="97">
        <v>0.21859999999999999</v>
      </c>
      <c r="N22" s="2">
        <f t="shared" si="1"/>
        <v>0.21799999999999997</v>
      </c>
    </row>
    <row r="23" spans="2:14" ht="15.75" thickBot="1" x14ac:dyDescent="0.3">
      <c r="B23">
        <v>22</v>
      </c>
      <c r="C23">
        <v>0.3236</v>
      </c>
      <c r="D23">
        <v>19.171199999999999</v>
      </c>
      <c r="E23">
        <v>0.28179999999999999</v>
      </c>
      <c r="F23">
        <v>0.23430000000000001</v>
      </c>
      <c r="G23" s="2">
        <f t="shared" si="0"/>
        <v>0.23418</v>
      </c>
      <c r="I23" s="5">
        <v>22</v>
      </c>
      <c r="J23" s="6">
        <v>5.8000000000000003E-2</v>
      </c>
      <c r="K23" s="6">
        <v>18.322600000000001</v>
      </c>
      <c r="L23" s="6">
        <v>0.26350000000000001</v>
      </c>
      <c r="M23" s="98">
        <v>0.216</v>
      </c>
      <c r="N23" s="2">
        <f t="shared" si="1"/>
        <v>0.21823999999999999</v>
      </c>
    </row>
    <row r="24" spans="2:14" x14ac:dyDescent="0.25">
      <c r="B24">
        <v>23</v>
      </c>
      <c r="C24">
        <v>0.30869999999999997</v>
      </c>
      <c r="D24">
        <v>19.191800000000001</v>
      </c>
      <c r="E24">
        <v>0.2802</v>
      </c>
      <c r="F24">
        <v>0.23269999999999999</v>
      </c>
      <c r="G24" s="2">
        <f t="shared" si="0"/>
        <v>0.23363999999999999</v>
      </c>
      <c r="I24">
        <v>23</v>
      </c>
      <c r="J24">
        <v>5.5800000000000002E-2</v>
      </c>
      <c r="K24">
        <v>18.445499999999999</v>
      </c>
      <c r="L24">
        <v>0.26629999999999998</v>
      </c>
      <c r="M24" s="97">
        <v>0.21879999999999999</v>
      </c>
      <c r="N24" s="2">
        <f t="shared" si="1"/>
        <v>0.21806</v>
      </c>
    </row>
    <row r="25" spans="2:14" x14ac:dyDescent="0.25">
      <c r="B25">
        <v>24</v>
      </c>
      <c r="C25">
        <v>0.2949</v>
      </c>
      <c r="D25">
        <v>19.1858</v>
      </c>
      <c r="E25">
        <v>0.27950000000000003</v>
      </c>
      <c r="F25">
        <v>0.23200000000000001</v>
      </c>
      <c r="G25" s="2">
        <f t="shared" si="0"/>
        <v>0.23279999999999998</v>
      </c>
      <c r="I25">
        <v>24</v>
      </c>
      <c r="J25">
        <v>5.3499999999999999E-2</v>
      </c>
      <c r="K25">
        <v>18.461500000000001</v>
      </c>
      <c r="L25">
        <v>0.2661</v>
      </c>
      <c r="M25" s="97">
        <v>0.21859999999999999</v>
      </c>
      <c r="N25" s="2">
        <f t="shared" si="1"/>
        <v>0.21815999999999999</v>
      </c>
    </row>
    <row r="26" spans="2:14" x14ac:dyDescent="0.25">
      <c r="B26">
        <v>25</v>
      </c>
      <c r="C26">
        <v>0.28179999999999999</v>
      </c>
      <c r="D26">
        <v>19.185400000000001</v>
      </c>
      <c r="E26">
        <v>0.28070000000000001</v>
      </c>
      <c r="F26">
        <v>0.23319999999999999</v>
      </c>
      <c r="G26" s="2">
        <f t="shared" si="0"/>
        <v>0.23216000000000001</v>
      </c>
      <c r="I26">
        <v>25</v>
      </c>
      <c r="J26">
        <v>5.1799999999999999E-2</v>
      </c>
      <c r="K26">
        <v>18.444500000000001</v>
      </c>
      <c r="L26">
        <v>0.26579999999999998</v>
      </c>
      <c r="M26" s="97">
        <v>0.21829999999999999</v>
      </c>
      <c r="N26" s="2">
        <f t="shared" si="1"/>
        <v>0.21839999999999998</v>
      </c>
    </row>
    <row r="27" spans="2:14" x14ac:dyDescent="0.25">
      <c r="B27">
        <v>26</v>
      </c>
      <c r="C27">
        <v>0.26939999999999997</v>
      </c>
      <c r="D27">
        <v>19.088000000000001</v>
      </c>
      <c r="E27">
        <v>0.27929999999999999</v>
      </c>
      <c r="F27">
        <v>0.23180000000000001</v>
      </c>
      <c r="G27" s="2">
        <f t="shared" si="0"/>
        <v>0.23172000000000001</v>
      </c>
      <c r="I27">
        <v>26</v>
      </c>
      <c r="J27">
        <v>4.9700000000000001E-2</v>
      </c>
      <c r="K27">
        <v>18.566500000000001</v>
      </c>
      <c r="L27">
        <v>0.2666</v>
      </c>
      <c r="M27" s="97">
        <v>0.21909999999999999</v>
      </c>
      <c r="N27" s="2">
        <f t="shared" si="1"/>
        <v>0.21854000000000001</v>
      </c>
    </row>
    <row r="28" spans="2:14" x14ac:dyDescent="0.25">
      <c r="B28">
        <v>27</v>
      </c>
      <c r="C28">
        <v>0.25850000000000001</v>
      </c>
      <c r="D28">
        <v>19.000699999999998</v>
      </c>
      <c r="E28">
        <v>0.27860000000000001</v>
      </c>
      <c r="F28">
        <v>0.2311</v>
      </c>
      <c r="G28" s="2">
        <f t="shared" si="0"/>
        <v>0.23134000000000002</v>
      </c>
      <c r="I28">
        <v>27</v>
      </c>
      <c r="J28">
        <v>4.8500000000000001E-2</v>
      </c>
      <c r="K28">
        <v>18.4177</v>
      </c>
      <c r="L28">
        <v>0.26469999999999999</v>
      </c>
      <c r="M28" s="97">
        <v>0.2172</v>
      </c>
      <c r="N28" s="2">
        <f t="shared" si="1"/>
        <v>0.21842</v>
      </c>
    </row>
    <row r="29" spans="2:14" x14ac:dyDescent="0.25">
      <c r="B29">
        <v>28</v>
      </c>
      <c r="C29">
        <v>0.2475</v>
      </c>
      <c r="D29">
        <v>18.9892</v>
      </c>
      <c r="E29">
        <v>0.27789999999999998</v>
      </c>
      <c r="F29">
        <v>0.23050000000000001</v>
      </c>
      <c r="G29" s="2">
        <f t="shared" si="0"/>
        <v>0.23081999999999997</v>
      </c>
      <c r="I29">
        <v>28</v>
      </c>
      <c r="J29">
        <v>4.6800000000000001E-2</v>
      </c>
      <c r="K29">
        <v>18.492899999999999</v>
      </c>
      <c r="L29">
        <v>0.26700000000000002</v>
      </c>
      <c r="M29" s="97">
        <v>0.2195</v>
      </c>
      <c r="N29" s="2">
        <f t="shared" si="1"/>
        <v>0.21864</v>
      </c>
    </row>
    <row r="30" spans="2:14" x14ac:dyDescent="0.25">
      <c r="B30">
        <v>29</v>
      </c>
      <c r="C30">
        <v>0.2374</v>
      </c>
      <c r="D30">
        <v>18.8611</v>
      </c>
      <c r="E30">
        <v>0.27760000000000001</v>
      </c>
      <c r="F30">
        <v>0.2301</v>
      </c>
      <c r="G30" s="2">
        <f t="shared" si="0"/>
        <v>0.23052</v>
      </c>
      <c r="I30">
        <v>29</v>
      </c>
      <c r="J30">
        <v>4.5600000000000002E-2</v>
      </c>
      <c r="K30">
        <v>18.4757</v>
      </c>
      <c r="L30">
        <v>0.26550000000000001</v>
      </c>
      <c r="M30" s="97">
        <v>0.218</v>
      </c>
      <c r="N30" s="2">
        <f t="shared" si="1"/>
        <v>0.21854000000000001</v>
      </c>
    </row>
    <row r="31" spans="2:14" x14ac:dyDescent="0.25">
      <c r="B31">
        <v>30</v>
      </c>
      <c r="C31">
        <v>0.22850000000000001</v>
      </c>
      <c r="D31">
        <v>18.895700000000001</v>
      </c>
      <c r="E31">
        <v>0.27810000000000001</v>
      </c>
      <c r="F31">
        <v>0.2306</v>
      </c>
      <c r="G31" s="2">
        <f t="shared" si="0"/>
        <v>0.23001999999999997</v>
      </c>
      <c r="I31">
        <v>30</v>
      </c>
      <c r="J31">
        <v>4.3999999999999997E-2</v>
      </c>
      <c r="K31">
        <v>18.5626</v>
      </c>
      <c r="L31">
        <v>0.26690000000000003</v>
      </c>
      <c r="M31" s="97">
        <v>0.21940000000000001</v>
      </c>
      <c r="N31" s="2">
        <f t="shared" si="1"/>
        <v>0.21874000000000002</v>
      </c>
    </row>
    <row r="32" spans="2:14" x14ac:dyDescent="0.25">
      <c r="B32">
        <v>31</v>
      </c>
      <c r="C32">
        <v>0.21929999999999999</v>
      </c>
      <c r="D32">
        <v>18.8627</v>
      </c>
      <c r="E32">
        <v>0.27779999999999999</v>
      </c>
      <c r="F32">
        <v>0.2303</v>
      </c>
      <c r="G32" s="2">
        <f t="shared" si="0"/>
        <v>0.22948000000000005</v>
      </c>
      <c r="I32">
        <v>31</v>
      </c>
      <c r="J32">
        <v>4.2700000000000002E-2</v>
      </c>
      <c r="K32">
        <v>18.425999999999998</v>
      </c>
      <c r="L32">
        <v>0.2661</v>
      </c>
      <c r="M32" s="97">
        <v>0.21859999999999999</v>
      </c>
      <c r="N32" s="2">
        <f t="shared" si="1"/>
        <v>0.21844000000000002</v>
      </c>
    </row>
    <row r="33" spans="2:14" x14ac:dyDescent="0.25">
      <c r="B33">
        <v>32</v>
      </c>
      <c r="C33">
        <v>0.2117</v>
      </c>
      <c r="D33">
        <v>18.805900000000001</v>
      </c>
      <c r="E33">
        <v>0.27610000000000001</v>
      </c>
      <c r="F33">
        <v>0.2286</v>
      </c>
      <c r="G33" s="2">
        <f t="shared" si="0"/>
        <v>0.22900000000000001</v>
      </c>
      <c r="I33">
        <v>32</v>
      </c>
      <c r="J33">
        <v>4.19E-2</v>
      </c>
      <c r="K33">
        <v>18.194500000000001</v>
      </c>
      <c r="L33">
        <v>0.26569999999999999</v>
      </c>
      <c r="M33" s="97">
        <v>0.21820000000000001</v>
      </c>
      <c r="N33" s="2">
        <f t="shared" si="1"/>
        <v>0.2185</v>
      </c>
    </row>
    <row r="34" spans="2:14" x14ac:dyDescent="0.25">
      <c r="B34">
        <v>33</v>
      </c>
      <c r="C34">
        <v>0.20380000000000001</v>
      </c>
      <c r="D34">
        <v>18.6996</v>
      </c>
      <c r="E34">
        <v>0.27529999999999999</v>
      </c>
      <c r="F34">
        <v>0.2278</v>
      </c>
      <c r="G34" s="2">
        <f t="shared" si="0"/>
        <v>0.2283</v>
      </c>
      <c r="I34">
        <v>33</v>
      </c>
      <c r="J34">
        <v>4.0599999999999997E-2</v>
      </c>
      <c r="K34">
        <v>18.3687</v>
      </c>
      <c r="L34">
        <v>0.26550000000000001</v>
      </c>
      <c r="M34" s="97">
        <v>0.218</v>
      </c>
      <c r="N34" s="2">
        <f t="shared" si="1"/>
        <v>0.21822</v>
      </c>
    </row>
    <row r="35" spans="2:14" x14ac:dyDescent="0.25">
      <c r="B35">
        <v>34</v>
      </c>
      <c r="C35">
        <v>0.19650000000000001</v>
      </c>
      <c r="D35">
        <v>18.709700000000002</v>
      </c>
      <c r="E35">
        <v>0.2752</v>
      </c>
      <c r="F35">
        <v>0.22770000000000001</v>
      </c>
      <c r="G35" s="2">
        <f t="shared" si="0"/>
        <v>0.22774</v>
      </c>
      <c r="I35">
        <v>34</v>
      </c>
      <c r="J35">
        <v>3.9699999999999999E-2</v>
      </c>
      <c r="K35">
        <v>18.327000000000002</v>
      </c>
      <c r="L35">
        <v>0.26579999999999998</v>
      </c>
      <c r="M35" s="97">
        <v>0.21829999999999999</v>
      </c>
      <c r="N35" s="2">
        <f t="shared" si="1"/>
        <v>0.21825999999999998</v>
      </c>
    </row>
    <row r="36" spans="2:14" x14ac:dyDescent="0.25">
      <c r="B36">
        <v>35</v>
      </c>
      <c r="C36">
        <v>0.18970000000000001</v>
      </c>
      <c r="D36">
        <v>18.609500000000001</v>
      </c>
      <c r="E36">
        <v>0.27460000000000001</v>
      </c>
      <c r="F36">
        <v>0.2271</v>
      </c>
      <c r="G36" s="2">
        <f t="shared" si="0"/>
        <v>0.22728000000000001</v>
      </c>
      <c r="I36">
        <v>35</v>
      </c>
      <c r="J36">
        <v>3.8600000000000002E-2</v>
      </c>
      <c r="K36">
        <v>18.3873</v>
      </c>
      <c r="L36">
        <v>0.26550000000000001</v>
      </c>
      <c r="M36" s="97">
        <v>0.218</v>
      </c>
      <c r="N36" s="2">
        <f t="shared" si="1"/>
        <v>0.21871999999999997</v>
      </c>
    </row>
    <row r="37" spans="2:14" x14ac:dyDescent="0.25">
      <c r="B37">
        <v>36</v>
      </c>
      <c r="C37">
        <v>0.18360000000000001</v>
      </c>
      <c r="D37">
        <v>18.597799999999999</v>
      </c>
      <c r="E37">
        <v>0.27500000000000002</v>
      </c>
      <c r="F37">
        <v>0.22750000000000001</v>
      </c>
      <c r="G37" s="2">
        <f t="shared" si="0"/>
        <v>0.22712000000000004</v>
      </c>
      <c r="I37">
        <v>36</v>
      </c>
      <c r="J37">
        <v>3.7699999999999997E-2</v>
      </c>
      <c r="K37">
        <v>18.383600000000001</v>
      </c>
      <c r="L37">
        <v>0.26629999999999998</v>
      </c>
      <c r="M37" s="97">
        <v>0.21879999999999999</v>
      </c>
      <c r="N37" s="2">
        <f t="shared" si="1"/>
        <v>0.21918000000000001</v>
      </c>
    </row>
    <row r="38" spans="2:14" x14ac:dyDescent="0.25">
      <c r="B38">
        <v>37</v>
      </c>
      <c r="C38">
        <v>0.1772</v>
      </c>
      <c r="D38">
        <v>18.527699999999999</v>
      </c>
      <c r="E38">
        <v>0.27379999999999999</v>
      </c>
      <c r="F38">
        <v>0.2263</v>
      </c>
      <c r="G38" s="2">
        <f t="shared" si="0"/>
        <v>0.22682000000000002</v>
      </c>
      <c r="I38">
        <v>37</v>
      </c>
      <c r="J38">
        <v>3.7199999999999997E-2</v>
      </c>
      <c r="K38">
        <v>18.4741</v>
      </c>
      <c r="L38">
        <v>0.26800000000000002</v>
      </c>
      <c r="M38" s="97">
        <v>0.2205</v>
      </c>
      <c r="N38" s="2">
        <f t="shared" si="1"/>
        <v>0.21934000000000001</v>
      </c>
    </row>
    <row r="39" spans="2:14" x14ac:dyDescent="0.25">
      <c r="B39">
        <v>38</v>
      </c>
      <c r="C39">
        <v>0.17169999999999999</v>
      </c>
      <c r="D39">
        <v>18.5749</v>
      </c>
      <c r="E39">
        <v>0.27450000000000002</v>
      </c>
      <c r="F39">
        <v>0.22700000000000001</v>
      </c>
      <c r="G39" s="2">
        <f t="shared" si="0"/>
        <v>0.22661999999999999</v>
      </c>
      <c r="I39">
        <v>38</v>
      </c>
      <c r="J39">
        <v>3.61E-2</v>
      </c>
      <c r="K39">
        <v>18.592099999999999</v>
      </c>
      <c r="L39">
        <v>0.26779999999999998</v>
      </c>
      <c r="M39" s="97">
        <v>0.2203</v>
      </c>
      <c r="N39" s="2">
        <f t="shared" si="1"/>
        <v>0.21989999999999998</v>
      </c>
    </row>
    <row r="40" spans="2:14" x14ac:dyDescent="0.25">
      <c r="B40">
        <v>39</v>
      </c>
      <c r="C40">
        <v>0.1666</v>
      </c>
      <c r="D40">
        <v>18.610399999999998</v>
      </c>
      <c r="E40">
        <v>0.2737</v>
      </c>
      <c r="F40">
        <v>0.22620000000000001</v>
      </c>
      <c r="G40" s="2">
        <f t="shared" si="0"/>
        <v>0.22622</v>
      </c>
      <c r="I40">
        <v>39</v>
      </c>
      <c r="J40">
        <v>3.5299999999999998E-2</v>
      </c>
      <c r="K40">
        <v>18.3032</v>
      </c>
      <c r="L40">
        <v>0.2666</v>
      </c>
      <c r="M40" s="97">
        <v>0.21909999999999999</v>
      </c>
      <c r="N40" s="2">
        <f t="shared" si="1"/>
        <v>0.22008</v>
      </c>
    </row>
    <row r="41" spans="2:14" x14ac:dyDescent="0.25">
      <c r="B41">
        <v>40</v>
      </c>
      <c r="C41">
        <v>0.16120000000000001</v>
      </c>
      <c r="D41">
        <v>18.613900000000001</v>
      </c>
      <c r="E41">
        <v>0.27360000000000001</v>
      </c>
      <c r="F41">
        <v>0.2261</v>
      </c>
      <c r="G41" s="2">
        <f t="shared" si="0"/>
        <v>0.22627999999999998</v>
      </c>
      <c r="I41">
        <v>40</v>
      </c>
      <c r="J41">
        <v>3.4500000000000003E-2</v>
      </c>
      <c r="K41">
        <v>18.4984</v>
      </c>
      <c r="L41">
        <v>0.26829999999999998</v>
      </c>
      <c r="M41" s="97">
        <v>0.2208</v>
      </c>
      <c r="N41" s="2">
        <f t="shared" si="1"/>
        <v>0.22012000000000001</v>
      </c>
    </row>
    <row r="42" spans="2:14" x14ac:dyDescent="0.25">
      <c r="B42">
        <v>41</v>
      </c>
      <c r="C42">
        <v>0.15590000000000001</v>
      </c>
      <c r="D42">
        <v>18.622599999999998</v>
      </c>
      <c r="E42">
        <v>0.27300000000000002</v>
      </c>
      <c r="F42">
        <v>0.22550000000000001</v>
      </c>
      <c r="G42" s="2">
        <f t="shared" si="0"/>
        <v>0.22610000000000002</v>
      </c>
      <c r="I42">
        <v>41</v>
      </c>
      <c r="J42">
        <v>3.3799999999999997E-2</v>
      </c>
      <c r="K42">
        <v>18.202100000000002</v>
      </c>
      <c r="L42">
        <v>0.2671</v>
      </c>
      <c r="M42" s="97">
        <v>0.21970000000000001</v>
      </c>
      <c r="N42" s="2">
        <f t="shared" si="1"/>
        <v>0.21970000000000001</v>
      </c>
    </row>
    <row r="43" spans="2:14" x14ac:dyDescent="0.25">
      <c r="B43">
        <v>42</v>
      </c>
      <c r="C43">
        <v>0.15129999999999999</v>
      </c>
      <c r="D43">
        <v>18.664100000000001</v>
      </c>
      <c r="E43">
        <v>0.27410000000000001</v>
      </c>
      <c r="F43">
        <v>0.2266</v>
      </c>
      <c r="G43" s="2">
        <f t="shared" si="0"/>
        <v>0.22595999999999999</v>
      </c>
      <c r="I43">
        <v>42</v>
      </c>
      <c r="J43">
        <v>3.3300000000000003E-2</v>
      </c>
      <c r="K43">
        <v>18.6084</v>
      </c>
      <c r="L43">
        <v>0.26819999999999999</v>
      </c>
      <c r="M43" s="97">
        <v>0.22070000000000001</v>
      </c>
      <c r="N43" s="2">
        <f t="shared" si="1"/>
        <v>0.21949999999999997</v>
      </c>
    </row>
    <row r="44" spans="2:14" x14ac:dyDescent="0.25">
      <c r="B44">
        <v>43</v>
      </c>
      <c r="C44">
        <v>0.14699999999999999</v>
      </c>
      <c r="D44">
        <v>18.622599999999998</v>
      </c>
      <c r="E44">
        <v>0.27360000000000001</v>
      </c>
      <c r="F44">
        <v>0.2261</v>
      </c>
      <c r="G44" s="2">
        <f t="shared" si="0"/>
        <v>0.22568000000000002</v>
      </c>
      <c r="I44">
        <v>43</v>
      </c>
      <c r="J44">
        <v>3.2599999999999997E-2</v>
      </c>
      <c r="K44">
        <v>18.3142</v>
      </c>
      <c r="L44">
        <v>0.26569999999999999</v>
      </c>
      <c r="M44" s="97">
        <v>0.21820000000000001</v>
      </c>
      <c r="N44" s="2">
        <f t="shared" si="1"/>
        <v>0.21903999999999998</v>
      </c>
    </row>
    <row r="45" spans="2:14" x14ac:dyDescent="0.25">
      <c r="B45">
        <v>44</v>
      </c>
      <c r="C45">
        <v>0.14280000000000001</v>
      </c>
      <c r="D45">
        <v>18.6295</v>
      </c>
      <c r="E45">
        <v>0.27300000000000002</v>
      </c>
      <c r="F45">
        <v>0.22550000000000001</v>
      </c>
      <c r="G45" s="2">
        <f t="shared" si="0"/>
        <v>0.22532000000000002</v>
      </c>
      <c r="I45">
        <v>44</v>
      </c>
      <c r="J45">
        <v>3.2099999999999997E-2</v>
      </c>
      <c r="K45">
        <v>18.233000000000001</v>
      </c>
      <c r="L45">
        <v>0.26550000000000001</v>
      </c>
      <c r="M45" s="97">
        <v>0.21809999999999999</v>
      </c>
      <c r="N45" s="2">
        <f t="shared" si="1"/>
        <v>0.21890000000000001</v>
      </c>
    </row>
    <row r="46" spans="2:14" x14ac:dyDescent="0.25">
      <c r="B46">
        <v>45</v>
      </c>
      <c r="C46">
        <v>0.13919999999999999</v>
      </c>
      <c r="D46">
        <v>18.499099999999999</v>
      </c>
      <c r="E46">
        <v>0.2722</v>
      </c>
      <c r="F46">
        <v>0.22470000000000001</v>
      </c>
      <c r="G46" s="2">
        <f t="shared" si="0"/>
        <v>0.22490000000000002</v>
      </c>
      <c r="I46">
        <v>45</v>
      </c>
      <c r="J46">
        <v>3.15E-2</v>
      </c>
      <c r="K46">
        <v>18.291899999999998</v>
      </c>
      <c r="L46">
        <v>0.26600000000000001</v>
      </c>
      <c r="M46" s="97">
        <v>0.2185</v>
      </c>
      <c r="N46" s="2">
        <f t="shared" si="1"/>
        <v>0.2185</v>
      </c>
    </row>
    <row r="47" spans="2:14" x14ac:dyDescent="0.25">
      <c r="B47">
        <v>46</v>
      </c>
      <c r="C47">
        <v>0.13489999999999999</v>
      </c>
      <c r="D47">
        <v>18.509599999999999</v>
      </c>
      <c r="E47">
        <v>0.2712</v>
      </c>
      <c r="F47">
        <v>0.22370000000000001</v>
      </c>
      <c r="G47" s="2">
        <f t="shared" si="0"/>
        <v>0.22470000000000004</v>
      </c>
      <c r="I47">
        <v>46</v>
      </c>
      <c r="J47">
        <v>3.1E-2</v>
      </c>
      <c r="K47">
        <v>18.221800000000002</v>
      </c>
      <c r="L47">
        <v>0.26650000000000001</v>
      </c>
      <c r="M47" s="97">
        <v>0.219</v>
      </c>
      <c r="N47" s="2">
        <f t="shared" si="1"/>
        <v>0.21854000000000001</v>
      </c>
    </row>
    <row r="48" spans="2:14" x14ac:dyDescent="0.25">
      <c r="B48">
        <v>47</v>
      </c>
      <c r="C48">
        <v>0.13170000000000001</v>
      </c>
      <c r="D48">
        <v>18.5092</v>
      </c>
      <c r="E48">
        <v>0.27200000000000002</v>
      </c>
      <c r="F48">
        <v>0.22450000000000001</v>
      </c>
      <c r="G48" s="2">
        <f t="shared" si="0"/>
        <v>0.22461999999999999</v>
      </c>
      <c r="I48">
        <v>47</v>
      </c>
      <c r="J48">
        <v>3.04E-2</v>
      </c>
      <c r="K48">
        <v>18.3902</v>
      </c>
      <c r="L48">
        <v>0.26619999999999999</v>
      </c>
      <c r="M48" s="97">
        <v>0.21870000000000001</v>
      </c>
      <c r="N48" s="2">
        <f t="shared" si="1"/>
        <v>0.21840000000000001</v>
      </c>
    </row>
    <row r="49" spans="2:14" x14ac:dyDescent="0.25">
      <c r="B49">
        <v>48</v>
      </c>
      <c r="C49">
        <v>0.12759999999999999</v>
      </c>
      <c r="D49">
        <v>18.432600000000001</v>
      </c>
      <c r="E49">
        <v>0.27260000000000001</v>
      </c>
      <c r="F49">
        <v>0.22509999999999999</v>
      </c>
      <c r="G49" s="2">
        <f t="shared" si="0"/>
        <v>0.22471999999999998</v>
      </c>
      <c r="I49">
        <v>48</v>
      </c>
      <c r="J49">
        <v>2.98E-2</v>
      </c>
      <c r="K49">
        <v>18.405799999999999</v>
      </c>
      <c r="L49">
        <v>0.26579999999999998</v>
      </c>
      <c r="M49" s="97">
        <v>0.21840000000000001</v>
      </c>
      <c r="N49" s="2">
        <f t="shared" si="1"/>
        <v>0.21846000000000002</v>
      </c>
    </row>
    <row r="50" spans="2:14" x14ac:dyDescent="0.25">
      <c r="B50">
        <v>49</v>
      </c>
      <c r="C50">
        <v>0.1242</v>
      </c>
      <c r="D50">
        <v>18.548999999999999</v>
      </c>
      <c r="E50">
        <v>0.27260000000000001</v>
      </c>
      <c r="F50">
        <v>0.22509999999999999</v>
      </c>
      <c r="G50" s="2">
        <f t="shared" si="0"/>
        <v>0.22485999999999998</v>
      </c>
      <c r="I50">
        <v>49</v>
      </c>
      <c r="J50">
        <v>2.9100000000000001E-2</v>
      </c>
      <c r="K50">
        <v>18.339099999999998</v>
      </c>
      <c r="L50">
        <v>0.26490000000000002</v>
      </c>
      <c r="M50" s="97">
        <v>0.21740000000000001</v>
      </c>
      <c r="N50" s="2">
        <f t="shared" si="1"/>
        <v>0.21836000000000003</v>
      </c>
    </row>
    <row r="51" spans="2:14" x14ac:dyDescent="0.25">
      <c r="B51">
        <v>50</v>
      </c>
      <c r="C51">
        <v>0.1215</v>
      </c>
      <c r="D51">
        <v>18.628599999999999</v>
      </c>
      <c r="E51">
        <v>0.2727</v>
      </c>
      <c r="F51">
        <v>0.22520000000000001</v>
      </c>
      <c r="G51" s="2">
        <f t="shared" si="0"/>
        <v>0.22483999999999998</v>
      </c>
      <c r="I51">
        <v>50</v>
      </c>
      <c r="J51">
        <v>2.87E-2</v>
      </c>
      <c r="K51">
        <v>18.252300000000002</v>
      </c>
      <c r="L51">
        <v>0.26629999999999998</v>
      </c>
      <c r="M51" s="97">
        <v>0.21879999999999999</v>
      </c>
      <c r="N51" s="2">
        <f t="shared" si="1"/>
        <v>0.21900000000000003</v>
      </c>
    </row>
    <row r="52" spans="2:14" x14ac:dyDescent="0.25">
      <c r="B52">
        <v>51</v>
      </c>
      <c r="C52">
        <v>0.1188</v>
      </c>
      <c r="D52">
        <v>18.5337</v>
      </c>
      <c r="E52">
        <v>0.27189999999999998</v>
      </c>
      <c r="F52">
        <v>0.22439999999999999</v>
      </c>
      <c r="G52" s="2">
        <f t="shared" si="0"/>
        <v>0.22466</v>
      </c>
      <c r="I52">
        <v>51</v>
      </c>
      <c r="J52">
        <v>2.8199999999999999E-2</v>
      </c>
      <c r="K52">
        <v>18.266999999999999</v>
      </c>
      <c r="L52">
        <v>0.26590000000000003</v>
      </c>
      <c r="M52" s="97">
        <v>0.2185</v>
      </c>
    </row>
    <row r="53" spans="2:14" x14ac:dyDescent="0.25">
      <c r="B53">
        <v>52</v>
      </c>
      <c r="C53">
        <v>0.1154</v>
      </c>
      <c r="D53">
        <v>18.432400000000001</v>
      </c>
      <c r="E53">
        <v>0.27189999999999998</v>
      </c>
      <c r="F53">
        <v>0.22439999999999999</v>
      </c>
      <c r="G53" s="2">
        <f t="shared" si="0"/>
        <v>0.22433999999999998</v>
      </c>
      <c r="I53">
        <v>52</v>
      </c>
      <c r="J53">
        <v>2.7900000000000001E-2</v>
      </c>
      <c r="K53">
        <v>18.3735</v>
      </c>
      <c r="L53">
        <v>0.26939999999999997</v>
      </c>
      <c r="M53" s="97">
        <v>0.22189999999999999</v>
      </c>
    </row>
    <row r="54" spans="2:14" x14ac:dyDescent="0.25">
      <c r="B54">
        <v>53</v>
      </c>
      <c r="C54">
        <v>0.11260000000000001</v>
      </c>
      <c r="D54">
        <v>18.497699999999998</v>
      </c>
      <c r="E54">
        <v>0.2717</v>
      </c>
      <c r="F54">
        <v>0.22420000000000001</v>
      </c>
      <c r="G54" s="2">
        <f t="shared" si="0"/>
        <v>0.22408</v>
      </c>
    </row>
    <row r="55" spans="2:14" x14ac:dyDescent="0.25">
      <c r="B55">
        <v>54</v>
      </c>
      <c r="C55">
        <v>0.1096</v>
      </c>
      <c r="D55">
        <v>18.4636</v>
      </c>
      <c r="E55">
        <v>0.27100000000000002</v>
      </c>
      <c r="F55">
        <v>0.2235</v>
      </c>
      <c r="G55" s="2">
        <f t="shared" si="0"/>
        <v>0.22393999999999997</v>
      </c>
    </row>
    <row r="56" spans="2:14" x14ac:dyDescent="0.25">
      <c r="B56">
        <v>55</v>
      </c>
      <c r="C56">
        <v>0.10730000000000001</v>
      </c>
      <c r="D56">
        <v>18.486499999999999</v>
      </c>
      <c r="E56">
        <v>0.27139999999999997</v>
      </c>
      <c r="F56">
        <v>0.22389999999999999</v>
      </c>
      <c r="G56" s="2">
        <f t="shared" si="0"/>
        <v>0.22372</v>
      </c>
    </row>
    <row r="57" spans="2:14" x14ac:dyDescent="0.25">
      <c r="B57">
        <v>56</v>
      </c>
      <c r="C57">
        <v>0.10489999999999999</v>
      </c>
      <c r="D57">
        <v>18.4221</v>
      </c>
      <c r="E57">
        <v>0.2712</v>
      </c>
      <c r="F57">
        <v>0.22370000000000001</v>
      </c>
      <c r="G57" s="2">
        <f t="shared" si="0"/>
        <v>0.22336</v>
      </c>
    </row>
    <row r="58" spans="2:14" x14ac:dyDescent="0.25">
      <c r="B58">
        <v>57</v>
      </c>
      <c r="C58">
        <v>0.1027</v>
      </c>
      <c r="D58">
        <v>18.371400000000001</v>
      </c>
      <c r="E58">
        <v>0.27079999999999999</v>
      </c>
      <c r="F58">
        <v>0.2233</v>
      </c>
      <c r="G58" s="2">
        <f t="shared" si="0"/>
        <v>0.22311999999999999</v>
      </c>
    </row>
    <row r="59" spans="2:14" x14ac:dyDescent="0.25">
      <c r="B59">
        <v>58</v>
      </c>
      <c r="C59">
        <v>0.10009999999999999</v>
      </c>
      <c r="D59">
        <v>18.402200000000001</v>
      </c>
      <c r="E59">
        <v>0.26989999999999997</v>
      </c>
      <c r="F59">
        <v>0.22239999999999999</v>
      </c>
      <c r="G59" s="2">
        <f t="shared" si="0"/>
        <v>0.22281999999999996</v>
      </c>
    </row>
    <row r="60" spans="2:14" x14ac:dyDescent="0.25">
      <c r="B60">
        <v>59</v>
      </c>
      <c r="C60">
        <v>9.8400000000000001E-2</v>
      </c>
      <c r="D60">
        <v>18.401700000000002</v>
      </c>
      <c r="E60">
        <v>0.26979999999999998</v>
      </c>
      <c r="F60">
        <v>0.2223</v>
      </c>
      <c r="G60" s="2">
        <f t="shared" si="0"/>
        <v>0.22259999999999996</v>
      </c>
    </row>
    <row r="61" spans="2:14" x14ac:dyDescent="0.25">
      <c r="B61">
        <v>60</v>
      </c>
      <c r="C61">
        <v>9.5799999999999996E-2</v>
      </c>
      <c r="D61">
        <v>18.392499999999998</v>
      </c>
      <c r="E61">
        <v>0.26989999999999997</v>
      </c>
      <c r="F61">
        <v>0.22239999999999999</v>
      </c>
      <c r="G61" s="2">
        <f t="shared" si="0"/>
        <v>0.22244000000000003</v>
      </c>
    </row>
    <row r="62" spans="2:14" x14ac:dyDescent="0.25">
      <c r="B62">
        <v>61</v>
      </c>
      <c r="C62">
        <v>9.3700000000000006E-2</v>
      </c>
      <c r="D62">
        <v>18.328800000000001</v>
      </c>
      <c r="E62">
        <v>0.27010000000000001</v>
      </c>
      <c r="F62">
        <v>0.22259999999999999</v>
      </c>
      <c r="G62" s="2">
        <f t="shared" si="0"/>
        <v>0.22236000000000003</v>
      </c>
    </row>
    <row r="63" spans="2:14" x14ac:dyDescent="0.25">
      <c r="B63">
        <v>62</v>
      </c>
      <c r="C63">
        <v>9.1899999999999996E-2</v>
      </c>
      <c r="D63">
        <v>18.394400000000001</v>
      </c>
      <c r="E63">
        <v>0.27</v>
      </c>
      <c r="F63">
        <v>0.2225</v>
      </c>
      <c r="G63" s="2">
        <f t="shared" si="0"/>
        <v>0.22216</v>
      </c>
    </row>
    <row r="64" spans="2:14" x14ac:dyDescent="0.25">
      <c r="B64">
        <v>63</v>
      </c>
      <c r="C64">
        <v>0.09</v>
      </c>
      <c r="D64">
        <v>18.404900000000001</v>
      </c>
      <c r="E64">
        <v>0.26950000000000002</v>
      </c>
      <c r="F64">
        <v>0.222</v>
      </c>
      <c r="G64" s="2">
        <f t="shared" si="0"/>
        <v>0.22212000000000001</v>
      </c>
    </row>
    <row r="65" spans="2:7" x14ac:dyDescent="0.25">
      <c r="B65">
        <v>64</v>
      </c>
      <c r="C65">
        <v>8.8300000000000003E-2</v>
      </c>
      <c r="D65">
        <v>18.451599999999999</v>
      </c>
      <c r="E65">
        <v>0.26879999999999998</v>
      </c>
      <c r="F65">
        <v>0.2213</v>
      </c>
      <c r="G65" s="2">
        <f t="shared" si="0"/>
        <v>0.22214</v>
      </c>
    </row>
    <row r="66" spans="2:7" x14ac:dyDescent="0.25">
      <c r="B66">
        <v>65</v>
      </c>
      <c r="C66">
        <v>8.6099999999999996E-2</v>
      </c>
      <c r="D66">
        <v>18.372599999999998</v>
      </c>
      <c r="E66">
        <v>0.2697</v>
      </c>
      <c r="F66">
        <v>0.22220000000000001</v>
      </c>
      <c r="G66" s="2">
        <f t="shared" si="0"/>
        <v>0.22204000000000002</v>
      </c>
    </row>
    <row r="67" spans="2:7" x14ac:dyDescent="0.25">
      <c r="B67">
        <v>66</v>
      </c>
      <c r="C67">
        <v>8.43E-2</v>
      </c>
      <c r="D67">
        <v>18.398299999999999</v>
      </c>
      <c r="E67">
        <v>0.2702</v>
      </c>
      <c r="F67">
        <v>0.22270000000000001</v>
      </c>
      <c r="G67" s="2">
        <f t="shared" si="0"/>
        <v>0.22198000000000001</v>
      </c>
    </row>
    <row r="68" spans="2:7" x14ac:dyDescent="0.25">
      <c r="B68">
        <v>67</v>
      </c>
      <c r="C68">
        <v>8.2799999999999999E-2</v>
      </c>
      <c r="D68">
        <v>18.4498</v>
      </c>
      <c r="E68">
        <v>0.26950000000000002</v>
      </c>
      <c r="F68">
        <v>0.222</v>
      </c>
      <c r="G68" s="2">
        <f t="shared" si="0"/>
        <v>0.22212000000000001</v>
      </c>
    </row>
    <row r="69" spans="2:7" x14ac:dyDescent="0.25">
      <c r="B69">
        <v>68</v>
      </c>
      <c r="C69">
        <v>8.1500000000000003E-2</v>
      </c>
      <c r="D69">
        <v>18.408999999999999</v>
      </c>
      <c r="E69">
        <v>0.26919999999999999</v>
      </c>
      <c r="F69">
        <v>0.22170000000000001</v>
      </c>
      <c r="G69" s="2">
        <f t="shared" ref="G69:G132" si="2">AVERAGE(F67:F71)</f>
        <v>0.22216</v>
      </c>
    </row>
    <row r="70" spans="2:7" x14ac:dyDescent="0.25">
      <c r="B70">
        <v>69</v>
      </c>
      <c r="C70">
        <v>7.9299999999999995E-2</v>
      </c>
      <c r="D70">
        <v>18.4741</v>
      </c>
      <c r="E70">
        <v>0.26950000000000002</v>
      </c>
      <c r="F70">
        <v>0.222</v>
      </c>
      <c r="G70" s="2">
        <f t="shared" si="2"/>
        <v>0.22201999999999997</v>
      </c>
    </row>
    <row r="71" spans="2:7" x14ac:dyDescent="0.25">
      <c r="B71">
        <v>70</v>
      </c>
      <c r="C71">
        <v>7.8200000000000006E-2</v>
      </c>
      <c r="D71">
        <v>18.510999999999999</v>
      </c>
      <c r="E71">
        <v>0.26989999999999997</v>
      </c>
      <c r="F71">
        <v>0.22239999999999999</v>
      </c>
      <c r="G71" s="2">
        <f t="shared" si="2"/>
        <v>0.22197999999999998</v>
      </c>
    </row>
    <row r="72" spans="2:7" x14ac:dyDescent="0.25">
      <c r="B72">
        <v>71</v>
      </c>
      <c r="C72">
        <v>7.6499999999999999E-2</v>
      </c>
      <c r="D72">
        <v>18.431899999999999</v>
      </c>
      <c r="E72">
        <v>0.26950000000000002</v>
      </c>
      <c r="F72">
        <v>0.222</v>
      </c>
      <c r="G72" s="2">
        <f t="shared" si="2"/>
        <v>0.22222</v>
      </c>
    </row>
    <row r="73" spans="2:7" x14ac:dyDescent="0.25">
      <c r="B73">
        <v>72</v>
      </c>
      <c r="C73">
        <v>7.5800000000000006E-2</v>
      </c>
      <c r="D73">
        <v>18.483000000000001</v>
      </c>
      <c r="E73">
        <v>0.26929999999999998</v>
      </c>
      <c r="F73">
        <v>0.2218</v>
      </c>
      <c r="G73" s="2">
        <f t="shared" si="2"/>
        <v>0.22233999999999998</v>
      </c>
    </row>
    <row r="74" spans="2:7" x14ac:dyDescent="0.25">
      <c r="B74">
        <v>73</v>
      </c>
      <c r="C74">
        <v>7.3999999999999996E-2</v>
      </c>
      <c r="D74">
        <v>18.6004</v>
      </c>
      <c r="E74">
        <v>0.27039999999999997</v>
      </c>
      <c r="F74">
        <v>0.22289999999999999</v>
      </c>
      <c r="G74" s="2">
        <f t="shared" si="2"/>
        <v>0.22235999999999997</v>
      </c>
    </row>
    <row r="75" spans="2:7" x14ac:dyDescent="0.25">
      <c r="B75">
        <v>74</v>
      </c>
      <c r="C75">
        <v>7.2300000000000003E-2</v>
      </c>
      <c r="D75">
        <v>18.555</v>
      </c>
      <c r="E75">
        <v>0.27010000000000001</v>
      </c>
      <c r="F75">
        <v>0.22259999999999999</v>
      </c>
      <c r="G75" s="2">
        <f t="shared" si="2"/>
        <v>0.22227999999999998</v>
      </c>
    </row>
    <row r="76" spans="2:7" x14ac:dyDescent="0.25">
      <c r="B76">
        <v>75</v>
      </c>
      <c r="C76">
        <v>7.1599999999999997E-2</v>
      </c>
      <c r="D76">
        <v>18.544499999999999</v>
      </c>
      <c r="E76">
        <v>0.27</v>
      </c>
      <c r="F76">
        <v>0.2225</v>
      </c>
      <c r="G76" s="2">
        <f t="shared" si="2"/>
        <v>0.22212000000000001</v>
      </c>
    </row>
    <row r="77" spans="2:7" x14ac:dyDescent="0.25">
      <c r="B77">
        <v>76</v>
      </c>
      <c r="C77">
        <v>7.0199999999999999E-2</v>
      </c>
      <c r="D77">
        <v>18.535499999999999</v>
      </c>
      <c r="E77">
        <v>0.26910000000000001</v>
      </c>
      <c r="F77">
        <v>0.22159999999999999</v>
      </c>
      <c r="G77" s="2">
        <f t="shared" si="2"/>
        <v>0.22176000000000001</v>
      </c>
    </row>
    <row r="78" spans="2:7" x14ac:dyDescent="0.25">
      <c r="B78">
        <v>77</v>
      </c>
      <c r="C78">
        <v>6.88E-2</v>
      </c>
      <c r="D78">
        <v>18.462900000000001</v>
      </c>
      <c r="E78">
        <v>0.26850000000000002</v>
      </c>
      <c r="F78">
        <v>0.221</v>
      </c>
      <c r="G78" s="2">
        <f t="shared" si="2"/>
        <v>0.22144</v>
      </c>
    </row>
    <row r="79" spans="2:7" x14ac:dyDescent="0.25">
      <c r="B79">
        <v>78</v>
      </c>
      <c r="C79">
        <v>6.7900000000000002E-2</v>
      </c>
      <c r="D79">
        <v>18.422999999999998</v>
      </c>
      <c r="E79">
        <v>0.26860000000000001</v>
      </c>
      <c r="F79">
        <v>0.22109999999999999</v>
      </c>
      <c r="G79" s="2">
        <f t="shared" si="2"/>
        <v>0.22109999999999999</v>
      </c>
    </row>
    <row r="80" spans="2:7" x14ac:dyDescent="0.25">
      <c r="B80">
        <v>79</v>
      </c>
      <c r="C80">
        <v>6.6400000000000001E-2</v>
      </c>
      <c r="D80">
        <v>18.448399999999999</v>
      </c>
      <c r="E80">
        <v>0.26850000000000002</v>
      </c>
      <c r="F80">
        <v>0.221</v>
      </c>
      <c r="G80" s="2">
        <f t="shared" si="2"/>
        <v>0.221</v>
      </c>
    </row>
    <row r="81" spans="2:7" x14ac:dyDescent="0.25">
      <c r="B81">
        <v>80</v>
      </c>
      <c r="C81">
        <v>6.5600000000000006E-2</v>
      </c>
      <c r="D81">
        <v>18.453900000000001</v>
      </c>
      <c r="E81">
        <v>0.26829999999999998</v>
      </c>
      <c r="F81">
        <v>0.2208</v>
      </c>
      <c r="G81" s="2">
        <f t="shared" si="2"/>
        <v>0.221</v>
      </c>
    </row>
    <row r="82" spans="2:7" x14ac:dyDescent="0.25">
      <c r="B82">
        <v>81</v>
      </c>
      <c r="C82">
        <v>6.4799999999999996E-2</v>
      </c>
      <c r="D82">
        <v>18.419799999999999</v>
      </c>
      <c r="E82">
        <v>0.26860000000000001</v>
      </c>
      <c r="F82">
        <v>0.22109999999999999</v>
      </c>
      <c r="G82" s="2">
        <f t="shared" si="2"/>
        <v>0.22087999999999997</v>
      </c>
    </row>
    <row r="83" spans="2:7" x14ac:dyDescent="0.25">
      <c r="B83">
        <v>82</v>
      </c>
      <c r="C83">
        <v>6.3399999999999998E-2</v>
      </c>
      <c r="D83">
        <v>18.532800000000002</v>
      </c>
      <c r="E83">
        <v>0.26850000000000002</v>
      </c>
      <c r="F83">
        <v>0.221</v>
      </c>
      <c r="G83" s="2">
        <f t="shared" si="2"/>
        <v>0.22084000000000001</v>
      </c>
    </row>
    <row r="84" spans="2:7" x14ac:dyDescent="0.25">
      <c r="B84">
        <v>83</v>
      </c>
      <c r="C84">
        <v>6.3E-2</v>
      </c>
      <c r="D84">
        <v>18.380600000000001</v>
      </c>
      <c r="E84">
        <v>0.26790000000000003</v>
      </c>
      <c r="F84">
        <v>0.2205</v>
      </c>
      <c r="G84" s="2">
        <f t="shared" si="2"/>
        <v>0.22079999999999997</v>
      </c>
    </row>
    <row r="85" spans="2:7" x14ac:dyDescent="0.25">
      <c r="B85">
        <v>84</v>
      </c>
      <c r="C85">
        <v>6.1199999999999997E-2</v>
      </c>
      <c r="D85">
        <v>18.441099999999999</v>
      </c>
      <c r="E85">
        <v>0.26819999999999999</v>
      </c>
      <c r="F85">
        <v>0.2208</v>
      </c>
      <c r="G85" s="2">
        <f t="shared" si="2"/>
        <v>0.22073999999999999</v>
      </c>
    </row>
    <row r="86" spans="2:7" x14ac:dyDescent="0.25">
      <c r="B86">
        <v>85</v>
      </c>
      <c r="C86">
        <v>6.08E-2</v>
      </c>
      <c r="D86">
        <v>18.409300000000002</v>
      </c>
      <c r="E86">
        <v>0.2681</v>
      </c>
      <c r="F86">
        <v>0.22059999999999999</v>
      </c>
      <c r="G86" s="2">
        <f t="shared" si="2"/>
        <v>0.2205</v>
      </c>
    </row>
    <row r="87" spans="2:7" x14ac:dyDescent="0.25">
      <c r="B87">
        <v>86</v>
      </c>
      <c r="C87">
        <v>5.9900000000000002E-2</v>
      </c>
      <c r="D87">
        <v>18.433499999999999</v>
      </c>
      <c r="E87">
        <v>0.26829999999999998</v>
      </c>
      <c r="F87">
        <v>0.2208</v>
      </c>
      <c r="G87" s="2">
        <f t="shared" si="2"/>
        <v>0.2205</v>
      </c>
    </row>
    <row r="88" spans="2:7" x14ac:dyDescent="0.25">
      <c r="B88">
        <v>87</v>
      </c>
      <c r="C88">
        <v>5.8200000000000002E-2</v>
      </c>
      <c r="D88">
        <v>18.4757</v>
      </c>
      <c r="E88">
        <v>0.26729999999999998</v>
      </c>
      <c r="F88">
        <v>0.2198</v>
      </c>
      <c r="G88" s="2">
        <f t="shared" si="2"/>
        <v>0.22023999999999999</v>
      </c>
    </row>
    <row r="89" spans="2:7" x14ac:dyDescent="0.25">
      <c r="B89">
        <v>88</v>
      </c>
      <c r="C89">
        <v>5.7799999999999997E-2</v>
      </c>
      <c r="D89">
        <v>18.3962</v>
      </c>
      <c r="E89">
        <v>0.26800000000000002</v>
      </c>
      <c r="F89">
        <v>0.2205</v>
      </c>
      <c r="G89" s="2">
        <f t="shared" si="2"/>
        <v>0.22017999999999999</v>
      </c>
    </row>
    <row r="90" spans="2:7" x14ac:dyDescent="0.25">
      <c r="B90">
        <v>89</v>
      </c>
      <c r="C90">
        <v>5.7099999999999998E-2</v>
      </c>
      <c r="D90">
        <v>18.435400000000001</v>
      </c>
      <c r="E90">
        <v>0.26700000000000002</v>
      </c>
      <c r="F90">
        <v>0.2195</v>
      </c>
      <c r="G90" s="2">
        <f t="shared" si="2"/>
        <v>0.22006000000000001</v>
      </c>
    </row>
    <row r="91" spans="2:7" x14ac:dyDescent="0.25">
      <c r="B91">
        <v>90</v>
      </c>
      <c r="C91">
        <v>5.62E-2</v>
      </c>
      <c r="D91">
        <v>18.5032</v>
      </c>
      <c r="E91">
        <v>0.26779999999999998</v>
      </c>
      <c r="F91">
        <v>0.2203</v>
      </c>
      <c r="G91" s="2">
        <f t="shared" si="2"/>
        <v>0.22008</v>
      </c>
    </row>
    <row r="92" spans="2:7" x14ac:dyDescent="0.25">
      <c r="B92">
        <v>91</v>
      </c>
      <c r="C92">
        <v>5.5100000000000003E-2</v>
      </c>
      <c r="D92">
        <v>18.285499999999999</v>
      </c>
      <c r="E92">
        <v>0.26769999999999999</v>
      </c>
      <c r="F92">
        <v>0.22020000000000001</v>
      </c>
      <c r="G92" s="2">
        <f t="shared" si="2"/>
        <v>0.22007999999999997</v>
      </c>
    </row>
    <row r="93" spans="2:7" x14ac:dyDescent="0.25">
      <c r="B93">
        <v>92</v>
      </c>
      <c r="C93">
        <v>5.4300000000000001E-2</v>
      </c>
      <c r="D93">
        <v>18.298999999999999</v>
      </c>
      <c r="E93">
        <v>0.26740000000000003</v>
      </c>
      <c r="F93">
        <v>0.21990000000000001</v>
      </c>
      <c r="G93" s="2">
        <f t="shared" si="2"/>
        <v>0.22020000000000001</v>
      </c>
    </row>
    <row r="94" spans="2:7" x14ac:dyDescent="0.25">
      <c r="B94">
        <v>93</v>
      </c>
      <c r="C94">
        <v>5.3800000000000001E-2</v>
      </c>
      <c r="D94">
        <v>18.307500000000001</v>
      </c>
      <c r="E94">
        <v>0.26800000000000002</v>
      </c>
      <c r="F94">
        <v>0.2205</v>
      </c>
      <c r="G94" s="2">
        <f t="shared" si="2"/>
        <v>0.22004000000000001</v>
      </c>
    </row>
    <row r="95" spans="2:7" x14ac:dyDescent="0.25">
      <c r="B95">
        <v>94</v>
      </c>
      <c r="C95">
        <v>5.2999999999999999E-2</v>
      </c>
      <c r="D95">
        <v>18.389600000000002</v>
      </c>
      <c r="E95">
        <v>0.26750000000000002</v>
      </c>
      <c r="F95">
        <v>0.22009999999999999</v>
      </c>
      <c r="G95" s="2">
        <f t="shared" si="2"/>
        <v>0.21998000000000001</v>
      </c>
    </row>
    <row r="96" spans="2:7" x14ac:dyDescent="0.25">
      <c r="B96">
        <v>95</v>
      </c>
      <c r="C96">
        <v>5.2200000000000003E-2</v>
      </c>
      <c r="D96">
        <v>18.397600000000001</v>
      </c>
      <c r="E96">
        <v>0.26690000000000003</v>
      </c>
      <c r="F96">
        <v>0.2195</v>
      </c>
      <c r="G96" s="2">
        <f t="shared" si="2"/>
        <v>0.21986</v>
      </c>
    </row>
    <row r="97" spans="2:7" x14ac:dyDescent="0.25">
      <c r="B97">
        <v>96</v>
      </c>
      <c r="C97">
        <v>5.1200000000000002E-2</v>
      </c>
      <c r="D97">
        <v>18.302499999999998</v>
      </c>
      <c r="E97">
        <v>0.26729999999999998</v>
      </c>
      <c r="F97">
        <v>0.21990000000000001</v>
      </c>
      <c r="G97" s="2">
        <f t="shared" si="2"/>
        <v>0.21951999999999999</v>
      </c>
    </row>
    <row r="98" spans="2:7" x14ac:dyDescent="0.25">
      <c r="B98">
        <v>97</v>
      </c>
      <c r="C98">
        <v>5.0799999999999998E-2</v>
      </c>
      <c r="D98">
        <v>18.374700000000001</v>
      </c>
      <c r="E98">
        <v>0.26679999999999998</v>
      </c>
      <c r="F98">
        <v>0.21929999999999999</v>
      </c>
      <c r="G98" s="2">
        <f t="shared" si="2"/>
        <v>0.21946000000000004</v>
      </c>
    </row>
    <row r="99" spans="2:7" x14ac:dyDescent="0.25">
      <c r="B99">
        <v>98</v>
      </c>
      <c r="C99">
        <v>5.0299999999999997E-2</v>
      </c>
      <c r="D99">
        <v>18.306799999999999</v>
      </c>
      <c r="E99">
        <v>0.26629999999999998</v>
      </c>
      <c r="F99">
        <v>0.21879999999999999</v>
      </c>
      <c r="G99" s="2">
        <f t="shared" si="2"/>
        <v>0.21947999999999998</v>
      </c>
    </row>
    <row r="100" spans="2:7" x14ac:dyDescent="0.25">
      <c r="B100">
        <v>99</v>
      </c>
      <c r="C100">
        <v>4.9700000000000001E-2</v>
      </c>
      <c r="D100">
        <v>18.3538</v>
      </c>
      <c r="E100">
        <v>0.26729999999999998</v>
      </c>
      <c r="F100">
        <v>0.2198</v>
      </c>
      <c r="G100" s="2">
        <f t="shared" si="2"/>
        <v>0.21937999999999999</v>
      </c>
    </row>
    <row r="101" spans="2:7" x14ac:dyDescent="0.25">
      <c r="B101">
        <v>100</v>
      </c>
      <c r="C101">
        <v>4.8899999999999999E-2</v>
      </c>
      <c r="D101">
        <v>18.4542</v>
      </c>
      <c r="E101">
        <v>0.26700000000000002</v>
      </c>
      <c r="F101">
        <v>0.21959999999999999</v>
      </c>
      <c r="G101" s="2">
        <f t="shared" si="2"/>
        <v>0.21946000000000004</v>
      </c>
    </row>
    <row r="102" spans="2:7" x14ac:dyDescent="0.25">
      <c r="B102">
        <v>101</v>
      </c>
      <c r="C102">
        <v>4.8000000000000001E-2</v>
      </c>
      <c r="D102">
        <v>18.348500000000001</v>
      </c>
      <c r="E102">
        <v>0.26690000000000003</v>
      </c>
      <c r="F102">
        <v>0.21940000000000001</v>
      </c>
      <c r="G102" s="2">
        <f t="shared" si="2"/>
        <v>0.21958000000000003</v>
      </c>
    </row>
    <row r="103" spans="2:7" x14ac:dyDescent="0.25">
      <c r="B103">
        <v>102</v>
      </c>
      <c r="C103">
        <v>4.7500000000000001E-2</v>
      </c>
      <c r="D103">
        <v>18.358599999999999</v>
      </c>
      <c r="E103">
        <v>0.26719999999999999</v>
      </c>
      <c r="F103">
        <v>0.21970000000000001</v>
      </c>
      <c r="G103" s="2">
        <f t="shared" si="2"/>
        <v>0.21950000000000003</v>
      </c>
    </row>
    <row r="104" spans="2:7" x14ac:dyDescent="0.25">
      <c r="B104">
        <v>103</v>
      </c>
      <c r="C104">
        <v>4.6899999999999997E-2</v>
      </c>
      <c r="D104">
        <v>18.451000000000001</v>
      </c>
      <c r="E104">
        <v>0.26690000000000003</v>
      </c>
      <c r="F104">
        <v>0.21940000000000001</v>
      </c>
      <c r="G104" s="2">
        <f t="shared" si="2"/>
        <v>0.21940000000000004</v>
      </c>
    </row>
    <row r="105" spans="2:7" x14ac:dyDescent="0.25">
      <c r="B105">
        <v>104</v>
      </c>
      <c r="C105">
        <v>4.6600000000000003E-2</v>
      </c>
      <c r="D105">
        <v>18.392299999999999</v>
      </c>
      <c r="E105">
        <v>0.26690000000000003</v>
      </c>
      <c r="F105">
        <v>0.21940000000000001</v>
      </c>
      <c r="G105" s="2">
        <f t="shared" si="2"/>
        <v>0.21956000000000003</v>
      </c>
    </row>
    <row r="106" spans="2:7" x14ac:dyDescent="0.25">
      <c r="B106">
        <v>105</v>
      </c>
      <c r="C106">
        <v>4.5699999999999998E-2</v>
      </c>
      <c r="D106">
        <v>18.318999999999999</v>
      </c>
      <c r="E106">
        <v>0.2666</v>
      </c>
      <c r="F106">
        <v>0.21909999999999999</v>
      </c>
      <c r="G106" s="2">
        <f t="shared" si="2"/>
        <v>0.21940000000000004</v>
      </c>
    </row>
    <row r="107" spans="2:7" x14ac:dyDescent="0.25">
      <c r="B107">
        <v>106</v>
      </c>
      <c r="C107">
        <v>4.5100000000000001E-2</v>
      </c>
      <c r="D107">
        <v>18.3705</v>
      </c>
      <c r="E107">
        <v>0.26769999999999999</v>
      </c>
      <c r="F107">
        <v>0.22020000000000001</v>
      </c>
      <c r="G107" s="2">
        <f t="shared" si="2"/>
        <v>0.21946000000000004</v>
      </c>
    </row>
    <row r="108" spans="2:7" x14ac:dyDescent="0.25">
      <c r="B108">
        <v>107</v>
      </c>
      <c r="C108">
        <v>4.48E-2</v>
      </c>
      <c r="D108">
        <v>18.294899999999998</v>
      </c>
      <c r="E108">
        <v>0.26640000000000003</v>
      </c>
      <c r="F108">
        <v>0.21890000000000001</v>
      </c>
      <c r="G108" s="2">
        <f t="shared" si="2"/>
        <v>0.21937999999999999</v>
      </c>
    </row>
    <row r="109" spans="2:7" x14ac:dyDescent="0.25">
      <c r="B109">
        <v>108</v>
      </c>
      <c r="C109">
        <v>4.3900000000000002E-2</v>
      </c>
      <c r="D109">
        <v>18.431899999999999</v>
      </c>
      <c r="E109">
        <v>0.2671</v>
      </c>
      <c r="F109">
        <v>0.21970000000000001</v>
      </c>
      <c r="G109" s="2">
        <f t="shared" si="2"/>
        <v>0.21929999999999999</v>
      </c>
    </row>
    <row r="110" spans="2:7" x14ac:dyDescent="0.25">
      <c r="B110">
        <v>109</v>
      </c>
      <c r="C110">
        <v>4.36E-2</v>
      </c>
      <c r="D110">
        <v>18.321999999999999</v>
      </c>
      <c r="E110">
        <v>0.26650000000000001</v>
      </c>
      <c r="F110">
        <v>0.219</v>
      </c>
      <c r="G110" s="2">
        <f t="shared" si="2"/>
        <v>0.21882000000000001</v>
      </c>
    </row>
    <row r="111" spans="2:7" x14ac:dyDescent="0.25">
      <c r="B111">
        <v>110</v>
      </c>
      <c r="C111">
        <v>4.3099999999999999E-2</v>
      </c>
      <c r="D111">
        <v>18.356100000000001</v>
      </c>
      <c r="E111">
        <v>0.26619999999999999</v>
      </c>
      <c r="F111">
        <v>0.21870000000000001</v>
      </c>
      <c r="G111" s="2">
        <f t="shared" si="2"/>
        <v>0.21867999999999999</v>
      </c>
    </row>
    <row r="112" spans="2:7" x14ac:dyDescent="0.25">
      <c r="B112">
        <v>111</v>
      </c>
      <c r="C112">
        <v>4.2700000000000002E-2</v>
      </c>
      <c r="D112">
        <v>18.275200000000002</v>
      </c>
      <c r="E112">
        <v>0.26519999999999999</v>
      </c>
      <c r="F112">
        <v>0.21779999999999999</v>
      </c>
      <c r="G112" s="2">
        <f t="shared" si="2"/>
        <v>0.21849999999999997</v>
      </c>
    </row>
    <row r="113" spans="2:7" x14ac:dyDescent="0.25">
      <c r="B113">
        <v>112</v>
      </c>
      <c r="C113">
        <v>4.2099999999999999E-2</v>
      </c>
      <c r="D113">
        <v>18.3249</v>
      </c>
      <c r="E113">
        <v>0.26569999999999999</v>
      </c>
      <c r="F113">
        <v>0.21820000000000001</v>
      </c>
      <c r="G113" s="2">
        <f t="shared" si="2"/>
        <v>0.21861999999999998</v>
      </c>
    </row>
    <row r="114" spans="2:7" x14ac:dyDescent="0.25">
      <c r="B114">
        <v>113</v>
      </c>
      <c r="C114">
        <v>4.1500000000000002E-2</v>
      </c>
      <c r="D114">
        <v>18.4998</v>
      </c>
      <c r="E114">
        <v>0.26629999999999998</v>
      </c>
      <c r="F114">
        <v>0.21879999999999999</v>
      </c>
      <c r="G114" s="2">
        <f t="shared" si="2"/>
        <v>0.21870000000000003</v>
      </c>
    </row>
    <row r="115" spans="2:7" x14ac:dyDescent="0.25">
      <c r="B115">
        <v>114</v>
      </c>
      <c r="C115">
        <v>4.0800000000000003E-2</v>
      </c>
      <c r="D115">
        <v>18.5504</v>
      </c>
      <c r="E115">
        <v>0.2671</v>
      </c>
      <c r="F115">
        <v>0.21959999999999999</v>
      </c>
      <c r="G115" s="2">
        <f t="shared" si="2"/>
        <v>0.21887999999999996</v>
      </c>
    </row>
    <row r="116" spans="2:7" x14ac:dyDescent="0.25">
      <c r="B116">
        <v>115</v>
      </c>
      <c r="C116">
        <v>4.0500000000000001E-2</v>
      </c>
      <c r="D116">
        <v>18.4255</v>
      </c>
      <c r="E116">
        <v>0.2666</v>
      </c>
      <c r="F116">
        <v>0.21909999999999999</v>
      </c>
      <c r="G116" s="2">
        <f t="shared" si="2"/>
        <v>0.21909999999999999</v>
      </c>
    </row>
    <row r="117" spans="2:7" x14ac:dyDescent="0.25">
      <c r="B117">
        <v>116</v>
      </c>
      <c r="C117">
        <v>4.0300000000000002E-2</v>
      </c>
      <c r="D117">
        <v>18.381499999999999</v>
      </c>
      <c r="E117">
        <v>0.26619999999999999</v>
      </c>
      <c r="F117">
        <v>0.21870000000000001</v>
      </c>
      <c r="G117" s="2">
        <f t="shared" si="2"/>
        <v>0.21908000000000002</v>
      </c>
    </row>
    <row r="118" spans="2:7" x14ac:dyDescent="0.25">
      <c r="B118">
        <v>117</v>
      </c>
      <c r="C118">
        <v>3.9600000000000003E-2</v>
      </c>
      <c r="D118">
        <v>18.4145</v>
      </c>
      <c r="E118">
        <v>0.26679999999999998</v>
      </c>
      <c r="F118">
        <v>0.21929999999999999</v>
      </c>
      <c r="G118" s="2">
        <f t="shared" si="2"/>
        <v>0.21886</v>
      </c>
    </row>
    <row r="119" spans="2:7" x14ac:dyDescent="0.25">
      <c r="B119">
        <v>118</v>
      </c>
      <c r="C119">
        <v>3.9300000000000002E-2</v>
      </c>
      <c r="D119">
        <v>18.416799999999999</v>
      </c>
      <c r="E119">
        <v>0.26619999999999999</v>
      </c>
      <c r="F119">
        <v>0.21870000000000001</v>
      </c>
      <c r="G119" s="2">
        <f t="shared" si="2"/>
        <v>0.21874000000000002</v>
      </c>
    </row>
    <row r="120" spans="2:7" x14ac:dyDescent="0.25">
      <c r="B120">
        <v>119</v>
      </c>
      <c r="C120">
        <v>3.8800000000000001E-2</v>
      </c>
      <c r="D120">
        <v>18.381799999999998</v>
      </c>
      <c r="E120">
        <v>0.26600000000000001</v>
      </c>
      <c r="F120">
        <v>0.2185</v>
      </c>
      <c r="G120" s="2">
        <f t="shared" si="2"/>
        <v>0.21880000000000002</v>
      </c>
    </row>
    <row r="121" spans="2:7" x14ac:dyDescent="0.25">
      <c r="B121">
        <v>120</v>
      </c>
      <c r="C121">
        <v>3.8199999999999998E-2</v>
      </c>
      <c r="D121">
        <v>18.379899999999999</v>
      </c>
      <c r="E121">
        <v>0.26600000000000001</v>
      </c>
      <c r="F121">
        <v>0.2185</v>
      </c>
      <c r="G121" s="2">
        <f t="shared" si="2"/>
        <v>0.21858</v>
      </c>
    </row>
    <row r="122" spans="2:7" x14ac:dyDescent="0.25">
      <c r="B122">
        <v>121</v>
      </c>
      <c r="C122">
        <v>3.7999999999999999E-2</v>
      </c>
      <c r="D122">
        <v>18.481000000000002</v>
      </c>
      <c r="E122">
        <v>0.26640000000000003</v>
      </c>
      <c r="F122">
        <v>0.219</v>
      </c>
      <c r="G122" s="2">
        <f t="shared" si="2"/>
        <v>0.21844000000000002</v>
      </c>
    </row>
    <row r="123" spans="2:7" x14ac:dyDescent="0.25">
      <c r="B123">
        <v>122</v>
      </c>
      <c r="C123">
        <v>3.7600000000000001E-2</v>
      </c>
      <c r="D123">
        <v>18.367100000000001</v>
      </c>
      <c r="E123">
        <v>0.26569999999999999</v>
      </c>
      <c r="F123">
        <v>0.21820000000000001</v>
      </c>
      <c r="G123" s="2">
        <f t="shared" si="2"/>
        <v>0.21835999999999997</v>
      </c>
    </row>
    <row r="124" spans="2:7" x14ac:dyDescent="0.25">
      <c r="B124">
        <v>123</v>
      </c>
      <c r="C124">
        <v>3.6900000000000002E-2</v>
      </c>
      <c r="D124">
        <v>18.429400000000001</v>
      </c>
      <c r="E124">
        <v>0.26550000000000001</v>
      </c>
      <c r="F124">
        <v>0.218</v>
      </c>
      <c r="G124" s="2">
        <f t="shared" si="2"/>
        <v>0.21837999999999996</v>
      </c>
    </row>
    <row r="125" spans="2:7" x14ac:dyDescent="0.25">
      <c r="B125">
        <v>124</v>
      </c>
      <c r="C125">
        <v>3.6499999999999998E-2</v>
      </c>
      <c r="D125">
        <v>18.409500000000001</v>
      </c>
      <c r="E125">
        <v>0.2656</v>
      </c>
      <c r="F125">
        <v>0.21809999999999999</v>
      </c>
      <c r="G125" s="2">
        <f t="shared" si="2"/>
        <v>0.21820000000000001</v>
      </c>
    </row>
    <row r="126" spans="2:7" x14ac:dyDescent="0.25">
      <c r="B126">
        <v>125</v>
      </c>
      <c r="C126">
        <v>3.6299999999999999E-2</v>
      </c>
      <c r="D126">
        <v>18.328099999999999</v>
      </c>
      <c r="E126">
        <v>0.2661</v>
      </c>
      <c r="F126">
        <v>0.21859999999999999</v>
      </c>
      <c r="G126" s="2">
        <f t="shared" si="2"/>
        <v>0.21814</v>
      </c>
    </row>
    <row r="127" spans="2:7" x14ac:dyDescent="0.25">
      <c r="B127">
        <v>126</v>
      </c>
      <c r="C127">
        <v>3.61E-2</v>
      </c>
      <c r="D127">
        <v>18.448</v>
      </c>
      <c r="E127">
        <v>0.2656</v>
      </c>
      <c r="F127">
        <v>0.21809999999999999</v>
      </c>
      <c r="G127" s="2">
        <f t="shared" si="2"/>
        <v>0.21823999999999999</v>
      </c>
    </row>
    <row r="128" spans="2:7" x14ac:dyDescent="0.25">
      <c r="B128">
        <v>127</v>
      </c>
      <c r="C128">
        <v>3.5400000000000001E-2</v>
      </c>
      <c r="D128">
        <v>18.456</v>
      </c>
      <c r="E128">
        <v>0.26529999999999998</v>
      </c>
      <c r="F128">
        <v>0.21790000000000001</v>
      </c>
      <c r="G128" s="2">
        <f t="shared" si="2"/>
        <v>0.21820000000000001</v>
      </c>
    </row>
    <row r="129" spans="2:7" x14ac:dyDescent="0.25">
      <c r="B129">
        <v>128</v>
      </c>
      <c r="C129">
        <v>3.5499999999999997E-2</v>
      </c>
      <c r="D129">
        <v>18.4207</v>
      </c>
      <c r="E129">
        <v>0.26600000000000001</v>
      </c>
      <c r="F129">
        <v>0.2185</v>
      </c>
      <c r="G129" s="2">
        <f t="shared" si="2"/>
        <v>0.21810000000000002</v>
      </c>
    </row>
    <row r="130" spans="2:7" x14ac:dyDescent="0.25">
      <c r="B130">
        <v>129</v>
      </c>
      <c r="C130">
        <v>3.4700000000000002E-2</v>
      </c>
      <c r="D130">
        <v>18.4209</v>
      </c>
      <c r="E130">
        <v>0.26529999999999998</v>
      </c>
      <c r="F130">
        <v>0.21790000000000001</v>
      </c>
      <c r="G130" s="2">
        <f t="shared" si="2"/>
        <v>0.21812000000000001</v>
      </c>
    </row>
    <row r="131" spans="2:7" x14ac:dyDescent="0.25">
      <c r="B131">
        <v>130</v>
      </c>
      <c r="C131">
        <v>3.4700000000000002E-2</v>
      </c>
      <c r="D131">
        <v>18.345300000000002</v>
      </c>
      <c r="E131">
        <v>0.26550000000000001</v>
      </c>
      <c r="F131">
        <v>0.21809999999999999</v>
      </c>
      <c r="G131" s="2">
        <f t="shared" si="2"/>
        <v>0.21800000000000003</v>
      </c>
    </row>
    <row r="132" spans="2:7" x14ac:dyDescent="0.25">
      <c r="B132">
        <v>131</v>
      </c>
      <c r="C132">
        <v>3.4299999999999997E-2</v>
      </c>
      <c r="D132">
        <v>18.390699999999999</v>
      </c>
      <c r="E132">
        <v>0.26569999999999999</v>
      </c>
      <c r="F132">
        <v>0.21820000000000001</v>
      </c>
      <c r="G132" s="2">
        <f t="shared" si="2"/>
        <v>0.21786</v>
      </c>
    </row>
    <row r="133" spans="2:7" x14ac:dyDescent="0.25">
      <c r="B133">
        <v>132</v>
      </c>
      <c r="C133">
        <v>3.3700000000000001E-2</v>
      </c>
      <c r="D133">
        <v>18.2972</v>
      </c>
      <c r="E133">
        <v>0.26479999999999998</v>
      </c>
      <c r="F133">
        <v>0.21729999999999999</v>
      </c>
      <c r="G133" s="2">
        <f t="shared" ref="G133:G145" si="3">AVERAGE(F131:F135)</f>
        <v>0.21766000000000002</v>
      </c>
    </row>
    <row r="134" spans="2:7" ht="15.75" thickBot="1" x14ac:dyDescent="0.3">
      <c r="B134">
        <v>133</v>
      </c>
      <c r="C134">
        <v>3.3799999999999997E-2</v>
      </c>
      <c r="D134">
        <v>18.339400000000001</v>
      </c>
      <c r="E134">
        <v>0.26529999999999998</v>
      </c>
      <c r="F134">
        <v>0.21779999999999999</v>
      </c>
      <c r="G134" s="2">
        <f t="shared" si="3"/>
        <v>0.21755999999999998</v>
      </c>
    </row>
    <row r="135" spans="2:7" ht="15.75" thickBot="1" x14ac:dyDescent="0.3">
      <c r="B135" s="5">
        <v>134</v>
      </c>
      <c r="C135" s="6">
        <v>3.3300000000000003E-2</v>
      </c>
      <c r="D135" s="6">
        <v>18.348299999999998</v>
      </c>
      <c r="E135" s="6">
        <v>0.26440000000000002</v>
      </c>
      <c r="F135" s="6">
        <v>0.21690000000000001</v>
      </c>
      <c r="G135" s="19">
        <f t="shared" si="3"/>
        <v>0.21737999999999999</v>
      </c>
    </row>
    <row r="136" spans="2:7" x14ac:dyDescent="0.25">
      <c r="B136">
        <v>135</v>
      </c>
      <c r="C136">
        <v>3.2800000000000003E-2</v>
      </c>
      <c r="D136">
        <v>18.296099999999999</v>
      </c>
      <c r="E136">
        <v>0.26500000000000001</v>
      </c>
      <c r="F136">
        <v>0.21759999999999999</v>
      </c>
      <c r="G136" s="2">
        <f t="shared" si="3"/>
        <v>0.21757999999999997</v>
      </c>
    </row>
    <row r="137" spans="2:7" x14ac:dyDescent="0.25">
      <c r="B137">
        <v>136</v>
      </c>
      <c r="C137">
        <v>3.2500000000000001E-2</v>
      </c>
      <c r="D137">
        <v>18.304300000000001</v>
      </c>
      <c r="E137">
        <v>0.26469999999999999</v>
      </c>
      <c r="F137">
        <v>0.21729999999999999</v>
      </c>
      <c r="G137" s="2">
        <f t="shared" si="3"/>
        <v>0.21755999999999998</v>
      </c>
    </row>
    <row r="138" spans="2:7" x14ac:dyDescent="0.25">
      <c r="B138">
        <v>137</v>
      </c>
      <c r="C138">
        <v>3.2300000000000002E-2</v>
      </c>
      <c r="D138">
        <v>18.436499999999999</v>
      </c>
      <c r="E138">
        <v>0.26569999999999999</v>
      </c>
      <c r="F138">
        <v>0.21829999999999999</v>
      </c>
      <c r="G138" s="2">
        <f t="shared" si="3"/>
        <v>0.2177</v>
      </c>
    </row>
    <row r="139" spans="2:7" x14ac:dyDescent="0.25">
      <c r="B139">
        <v>138</v>
      </c>
      <c r="C139">
        <v>3.1800000000000002E-2</v>
      </c>
      <c r="D139">
        <v>18.320799999999998</v>
      </c>
      <c r="E139">
        <v>0.2651</v>
      </c>
      <c r="F139">
        <v>0.2177</v>
      </c>
      <c r="G139" s="2">
        <f t="shared" si="3"/>
        <v>0.21778</v>
      </c>
    </row>
    <row r="140" spans="2:7" x14ac:dyDescent="0.25">
      <c r="B140">
        <v>139</v>
      </c>
      <c r="C140">
        <v>3.1600000000000003E-2</v>
      </c>
      <c r="D140">
        <v>18.411799999999999</v>
      </c>
      <c r="E140">
        <v>0.2651</v>
      </c>
      <c r="F140">
        <v>0.21759999999999999</v>
      </c>
      <c r="G140" s="2">
        <f t="shared" si="3"/>
        <v>0.21778</v>
      </c>
    </row>
    <row r="141" spans="2:7" x14ac:dyDescent="0.25">
      <c r="B141">
        <v>140</v>
      </c>
      <c r="C141">
        <v>3.1300000000000001E-2</v>
      </c>
      <c r="D141">
        <v>18.367799999999999</v>
      </c>
      <c r="E141">
        <v>0.26550000000000001</v>
      </c>
      <c r="F141">
        <v>0.218</v>
      </c>
      <c r="G141" s="2">
        <f t="shared" si="3"/>
        <v>0.2177</v>
      </c>
    </row>
    <row r="142" spans="2:7" x14ac:dyDescent="0.25">
      <c r="B142">
        <v>141</v>
      </c>
      <c r="C142">
        <v>3.1199999999999999E-2</v>
      </c>
      <c r="D142">
        <v>18.351299999999998</v>
      </c>
      <c r="E142">
        <v>0.26479999999999998</v>
      </c>
      <c r="F142">
        <v>0.21729999999999999</v>
      </c>
      <c r="G142" s="2">
        <f t="shared" si="3"/>
        <v>0.21776000000000001</v>
      </c>
    </row>
    <row r="143" spans="2:7" x14ac:dyDescent="0.25">
      <c r="B143">
        <v>142</v>
      </c>
      <c r="C143">
        <v>3.09E-2</v>
      </c>
      <c r="D143">
        <v>18.3293</v>
      </c>
      <c r="E143">
        <v>0.26540000000000002</v>
      </c>
      <c r="F143">
        <v>0.21790000000000001</v>
      </c>
      <c r="G143" s="2">
        <f t="shared" si="3"/>
        <v>0.21795999999999999</v>
      </c>
    </row>
    <row r="144" spans="2:7" x14ac:dyDescent="0.25">
      <c r="B144">
        <v>143</v>
      </c>
      <c r="C144">
        <v>3.0800000000000001E-2</v>
      </c>
      <c r="D144">
        <v>18.304099999999998</v>
      </c>
      <c r="E144">
        <v>0.26550000000000001</v>
      </c>
      <c r="F144">
        <v>0.218</v>
      </c>
      <c r="G144" s="2">
        <f t="shared" si="3"/>
        <v>0.21783999999999998</v>
      </c>
    </row>
    <row r="145" spans="2:7" x14ac:dyDescent="0.25">
      <c r="B145">
        <v>144</v>
      </c>
      <c r="C145">
        <v>3.0200000000000001E-2</v>
      </c>
      <c r="D145">
        <v>18.374400000000001</v>
      </c>
      <c r="E145">
        <v>0.2661</v>
      </c>
      <c r="F145">
        <v>0.21859999999999999</v>
      </c>
      <c r="G145" s="2">
        <f t="shared" si="3"/>
        <v>0.21804000000000001</v>
      </c>
    </row>
    <row r="146" spans="2:7" x14ac:dyDescent="0.25">
      <c r="B146">
        <v>145</v>
      </c>
      <c r="C146">
        <v>2.9899999999999999E-2</v>
      </c>
      <c r="D146">
        <v>18.372399999999999</v>
      </c>
      <c r="E146">
        <v>0.26490000000000002</v>
      </c>
      <c r="F146">
        <v>0.21740000000000001</v>
      </c>
    </row>
    <row r="147" spans="2:7" x14ac:dyDescent="0.25">
      <c r="B147">
        <v>146</v>
      </c>
      <c r="C147">
        <v>2.98E-2</v>
      </c>
      <c r="D147">
        <v>18.367100000000001</v>
      </c>
      <c r="E147">
        <v>0.26579999999999998</v>
      </c>
      <c r="F147">
        <v>0.21829999999999999</v>
      </c>
    </row>
  </sheetData>
  <conditionalFormatting sqref="G4:G1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5722-E81A-4893-BB84-44779C913787}">
  <dimension ref="B2:G154"/>
  <sheetViews>
    <sheetView topLeftCell="A126" zoomScale="72" zoomScaleNormal="55" workbookViewId="0">
      <selection activeCell="B147" sqref="B147:F147"/>
    </sheetView>
  </sheetViews>
  <sheetFormatPr defaultColWidth="8.85546875" defaultRowHeight="15" x14ac:dyDescent="0.25"/>
  <cols>
    <col min="6" max="6" width="10.42578125" bestFit="1" customWidth="1"/>
  </cols>
  <sheetData>
    <row r="2" spans="2:7" x14ac:dyDescent="0.25">
      <c r="B2">
        <v>1</v>
      </c>
      <c r="C2">
        <v>1.0072000000000001</v>
      </c>
      <c r="D2">
        <v>48.793300000000002</v>
      </c>
      <c r="E2">
        <v>0.35310000000000002</v>
      </c>
      <c r="F2">
        <v>0.31469999999999998</v>
      </c>
    </row>
    <row r="3" spans="2:7" x14ac:dyDescent="0.25">
      <c r="B3">
        <v>2</v>
      </c>
      <c r="C3">
        <v>0.99050000000000005</v>
      </c>
      <c r="D3">
        <v>48.682699999999997</v>
      </c>
      <c r="E3">
        <v>0.34920000000000001</v>
      </c>
      <c r="F3">
        <v>0.31080000000000002</v>
      </c>
    </row>
    <row r="4" spans="2:7" x14ac:dyDescent="0.25">
      <c r="B4">
        <v>3</v>
      </c>
      <c r="C4">
        <v>0.97570000000000001</v>
      </c>
      <c r="D4">
        <v>46.709200000000003</v>
      </c>
      <c r="E4">
        <v>0.3362</v>
      </c>
      <c r="F4">
        <v>0.2979</v>
      </c>
      <c r="G4" s="2">
        <f>AVERAGE(F2:F6)</f>
        <v>0.29388000000000003</v>
      </c>
    </row>
    <row r="5" spans="2:7" x14ac:dyDescent="0.25">
      <c r="B5">
        <v>4</v>
      </c>
      <c r="C5">
        <v>0.92090000000000005</v>
      </c>
      <c r="D5">
        <v>43.953000000000003</v>
      </c>
      <c r="E5">
        <v>0.31869999999999998</v>
      </c>
      <c r="F5">
        <v>0.28039999999999998</v>
      </c>
      <c r="G5" s="2">
        <f t="shared" ref="G5:G68" si="0">AVERAGE(F3:F7)</f>
        <v>0.28214</v>
      </c>
    </row>
    <row r="6" spans="2:7" x14ac:dyDescent="0.25">
      <c r="B6">
        <v>5</v>
      </c>
      <c r="C6">
        <v>0.81810000000000005</v>
      </c>
      <c r="D6">
        <v>41.406199999999998</v>
      </c>
      <c r="E6">
        <v>0.3039</v>
      </c>
      <c r="F6">
        <v>0.2656</v>
      </c>
      <c r="G6" s="2">
        <f t="shared" si="0"/>
        <v>0.26962000000000003</v>
      </c>
    </row>
    <row r="7" spans="2:7" x14ac:dyDescent="0.25">
      <c r="B7">
        <v>6</v>
      </c>
      <c r="C7">
        <v>0.7349</v>
      </c>
      <c r="D7">
        <v>40.488</v>
      </c>
      <c r="E7">
        <v>0.2944</v>
      </c>
      <c r="F7">
        <v>0.25600000000000001</v>
      </c>
      <c r="G7" s="2">
        <f t="shared" si="0"/>
        <v>0.25861999999999996</v>
      </c>
    </row>
    <row r="8" spans="2:7" x14ac:dyDescent="0.25">
      <c r="B8">
        <v>7</v>
      </c>
      <c r="C8">
        <v>0.66739999999999999</v>
      </c>
      <c r="D8">
        <v>39.045000000000002</v>
      </c>
      <c r="E8">
        <v>0.28649999999999998</v>
      </c>
      <c r="F8">
        <v>0.2482</v>
      </c>
      <c r="G8" s="2">
        <f t="shared" si="0"/>
        <v>0.25046000000000002</v>
      </c>
    </row>
    <row r="9" spans="2:7" x14ac:dyDescent="0.25">
      <c r="B9">
        <v>8</v>
      </c>
      <c r="C9">
        <v>0.6129</v>
      </c>
      <c r="D9">
        <v>38.307200000000002</v>
      </c>
      <c r="E9">
        <v>0.28120000000000001</v>
      </c>
      <c r="F9">
        <v>0.2429</v>
      </c>
      <c r="G9" s="2">
        <f t="shared" si="0"/>
        <v>0.24479999999999999</v>
      </c>
    </row>
    <row r="10" spans="2:7" x14ac:dyDescent="0.25">
      <c r="B10">
        <v>9</v>
      </c>
      <c r="C10">
        <v>0.56869999999999998</v>
      </c>
      <c r="D10">
        <v>37.540199999999999</v>
      </c>
      <c r="E10">
        <v>0.27789999999999998</v>
      </c>
      <c r="F10">
        <v>0.23960000000000001</v>
      </c>
      <c r="G10" s="2">
        <f t="shared" si="0"/>
        <v>0.24066000000000001</v>
      </c>
    </row>
    <row r="11" spans="2:7" x14ac:dyDescent="0.25">
      <c r="B11">
        <v>10</v>
      </c>
      <c r="C11">
        <v>0.53190000000000004</v>
      </c>
      <c r="D11">
        <v>37.629199999999997</v>
      </c>
      <c r="E11">
        <v>0.27560000000000001</v>
      </c>
      <c r="F11">
        <v>0.23730000000000001</v>
      </c>
      <c r="G11" s="2">
        <f t="shared" si="0"/>
        <v>0.23768000000000003</v>
      </c>
    </row>
    <row r="12" spans="2:7" x14ac:dyDescent="0.25">
      <c r="B12">
        <v>11</v>
      </c>
      <c r="C12">
        <v>0.49890000000000001</v>
      </c>
      <c r="D12">
        <v>37.510599999999997</v>
      </c>
      <c r="E12">
        <v>0.27360000000000001</v>
      </c>
      <c r="F12">
        <v>0.23530000000000001</v>
      </c>
      <c r="G12" s="2">
        <f t="shared" si="0"/>
        <v>0.23559999999999998</v>
      </c>
    </row>
    <row r="13" spans="2:7" x14ac:dyDescent="0.25">
      <c r="B13">
        <v>12</v>
      </c>
      <c r="C13">
        <v>0.47010000000000002</v>
      </c>
      <c r="D13">
        <v>37.067</v>
      </c>
      <c r="E13">
        <v>0.27160000000000001</v>
      </c>
      <c r="F13">
        <v>0.23330000000000001</v>
      </c>
      <c r="G13" s="2">
        <f t="shared" si="0"/>
        <v>0.23391999999999999</v>
      </c>
    </row>
    <row r="14" spans="2:7" x14ac:dyDescent="0.25">
      <c r="B14">
        <v>13</v>
      </c>
      <c r="C14">
        <v>0.44409999999999999</v>
      </c>
      <c r="D14">
        <v>37.060200000000002</v>
      </c>
      <c r="E14">
        <v>0.27079999999999999</v>
      </c>
      <c r="F14">
        <v>0.23250000000000001</v>
      </c>
      <c r="G14" s="2">
        <f t="shared" si="0"/>
        <v>0.23274</v>
      </c>
    </row>
    <row r="15" spans="2:7" x14ac:dyDescent="0.25">
      <c r="B15">
        <v>14</v>
      </c>
      <c r="C15">
        <v>0.4204</v>
      </c>
      <c r="D15">
        <v>37.067700000000002</v>
      </c>
      <c r="E15">
        <v>0.26950000000000002</v>
      </c>
      <c r="F15">
        <v>0.23119999999999999</v>
      </c>
      <c r="G15" s="2">
        <f t="shared" si="0"/>
        <v>0.23183999999999996</v>
      </c>
    </row>
    <row r="16" spans="2:7" x14ac:dyDescent="0.25">
      <c r="B16">
        <v>15</v>
      </c>
      <c r="C16">
        <v>0.39739999999999998</v>
      </c>
      <c r="D16">
        <v>36.945</v>
      </c>
      <c r="E16">
        <v>0.2697</v>
      </c>
      <c r="F16">
        <v>0.23139999999999999</v>
      </c>
      <c r="G16" s="2">
        <f t="shared" si="0"/>
        <v>0.23108000000000001</v>
      </c>
    </row>
    <row r="17" spans="2:7" x14ac:dyDescent="0.25">
      <c r="B17">
        <v>16</v>
      </c>
      <c r="C17">
        <v>0.376</v>
      </c>
      <c r="D17">
        <v>37.176400000000001</v>
      </c>
      <c r="E17">
        <v>0.26919999999999999</v>
      </c>
      <c r="F17">
        <v>0.23080000000000001</v>
      </c>
      <c r="G17" s="2">
        <f t="shared" si="0"/>
        <v>0.23024</v>
      </c>
    </row>
    <row r="18" spans="2:7" x14ac:dyDescent="0.25">
      <c r="B18">
        <v>17</v>
      </c>
      <c r="C18">
        <v>0.3569</v>
      </c>
      <c r="D18">
        <v>37.039700000000003</v>
      </c>
      <c r="E18">
        <v>0.26779999999999998</v>
      </c>
      <c r="F18">
        <v>0.22950000000000001</v>
      </c>
      <c r="G18" s="2">
        <f t="shared" si="0"/>
        <v>0.22942000000000001</v>
      </c>
    </row>
    <row r="19" spans="2:7" x14ac:dyDescent="0.25">
      <c r="B19">
        <v>18</v>
      </c>
      <c r="C19">
        <v>0.33839999999999998</v>
      </c>
      <c r="D19">
        <v>37.127499999999998</v>
      </c>
      <c r="E19">
        <v>0.26669999999999999</v>
      </c>
      <c r="F19">
        <v>0.2283</v>
      </c>
      <c r="G19" s="2">
        <f t="shared" si="0"/>
        <v>0.22866</v>
      </c>
    </row>
    <row r="20" spans="2:7" x14ac:dyDescent="0.25">
      <c r="B20">
        <v>19</v>
      </c>
      <c r="C20">
        <v>0.32169999999999999</v>
      </c>
      <c r="D20">
        <v>36.918500000000002</v>
      </c>
      <c r="E20">
        <v>0.26540000000000002</v>
      </c>
      <c r="F20">
        <v>0.2271</v>
      </c>
      <c r="G20" s="2">
        <f t="shared" si="0"/>
        <v>0.22786000000000001</v>
      </c>
    </row>
    <row r="21" spans="2:7" x14ac:dyDescent="0.25">
      <c r="B21">
        <v>20</v>
      </c>
      <c r="C21">
        <v>0.30599999999999999</v>
      </c>
      <c r="D21">
        <v>37.223100000000002</v>
      </c>
      <c r="E21">
        <v>0.26590000000000003</v>
      </c>
      <c r="F21">
        <v>0.2276</v>
      </c>
      <c r="G21" s="2">
        <f t="shared" si="0"/>
        <v>0.22698000000000002</v>
      </c>
    </row>
    <row r="22" spans="2:7" x14ac:dyDescent="0.25">
      <c r="B22">
        <v>21</v>
      </c>
      <c r="C22">
        <v>0.29099999999999998</v>
      </c>
      <c r="D22">
        <v>37.299500000000002</v>
      </c>
      <c r="E22">
        <v>0.2651</v>
      </c>
      <c r="F22">
        <v>0.2268</v>
      </c>
      <c r="G22" s="2">
        <f t="shared" si="0"/>
        <v>0.22639999999999999</v>
      </c>
    </row>
    <row r="23" spans="2:7" x14ac:dyDescent="0.25">
      <c r="B23">
        <v>22</v>
      </c>
      <c r="C23">
        <v>0.27800000000000002</v>
      </c>
      <c r="D23">
        <v>37.358800000000002</v>
      </c>
      <c r="E23">
        <v>0.26350000000000001</v>
      </c>
      <c r="F23">
        <v>0.22509999999999999</v>
      </c>
      <c r="G23" s="2">
        <f t="shared" si="0"/>
        <v>0.22602000000000003</v>
      </c>
    </row>
    <row r="24" spans="2:7" x14ac:dyDescent="0.25">
      <c r="B24">
        <v>23</v>
      </c>
      <c r="C24">
        <v>0.26619999999999999</v>
      </c>
      <c r="D24">
        <v>37.306699999999999</v>
      </c>
      <c r="E24">
        <v>0.26369999999999999</v>
      </c>
      <c r="F24">
        <v>0.22539999999999999</v>
      </c>
      <c r="G24" s="2">
        <f t="shared" si="0"/>
        <v>0.22538</v>
      </c>
    </row>
    <row r="25" spans="2:7" x14ac:dyDescent="0.25">
      <c r="B25">
        <v>24</v>
      </c>
      <c r="C25">
        <v>0.25390000000000001</v>
      </c>
      <c r="D25">
        <v>37.106999999999999</v>
      </c>
      <c r="E25">
        <v>0.26350000000000001</v>
      </c>
      <c r="F25">
        <v>0.22520000000000001</v>
      </c>
      <c r="G25" s="2">
        <f t="shared" si="0"/>
        <v>0.22474</v>
      </c>
    </row>
    <row r="26" spans="2:7" x14ac:dyDescent="0.25">
      <c r="B26">
        <v>25</v>
      </c>
      <c r="C26">
        <v>0.2429</v>
      </c>
      <c r="D26">
        <v>37.048400000000001</v>
      </c>
      <c r="E26">
        <v>0.26269999999999999</v>
      </c>
      <c r="F26">
        <v>0.22439999999999999</v>
      </c>
      <c r="G26" s="2">
        <f t="shared" si="0"/>
        <v>0.22450000000000001</v>
      </c>
    </row>
    <row r="27" spans="2:7" x14ac:dyDescent="0.25">
      <c r="B27">
        <v>26</v>
      </c>
      <c r="C27">
        <v>0.2331</v>
      </c>
      <c r="D27">
        <v>37.075899999999997</v>
      </c>
      <c r="E27">
        <v>0.26200000000000001</v>
      </c>
      <c r="F27">
        <v>0.22359999999999999</v>
      </c>
      <c r="G27" s="2">
        <f t="shared" si="0"/>
        <v>0.22420000000000001</v>
      </c>
    </row>
    <row r="28" spans="2:7" x14ac:dyDescent="0.25">
      <c r="B28">
        <v>27</v>
      </c>
      <c r="C28">
        <v>0.22359999999999999</v>
      </c>
      <c r="D28">
        <v>36.946800000000003</v>
      </c>
      <c r="E28">
        <v>0.26219999999999999</v>
      </c>
      <c r="F28">
        <v>0.22389999999999999</v>
      </c>
      <c r="G28" s="2">
        <f t="shared" si="0"/>
        <v>0.2238</v>
      </c>
    </row>
    <row r="29" spans="2:7" x14ac:dyDescent="0.25">
      <c r="B29">
        <v>28</v>
      </c>
      <c r="C29">
        <v>0.21490000000000001</v>
      </c>
      <c r="D29">
        <v>37.025500000000001</v>
      </c>
      <c r="E29">
        <v>0.26219999999999999</v>
      </c>
      <c r="F29">
        <v>0.22389999999999999</v>
      </c>
      <c r="G29" s="2">
        <f t="shared" si="0"/>
        <v>0.22352000000000002</v>
      </c>
    </row>
    <row r="30" spans="2:7" x14ac:dyDescent="0.25">
      <c r="B30">
        <v>29</v>
      </c>
      <c r="C30">
        <v>0.20630000000000001</v>
      </c>
      <c r="D30">
        <v>36.991999999999997</v>
      </c>
      <c r="E30">
        <v>0.2616</v>
      </c>
      <c r="F30">
        <v>0.22320000000000001</v>
      </c>
      <c r="G30" s="2">
        <f t="shared" si="0"/>
        <v>0.22334000000000001</v>
      </c>
    </row>
    <row r="31" spans="2:7" x14ac:dyDescent="0.25">
      <c r="B31">
        <v>30</v>
      </c>
      <c r="C31">
        <v>0.19919999999999999</v>
      </c>
      <c r="D31">
        <v>36.901200000000003</v>
      </c>
      <c r="E31">
        <v>0.26129999999999998</v>
      </c>
      <c r="F31">
        <v>0.223</v>
      </c>
      <c r="G31" s="2">
        <f t="shared" si="0"/>
        <v>0.22295999999999999</v>
      </c>
    </row>
    <row r="32" spans="2:7" x14ac:dyDescent="0.25">
      <c r="B32">
        <v>31</v>
      </c>
      <c r="C32">
        <v>0.19170000000000001</v>
      </c>
      <c r="D32">
        <v>37.0381</v>
      </c>
      <c r="E32">
        <v>0.26100000000000001</v>
      </c>
      <c r="F32">
        <v>0.22270000000000001</v>
      </c>
      <c r="G32" s="2">
        <f t="shared" si="0"/>
        <v>0.22254000000000002</v>
      </c>
    </row>
    <row r="33" spans="2:7" x14ac:dyDescent="0.25">
      <c r="B33">
        <v>32</v>
      </c>
      <c r="C33">
        <v>0.185</v>
      </c>
      <c r="D33">
        <v>36.855400000000003</v>
      </c>
      <c r="E33">
        <v>0.26029999999999998</v>
      </c>
      <c r="F33">
        <v>0.222</v>
      </c>
      <c r="G33" s="2">
        <f t="shared" si="0"/>
        <v>0.22225999999999999</v>
      </c>
    </row>
    <row r="34" spans="2:7" x14ac:dyDescent="0.25">
      <c r="B34">
        <v>33</v>
      </c>
      <c r="C34">
        <v>0.17899999999999999</v>
      </c>
      <c r="D34">
        <v>36.851799999999997</v>
      </c>
      <c r="E34">
        <v>0.26019999999999999</v>
      </c>
      <c r="F34">
        <v>0.2218</v>
      </c>
      <c r="G34" s="2">
        <f t="shared" si="0"/>
        <v>0.22193999999999997</v>
      </c>
    </row>
    <row r="35" spans="2:7" x14ac:dyDescent="0.25">
      <c r="B35">
        <v>34</v>
      </c>
      <c r="C35">
        <v>0.17280000000000001</v>
      </c>
      <c r="D35">
        <v>36.968000000000004</v>
      </c>
      <c r="E35">
        <v>0.2601</v>
      </c>
      <c r="F35">
        <v>0.2218</v>
      </c>
      <c r="G35" s="2">
        <f t="shared" si="0"/>
        <v>0.22162000000000001</v>
      </c>
    </row>
    <row r="36" spans="2:7" x14ac:dyDescent="0.25">
      <c r="B36">
        <v>35</v>
      </c>
      <c r="C36">
        <v>0.16739999999999999</v>
      </c>
      <c r="D36">
        <v>36.616199999999999</v>
      </c>
      <c r="E36">
        <v>0.25979999999999998</v>
      </c>
      <c r="F36">
        <v>0.22140000000000001</v>
      </c>
      <c r="G36" s="2">
        <f t="shared" si="0"/>
        <v>0.22145999999999999</v>
      </c>
    </row>
    <row r="37" spans="2:7" x14ac:dyDescent="0.25">
      <c r="B37">
        <v>36</v>
      </c>
      <c r="C37">
        <v>0.16170000000000001</v>
      </c>
      <c r="D37">
        <v>36.433300000000003</v>
      </c>
      <c r="E37">
        <v>0.25940000000000002</v>
      </c>
      <c r="F37">
        <v>0.22109999999999999</v>
      </c>
      <c r="G37" s="2">
        <f t="shared" si="0"/>
        <v>0.22119999999999998</v>
      </c>
    </row>
    <row r="38" spans="2:7" x14ac:dyDescent="0.25">
      <c r="B38">
        <v>37</v>
      </c>
      <c r="C38">
        <v>0.15609999999999999</v>
      </c>
      <c r="D38">
        <v>36.705500000000001</v>
      </c>
      <c r="E38">
        <v>0.25950000000000001</v>
      </c>
      <c r="F38">
        <v>0.22120000000000001</v>
      </c>
      <c r="G38" s="2">
        <f t="shared" si="0"/>
        <v>0.22109999999999999</v>
      </c>
    </row>
    <row r="39" spans="2:7" x14ac:dyDescent="0.25">
      <c r="B39">
        <v>38</v>
      </c>
      <c r="C39">
        <v>0.15210000000000001</v>
      </c>
      <c r="D39">
        <v>36.571300000000001</v>
      </c>
      <c r="E39">
        <v>0.25879999999999997</v>
      </c>
      <c r="F39">
        <v>0.2205</v>
      </c>
      <c r="G39" s="2">
        <f t="shared" si="0"/>
        <v>0.22094</v>
      </c>
    </row>
    <row r="40" spans="2:7" x14ac:dyDescent="0.25">
      <c r="B40">
        <v>39</v>
      </c>
      <c r="C40">
        <v>0.14710000000000001</v>
      </c>
      <c r="D40">
        <v>36.546199999999999</v>
      </c>
      <c r="E40">
        <v>0.2596</v>
      </c>
      <c r="F40">
        <v>0.2213</v>
      </c>
      <c r="G40" s="2">
        <f t="shared" si="0"/>
        <v>0.22066</v>
      </c>
    </row>
    <row r="41" spans="2:7" x14ac:dyDescent="0.25">
      <c r="B41">
        <v>40</v>
      </c>
      <c r="C41">
        <v>0.14280000000000001</v>
      </c>
      <c r="D41">
        <v>36.823399999999999</v>
      </c>
      <c r="E41">
        <v>0.25890000000000002</v>
      </c>
      <c r="F41">
        <v>0.22059999999999999</v>
      </c>
      <c r="G41" s="2">
        <f t="shared" si="0"/>
        <v>0.22042</v>
      </c>
    </row>
    <row r="42" spans="2:7" x14ac:dyDescent="0.25">
      <c r="B42">
        <v>41</v>
      </c>
      <c r="C42">
        <v>0.13880000000000001</v>
      </c>
      <c r="D42">
        <v>36.326799999999999</v>
      </c>
      <c r="E42">
        <v>0.25800000000000001</v>
      </c>
      <c r="F42">
        <v>0.21970000000000001</v>
      </c>
      <c r="G42" s="2">
        <f t="shared" si="0"/>
        <v>0.22043999999999997</v>
      </c>
    </row>
    <row r="43" spans="2:7" x14ac:dyDescent="0.25">
      <c r="B43">
        <v>42</v>
      </c>
      <c r="C43">
        <v>0.1351</v>
      </c>
      <c r="D43">
        <v>36.621699999999997</v>
      </c>
      <c r="E43">
        <v>0.25840000000000002</v>
      </c>
      <c r="F43">
        <v>0.22</v>
      </c>
      <c r="G43" s="2">
        <f t="shared" si="0"/>
        <v>0.22006000000000001</v>
      </c>
    </row>
    <row r="44" spans="2:7" x14ac:dyDescent="0.25">
      <c r="B44">
        <v>43</v>
      </c>
      <c r="C44">
        <v>0.13109999999999999</v>
      </c>
      <c r="D44">
        <v>36.852499999999999</v>
      </c>
      <c r="E44">
        <v>0.25900000000000001</v>
      </c>
      <c r="F44">
        <v>0.22059999999999999</v>
      </c>
      <c r="G44" s="2">
        <f t="shared" si="0"/>
        <v>0.21981999999999999</v>
      </c>
    </row>
    <row r="45" spans="2:7" x14ac:dyDescent="0.25">
      <c r="B45">
        <v>44</v>
      </c>
      <c r="C45">
        <v>0.12770000000000001</v>
      </c>
      <c r="D45">
        <v>36.601700000000001</v>
      </c>
      <c r="E45">
        <v>0.25779999999999997</v>
      </c>
      <c r="F45">
        <v>0.21940000000000001</v>
      </c>
      <c r="G45" s="2">
        <f t="shared" si="0"/>
        <v>0.21956000000000003</v>
      </c>
    </row>
    <row r="46" spans="2:7" x14ac:dyDescent="0.25">
      <c r="B46">
        <v>45</v>
      </c>
      <c r="C46">
        <v>0.12429999999999999</v>
      </c>
      <c r="D46">
        <v>36.495699999999999</v>
      </c>
      <c r="E46">
        <v>0.25779999999999997</v>
      </c>
      <c r="F46">
        <v>0.21940000000000001</v>
      </c>
      <c r="G46" s="2">
        <f t="shared" si="0"/>
        <v>0.21937999999999999</v>
      </c>
    </row>
    <row r="47" spans="2:7" x14ac:dyDescent="0.25">
      <c r="B47">
        <v>46</v>
      </c>
      <c r="C47">
        <v>0.12130000000000001</v>
      </c>
      <c r="D47">
        <v>36.203800000000001</v>
      </c>
      <c r="E47">
        <v>0.25669999999999998</v>
      </c>
      <c r="F47">
        <v>0.21840000000000001</v>
      </c>
      <c r="G47" s="2">
        <f t="shared" si="0"/>
        <v>0.21890000000000001</v>
      </c>
    </row>
    <row r="48" spans="2:7" x14ac:dyDescent="0.25">
      <c r="B48">
        <v>47</v>
      </c>
      <c r="C48">
        <v>0.1181</v>
      </c>
      <c r="D48">
        <v>36.441200000000002</v>
      </c>
      <c r="E48">
        <v>0.25750000000000001</v>
      </c>
      <c r="F48">
        <v>0.21909999999999999</v>
      </c>
      <c r="G48" s="2">
        <f t="shared" si="0"/>
        <v>0.21890000000000001</v>
      </c>
    </row>
    <row r="49" spans="2:7" x14ac:dyDescent="0.25">
      <c r="B49">
        <v>48</v>
      </c>
      <c r="C49">
        <v>0.1154</v>
      </c>
      <c r="D49">
        <v>36.639000000000003</v>
      </c>
      <c r="E49">
        <v>0.25650000000000001</v>
      </c>
      <c r="F49">
        <v>0.21820000000000001</v>
      </c>
      <c r="G49" s="2">
        <f t="shared" si="0"/>
        <v>0.21865999999999999</v>
      </c>
    </row>
    <row r="50" spans="2:7" x14ac:dyDescent="0.25">
      <c r="B50">
        <v>49</v>
      </c>
      <c r="C50">
        <v>0.11269999999999999</v>
      </c>
      <c r="D50">
        <v>36.478999999999999</v>
      </c>
      <c r="E50">
        <v>0.25779999999999997</v>
      </c>
      <c r="F50">
        <v>0.21940000000000001</v>
      </c>
      <c r="G50" s="2">
        <f t="shared" si="0"/>
        <v>0.21865999999999999</v>
      </c>
    </row>
    <row r="51" spans="2:7" x14ac:dyDescent="0.25">
      <c r="B51">
        <v>50</v>
      </c>
      <c r="C51">
        <v>0.1096</v>
      </c>
      <c r="D51">
        <v>36.368000000000002</v>
      </c>
      <c r="E51">
        <v>0.25650000000000001</v>
      </c>
      <c r="F51">
        <v>0.21820000000000001</v>
      </c>
      <c r="G51" s="2">
        <f t="shared" si="0"/>
        <v>0.21856</v>
      </c>
    </row>
    <row r="52" spans="2:7" x14ac:dyDescent="0.25">
      <c r="B52">
        <v>51</v>
      </c>
      <c r="C52">
        <v>0.1072</v>
      </c>
      <c r="D52">
        <v>36.290900000000001</v>
      </c>
      <c r="E52">
        <v>0.25679999999999997</v>
      </c>
      <c r="F52">
        <v>0.21840000000000001</v>
      </c>
      <c r="G52" s="2">
        <f t="shared" si="0"/>
        <v>0.21854000000000001</v>
      </c>
    </row>
    <row r="53" spans="2:7" x14ac:dyDescent="0.25">
      <c r="B53">
        <v>52</v>
      </c>
      <c r="C53">
        <v>0.1048</v>
      </c>
      <c r="D53">
        <v>36.4754</v>
      </c>
      <c r="E53">
        <v>0.25690000000000002</v>
      </c>
      <c r="F53">
        <v>0.21859999999999999</v>
      </c>
      <c r="G53" s="2">
        <f t="shared" si="0"/>
        <v>0.21823999999999999</v>
      </c>
    </row>
    <row r="54" spans="2:7" x14ac:dyDescent="0.25">
      <c r="B54">
        <v>53</v>
      </c>
      <c r="C54">
        <v>0.1022</v>
      </c>
      <c r="D54">
        <v>36.460700000000003</v>
      </c>
      <c r="E54">
        <v>0.25640000000000002</v>
      </c>
      <c r="F54">
        <v>0.21809999999999999</v>
      </c>
      <c r="G54" s="2">
        <f t="shared" si="0"/>
        <v>0.21820000000000001</v>
      </c>
    </row>
    <row r="55" spans="2:7" x14ac:dyDescent="0.25">
      <c r="B55">
        <v>54</v>
      </c>
      <c r="C55">
        <v>0.1</v>
      </c>
      <c r="D55">
        <v>36.139800000000001</v>
      </c>
      <c r="E55">
        <v>0.25619999999999998</v>
      </c>
      <c r="F55">
        <v>0.21790000000000001</v>
      </c>
      <c r="G55" s="2">
        <f t="shared" si="0"/>
        <v>0.21807999999999997</v>
      </c>
    </row>
    <row r="56" spans="2:7" x14ac:dyDescent="0.25">
      <c r="B56">
        <v>55</v>
      </c>
      <c r="C56">
        <v>9.7600000000000006E-2</v>
      </c>
      <c r="D56">
        <v>36.192300000000003</v>
      </c>
      <c r="E56">
        <v>0.25629999999999997</v>
      </c>
      <c r="F56">
        <v>0.218</v>
      </c>
      <c r="G56" s="2">
        <f t="shared" si="0"/>
        <v>0.21790000000000004</v>
      </c>
    </row>
    <row r="57" spans="2:7" x14ac:dyDescent="0.25">
      <c r="B57">
        <v>56</v>
      </c>
      <c r="C57">
        <v>9.6100000000000005E-2</v>
      </c>
      <c r="D57">
        <v>36.392800000000001</v>
      </c>
      <c r="E57">
        <v>0.25619999999999998</v>
      </c>
      <c r="F57">
        <v>0.21779999999999999</v>
      </c>
      <c r="G57" s="2">
        <f t="shared" si="0"/>
        <v>0.21772</v>
      </c>
    </row>
    <row r="58" spans="2:7" x14ac:dyDescent="0.25">
      <c r="B58">
        <v>57</v>
      </c>
      <c r="C58">
        <v>9.4E-2</v>
      </c>
      <c r="D58">
        <v>36.478499999999997</v>
      </c>
      <c r="E58">
        <v>0.25600000000000001</v>
      </c>
      <c r="F58">
        <v>0.2177</v>
      </c>
      <c r="G58" s="2">
        <f t="shared" si="0"/>
        <v>0.21758000000000002</v>
      </c>
    </row>
    <row r="59" spans="2:7" x14ac:dyDescent="0.25">
      <c r="B59">
        <v>58</v>
      </c>
      <c r="C59">
        <v>9.1899999999999996E-2</v>
      </c>
      <c r="D59">
        <v>36.303800000000003</v>
      </c>
      <c r="E59">
        <v>0.2555</v>
      </c>
      <c r="F59">
        <v>0.2172</v>
      </c>
      <c r="G59" s="2">
        <f t="shared" si="0"/>
        <v>0.21738000000000005</v>
      </c>
    </row>
    <row r="60" spans="2:7" x14ac:dyDescent="0.25">
      <c r="B60">
        <v>59</v>
      </c>
      <c r="C60">
        <v>0.09</v>
      </c>
      <c r="D60">
        <v>36.518999999999998</v>
      </c>
      <c r="E60">
        <v>0.25559999999999999</v>
      </c>
      <c r="F60">
        <v>0.2172</v>
      </c>
      <c r="G60" s="2">
        <f t="shared" si="0"/>
        <v>0.21728</v>
      </c>
    </row>
    <row r="61" spans="2:7" x14ac:dyDescent="0.25">
      <c r="B61">
        <v>60</v>
      </c>
      <c r="C61">
        <v>8.8099999999999998E-2</v>
      </c>
      <c r="D61">
        <v>36.596200000000003</v>
      </c>
      <c r="E61">
        <v>0.25530000000000003</v>
      </c>
      <c r="F61">
        <v>0.217</v>
      </c>
      <c r="G61" s="2">
        <f t="shared" si="0"/>
        <v>0.21728</v>
      </c>
    </row>
    <row r="62" spans="2:7" x14ac:dyDescent="0.25">
      <c r="B62">
        <v>61</v>
      </c>
      <c r="C62">
        <v>8.6699999999999999E-2</v>
      </c>
      <c r="D62">
        <v>36.613799999999998</v>
      </c>
      <c r="E62">
        <v>0.25569999999999998</v>
      </c>
      <c r="F62">
        <v>0.21729999999999999</v>
      </c>
      <c r="G62" s="2">
        <f t="shared" si="0"/>
        <v>0.21724000000000002</v>
      </c>
    </row>
    <row r="63" spans="2:7" x14ac:dyDescent="0.25">
      <c r="B63">
        <v>62</v>
      </c>
      <c r="C63">
        <v>8.4599999999999995E-2</v>
      </c>
      <c r="D63">
        <v>36.476199999999999</v>
      </c>
      <c r="E63">
        <v>0.25609999999999999</v>
      </c>
      <c r="F63">
        <v>0.2177</v>
      </c>
      <c r="G63" s="2">
        <f t="shared" si="0"/>
        <v>0.21705999999999998</v>
      </c>
    </row>
    <row r="64" spans="2:7" x14ac:dyDescent="0.25">
      <c r="B64">
        <v>63</v>
      </c>
      <c r="C64">
        <v>8.2900000000000001E-2</v>
      </c>
      <c r="D64">
        <v>36.584400000000002</v>
      </c>
      <c r="E64">
        <v>0.25530000000000003</v>
      </c>
      <c r="F64">
        <v>0.217</v>
      </c>
      <c r="G64" s="2">
        <f t="shared" si="0"/>
        <v>0.21704000000000004</v>
      </c>
    </row>
    <row r="65" spans="2:7" x14ac:dyDescent="0.25">
      <c r="B65">
        <v>64</v>
      </c>
      <c r="C65">
        <v>8.14E-2</v>
      </c>
      <c r="D65">
        <v>36.439300000000003</v>
      </c>
      <c r="E65">
        <v>0.25459999999999999</v>
      </c>
      <c r="F65">
        <v>0.21629999999999999</v>
      </c>
      <c r="G65" s="2">
        <f t="shared" si="0"/>
        <v>0.21678000000000003</v>
      </c>
    </row>
    <row r="66" spans="2:7" x14ac:dyDescent="0.25">
      <c r="B66">
        <v>65</v>
      </c>
      <c r="C66">
        <v>7.9899999999999999E-2</v>
      </c>
      <c r="D66">
        <v>36.531799999999997</v>
      </c>
      <c r="E66">
        <v>0.25519999999999998</v>
      </c>
      <c r="F66">
        <v>0.21690000000000001</v>
      </c>
      <c r="G66" s="2">
        <f t="shared" si="0"/>
        <v>0.21646000000000001</v>
      </c>
    </row>
    <row r="67" spans="2:7" x14ac:dyDescent="0.25">
      <c r="B67">
        <v>66</v>
      </c>
      <c r="C67">
        <v>7.8799999999999995E-2</v>
      </c>
      <c r="D67">
        <v>36.353299999999997</v>
      </c>
      <c r="E67">
        <v>0.25430000000000003</v>
      </c>
      <c r="F67">
        <v>0.216</v>
      </c>
      <c r="G67" s="2">
        <f t="shared" si="0"/>
        <v>0.21635999999999997</v>
      </c>
    </row>
    <row r="68" spans="2:7" x14ac:dyDescent="0.25">
      <c r="B68">
        <v>67</v>
      </c>
      <c r="C68">
        <v>7.6799999999999993E-2</v>
      </c>
      <c r="D68">
        <v>36.221899999999998</v>
      </c>
      <c r="E68">
        <v>0.25440000000000002</v>
      </c>
      <c r="F68">
        <v>0.21609999999999999</v>
      </c>
      <c r="G68" s="2">
        <f t="shared" si="0"/>
        <v>0.21638000000000002</v>
      </c>
    </row>
    <row r="69" spans="2:7" x14ac:dyDescent="0.25">
      <c r="B69">
        <v>68</v>
      </c>
      <c r="C69">
        <v>7.5600000000000001E-2</v>
      </c>
      <c r="D69">
        <v>36.301499999999997</v>
      </c>
      <c r="E69">
        <v>0.25480000000000003</v>
      </c>
      <c r="F69">
        <v>0.2165</v>
      </c>
      <c r="G69" s="2">
        <f t="shared" ref="G69:G132" si="1">AVERAGE(F67:F71)</f>
        <v>0.2162</v>
      </c>
    </row>
    <row r="70" spans="2:7" x14ac:dyDescent="0.25">
      <c r="B70">
        <v>69</v>
      </c>
      <c r="C70">
        <v>7.4300000000000005E-2</v>
      </c>
      <c r="D70">
        <v>36.339500000000001</v>
      </c>
      <c r="E70">
        <v>0.25469999999999998</v>
      </c>
      <c r="F70">
        <v>0.21640000000000001</v>
      </c>
      <c r="G70" s="2">
        <f t="shared" si="1"/>
        <v>0.21623999999999999</v>
      </c>
    </row>
    <row r="71" spans="2:7" x14ac:dyDescent="0.25">
      <c r="B71">
        <v>70</v>
      </c>
      <c r="C71">
        <v>7.2800000000000004E-2</v>
      </c>
      <c r="D71">
        <v>36.389699999999998</v>
      </c>
      <c r="E71">
        <v>0.25430000000000003</v>
      </c>
      <c r="F71">
        <v>0.216</v>
      </c>
      <c r="G71" s="2">
        <f t="shared" si="1"/>
        <v>0.21625999999999998</v>
      </c>
    </row>
    <row r="72" spans="2:7" x14ac:dyDescent="0.25">
      <c r="B72">
        <v>71</v>
      </c>
      <c r="C72">
        <v>7.17E-2</v>
      </c>
      <c r="D72">
        <v>36.053199999999997</v>
      </c>
      <c r="E72">
        <v>0.25459999999999999</v>
      </c>
      <c r="F72">
        <v>0.2162</v>
      </c>
      <c r="G72" s="2">
        <f t="shared" si="1"/>
        <v>0.21614</v>
      </c>
    </row>
    <row r="73" spans="2:7" x14ac:dyDescent="0.25">
      <c r="B73">
        <v>72</v>
      </c>
      <c r="C73">
        <v>7.0400000000000004E-2</v>
      </c>
      <c r="D73">
        <v>36.303600000000003</v>
      </c>
      <c r="E73">
        <v>0.25459999999999999</v>
      </c>
      <c r="F73">
        <v>0.2162</v>
      </c>
      <c r="G73" s="2">
        <f t="shared" si="1"/>
        <v>0.21612000000000001</v>
      </c>
    </row>
    <row r="74" spans="2:7" x14ac:dyDescent="0.25">
      <c r="B74">
        <v>73</v>
      </c>
      <c r="C74">
        <v>6.9599999999999995E-2</v>
      </c>
      <c r="D74">
        <v>36.190100000000001</v>
      </c>
      <c r="E74">
        <v>0.25430000000000003</v>
      </c>
      <c r="F74">
        <v>0.21590000000000001</v>
      </c>
      <c r="G74" s="2">
        <f t="shared" si="1"/>
        <v>0.2162</v>
      </c>
    </row>
    <row r="75" spans="2:7" x14ac:dyDescent="0.25">
      <c r="B75">
        <v>74</v>
      </c>
      <c r="C75">
        <v>6.8400000000000002E-2</v>
      </c>
      <c r="D75">
        <v>36.484999999999999</v>
      </c>
      <c r="E75">
        <v>0.25459999999999999</v>
      </c>
      <c r="F75">
        <v>0.21629999999999999</v>
      </c>
      <c r="G75" s="2">
        <f t="shared" si="1"/>
        <v>0.21622000000000002</v>
      </c>
    </row>
    <row r="76" spans="2:7" x14ac:dyDescent="0.25">
      <c r="B76">
        <v>75</v>
      </c>
      <c r="C76">
        <v>6.7000000000000004E-2</v>
      </c>
      <c r="D76">
        <v>36.362099999999998</v>
      </c>
      <c r="E76">
        <v>0.25469999999999998</v>
      </c>
      <c r="F76">
        <v>0.21640000000000001</v>
      </c>
      <c r="G76" s="2">
        <f t="shared" si="1"/>
        <v>0.21622</v>
      </c>
    </row>
    <row r="77" spans="2:7" x14ac:dyDescent="0.25">
      <c r="B77">
        <v>76</v>
      </c>
      <c r="C77">
        <v>6.6299999999999998E-2</v>
      </c>
      <c r="D77">
        <v>36.534399999999998</v>
      </c>
      <c r="E77">
        <v>0.25459999999999999</v>
      </c>
      <c r="F77">
        <v>0.21629999999999999</v>
      </c>
      <c r="G77" s="2">
        <f t="shared" si="1"/>
        <v>0.21638000000000002</v>
      </c>
    </row>
    <row r="78" spans="2:7" x14ac:dyDescent="0.25">
      <c r="B78">
        <v>77</v>
      </c>
      <c r="C78">
        <v>6.5000000000000002E-2</v>
      </c>
      <c r="D78">
        <v>36.431600000000003</v>
      </c>
      <c r="E78">
        <v>0.2545</v>
      </c>
      <c r="F78">
        <v>0.2162</v>
      </c>
      <c r="G78" s="2">
        <f t="shared" si="1"/>
        <v>0.21627999999999997</v>
      </c>
    </row>
    <row r="79" spans="2:7" x14ac:dyDescent="0.25">
      <c r="B79">
        <v>78</v>
      </c>
      <c r="C79">
        <v>6.4199999999999993E-2</v>
      </c>
      <c r="D79">
        <v>36.561</v>
      </c>
      <c r="E79">
        <v>0.25509999999999999</v>
      </c>
      <c r="F79">
        <v>0.2167</v>
      </c>
      <c r="G79" s="2">
        <f t="shared" si="1"/>
        <v>0.21634000000000003</v>
      </c>
    </row>
    <row r="80" spans="2:7" x14ac:dyDescent="0.25">
      <c r="B80">
        <v>79</v>
      </c>
      <c r="C80">
        <v>6.3E-2</v>
      </c>
      <c r="D80">
        <v>36.488500000000002</v>
      </c>
      <c r="E80">
        <v>0.25419999999999998</v>
      </c>
      <c r="F80">
        <v>0.21579999999999999</v>
      </c>
      <c r="G80" s="2">
        <f t="shared" si="1"/>
        <v>0.21617999999999998</v>
      </c>
    </row>
    <row r="81" spans="2:7" x14ac:dyDescent="0.25">
      <c r="B81">
        <v>80</v>
      </c>
      <c r="C81">
        <v>6.1800000000000001E-2</v>
      </c>
      <c r="D81">
        <v>36.435899999999997</v>
      </c>
      <c r="E81">
        <v>0.255</v>
      </c>
      <c r="F81">
        <v>0.2167</v>
      </c>
      <c r="G81" s="2">
        <f t="shared" si="1"/>
        <v>0.2162</v>
      </c>
    </row>
    <row r="82" spans="2:7" x14ac:dyDescent="0.25">
      <c r="B82">
        <v>81</v>
      </c>
      <c r="C82">
        <v>6.0999999999999999E-2</v>
      </c>
      <c r="D82">
        <v>36.4679</v>
      </c>
      <c r="E82">
        <v>0.25380000000000003</v>
      </c>
      <c r="F82">
        <v>0.2155</v>
      </c>
      <c r="G82" s="2">
        <f t="shared" si="1"/>
        <v>0.21602000000000002</v>
      </c>
    </row>
    <row r="83" spans="2:7" x14ac:dyDescent="0.25">
      <c r="B83">
        <v>82</v>
      </c>
      <c r="C83">
        <v>6.0299999999999999E-2</v>
      </c>
      <c r="D83">
        <v>36.564999999999998</v>
      </c>
      <c r="E83">
        <v>0.25459999999999999</v>
      </c>
      <c r="F83">
        <v>0.21629999999999999</v>
      </c>
      <c r="G83" s="2">
        <f t="shared" si="1"/>
        <v>0.21606</v>
      </c>
    </row>
    <row r="84" spans="2:7" x14ac:dyDescent="0.25">
      <c r="B84">
        <v>83</v>
      </c>
      <c r="C84">
        <v>5.91E-2</v>
      </c>
      <c r="D84">
        <v>36.458799999999997</v>
      </c>
      <c r="E84">
        <v>0.25419999999999998</v>
      </c>
      <c r="F84">
        <v>0.21579999999999999</v>
      </c>
      <c r="G84" s="2">
        <f t="shared" si="1"/>
        <v>0.21576000000000001</v>
      </c>
    </row>
    <row r="85" spans="2:7" x14ac:dyDescent="0.25">
      <c r="B85">
        <v>84</v>
      </c>
      <c r="C85">
        <v>5.8299999999999998E-2</v>
      </c>
      <c r="D85">
        <v>36.504100000000001</v>
      </c>
      <c r="E85">
        <v>0.25430000000000003</v>
      </c>
      <c r="F85">
        <v>0.216</v>
      </c>
      <c r="G85" s="2">
        <f t="shared" si="1"/>
        <v>0.21579999999999999</v>
      </c>
    </row>
    <row r="86" spans="2:7" x14ac:dyDescent="0.25">
      <c r="B86">
        <v>85</v>
      </c>
      <c r="C86">
        <v>5.7700000000000001E-2</v>
      </c>
      <c r="D86">
        <v>36.228000000000002</v>
      </c>
      <c r="E86">
        <v>0.25359999999999999</v>
      </c>
      <c r="F86">
        <v>0.2152</v>
      </c>
      <c r="G86" s="2">
        <f t="shared" si="1"/>
        <v>0.21576000000000001</v>
      </c>
    </row>
    <row r="87" spans="2:7" x14ac:dyDescent="0.25">
      <c r="B87">
        <v>86</v>
      </c>
      <c r="C87">
        <v>5.7099999999999998E-2</v>
      </c>
      <c r="D87">
        <v>36.566000000000003</v>
      </c>
      <c r="E87">
        <v>0.254</v>
      </c>
      <c r="F87">
        <v>0.2157</v>
      </c>
      <c r="G87" s="2">
        <f t="shared" si="1"/>
        <v>0.2157</v>
      </c>
    </row>
    <row r="88" spans="2:7" x14ac:dyDescent="0.25">
      <c r="B88">
        <v>87</v>
      </c>
      <c r="C88">
        <v>5.6099999999999997E-2</v>
      </c>
      <c r="D88">
        <v>36.2624</v>
      </c>
      <c r="E88">
        <v>0.25440000000000002</v>
      </c>
      <c r="F88">
        <v>0.21609999999999999</v>
      </c>
      <c r="G88" s="2">
        <f t="shared" si="1"/>
        <v>0.21560000000000001</v>
      </c>
    </row>
    <row r="89" spans="2:7" x14ac:dyDescent="0.25">
      <c r="B89">
        <v>88</v>
      </c>
      <c r="C89">
        <v>5.5199999999999999E-2</v>
      </c>
      <c r="D89">
        <v>36.323799999999999</v>
      </c>
      <c r="E89">
        <v>0.25380000000000003</v>
      </c>
      <c r="F89">
        <v>0.2155</v>
      </c>
      <c r="G89" s="2">
        <f t="shared" si="1"/>
        <v>0.21568000000000001</v>
      </c>
    </row>
    <row r="90" spans="2:7" x14ac:dyDescent="0.25">
      <c r="B90">
        <v>89</v>
      </c>
      <c r="C90">
        <v>5.4399999999999997E-2</v>
      </c>
      <c r="D90">
        <v>36.388199999999998</v>
      </c>
      <c r="E90">
        <v>0.25380000000000003</v>
      </c>
      <c r="F90">
        <v>0.2155</v>
      </c>
      <c r="G90" s="2">
        <f t="shared" si="1"/>
        <v>0.21566000000000002</v>
      </c>
    </row>
    <row r="91" spans="2:7" x14ac:dyDescent="0.25">
      <c r="B91">
        <v>90</v>
      </c>
      <c r="C91">
        <v>5.3900000000000003E-2</v>
      </c>
      <c r="D91">
        <v>35.976100000000002</v>
      </c>
      <c r="E91">
        <v>0.25390000000000001</v>
      </c>
      <c r="F91">
        <v>0.21560000000000001</v>
      </c>
      <c r="G91" s="2">
        <f t="shared" si="1"/>
        <v>0.21550000000000002</v>
      </c>
    </row>
    <row r="92" spans="2:7" x14ac:dyDescent="0.25">
      <c r="B92">
        <v>91</v>
      </c>
      <c r="C92">
        <v>5.2900000000000003E-2</v>
      </c>
      <c r="D92">
        <v>36.036900000000003</v>
      </c>
      <c r="E92">
        <v>0.25390000000000001</v>
      </c>
      <c r="F92">
        <v>0.21560000000000001</v>
      </c>
      <c r="G92" s="2">
        <f t="shared" si="1"/>
        <v>0.21548000000000003</v>
      </c>
    </row>
    <row r="93" spans="2:7" x14ac:dyDescent="0.25">
      <c r="B93">
        <v>92</v>
      </c>
      <c r="C93">
        <v>5.2600000000000001E-2</v>
      </c>
      <c r="D93">
        <v>36.057299999999998</v>
      </c>
      <c r="E93">
        <v>0.25359999999999999</v>
      </c>
      <c r="F93">
        <v>0.21529999999999999</v>
      </c>
      <c r="G93" s="2">
        <f t="shared" si="1"/>
        <v>0.21542000000000003</v>
      </c>
    </row>
    <row r="94" spans="2:7" x14ac:dyDescent="0.25">
      <c r="B94">
        <v>93</v>
      </c>
      <c r="C94">
        <v>5.1499999999999997E-2</v>
      </c>
      <c r="D94">
        <v>36.021700000000003</v>
      </c>
      <c r="E94">
        <v>0.25380000000000003</v>
      </c>
      <c r="F94">
        <v>0.21540000000000001</v>
      </c>
      <c r="G94" s="2">
        <f t="shared" si="1"/>
        <v>0.21547999999999998</v>
      </c>
    </row>
    <row r="95" spans="2:7" x14ac:dyDescent="0.25">
      <c r="B95">
        <v>94</v>
      </c>
      <c r="C95">
        <v>5.11E-2</v>
      </c>
      <c r="D95">
        <v>36.106999999999999</v>
      </c>
      <c r="E95">
        <v>0.2535</v>
      </c>
      <c r="F95">
        <v>0.2152</v>
      </c>
      <c r="G95" s="2">
        <f t="shared" si="1"/>
        <v>0.21543999999999999</v>
      </c>
    </row>
    <row r="96" spans="2:7" x14ac:dyDescent="0.25">
      <c r="B96">
        <v>95</v>
      </c>
      <c r="C96">
        <v>5.0299999999999997E-2</v>
      </c>
      <c r="D96">
        <v>36.196100000000001</v>
      </c>
      <c r="E96">
        <v>0.25419999999999998</v>
      </c>
      <c r="F96">
        <v>0.21590000000000001</v>
      </c>
      <c r="G96" s="2">
        <f t="shared" si="1"/>
        <v>0.21547999999999998</v>
      </c>
    </row>
    <row r="97" spans="2:7" x14ac:dyDescent="0.25">
      <c r="B97">
        <v>96</v>
      </c>
      <c r="C97">
        <v>4.9700000000000001E-2</v>
      </c>
      <c r="D97">
        <v>35.985799999999998</v>
      </c>
      <c r="E97">
        <v>0.25369999999999998</v>
      </c>
      <c r="F97">
        <v>0.21540000000000001</v>
      </c>
      <c r="G97" s="2">
        <f t="shared" si="1"/>
        <v>0.21548000000000003</v>
      </c>
    </row>
    <row r="98" spans="2:7" x14ac:dyDescent="0.25">
      <c r="B98">
        <v>97</v>
      </c>
      <c r="C98">
        <v>4.9099999999999998E-2</v>
      </c>
      <c r="D98">
        <v>36.159500000000001</v>
      </c>
      <c r="E98">
        <v>0.25380000000000003</v>
      </c>
      <c r="F98">
        <v>0.2155</v>
      </c>
      <c r="G98" s="2">
        <f t="shared" si="1"/>
        <v>0.21552000000000002</v>
      </c>
    </row>
    <row r="99" spans="2:7" x14ac:dyDescent="0.25">
      <c r="B99">
        <v>98</v>
      </c>
      <c r="C99">
        <v>4.8300000000000003E-2</v>
      </c>
      <c r="D99">
        <v>36.002200000000002</v>
      </c>
      <c r="E99">
        <v>0.25380000000000003</v>
      </c>
      <c r="F99">
        <v>0.21540000000000001</v>
      </c>
      <c r="G99" s="2">
        <f t="shared" si="1"/>
        <v>0.21546000000000004</v>
      </c>
    </row>
    <row r="100" spans="2:7" x14ac:dyDescent="0.25">
      <c r="B100">
        <v>99</v>
      </c>
      <c r="C100">
        <v>4.7800000000000002E-2</v>
      </c>
      <c r="D100">
        <v>36.2376</v>
      </c>
      <c r="E100">
        <v>0.25369999999999998</v>
      </c>
      <c r="F100">
        <v>0.21540000000000001</v>
      </c>
      <c r="G100" s="2">
        <f t="shared" si="1"/>
        <v>0.21556000000000003</v>
      </c>
    </row>
    <row r="101" spans="2:7" x14ac:dyDescent="0.25">
      <c r="B101">
        <v>100</v>
      </c>
      <c r="C101">
        <v>4.7300000000000002E-2</v>
      </c>
      <c r="D101">
        <v>36.032800000000002</v>
      </c>
      <c r="E101">
        <v>0.25390000000000001</v>
      </c>
      <c r="F101">
        <v>0.21560000000000001</v>
      </c>
      <c r="G101" s="2">
        <f t="shared" si="1"/>
        <v>0.21550000000000002</v>
      </c>
    </row>
    <row r="102" spans="2:7" x14ac:dyDescent="0.25">
      <c r="B102">
        <v>101</v>
      </c>
      <c r="C102">
        <v>4.65E-2</v>
      </c>
      <c r="D102">
        <v>36.167499999999997</v>
      </c>
      <c r="E102">
        <v>0.25430000000000003</v>
      </c>
      <c r="F102">
        <v>0.21590000000000001</v>
      </c>
      <c r="G102" s="2">
        <f t="shared" si="1"/>
        <v>0.21552000000000002</v>
      </c>
    </row>
    <row r="103" spans="2:7" x14ac:dyDescent="0.25">
      <c r="B103">
        <v>102</v>
      </c>
      <c r="C103">
        <v>4.6100000000000002E-2</v>
      </c>
      <c r="D103">
        <v>36.208500000000001</v>
      </c>
      <c r="E103">
        <v>0.2535</v>
      </c>
      <c r="F103">
        <v>0.2152</v>
      </c>
      <c r="G103" s="2">
        <f t="shared" si="1"/>
        <v>0.21536</v>
      </c>
    </row>
    <row r="104" spans="2:7" x14ac:dyDescent="0.25">
      <c r="B104">
        <v>103</v>
      </c>
      <c r="C104">
        <v>4.5400000000000003E-2</v>
      </c>
      <c r="D104">
        <v>36.5092</v>
      </c>
      <c r="E104">
        <v>0.25380000000000003</v>
      </c>
      <c r="F104">
        <v>0.2155</v>
      </c>
      <c r="G104" s="2">
        <f t="shared" si="1"/>
        <v>0.21524000000000001</v>
      </c>
    </row>
    <row r="105" spans="2:7" x14ac:dyDescent="0.25">
      <c r="B105">
        <v>104</v>
      </c>
      <c r="C105">
        <v>4.4999999999999998E-2</v>
      </c>
      <c r="D105">
        <v>36.158799999999999</v>
      </c>
      <c r="E105">
        <v>0.253</v>
      </c>
      <c r="F105">
        <v>0.21460000000000001</v>
      </c>
      <c r="G105" s="2">
        <f t="shared" si="1"/>
        <v>0.21501999999999999</v>
      </c>
    </row>
    <row r="106" spans="2:7" x14ac:dyDescent="0.25">
      <c r="B106">
        <v>105</v>
      </c>
      <c r="C106">
        <v>4.4499999999999998E-2</v>
      </c>
      <c r="D106">
        <v>35.941499999999998</v>
      </c>
      <c r="E106">
        <v>0.25330000000000003</v>
      </c>
      <c r="F106">
        <v>0.215</v>
      </c>
      <c r="G106" s="2">
        <f t="shared" si="1"/>
        <v>0.21492</v>
      </c>
    </row>
    <row r="107" spans="2:7" x14ac:dyDescent="0.25">
      <c r="B107">
        <v>106</v>
      </c>
      <c r="C107">
        <v>4.4200000000000003E-2</v>
      </c>
      <c r="D107">
        <v>35.964100000000002</v>
      </c>
      <c r="E107">
        <v>0.25309999999999999</v>
      </c>
      <c r="F107">
        <v>0.21479999999999999</v>
      </c>
      <c r="G107" s="2">
        <f t="shared" si="1"/>
        <v>0.21482000000000001</v>
      </c>
    </row>
    <row r="108" spans="2:7" x14ac:dyDescent="0.25">
      <c r="B108">
        <v>107</v>
      </c>
      <c r="C108">
        <v>4.3700000000000003E-2</v>
      </c>
      <c r="D108">
        <v>35.933500000000002</v>
      </c>
      <c r="E108">
        <v>0.253</v>
      </c>
      <c r="F108">
        <v>0.2147</v>
      </c>
      <c r="G108" s="2">
        <f t="shared" si="1"/>
        <v>0.21501999999999999</v>
      </c>
    </row>
    <row r="109" spans="2:7" x14ac:dyDescent="0.25">
      <c r="B109">
        <v>108</v>
      </c>
      <c r="C109">
        <v>4.2999999999999997E-2</v>
      </c>
      <c r="D109">
        <v>35.8904</v>
      </c>
      <c r="E109">
        <v>0.25340000000000001</v>
      </c>
      <c r="F109">
        <v>0.215</v>
      </c>
      <c r="G109" s="2">
        <f t="shared" si="1"/>
        <v>0.21484</v>
      </c>
    </row>
    <row r="110" spans="2:7" x14ac:dyDescent="0.25">
      <c r="B110">
        <v>109</v>
      </c>
      <c r="C110">
        <v>4.24E-2</v>
      </c>
      <c r="D110">
        <v>36.002899999999997</v>
      </c>
      <c r="E110">
        <v>0.25390000000000001</v>
      </c>
      <c r="F110">
        <v>0.21560000000000001</v>
      </c>
      <c r="G110" s="2">
        <f t="shared" si="1"/>
        <v>0.21477999999999997</v>
      </c>
    </row>
    <row r="111" spans="2:7" x14ac:dyDescent="0.25">
      <c r="B111">
        <v>110</v>
      </c>
      <c r="C111">
        <v>4.1799999999999997E-2</v>
      </c>
      <c r="D111">
        <v>35.886299999999999</v>
      </c>
      <c r="E111">
        <v>0.25240000000000001</v>
      </c>
      <c r="F111">
        <v>0.21410000000000001</v>
      </c>
      <c r="G111" s="2">
        <f t="shared" si="1"/>
        <v>0.21480000000000002</v>
      </c>
    </row>
    <row r="112" spans="2:7" x14ac:dyDescent="0.25">
      <c r="B112">
        <v>111</v>
      </c>
      <c r="C112">
        <v>4.1700000000000001E-2</v>
      </c>
      <c r="D112">
        <v>36.139099999999999</v>
      </c>
      <c r="E112">
        <v>0.25290000000000001</v>
      </c>
      <c r="F112">
        <v>0.2145</v>
      </c>
      <c r="G112" s="2">
        <f t="shared" si="1"/>
        <v>0.21480000000000002</v>
      </c>
    </row>
    <row r="113" spans="2:7" x14ac:dyDescent="0.25">
      <c r="B113">
        <v>112</v>
      </c>
      <c r="C113">
        <v>4.1200000000000001E-2</v>
      </c>
      <c r="D113">
        <v>36.287700000000001</v>
      </c>
      <c r="E113">
        <v>0.25309999999999999</v>
      </c>
      <c r="F113">
        <v>0.21479999999999999</v>
      </c>
      <c r="G113" s="2">
        <f t="shared" si="1"/>
        <v>0.2145</v>
      </c>
    </row>
    <row r="114" spans="2:7" x14ac:dyDescent="0.25">
      <c r="B114">
        <v>113</v>
      </c>
      <c r="C114">
        <v>4.07E-2</v>
      </c>
      <c r="D114">
        <v>35.9056</v>
      </c>
      <c r="E114">
        <v>0.25330000000000003</v>
      </c>
      <c r="F114">
        <v>0.215</v>
      </c>
      <c r="G114" s="2">
        <f t="shared" si="1"/>
        <v>0.21482000000000001</v>
      </c>
    </row>
    <row r="115" spans="2:7" x14ac:dyDescent="0.25">
      <c r="B115">
        <v>114</v>
      </c>
      <c r="C115">
        <v>4.0399999999999998E-2</v>
      </c>
      <c r="D115">
        <v>35.887</v>
      </c>
      <c r="E115">
        <v>0.25240000000000001</v>
      </c>
      <c r="F115">
        <v>0.21410000000000001</v>
      </c>
      <c r="G115" s="2">
        <f t="shared" si="1"/>
        <v>0.21493999999999999</v>
      </c>
    </row>
    <row r="116" spans="2:7" x14ac:dyDescent="0.25">
      <c r="B116">
        <v>115</v>
      </c>
      <c r="C116">
        <v>4.02E-2</v>
      </c>
      <c r="D116">
        <v>35.863100000000003</v>
      </c>
      <c r="E116">
        <v>0.254</v>
      </c>
      <c r="F116">
        <v>0.2157</v>
      </c>
      <c r="G116" s="2">
        <f t="shared" si="1"/>
        <v>0.21482000000000001</v>
      </c>
    </row>
    <row r="117" spans="2:7" x14ac:dyDescent="0.25">
      <c r="B117">
        <v>116</v>
      </c>
      <c r="C117">
        <v>3.9600000000000003E-2</v>
      </c>
      <c r="D117">
        <v>36.115000000000002</v>
      </c>
      <c r="E117">
        <v>0.25340000000000001</v>
      </c>
      <c r="F117">
        <v>0.21510000000000001</v>
      </c>
      <c r="G117" s="2">
        <f t="shared" si="1"/>
        <v>0.21486</v>
      </c>
    </row>
    <row r="118" spans="2:7" x14ac:dyDescent="0.25">
      <c r="B118">
        <v>117</v>
      </c>
      <c r="C118">
        <v>3.8899999999999997E-2</v>
      </c>
      <c r="D118">
        <v>35.906999999999996</v>
      </c>
      <c r="E118">
        <v>0.25259999999999999</v>
      </c>
      <c r="F118">
        <v>0.2142</v>
      </c>
      <c r="G118" s="2">
        <f t="shared" si="1"/>
        <v>0.21492</v>
      </c>
    </row>
    <row r="119" spans="2:7" x14ac:dyDescent="0.25">
      <c r="B119">
        <v>118</v>
      </c>
      <c r="C119">
        <v>3.85E-2</v>
      </c>
      <c r="D119">
        <v>36.265099999999997</v>
      </c>
      <c r="E119">
        <v>0.25359999999999999</v>
      </c>
      <c r="F119">
        <v>0.2152</v>
      </c>
      <c r="G119" s="2">
        <f t="shared" si="1"/>
        <v>0.21470000000000003</v>
      </c>
    </row>
    <row r="120" spans="2:7" x14ac:dyDescent="0.25">
      <c r="B120">
        <v>119</v>
      </c>
      <c r="C120">
        <v>3.7999999999999999E-2</v>
      </c>
      <c r="D120">
        <v>35.938800000000001</v>
      </c>
      <c r="E120">
        <v>0.25269999999999998</v>
      </c>
      <c r="F120">
        <v>0.21440000000000001</v>
      </c>
      <c r="G120" s="2">
        <f t="shared" si="1"/>
        <v>0.21472000000000002</v>
      </c>
    </row>
    <row r="121" spans="2:7" x14ac:dyDescent="0.25">
      <c r="B121">
        <v>120</v>
      </c>
      <c r="C121">
        <v>3.7699999999999997E-2</v>
      </c>
      <c r="D121">
        <v>35.912500000000001</v>
      </c>
      <c r="E121">
        <v>0.25290000000000001</v>
      </c>
      <c r="F121">
        <v>0.21460000000000001</v>
      </c>
      <c r="G121" s="2">
        <f t="shared" si="1"/>
        <v>0.21490000000000001</v>
      </c>
    </row>
    <row r="122" spans="2:7" x14ac:dyDescent="0.25">
      <c r="B122">
        <v>121</v>
      </c>
      <c r="C122">
        <v>3.7499999999999999E-2</v>
      </c>
      <c r="D122">
        <v>36.139499999999998</v>
      </c>
      <c r="E122">
        <v>0.2535</v>
      </c>
      <c r="F122">
        <v>0.2152</v>
      </c>
      <c r="G122" s="2">
        <f t="shared" si="1"/>
        <v>0.21450000000000005</v>
      </c>
    </row>
    <row r="123" spans="2:7" x14ac:dyDescent="0.25">
      <c r="B123">
        <v>122</v>
      </c>
      <c r="C123">
        <v>3.7100000000000001E-2</v>
      </c>
      <c r="D123">
        <v>36.042200000000001</v>
      </c>
      <c r="E123">
        <v>0.25340000000000001</v>
      </c>
      <c r="F123">
        <v>0.21510000000000001</v>
      </c>
      <c r="G123" s="2">
        <f t="shared" si="1"/>
        <v>0.21432000000000001</v>
      </c>
    </row>
    <row r="124" spans="2:7" x14ac:dyDescent="0.25">
      <c r="B124">
        <v>123</v>
      </c>
      <c r="C124">
        <v>3.6700000000000003E-2</v>
      </c>
      <c r="D124">
        <v>35.7361</v>
      </c>
      <c r="E124">
        <v>0.25159999999999999</v>
      </c>
      <c r="F124">
        <v>0.2132</v>
      </c>
      <c r="G124" s="2">
        <f t="shared" si="1"/>
        <v>0.21423999999999999</v>
      </c>
    </row>
    <row r="125" spans="2:7" x14ac:dyDescent="0.25">
      <c r="B125">
        <v>124</v>
      </c>
      <c r="C125">
        <v>3.6299999999999999E-2</v>
      </c>
      <c r="D125">
        <v>35.597099999999998</v>
      </c>
      <c r="E125">
        <v>0.25180000000000002</v>
      </c>
      <c r="F125">
        <v>0.2135</v>
      </c>
      <c r="G125" s="2">
        <f t="shared" si="1"/>
        <v>0.21406</v>
      </c>
    </row>
    <row r="126" spans="2:7" x14ac:dyDescent="0.25">
      <c r="B126">
        <v>125</v>
      </c>
      <c r="C126">
        <v>3.61E-2</v>
      </c>
      <c r="D126">
        <v>35.9679</v>
      </c>
      <c r="E126">
        <v>0.2525</v>
      </c>
      <c r="F126">
        <v>0.2142</v>
      </c>
      <c r="G126" s="2">
        <f t="shared" si="1"/>
        <v>0.21383999999999997</v>
      </c>
    </row>
    <row r="127" spans="2:7" x14ac:dyDescent="0.25">
      <c r="B127">
        <v>126</v>
      </c>
      <c r="C127">
        <v>3.5700000000000003E-2</v>
      </c>
      <c r="D127">
        <v>35.712499999999999</v>
      </c>
      <c r="E127">
        <v>0.25269999999999998</v>
      </c>
      <c r="F127">
        <v>0.21429999999999999</v>
      </c>
      <c r="G127" s="2">
        <f t="shared" si="1"/>
        <v>0.21393999999999996</v>
      </c>
    </row>
    <row r="128" spans="2:7" x14ac:dyDescent="0.25">
      <c r="B128">
        <v>127</v>
      </c>
      <c r="C128">
        <v>3.5400000000000001E-2</v>
      </c>
      <c r="D128">
        <v>35.691099999999999</v>
      </c>
      <c r="E128">
        <v>0.25230000000000002</v>
      </c>
      <c r="F128">
        <v>0.214</v>
      </c>
      <c r="G128" s="2">
        <f t="shared" si="1"/>
        <v>0.21391999999999997</v>
      </c>
    </row>
    <row r="129" spans="2:7" x14ac:dyDescent="0.25">
      <c r="B129">
        <v>128</v>
      </c>
      <c r="C129">
        <v>3.5000000000000003E-2</v>
      </c>
      <c r="D129">
        <v>35.966999999999999</v>
      </c>
      <c r="E129">
        <v>0.252</v>
      </c>
      <c r="F129">
        <v>0.2137</v>
      </c>
      <c r="G129" s="2">
        <f t="shared" si="1"/>
        <v>0.21386000000000002</v>
      </c>
    </row>
    <row r="130" spans="2:7" x14ac:dyDescent="0.25">
      <c r="B130">
        <v>129</v>
      </c>
      <c r="C130">
        <v>3.4799999999999998E-2</v>
      </c>
      <c r="D130">
        <v>35.823900000000002</v>
      </c>
      <c r="E130">
        <v>0.25169999999999998</v>
      </c>
      <c r="F130">
        <v>0.21340000000000001</v>
      </c>
      <c r="G130" s="2">
        <f t="shared" si="1"/>
        <v>0.21381999999999998</v>
      </c>
    </row>
    <row r="131" spans="2:7" x14ac:dyDescent="0.25">
      <c r="B131">
        <v>130</v>
      </c>
      <c r="C131">
        <v>3.4599999999999999E-2</v>
      </c>
      <c r="D131">
        <v>35.906700000000001</v>
      </c>
      <c r="E131">
        <v>0.25219999999999998</v>
      </c>
      <c r="F131">
        <v>0.21390000000000001</v>
      </c>
      <c r="G131" s="2">
        <f t="shared" si="1"/>
        <v>0.21373999999999999</v>
      </c>
    </row>
    <row r="132" spans="2:7" x14ac:dyDescent="0.25">
      <c r="B132">
        <v>131</v>
      </c>
      <c r="C132">
        <v>3.4200000000000001E-2</v>
      </c>
      <c r="D132">
        <v>35.927900000000001</v>
      </c>
      <c r="E132">
        <v>0.2525</v>
      </c>
      <c r="F132">
        <v>0.21410000000000001</v>
      </c>
      <c r="G132" s="2">
        <f t="shared" si="1"/>
        <v>0.21391999999999997</v>
      </c>
    </row>
    <row r="133" spans="2:7" x14ac:dyDescent="0.25">
      <c r="B133">
        <v>132</v>
      </c>
      <c r="C133">
        <v>3.3599999999999998E-2</v>
      </c>
      <c r="D133">
        <v>35.593200000000003</v>
      </c>
      <c r="E133">
        <v>0.25190000000000001</v>
      </c>
      <c r="F133">
        <v>0.21360000000000001</v>
      </c>
      <c r="G133" s="2">
        <f t="shared" ref="G133:G152" si="2">AVERAGE(F131:F135)</f>
        <v>0.21390000000000003</v>
      </c>
    </row>
    <row r="134" spans="2:7" x14ac:dyDescent="0.25">
      <c r="B134">
        <v>133</v>
      </c>
      <c r="C134">
        <v>3.3300000000000003E-2</v>
      </c>
      <c r="D134">
        <v>36.084800000000001</v>
      </c>
      <c r="E134">
        <v>0.25290000000000001</v>
      </c>
      <c r="F134">
        <v>0.21460000000000001</v>
      </c>
      <c r="G134" s="2">
        <f t="shared" si="2"/>
        <v>0.21380000000000005</v>
      </c>
    </row>
    <row r="135" spans="2:7" x14ac:dyDescent="0.25">
      <c r="B135">
        <v>134</v>
      </c>
      <c r="C135">
        <v>3.3099999999999997E-2</v>
      </c>
      <c r="D135">
        <v>35.960299999999997</v>
      </c>
      <c r="E135">
        <v>0.25169999999999998</v>
      </c>
      <c r="F135">
        <v>0.21329999999999999</v>
      </c>
      <c r="G135" s="2">
        <f t="shared" si="2"/>
        <v>0.21373999999999999</v>
      </c>
    </row>
    <row r="136" spans="2:7" x14ac:dyDescent="0.25">
      <c r="B136">
        <v>135</v>
      </c>
      <c r="C136">
        <v>3.27E-2</v>
      </c>
      <c r="D136">
        <v>35.935000000000002</v>
      </c>
      <c r="E136">
        <v>0.25169999999999998</v>
      </c>
      <c r="F136">
        <v>0.21340000000000001</v>
      </c>
      <c r="G136" s="2">
        <f t="shared" si="2"/>
        <v>0.21371999999999999</v>
      </c>
    </row>
    <row r="137" spans="2:7" x14ac:dyDescent="0.25">
      <c r="B137">
        <v>136</v>
      </c>
      <c r="C137">
        <v>3.2800000000000003E-2</v>
      </c>
      <c r="D137">
        <v>35.7438</v>
      </c>
      <c r="E137">
        <v>0.25219999999999998</v>
      </c>
      <c r="F137">
        <v>0.21379999999999999</v>
      </c>
      <c r="G137" s="2">
        <f t="shared" si="2"/>
        <v>0.21353999999999998</v>
      </c>
    </row>
    <row r="138" spans="2:7" x14ac:dyDescent="0.25">
      <c r="B138">
        <v>137</v>
      </c>
      <c r="C138">
        <v>3.2500000000000001E-2</v>
      </c>
      <c r="D138">
        <v>35.791499999999999</v>
      </c>
      <c r="E138">
        <v>0.25190000000000001</v>
      </c>
      <c r="F138">
        <v>0.2135</v>
      </c>
      <c r="G138" s="2">
        <f t="shared" si="2"/>
        <v>0.21356000000000003</v>
      </c>
    </row>
    <row r="139" spans="2:7" x14ac:dyDescent="0.25">
      <c r="B139">
        <v>138</v>
      </c>
      <c r="C139">
        <v>3.2000000000000001E-2</v>
      </c>
      <c r="D139">
        <v>36.1051</v>
      </c>
      <c r="E139">
        <v>0.252</v>
      </c>
      <c r="F139">
        <v>0.2137</v>
      </c>
      <c r="G139" s="2">
        <f t="shared" si="2"/>
        <v>0.21346000000000004</v>
      </c>
    </row>
    <row r="140" spans="2:7" x14ac:dyDescent="0.25">
      <c r="B140">
        <v>139</v>
      </c>
      <c r="C140">
        <v>3.1800000000000002E-2</v>
      </c>
      <c r="D140">
        <v>35.830599999999997</v>
      </c>
      <c r="E140">
        <v>0.25180000000000002</v>
      </c>
      <c r="F140">
        <v>0.21340000000000001</v>
      </c>
      <c r="G140" s="2">
        <f t="shared" si="2"/>
        <v>0.21328</v>
      </c>
    </row>
    <row r="141" spans="2:7" x14ac:dyDescent="0.25">
      <c r="B141">
        <v>140</v>
      </c>
      <c r="C141">
        <v>3.1399999999999997E-2</v>
      </c>
      <c r="D141">
        <v>35.717100000000002</v>
      </c>
      <c r="E141">
        <v>0.25119999999999998</v>
      </c>
      <c r="F141">
        <v>0.21290000000000001</v>
      </c>
      <c r="G141" s="2">
        <f t="shared" si="2"/>
        <v>0.21311999999999998</v>
      </c>
    </row>
    <row r="142" spans="2:7" x14ac:dyDescent="0.25">
      <c r="B142">
        <v>141</v>
      </c>
      <c r="C142">
        <v>3.1099999999999999E-2</v>
      </c>
      <c r="D142">
        <v>35.450800000000001</v>
      </c>
      <c r="E142">
        <v>0.25130000000000002</v>
      </c>
      <c r="F142">
        <v>0.21290000000000001</v>
      </c>
      <c r="G142" s="2">
        <f t="shared" si="2"/>
        <v>0.21292</v>
      </c>
    </row>
    <row r="143" spans="2:7" x14ac:dyDescent="0.25">
      <c r="B143">
        <v>142</v>
      </c>
      <c r="C143">
        <v>3.1E-2</v>
      </c>
      <c r="D143">
        <v>35.779800000000002</v>
      </c>
      <c r="E143">
        <v>0.251</v>
      </c>
      <c r="F143">
        <v>0.2127</v>
      </c>
      <c r="G143" s="2">
        <f t="shared" si="2"/>
        <v>0.21272000000000002</v>
      </c>
    </row>
    <row r="144" spans="2:7" ht="15.75" thickBot="1" x14ac:dyDescent="0.3">
      <c r="B144">
        <v>143</v>
      </c>
      <c r="C144">
        <v>3.0599999999999999E-2</v>
      </c>
      <c r="D144">
        <v>35.559800000000003</v>
      </c>
      <c r="E144">
        <v>0.251</v>
      </c>
      <c r="F144">
        <v>0.2127</v>
      </c>
      <c r="G144" s="2">
        <f t="shared" si="2"/>
        <v>0.21268000000000004</v>
      </c>
    </row>
    <row r="145" spans="2:7" s="3" customFormat="1" ht="15.75" thickBot="1" x14ac:dyDescent="0.3">
      <c r="B145" s="5">
        <v>144</v>
      </c>
      <c r="C145" s="6">
        <v>3.04E-2</v>
      </c>
      <c r="D145" s="6">
        <v>35.320300000000003</v>
      </c>
      <c r="E145" s="6">
        <v>0.25069999999999998</v>
      </c>
      <c r="F145" s="261">
        <v>0.21240000000000001</v>
      </c>
      <c r="G145" s="262">
        <f t="shared" si="2"/>
        <v>0.21257999999999999</v>
      </c>
    </row>
    <row r="146" spans="2:7" s="3" customFormat="1" x14ac:dyDescent="0.25">
      <c r="B146" s="3">
        <v>145</v>
      </c>
      <c r="C146" s="3">
        <v>3.0300000000000001E-2</v>
      </c>
      <c r="D146" s="3">
        <v>35.738799999999998</v>
      </c>
      <c r="E146" s="3">
        <v>0.251</v>
      </c>
      <c r="F146" s="263">
        <v>0.2127</v>
      </c>
      <c r="G146" s="263">
        <f t="shared" si="2"/>
        <v>0.21262000000000003</v>
      </c>
    </row>
    <row r="147" spans="2:7" x14ac:dyDescent="0.25">
      <c r="B147">
        <v>146</v>
      </c>
      <c r="C147">
        <v>2.98E-2</v>
      </c>
      <c r="D147">
        <v>35.700200000000002</v>
      </c>
      <c r="E147">
        <v>0.25069999999999998</v>
      </c>
      <c r="F147" s="264">
        <v>0.21240000000000001</v>
      </c>
      <c r="G147" s="264">
        <f t="shared" si="2"/>
        <v>0.21266000000000002</v>
      </c>
    </row>
    <row r="148" spans="2:7" x14ac:dyDescent="0.25">
      <c r="B148">
        <v>147</v>
      </c>
      <c r="C148">
        <v>2.9499999999999998E-2</v>
      </c>
      <c r="D148">
        <v>35.816800000000001</v>
      </c>
      <c r="E148">
        <v>0.25119999999999998</v>
      </c>
      <c r="F148">
        <v>0.21290000000000001</v>
      </c>
      <c r="G148" s="2">
        <f t="shared" si="2"/>
        <v>0.21285999999999999</v>
      </c>
    </row>
    <row r="149" spans="2:7" x14ac:dyDescent="0.25">
      <c r="B149">
        <v>148</v>
      </c>
      <c r="C149">
        <v>2.9499999999999998E-2</v>
      </c>
      <c r="D149">
        <v>35.954500000000003</v>
      </c>
      <c r="E149">
        <v>0.25130000000000002</v>
      </c>
      <c r="F149">
        <v>0.21290000000000001</v>
      </c>
      <c r="G149" s="2">
        <f t="shared" si="2"/>
        <v>0.21303999999999998</v>
      </c>
    </row>
    <row r="150" spans="2:7" x14ac:dyDescent="0.25">
      <c r="B150">
        <v>149</v>
      </c>
      <c r="C150">
        <v>2.92E-2</v>
      </c>
      <c r="D150">
        <v>35.9831</v>
      </c>
      <c r="E150">
        <v>0.25169999999999998</v>
      </c>
      <c r="F150">
        <v>0.21340000000000001</v>
      </c>
      <c r="G150" s="2">
        <f t="shared" si="2"/>
        <v>0.21311999999999998</v>
      </c>
    </row>
    <row r="151" spans="2:7" x14ac:dyDescent="0.25">
      <c r="B151">
        <v>150</v>
      </c>
      <c r="C151">
        <v>2.9100000000000001E-2</v>
      </c>
      <c r="D151">
        <v>35.778799999999997</v>
      </c>
      <c r="E151">
        <v>0.252</v>
      </c>
      <c r="F151">
        <v>0.21360000000000001</v>
      </c>
      <c r="G151" s="2">
        <f t="shared" si="2"/>
        <v>0.21329999999999999</v>
      </c>
    </row>
    <row r="152" spans="2:7" x14ac:dyDescent="0.25">
      <c r="B152">
        <v>151</v>
      </c>
      <c r="C152">
        <v>2.8799999999999999E-2</v>
      </c>
      <c r="D152">
        <v>35.261000000000003</v>
      </c>
      <c r="E152">
        <v>0.25119999999999998</v>
      </c>
      <c r="F152">
        <v>0.21279999999999999</v>
      </c>
      <c r="G152" s="2">
        <f t="shared" si="2"/>
        <v>0.21360000000000001</v>
      </c>
    </row>
    <row r="153" spans="2:7" x14ac:dyDescent="0.25">
      <c r="B153">
        <v>152</v>
      </c>
      <c r="C153">
        <v>2.87E-2</v>
      </c>
      <c r="D153">
        <v>35.9983</v>
      </c>
      <c r="E153">
        <v>0.25209999999999999</v>
      </c>
      <c r="F153">
        <v>0.21379999999999999</v>
      </c>
    </row>
    <row r="154" spans="2:7" x14ac:dyDescent="0.25">
      <c r="B154">
        <v>153</v>
      </c>
      <c r="C154">
        <v>2.8400000000000002E-2</v>
      </c>
      <c r="D154">
        <v>35.915599999999998</v>
      </c>
      <c r="E154">
        <v>0.25280000000000002</v>
      </c>
      <c r="F154">
        <v>0.21440000000000001</v>
      </c>
    </row>
  </sheetData>
  <conditionalFormatting sqref="G4:G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Resumen_Repeticiones</vt:lpstr>
      <vt:lpstr>CrossTables</vt:lpstr>
      <vt:lpstr>Gijon</vt:lpstr>
      <vt:lpstr>Barcelona</vt:lpstr>
      <vt:lpstr>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2019-03-09T09:44:35Z</dcterms:created>
  <dcterms:modified xsi:type="dcterms:W3CDTF">2019-03-18T11:57:08Z</dcterms:modified>
</cp:coreProperties>
</file>