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mene\Documents\2o\Algoritmia\algorithmics-template\algstudent\Lab6\"/>
    </mc:Choice>
  </mc:AlternateContent>
  <xr:revisionPtr revIDLastSave="0" documentId="13_ncr:1_{D0185178-6156-4019-A275-29BE81772845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Lab5" sheetId="1" r:id="rId1"/>
    <sheet name="vectorsum" sheetId="2" r:id="rId2"/>
    <sheet name="Hoja1" sheetId="4" r:id="rId3"/>
    <sheet name="fibonacc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3" i="3" l="1"/>
  <c r="I124" i="3" s="1"/>
  <c r="I125" i="3" s="1"/>
  <c r="I126" i="3" s="1"/>
  <c r="I127" i="3" s="1"/>
  <c r="I128" i="3" s="1"/>
  <c r="I129" i="3" s="1"/>
  <c r="I130" i="3" s="1"/>
  <c r="I131" i="3" s="1"/>
  <c r="H70" i="3"/>
  <c r="H71" i="3" s="1"/>
  <c r="H72" i="3" s="1"/>
  <c r="H73" i="3" s="1"/>
  <c r="H74" i="3" s="1"/>
  <c r="H75" i="3" s="1"/>
  <c r="H76" i="3" s="1"/>
  <c r="H77" i="3" s="1"/>
  <c r="H78" i="3" s="1"/>
  <c r="H13" i="3"/>
  <c r="H14" i="3" s="1"/>
  <c r="H15" i="3" s="1"/>
  <c r="H16" i="3" s="1"/>
  <c r="H17" i="3" s="1"/>
  <c r="H18" i="3" s="1"/>
  <c r="H19" i="3" s="1"/>
  <c r="H20" i="3" s="1"/>
  <c r="H12" i="3"/>
  <c r="A44" i="1"/>
  <c r="A45" i="1" s="1"/>
  <c r="A46" i="1" s="1"/>
  <c r="A47" i="1" s="1"/>
  <c r="A48" i="1" s="1"/>
  <c r="A43" i="1"/>
  <c r="D34" i="2"/>
  <c r="D35" i="2" s="1"/>
  <c r="D36" i="2" s="1"/>
  <c r="D37" i="2" s="1"/>
  <c r="D33" i="2"/>
  <c r="D26" i="2"/>
  <c r="D27" i="2"/>
  <c r="D28" i="2"/>
  <c r="D29" i="2" s="1"/>
  <c r="D30" i="2" s="1"/>
  <c r="D31" i="2" s="1"/>
  <c r="D32" i="2" s="1"/>
  <c r="D25" i="2"/>
  <c r="D24" i="2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O27" i="1"/>
  <c r="O28" i="1"/>
  <c r="O29" i="1"/>
  <c r="O30" i="1"/>
  <c r="O31" i="1"/>
  <c r="O32" i="1"/>
  <c r="O33" i="1"/>
  <c r="O26" i="1"/>
</calcChain>
</file>

<file path=xl/sharedStrings.xml><?xml version="1.0" encoding="utf-8"?>
<sst xmlns="http://schemas.openxmlformats.org/spreadsheetml/2006/main" count="396" uniqueCount="336">
  <si>
    <t>Substraction1</t>
  </si>
  <si>
    <t>Substraction3</t>
  </si>
  <si>
    <t>Substraction2</t>
  </si>
  <si>
    <t>No overflow</t>
  </si>
  <si>
    <t>n=1**TIME=0**cont=1</t>
  </si>
  <si>
    <t>n=2**TIME=0**cont=1</t>
  </si>
  <si>
    <t>n=3**TIME=0**cont=1</t>
  </si>
  <si>
    <t>n=4**TIME=0**cont=1</t>
  </si>
  <si>
    <t>n=5**TIME=0**cont=1</t>
  </si>
  <si>
    <t>n=6**TIME=0**cont=1</t>
  </si>
  <si>
    <t>n=7**TIME=0**cont=1</t>
  </si>
  <si>
    <t>n=8**TIME=0**cont=1</t>
  </si>
  <si>
    <t>n=9**TIME=0**cont=1</t>
  </si>
  <si>
    <t>n=10**TIME=0**cont=1</t>
  </si>
  <si>
    <t>n=11**TIME=0**cont=1</t>
  </si>
  <si>
    <t>n=12**TIME=1**cont=1</t>
  </si>
  <si>
    <t>n=13**TIME=1**cont=1</t>
  </si>
  <si>
    <t>n=14**TIME=1**cont=1</t>
  </si>
  <si>
    <t>n=15**TIME=2**cont=1</t>
  </si>
  <si>
    <t>n=16**TIME=5**cont=1</t>
  </si>
  <si>
    <t>n=17**TIME=12**cont=1</t>
  </si>
  <si>
    <t>n=18**TIME=22**cont=1</t>
  </si>
  <si>
    <t>n=19**TIME=46**cont=1</t>
  </si>
  <si>
    <t>n=20**TIME=91**cont=1</t>
  </si>
  <si>
    <t>n=21**TIME=179**cont=1</t>
  </si>
  <si>
    <t>n=22**TIME=348**cont=1</t>
  </si>
  <si>
    <t>n=23**TIME=476**cont=1</t>
  </si>
  <si>
    <t>n=24**TIME=941**cont=1</t>
  </si>
  <si>
    <t>n=25**TIME=1867**cont=1</t>
  </si>
  <si>
    <t>n=26**TIME=3708**cont=1</t>
  </si>
  <si>
    <t>n=27**TIME=7835**cont=1</t>
  </si>
  <si>
    <t>t for subs3 n=80</t>
  </si>
  <si>
    <t>Substraction4</t>
  </si>
  <si>
    <t>Subtraction5</t>
  </si>
  <si>
    <t>n=30**TIME=638**cont=14348907</t>
  </si>
  <si>
    <t>n=32**TIME=2262**cont=57395628</t>
  </si>
  <si>
    <t>n=34**TIME=6496**cont=186535791</t>
  </si>
  <si>
    <t>n=36**TIME=19093**cont=573956280</t>
  </si>
  <si>
    <t>n=38**TIME=57180**cont=1736217747</t>
  </si>
  <si>
    <t>Substraction5</t>
  </si>
  <si>
    <t>n=100**TIME=8**cont=338351</t>
  </si>
  <si>
    <t>n=200**TIME=45**cont=3025052</t>
  </si>
  <si>
    <t>n=400**TIME=314**cont=24438453</t>
  </si>
  <si>
    <t>n=800**TIME=2414**cont=195425254</t>
  </si>
  <si>
    <t>n=1600**TIME=19737**cont=1562038855</t>
  </si>
  <si>
    <t>n=3200**TIME=157774**cont=12489826056</t>
  </si>
  <si>
    <t>ordered</t>
  </si>
  <si>
    <t>reverse</t>
  </si>
  <si>
    <t>random</t>
  </si>
  <si>
    <t>mergesort</t>
  </si>
  <si>
    <t>quicksort</t>
  </si>
  <si>
    <t>n</t>
  </si>
  <si>
    <t>LOR</t>
  </si>
  <si>
    <t>OOT</t>
  </si>
  <si>
    <t>2*10000</t>
  </si>
  <si>
    <t>2**2*10000</t>
  </si>
  <si>
    <t>2**3*10000</t>
  </si>
  <si>
    <t>2**4*10000</t>
  </si>
  <si>
    <t>2**5*10000</t>
  </si>
  <si>
    <t>2**6*10000</t>
  </si>
  <si>
    <t>2**7*10000</t>
  </si>
  <si>
    <t>2**8*10000</t>
  </si>
  <si>
    <t>2**9*10000</t>
  </si>
  <si>
    <t>2**10*10000</t>
  </si>
  <si>
    <t>2**11*10000</t>
  </si>
  <si>
    <t>2**12*10000</t>
  </si>
  <si>
    <t>2**13*10000</t>
  </si>
  <si>
    <t>2**14*10000</t>
  </si>
  <si>
    <t>t1/t2</t>
  </si>
  <si>
    <t>&gt;1</t>
  </si>
  <si>
    <t>&lt;1</t>
  </si>
  <si>
    <t>OOT(68498)</t>
  </si>
  <si>
    <t>years</t>
  </si>
  <si>
    <t>sum2</t>
  </si>
  <si>
    <t>SIZE = 3**TIME = 0** nTimes = 1000 SUM = -16</t>
  </si>
  <si>
    <t>SIZE = 6**TIME = 0** nTimes = 1000 SUM = 15</t>
  </si>
  <si>
    <t>SIZE = 12**TIME = 0** nTimes = 1000 SUM = 8</t>
  </si>
  <si>
    <t>SIZE = 24**TIME = 1** nTimes = 1000 SUM = -36</t>
  </si>
  <si>
    <t>SIZE = 48**TIME = 3** nTimes = 1000 SUM = 29</t>
  </si>
  <si>
    <t>SIZE = 96**TIME = 4** nTimes = 1000 SUM = 61</t>
  </si>
  <si>
    <t>SIZE = 192**TIME = 9** nTimes = 1000 SUM = -39</t>
  </si>
  <si>
    <t>SIZE = 384**TIME = 16** nTimes = 1000 SUM = 104</t>
  </si>
  <si>
    <t>SIZE = 768**TIME = 33** nTimes = 1000 SUM = 52</t>
  </si>
  <si>
    <t>SIZE = 1536**TIME = 54** nTimes = 1000 SUM = -78</t>
  </si>
  <si>
    <t>SIZE = 3072**TIME = 113** nTimes = 1000 SUM = -137</t>
  </si>
  <si>
    <t>SIZE = 6144**TIME = 222** nTimes = 1000 SUM = 418</t>
  </si>
  <si>
    <t>Exception in thread "main" java.lang.StackOverflowError</t>
  </si>
  <si>
    <t>sum1</t>
  </si>
  <si>
    <t>n=1</t>
  </si>
  <si>
    <t>sum3</t>
  </si>
  <si>
    <t>SIZE = 3**TIME = 0** nTimes = 1000 SUM = 8</t>
  </si>
  <si>
    <t>SIZE = 6**TIME = 0** nTimes = 1000 SUM = 7</t>
  </si>
  <si>
    <t>SIZE = 12**TIME = 1** nTimes = 1000 SUM = 19</t>
  </si>
  <si>
    <t>SIZE = 24**TIME = 1** nTimes = 1000 SUM = 40</t>
  </si>
  <si>
    <t>SIZE = 48**TIME = 1** nTimes = 1000 SUM = 19</t>
  </si>
  <si>
    <t>SIZE = 96**TIME = 3** nTimes = 1000 SUM = 34</t>
  </si>
  <si>
    <t>SIZE = 192**TIME = 5** nTimes = 1000 SUM = -20</t>
  </si>
  <si>
    <t>SIZE = 384**TIME = 7** nTimes = 1000 SUM = -7</t>
  </si>
  <si>
    <t>SIZE = 768**TIME = 16** nTimes = 1000 SUM = 5</t>
  </si>
  <si>
    <t>SIZE = 1536**TIME = 27** nTimes = 1000 SUM = -5</t>
  </si>
  <si>
    <t>SIZE = 3072**TIME = 52** nTimes = 1000 SUM = 221</t>
  </si>
  <si>
    <t>SIZE = 6144**TIME = 91** nTimes = 1000 SUM = -577</t>
  </si>
  <si>
    <t>SIZE = 12288**TIME = 194** nTimes = 1000 SUM = 46</t>
  </si>
  <si>
    <t>SIZE = 24576**TIME = 356** nTimes = 1000 SUM = -318</t>
  </si>
  <si>
    <t>SIZE = 49152**TIME = 705** nTimes = 1000 SUM = -186</t>
  </si>
  <si>
    <t>SIZE = 98304**TIME = 1446** nTimes = 1000 SUM = 1461</t>
  </si>
  <si>
    <t>SIZE = 3**TIME = 0** nTimes = 1000 SUM = 4</t>
  </si>
  <si>
    <t>SIZE = 6**TIME = 0** nTimes = 1000 SUM = -2</t>
  </si>
  <si>
    <t>SIZE = 12**TIME = 2** nTimes = 1000 SUM = 9</t>
  </si>
  <si>
    <t>SIZE = 24**TIME = 3** nTimes = 1000 SUM = 37</t>
  </si>
  <si>
    <t>SIZE = 48**TIME = 5** nTimes = 1000 SUM = 62</t>
  </si>
  <si>
    <t>SIZE = 96**TIME = 9** nTimes = 1000 SUM = -82</t>
  </si>
  <si>
    <t>SIZE = 192**TIME = 22** nTimes = 1000 SUM = -22</t>
  </si>
  <si>
    <t>SIZE = 384**TIME = 33** nTimes = 1000 SUM = 21</t>
  </si>
  <si>
    <t>SIZE = 768**TIME = 58** nTimes = 1000 SUM = -362</t>
  </si>
  <si>
    <t>SIZE = 1536**TIME = 115** nTimes = 1000 SUM = 61</t>
  </si>
  <si>
    <t>SIZE = 3072**TIME = 218** nTimes = 1000 SUM = 456</t>
  </si>
  <si>
    <t>SIZE = 6144**TIME = 464** nTimes = 1000 SUM = 493</t>
  </si>
  <si>
    <t>SIZE = 12288**TIME = 900** nTimes = 1000 SUM = 653</t>
  </si>
  <si>
    <t>SIZE = 24576**TIME = 1763** nTimes = 1000 SUM = 695</t>
  </si>
  <si>
    <t>SIZE = 49152**TIME = 3513** nTimes = 1000 SUM = 895</t>
  </si>
  <si>
    <t>SIZE = 98304**TIME = 5718** nTimes = 1000 SUM = 34</t>
  </si>
  <si>
    <t xml:space="preserve">fib1 </t>
  </si>
  <si>
    <t>ORDER = 10**TIME = 28** nTimes = 100000 SOL = 55</t>
  </si>
  <si>
    <t>ORDER = 11**TIME = 34** nTimes = 100000 SOL = 89</t>
  </si>
  <si>
    <t>ORDER = 12**TIME = 38** nTimes = 100000 SOL = 144</t>
  </si>
  <si>
    <t>ORDER = 13**TIME = 27** nTimes = 100000 SOL = 233</t>
  </si>
  <si>
    <t>ORDER = 14**TIME = 26** nTimes = 100000 SOL = 377</t>
  </si>
  <si>
    <t>ORDER = 15**TIME = 41** nTimes = 100000 SOL = 610</t>
  </si>
  <si>
    <t>ORDER = 16**TIME = 35** nTimes = 100000 SOL = 987</t>
  </si>
  <si>
    <t>ORDER = 17**TIME = 35** nTimes = 100000 SOL = 1597</t>
  </si>
  <si>
    <t>ORDER = 18**TIME = 36** nTimes = 100000 SOL = 2584</t>
  </si>
  <si>
    <t>ORDER = 19**TIME = 53** nTimes = 100000 SOL = 4181</t>
  </si>
  <si>
    <t>ORDER = 20**TIME = 42** nTimes = 100000 SOL = 6765</t>
  </si>
  <si>
    <t>ORDER = 21**TIME = 41** nTimes = 100000 SOL = 10946</t>
  </si>
  <si>
    <t>ORDER = 22**TIME = 42** nTimes = 100000 SOL = 17711</t>
  </si>
  <si>
    <t>ORDER = 23**TIME = 43** nTimes = 100000 SOL = 28657</t>
  </si>
  <si>
    <t>ORDER = 24**TIME = 57** nTimes = 100000 SOL = 46368</t>
  </si>
  <si>
    <t>ORDER = 25**TIME = 46** nTimes = 100000 SOL = 75025</t>
  </si>
  <si>
    <t>ORDER = 26**TIME = 52** nTimes = 100000 SOL = 121393</t>
  </si>
  <si>
    <t>ORDER = 27**TIME = 51** nTimes = 100000 SOL = 196418</t>
  </si>
  <si>
    <t>ORDER = 28**TIME = 56** nTimes = 100000 SOL = 317811</t>
  </si>
  <si>
    <t>ORDER = 29**TIME = 56** nTimes = 100000 SOL = 514229</t>
  </si>
  <si>
    <t>ORDER = 30**TIME = 57** nTimes = 100000 SOL = 832040</t>
  </si>
  <si>
    <t>ORDER = 31**TIME = 59** nTimes = 100000 SOL = 1346269</t>
  </si>
  <si>
    <t>ORDER = 32**TIME = 64** nTimes = 100000 SOL = 2178309</t>
  </si>
  <si>
    <t>ORDER = 33**TIME = 57** nTimes = 100000 SOL = 3524578</t>
  </si>
  <si>
    <t>ORDER = 34**TIME = 64** nTimes = 100000 SOL = 5702887</t>
  </si>
  <si>
    <t>ORDER = 35**TIME = 120** nTimes = 100000 SOL = 9227465</t>
  </si>
  <si>
    <t>ORDER = 36**TIME = 66** nTimes = 100000 SOL = 14930352</t>
  </si>
  <si>
    <t>ORDER = 37**TIME = 73** nTimes = 100000 SOL = 24157817</t>
  </si>
  <si>
    <t>ORDER = 38**TIME = 83** nTimes = 100000 SOL = 39088169</t>
  </si>
  <si>
    <t>ORDER = 39**TIME = 83** nTimes = 100000 SOL = 63245986</t>
  </si>
  <si>
    <t>ORDER = 40**TIME = 72** nTimes = 100000 SOL = 102334155</t>
  </si>
  <si>
    <t>ORDER = 41**TIME = 79** nTimes = 100000 SOL = 165580141</t>
  </si>
  <si>
    <t>ORDER = 42**TIME = 80** nTimes = 100000 SOL = 267914296</t>
  </si>
  <si>
    <t>ORDER = 43**TIME = 75** nTimes = 100000 SOL = 433494437</t>
  </si>
  <si>
    <t>ORDER = 44**TIME = 83** nTimes = 100000 SOL = 701408733</t>
  </si>
  <si>
    <t>ORDER = 45**TIME = 83** nTimes = 100000 SOL = 1134903170</t>
  </si>
  <si>
    <t>ORDER = 46**TIME = 90** nTimes = 100000 SOL = 1836311903</t>
  </si>
  <si>
    <t>ORDER = 47**TIME = 84** nTimes = 100000 SOL = -1323752223</t>
  </si>
  <si>
    <t>ORDER = 48**TIME = 89** nTimes = 100000 SOL = 512559680</t>
  </si>
  <si>
    <t>ORDER = 49**TIME = 99** nTimes = 100000 SOL = -811192543</t>
  </si>
  <si>
    <t>ORDER = 50**TIME = 99** nTimes = 100000 SOL = -298632863</t>
  </si>
  <si>
    <t>ORDER = 51**TIME = 98** nTimes = 100000 SOL = -1109825406</t>
  </si>
  <si>
    <t>ORDER = 52**TIME = 102** nTimes = 100000 SOL = -1408458269</t>
  </si>
  <si>
    <t>ORDER = 53**TIME = 104** nTimes = 100000 SOL = 1776683621</t>
  </si>
  <si>
    <t>ORDER = 54**TIME = 100** nTimes = 100000 SOL = 368225352</t>
  </si>
  <si>
    <t>ORDER = 55**TIME = 103** nTimes = 100000 SOL = 2144908973</t>
  </si>
  <si>
    <t>ORDER = 56**TIME = 109** nTimes = 100000 SOL = -1781832971</t>
  </si>
  <si>
    <t>ORDER = 57**TIME = 107** nTimes = 100000 SOL = 363076002</t>
  </si>
  <si>
    <t>ORDER = 58**TIME = 109** nTimes = 100000 SOL = -1418756969</t>
  </si>
  <si>
    <t>ORDER = 59**TIME = 114** nTimes = 100000 SOL = -1055680967</t>
  </si>
  <si>
    <t>Fib2</t>
  </si>
  <si>
    <t>ORDER = 10**TIME = 42** nTimes = 100000 SOL = 55</t>
  </si>
  <si>
    <t>ORDER = 11**TIME = 47** nTimes = 100000 SOL = 89</t>
  </si>
  <si>
    <t>ORDER = 12**TIME = 45** nTimes = 100000 SOL = 144</t>
  </si>
  <si>
    <t>ORDER = 13**TIME = 45** nTimes = 100000 SOL = 233</t>
  </si>
  <si>
    <t>ORDER = 14**TIME = 49** nTimes = 100000 SOL = 377</t>
  </si>
  <si>
    <t>ORDER = 15**TIME = 50** nTimes = 100000 SOL = 610</t>
  </si>
  <si>
    <t>ORDER = 16**TIME = 55** nTimes = 100000 SOL = 987</t>
  </si>
  <si>
    <t>ORDER = 17**TIME = 60** nTimes = 100000 SOL = 1597</t>
  </si>
  <si>
    <t>ORDER = 18**TIME = 65** nTimes = 100000 SOL = 2584</t>
  </si>
  <si>
    <t>ORDER = 19**TIME = 68** nTimes = 100000 SOL = 4181</t>
  </si>
  <si>
    <t>ORDER = 20**TIME = 69** nTimes = 100000 SOL = 6765</t>
  </si>
  <si>
    <t>ORDER = 21**TIME = 72** nTimes = 100000 SOL = 10946</t>
  </si>
  <si>
    <t>ORDER = 22**TIME = 76** nTimes = 100000 SOL = 17711</t>
  </si>
  <si>
    <t>ORDER = 23**TIME = 84** nTimes = 100000 SOL = 28657</t>
  </si>
  <si>
    <t>ORDER = 24**TIME = 87** nTimes = 100000 SOL = 46368</t>
  </si>
  <si>
    <t>ORDER = 25**TIME = 90** nTimes = 100000 SOL = 75025</t>
  </si>
  <si>
    <t>ORDER = 26**TIME = 95** nTimes = 100000 SOL = 121393</t>
  </si>
  <si>
    <t>ORDER = 27**TIME = 91** nTimes = 100000 SOL = 196418</t>
  </si>
  <si>
    <t>ORDER = 28**TIME = 99** nTimes = 100000 SOL = 317811</t>
  </si>
  <si>
    <t>ORDER = 29**TIME = 97** nTimes = 100000 SOL = 514229</t>
  </si>
  <si>
    <t>ORDER = 30**TIME = 98** nTimes = 100000 SOL = 832040</t>
  </si>
  <si>
    <t>ORDER = 31**TIME = 105** nTimes = 100000 SOL = 1346269</t>
  </si>
  <si>
    <t>ORDER = 32**TIME = 110** nTimes = 100000 SOL = 2178309</t>
  </si>
  <si>
    <t>ORDER = 33**TIME = 116** nTimes = 100000 SOL = 3524578</t>
  </si>
  <si>
    <t>ORDER = 34**TIME = 113** nTimes = 100000 SOL = 5702887</t>
  </si>
  <si>
    <t>ORDER = 35**TIME = 118** nTimes = 100000 SOL = 9227465</t>
  </si>
  <si>
    <t>ORDER = 36**TIME = 124** nTimes = 100000 SOL = 14930352</t>
  </si>
  <si>
    <t>ORDER = 37**TIME = 128** nTimes = 100000 SOL = 24157817</t>
  </si>
  <si>
    <t>ORDER = 38**TIME = 130** nTimes = 100000 SOL = 39088169</t>
  </si>
  <si>
    <t>ORDER = 39**TIME = 187** nTimes = 100000 SOL = 63245986</t>
  </si>
  <si>
    <t>ORDER = 40**TIME = 133** nTimes = 100000 SOL = 102334155</t>
  </si>
  <si>
    <t>ORDER = 41**TIME = 149** nTimes = 100000 SOL = 165580141</t>
  </si>
  <si>
    <t>ORDER = 42**TIME = 143** nTimes = 100000 SOL = 267914296</t>
  </si>
  <si>
    <t>ORDER = 43**TIME = 148** nTimes = 100000 SOL = 433494437</t>
  </si>
  <si>
    <t>ORDER = 44**TIME = 148** nTimes = 100000 SOL = 701408733</t>
  </si>
  <si>
    <t>ORDER = 45**TIME = 175** nTimes = 100000 SOL = 1134903170</t>
  </si>
  <si>
    <t>ORDER = 46**TIME = 170** nTimes = 100000 SOL = 1836311903</t>
  </si>
  <si>
    <t>ORDER = 47**TIME = 164** nTimes = 100000 SOL = -1323752223</t>
  </si>
  <si>
    <t>ORDER = 48**TIME = 175** nTimes = 100000 SOL = 512559680</t>
  </si>
  <si>
    <t>ORDER = 49**TIME = 167** nTimes = 100000 SOL = -811192543</t>
  </si>
  <si>
    <t>ORDER = 50**TIME = 167** nTimes = 100000 SOL = -298632863</t>
  </si>
  <si>
    <t>ORDER = 51**TIME = 173** nTimes = 100000 SOL = -1109825406</t>
  </si>
  <si>
    <t>ORDER = 52**TIME = 171** nTimes = 100000 SOL = -1408458269</t>
  </si>
  <si>
    <t>ORDER = 53**TIME = 177** nTimes = 100000 SOL = 1776683621</t>
  </si>
  <si>
    <t>ORDER = 54**TIME = 188** nTimes = 100000 SOL = 368225352</t>
  </si>
  <si>
    <t>ORDER = 55**TIME = 186** nTimes = 100000 SOL = 2144908973</t>
  </si>
  <si>
    <t>ORDER = 56**TIME = 192** nTimes = 100000 SOL = -1781832971</t>
  </si>
  <si>
    <t>ORDER = 57**TIME = 187** nTimes = 100000 SOL = 363076002</t>
  </si>
  <si>
    <t>ORDER = 58**TIME = 198** nTimes = 100000 SOL = -1418756969</t>
  </si>
  <si>
    <t>ORDER = 59**TIME = 194** nTimes = 100000 SOL = -1055680967</t>
  </si>
  <si>
    <t>time</t>
  </si>
  <si>
    <t>substraction5</t>
  </si>
  <si>
    <t>(OOT)157774</t>
  </si>
  <si>
    <t>StackOverflow</t>
  </si>
  <si>
    <t>vectorsum final</t>
  </si>
  <si>
    <t>vectorsum1</t>
  </si>
  <si>
    <t>SIZE = 3**TIME = 11** nTimes = 100000 SUM = -2</t>
  </si>
  <si>
    <t>SIZE = 6**TIME = 15** nTimes = 100000 SUM = 17</t>
  </si>
  <si>
    <t>SIZE = 12**TIME = 31** nTimes = 100000 SUM = 3</t>
  </si>
  <si>
    <t>SIZE = 24**TIME = 58** nTimes = 100000 SUM = -31</t>
  </si>
  <si>
    <t>SIZE = 48**TIME = 78** nTimes = 100000 SUM = 6</t>
  </si>
  <si>
    <t>SIZE = 96**TIME = 143** nTimes = 100000 SUM = -3</t>
  </si>
  <si>
    <t>SIZE = 192**TIME = 312** nTimes = 100000 SUM = 108</t>
  </si>
  <si>
    <t>SIZE = 384**TIME = 561** nTimes = 100000 SUM = -75</t>
  </si>
  <si>
    <t>SIZE = 768**TIME = 1143** nTimes = 100000 SUM = 187</t>
  </si>
  <si>
    <t>SIZE = 1536**TIME = 2260** nTimes = 100000 SUM = 66</t>
  </si>
  <si>
    <t>SIZE = 3072**TIME = 4392** nTimes = 100000 SUM = 397</t>
  </si>
  <si>
    <t>SIZE = 6144**TIME = 6641** nTimes = 100000 SUM = -242</t>
  </si>
  <si>
    <t>SIZE = 12288**TIME = 13747** nTimes = 100000 SUM = -552</t>
  </si>
  <si>
    <t>SIZE = 24576**TIME = 26653** nTimes = 100000 SUM = 716</t>
  </si>
  <si>
    <t>SIZE = 49152**TIME = 54696** nTimes = 100000 SUM = -998</t>
  </si>
  <si>
    <t>vectorsum2</t>
  </si>
  <si>
    <t>SIZE = 3**TIME = 19** nTimes = 100000 SUM = -13</t>
  </si>
  <si>
    <t>SIZE = 6**TIME = 29** nTimes = 100000 SUM = -17</t>
  </si>
  <si>
    <t>SIZE = 12**TIME = 55** nTimes = 100000 SUM = -41</t>
  </si>
  <si>
    <t>SIZE = 24**TIME = 95** nTimes = 100000 SUM = -23</t>
  </si>
  <si>
    <t>SIZE = 48**TIME = 162** nTimes = 100000 SUM = 21</t>
  </si>
  <si>
    <t>SIZE = 96**TIME = 332** nTimes = 100000 SUM = 10</t>
  </si>
  <si>
    <t>SIZE = 192**TIME = 646** nTimes = 100000 SUM = -86</t>
  </si>
  <si>
    <t>SIZE = 384**TIME = 1282** nTimes = 100000 SUM = -114</t>
  </si>
  <si>
    <t>SIZE = 768**TIME = 2518** nTimes = 100000 SUM = 31</t>
  </si>
  <si>
    <t>SIZE = 1536**TIME = 4950** nTimes = 100000 SUM = -68</t>
  </si>
  <si>
    <t>SIZE = 3072**TIME = 8878** nTimes = 100000 SUM = -23</t>
  </si>
  <si>
    <t>SIZE = 6144**TIME = 15878** nTimes = 100000 SUM = 380</t>
  </si>
  <si>
    <t>vectorsum3</t>
  </si>
  <si>
    <t>SIZE = 3**TIME = 25** nTimes = 100000 SUM = -13</t>
  </si>
  <si>
    <t>SIZE = 6**TIME = 67** nTimes = 100000 SUM = -12</t>
  </si>
  <si>
    <t>SIZE = 12**TIME = 88** nTimes = 100000 SUM = 33</t>
  </si>
  <si>
    <t>SIZE = 24**TIME = 202** nTimes = 100000 SUM = 28</t>
  </si>
  <si>
    <t>SIZE = 48**TIME = 348** nTimes = 100000 SUM = 20</t>
  </si>
  <si>
    <t>SIZE = 96**TIME = 674** nTimes = 100000 SUM = 30</t>
  </si>
  <si>
    <t>SIZE = 192**TIME = 1364** nTimes = 100000 SUM = 110</t>
  </si>
  <si>
    <t>SIZE = 384**TIME = 2714** nTimes = 100000 SUM = 206</t>
  </si>
  <si>
    <t>SIZE = 768**TIME = 5026** nTimes = 100000 SUM = 286</t>
  </si>
  <si>
    <t>SIZE = 1536**TIME = 8261** nTimes = 100000 SUM = 168</t>
  </si>
  <si>
    <t>SIZE = 3072**TIME = 16354** nTimes = 100000 SUM = -169</t>
  </si>
  <si>
    <t>SIZE = 6144**TIME = 32458** nTimes = 100000 SUM = 16</t>
  </si>
  <si>
    <t>SIZE = 12288**TIME = 66169** nTimes = 100000 SUM = 135</t>
  </si>
  <si>
    <t>Division4</t>
  </si>
  <si>
    <t>Division5</t>
  </si>
  <si>
    <t>(OOT)185794</t>
  </si>
  <si>
    <t>fib1</t>
  </si>
  <si>
    <t>fib2</t>
  </si>
  <si>
    <t>fib3</t>
  </si>
  <si>
    <t>ORDER = 10**TIME = 54** nTimes = 100000 SOL = 55</t>
  </si>
  <si>
    <t>ORDER = 11**TIME = 40** nTimes = 100000 SOL = 89</t>
  </si>
  <si>
    <t>ORDER = 12**TIME = 46** nTimes = 100000 SOL = 144</t>
  </si>
  <si>
    <t>ORDER = 13**TIME = 48** nTimes = 100000 SOL = 233</t>
  </si>
  <si>
    <t>ORDER = 14**TIME = 50** nTimes = 100000 SOL = 377</t>
  </si>
  <si>
    <t>ORDER = 15**TIME = 58** nTimes = 100000 SOL = 610</t>
  </si>
  <si>
    <t>ORDER = 16**TIME = 57** nTimes = 100000 SOL = 987</t>
  </si>
  <si>
    <t>ORDER = 17**TIME = 63** nTimes = 100000 SOL = 1597</t>
  </si>
  <si>
    <t>ORDER = 19**TIME = 71** nTimes = 100000 SOL = 4181</t>
  </si>
  <si>
    <t>ORDER = 20**TIME = 72** nTimes = 100000 SOL = 6765</t>
  </si>
  <si>
    <t>ORDER = 21**TIME = 77** nTimes = 100000 SOL = 10946</t>
  </si>
  <si>
    <t>ORDER = 23**TIME = 79** nTimes = 100000 SOL = 28657</t>
  </si>
  <si>
    <t>ORDER = 24**TIME = 82** nTimes = 100000 SOL = 46368</t>
  </si>
  <si>
    <t>ORDER = 25**TIME = 94** nTimes = 100000 SOL = 75025</t>
  </si>
  <si>
    <t>ORDER = 26**TIME = 84** nTimes = 100000 SOL = 121393</t>
  </si>
  <si>
    <t>ORDER = 27**TIME = 93** nTimes = 100000 SOL = 196418</t>
  </si>
  <si>
    <t>ORDER = 28**TIME = 89** nTimes = 100000 SOL = 317811</t>
  </si>
  <si>
    <t>ORDER = 29**TIME = 91** nTimes = 100000 SOL = 514229</t>
  </si>
  <si>
    <t>ORDER = 30**TIME = 103** nTimes = 100000 SOL = 832040</t>
  </si>
  <si>
    <t>ORDER = 31**TIME = 104** nTimes = 100000 SOL = 1346269</t>
  </si>
  <si>
    <t>ORDER = 32**TIME = 109** nTimes = 100000 SOL = 2178309</t>
  </si>
  <si>
    <t>ORDER = 33**TIME = 111** nTimes = 100000 SOL = 3524578</t>
  </si>
  <si>
    <t>ORDER = 34**TIME = 115** nTimes = 100000 SOL = 5702887</t>
  </si>
  <si>
    <t>ORDER = 35**TIME = 114** nTimes = 100000 SOL = 9227465</t>
  </si>
  <si>
    <t>ORDER = 36**TIME = 117** nTimes = 100000 SOL = 14930352</t>
  </si>
  <si>
    <t>ORDER = 37**TIME = 120** nTimes = 100000 SOL = 24157817</t>
  </si>
  <si>
    <t>ORDER = 38**TIME = 123** nTimes = 100000 SOL = 39088169</t>
  </si>
  <si>
    <t>ORDER = 39**TIME = 120** nTimes = 100000 SOL = 63245986</t>
  </si>
  <si>
    <t>ORDER = 40**TIME = 125** nTimes = 100000 SOL = 102334155</t>
  </si>
  <si>
    <t>ORDER = 41**TIME = 138** nTimes = 100000 SOL = 165580141</t>
  </si>
  <si>
    <t>ORDER = 43**TIME = 141** nTimes = 100000 SOL = 433494437</t>
  </si>
  <si>
    <t>ORDER = 44**TIME = 146** nTimes = 100000 SOL = 701408733</t>
  </si>
  <si>
    <t>ORDER = 45**TIME = 144** nTimes = 100000 SOL = 1134903170</t>
  </si>
  <si>
    <t>ORDER = 46**TIME = 143** nTimes = 100000 SOL = 1836311903</t>
  </si>
  <si>
    <t>ORDER = 47**TIME = 156** nTimes = 100000 SOL = -1323752223</t>
  </si>
  <si>
    <t>ORDER = 48**TIME = 154** nTimes = 100000 SOL = 512559680</t>
  </si>
  <si>
    <t>ORDER = 49**TIME = 159** nTimes = 100000 SOL = -811192543</t>
  </si>
  <si>
    <t>ORDER = 51**TIME = 165** nTimes = 100000 SOL = -1109825406</t>
  </si>
  <si>
    <t>ORDER = 52**TIME = 162** nTimes = 100000 SOL = -1408458269</t>
  </si>
  <si>
    <t>ORDER = 53**TIME = 170** nTimes = 100000 SOL = 1776683621</t>
  </si>
  <si>
    <t>ORDER = 54**TIME = 175** nTimes = 100000 SOL = 368225352</t>
  </si>
  <si>
    <t>ORDER = 55**TIME = 166** nTimes = 100000 SOL = 2144908973</t>
  </si>
  <si>
    <t>ORDER = 56**TIME = 170** nTimes = 100000 SOL = -1781832971</t>
  </si>
  <si>
    <t>ORDER = 57**TIME = 185** nTimes = 100000 SOL = 363076002</t>
  </si>
  <si>
    <t>ORDER = 58**TIME = 180** nTimes = 100000 SOL = -1418756969</t>
  </si>
  <si>
    <t>ORDER = 59**TIME = 188** nTimes = 100000 SOL = -1055680967</t>
  </si>
  <si>
    <t>ORDER = 10**TIME = 478** nTimes = 100000 SOL = 55</t>
  </si>
  <si>
    <t>ORDER = 11**TIME = 742** nTimes = 100000 SOL = 89</t>
  </si>
  <si>
    <t>ORDER = 12**TIME = 1235** nTimes = 100000 SOL = 144</t>
  </si>
  <si>
    <t>ORDER = 13**TIME = 2027** nTimes = 100000 SOL = 233</t>
  </si>
  <si>
    <t>ORDER = 14**TIME = 3244** nTimes = 100000 SOL = 377</t>
  </si>
  <si>
    <t>ORDER = 15**TIME = 4183** nTimes = 100000 SOL = 610</t>
  </si>
  <si>
    <t>ORDER = 16**TIME = 6139** nTimes = 100000 SOL = 987</t>
  </si>
  <si>
    <t>ORDER = 17**TIME = 9902** nTimes = 100000 SOL = 1597</t>
  </si>
  <si>
    <t>ORDER = 18**TIME = 16788** nTimes = 100000 SOL = 2584</t>
  </si>
  <si>
    <t>ORDER = 19**TIME = 27028** nTimes = 100000 SOL = 4181</t>
  </si>
  <si>
    <t>ORDER = 20**TIME = 43526** nTimes = 100000 SOL = 6765</t>
  </si>
  <si>
    <t>fib4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</si>
</sst>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color rgb="FFE11E46"/>
      <name val="Courier New"/>
      <family val="3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15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opLeftCell="A34" workbookViewId="0">
      <selection activeCell="A40" sqref="A40:C48"/>
    </sheetView>
  </sheetViews>
  <sheetFormatPr baseColWidth="10" defaultRowHeight="14.5" x14ac:dyDescent="0.35"/>
  <cols>
    <col min="1" max="1" width="13.81640625" customWidth="1"/>
    <col min="2" max="2" width="12.1796875" customWidth="1"/>
    <col min="4" max="4" width="14.453125" customWidth="1"/>
    <col min="6" max="6" width="15.26953125" bestFit="1" customWidth="1"/>
    <col min="9" max="9" width="12.54296875" customWidth="1"/>
  </cols>
  <sheetData>
    <row r="1" spans="1:13" x14ac:dyDescent="0.35">
      <c r="A1" t="s">
        <v>0</v>
      </c>
      <c r="B1">
        <v>8000</v>
      </c>
      <c r="L1" s="13" t="s">
        <v>32</v>
      </c>
      <c r="M1" s="13"/>
    </row>
    <row r="2" spans="1:13" x14ac:dyDescent="0.35">
      <c r="A2" t="s">
        <v>2</v>
      </c>
      <c r="B2">
        <v>8000</v>
      </c>
      <c r="L2" s="13" t="s">
        <v>51</v>
      </c>
      <c r="M2" s="5" t="s">
        <v>224</v>
      </c>
    </row>
    <row r="3" spans="1:13" x14ac:dyDescent="0.35">
      <c r="A3" t="s">
        <v>1</v>
      </c>
      <c r="B3" t="s">
        <v>3</v>
      </c>
      <c r="L3" s="13">
        <v>100</v>
      </c>
      <c r="M3" s="5">
        <v>8</v>
      </c>
    </row>
    <row r="4" spans="1:13" x14ac:dyDescent="0.35">
      <c r="L4" s="13">
        <v>200</v>
      </c>
      <c r="M4" s="5">
        <v>45</v>
      </c>
    </row>
    <row r="5" spans="1:13" x14ac:dyDescent="0.35">
      <c r="F5" t="s">
        <v>72</v>
      </c>
      <c r="J5" t="s">
        <v>72</v>
      </c>
      <c r="L5" s="13">
        <v>400</v>
      </c>
      <c r="M5" s="5">
        <v>314</v>
      </c>
    </row>
    <row r="6" spans="1:13" x14ac:dyDescent="0.35">
      <c r="A6" t="s">
        <v>1</v>
      </c>
      <c r="D6" t="s">
        <v>31</v>
      </c>
      <c r="E6">
        <v>7.057140616E+16</v>
      </c>
      <c r="F6" s="1">
        <v>2237804609.3353601</v>
      </c>
      <c r="I6" t="s">
        <v>39</v>
      </c>
      <c r="J6">
        <v>18966.355787036999</v>
      </c>
      <c r="L6" s="13">
        <v>800</v>
      </c>
      <c r="M6" s="5">
        <v>2414</v>
      </c>
    </row>
    <row r="7" spans="1:13" x14ac:dyDescent="0.35">
      <c r="A7" t="s">
        <v>4</v>
      </c>
      <c r="L7" s="13">
        <v>1600</v>
      </c>
      <c r="M7" s="5">
        <v>19737</v>
      </c>
    </row>
    <row r="8" spans="1:13" x14ac:dyDescent="0.35">
      <c r="A8" t="s">
        <v>5</v>
      </c>
      <c r="L8" s="13">
        <v>3200</v>
      </c>
      <c r="M8" s="5" t="s">
        <v>226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32</v>
      </c>
      <c r="H10" t="s">
        <v>33</v>
      </c>
    </row>
    <row r="11" spans="1:13" x14ac:dyDescent="0.35">
      <c r="A11" t="s">
        <v>8</v>
      </c>
      <c r="D11" t="s">
        <v>40</v>
      </c>
      <c r="H11" t="s">
        <v>34</v>
      </c>
    </row>
    <row r="12" spans="1:13" x14ac:dyDescent="0.35">
      <c r="A12" t="s">
        <v>9</v>
      </c>
      <c r="D12" t="s">
        <v>41</v>
      </c>
      <c r="H12" t="s">
        <v>35</v>
      </c>
      <c r="L12" s="13" t="s">
        <v>225</v>
      </c>
      <c r="M12" s="13"/>
    </row>
    <row r="13" spans="1:13" x14ac:dyDescent="0.35">
      <c r="A13" t="s">
        <v>10</v>
      </c>
      <c r="D13" t="s">
        <v>42</v>
      </c>
      <c r="H13" t="s">
        <v>36</v>
      </c>
      <c r="L13" s="13" t="s">
        <v>51</v>
      </c>
      <c r="M13" s="13" t="s">
        <v>224</v>
      </c>
    </row>
    <row r="14" spans="1:13" x14ac:dyDescent="0.35">
      <c r="A14" t="s">
        <v>11</v>
      </c>
      <c r="D14" t="s">
        <v>43</v>
      </c>
      <c r="H14" t="s">
        <v>37</v>
      </c>
      <c r="L14" s="13">
        <v>30</v>
      </c>
      <c r="M14" s="5">
        <v>638</v>
      </c>
    </row>
    <row r="15" spans="1:13" x14ac:dyDescent="0.35">
      <c r="A15" t="s">
        <v>12</v>
      </c>
      <c r="D15" t="s">
        <v>44</v>
      </c>
      <c r="H15" t="s">
        <v>38</v>
      </c>
      <c r="L15" s="13">
        <v>32</v>
      </c>
      <c r="M15" s="5">
        <v>2262</v>
      </c>
    </row>
    <row r="16" spans="1:13" x14ac:dyDescent="0.35">
      <c r="A16" t="s">
        <v>13</v>
      </c>
      <c r="D16" t="s">
        <v>45</v>
      </c>
      <c r="L16" s="13">
        <v>34</v>
      </c>
      <c r="M16" s="5">
        <v>6496</v>
      </c>
    </row>
    <row r="17" spans="1:15" x14ac:dyDescent="0.35">
      <c r="A17" t="s">
        <v>14</v>
      </c>
      <c r="L17" s="13">
        <v>36</v>
      </c>
      <c r="M17" s="5">
        <v>19093</v>
      </c>
    </row>
    <row r="18" spans="1:15" x14ac:dyDescent="0.35">
      <c r="A18" t="s">
        <v>15</v>
      </c>
      <c r="L18" s="13">
        <v>38</v>
      </c>
      <c r="M18" s="5">
        <v>57180</v>
      </c>
    </row>
    <row r="19" spans="1:15" x14ac:dyDescent="0.35">
      <c r="A19" t="s">
        <v>16</v>
      </c>
      <c r="L19" s="13">
        <v>40</v>
      </c>
      <c r="M19" s="5" t="s">
        <v>53</v>
      </c>
    </row>
    <row r="20" spans="1:15" x14ac:dyDescent="0.35">
      <c r="A20" t="s">
        <v>17</v>
      </c>
      <c r="E20" t="s">
        <v>49</v>
      </c>
    </row>
    <row r="21" spans="1:15" x14ac:dyDescent="0.35">
      <c r="A21" t="s">
        <v>18</v>
      </c>
      <c r="D21" s="7" t="s">
        <v>51</v>
      </c>
      <c r="E21" s="7" t="s">
        <v>46</v>
      </c>
      <c r="F21" s="7" t="s">
        <v>47</v>
      </c>
      <c r="G21" s="7" t="s">
        <v>48</v>
      </c>
      <c r="I21" t="s">
        <v>48</v>
      </c>
      <c r="L21" s="7" t="s">
        <v>51</v>
      </c>
      <c r="M21" s="7" t="s">
        <v>49</v>
      </c>
      <c r="N21" s="7" t="s">
        <v>50</v>
      </c>
      <c r="O21" s="7" t="s">
        <v>68</v>
      </c>
    </row>
    <row r="22" spans="1:15" x14ac:dyDescent="0.35">
      <c r="A22" t="s">
        <v>19</v>
      </c>
      <c r="D22" s="7">
        <v>31250</v>
      </c>
      <c r="E22" s="10">
        <v>42</v>
      </c>
      <c r="F22" s="10">
        <v>31</v>
      </c>
      <c r="G22" s="10">
        <v>34</v>
      </c>
      <c r="I22" s="2">
        <v>34</v>
      </c>
      <c r="L22" s="6">
        <v>10000</v>
      </c>
      <c r="M22" s="8" t="s">
        <v>52</v>
      </c>
      <c r="N22" s="5" t="s">
        <v>52</v>
      </c>
      <c r="O22" s="8" t="s">
        <v>52</v>
      </c>
    </row>
    <row r="23" spans="1:15" x14ac:dyDescent="0.35">
      <c r="A23" t="s">
        <v>20</v>
      </c>
      <c r="D23" s="7">
        <f>D22*2</f>
        <v>62500</v>
      </c>
      <c r="E23" s="10">
        <v>85</v>
      </c>
      <c r="F23" s="10">
        <v>67</v>
      </c>
      <c r="G23" s="10">
        <v>71</v>
      </c>
      <c r="I23" s="2">
        <v>71</v>
      </c>
      <c r="L23" s="7" t="s">
        <v>54</v>
      </c>
      <c r="M23" s="8" t="s">
        <v>52</v>
      </c>
      <c r="N23" s="5" t="s">
        <v>52</v>
      </c>
      <c r="O23" s="8" t="s">
        <v>52</v>
      </c>
    </row>
    <row r="24" spans="1:15" x14ac:dyDescent="0.35">
      <c r="A24" t="s">
        <v>21</v>
      </c>
      <c r="D24" s="7">
        <f t="shared" ref="D24:D32" si="0">D23*2</f>
        <v>125000</v>
      </c>
      <c r="E24" s="10">
        <v>193</v>
      </c>
      <c r="F24" s="10">
        <v>125</v>
      </c>
      <c r="G24" s="10">
        <v>146</v>
      </c>
      <c r="I24" s="2">
        <v>146</v>
      </c>
      <c r="L24" s="7" t="s">
        <v>55</v>
      </c>
      <c r="M24" s="8">
        <v>63</v>
      </c>
      <c r="N24" s="5" t="s">
        <v>52</v>
      </c>
      <c r="O24" s="8" t="s">
        <v>69</v>
      </c>
    </row>
    <row r="25" spans="1:15" x14ac:dyDescent="0.35">
      <c r="A25" t="s">
        <v>22</v>
      </c>
      <c r="D25" s="7">
        <f t="shared" si="0"/>
        <v>250000</v>
      </c>
      <c r="E25" s="10">
        <v>333</v>
      </c>
      <c r="F25" s="10">
        <v>218</v>
      </c>
      <c r="G25" s="10">
        <v>276</v>
      </c>
      <c r="I25" s="2">
        <v>276</v>
      </c>
      <c r="L25" s="7" t="s">
        <v>56</v>
      </c>
      <c r="M25" s="8">
        <v>94</v>
      </c>
      <c r="N25" s="5" t="s">
        <v>52</v>
      </c>
      <c r="O25" s="8" t="s">
        <v>69</v>
      </c>
    </row>
    <row r="26" spans="1:15" x14ac:dyDescent="0.35">
      <c r="A26" t="s">
        <v>23</v>
      </c>
      <c r="D26" s="7">
        <f t="shared" si="0"/>
        <v>500000</v>
      </c>
      <c r="E26" s="10">
        <v>556</v>
      </c>
      <c r="F26" s="10">
        <v>476</v>
      </c>
      <c r="G26" s="10">
        <v>609</v>
      </c>
      <c r="I26" s="2">
        <v>609</v>
      </c>
      <c r="L26" s="7" t="s">
        <v>57</v>
      </c>
      <c r="M26" s="8">
        <v>190</v>
      </c>
      <c r="N26" s="5">
        <v>78</v>
      </c>
      <c r="O26" s="8">
        <f>M26/N26</f>
        <v>2.4358974358974357</v>
      </c>
    </row>
    <row r="27" spans="1:15" x14ac:dyDescent="0.35">
      <c r="A27" t="s">
        <v>24</v>
      </c>
      <c r="D27" s="7">
        <f t="shared" si="0"/>
        <v>1000000</v>
      </c>
      <c r="E27" s="10">
        <v>1072</v>
      </c>
      <c r="F27" s="10">
        <v>974</v>
      </c>
      <c r="G27" s="10">
        <v>1205</v>
      </c>
      <c r="I27" s="2">
        <v>1205</v>
      </c>
      <c r="L27" s="7" t="s">
        <v>58</v>
      </c>
      <c r="M27" s="8">
        <v>373</v>
      </c>
      <c r="N27" s="5">
        <v>160</v>
      </c>
      <c r="O27" s="8">
        <f t="shared" ref="O27:O33" si="1">M27/N27</f>
        <v>2.3312499999999998</v>
      </c>
    </row>
    <row r="28" spans="1:15" x14ac:dyDescent="0.35">
      <c r="A28" t="s">
        <v>25</v>
      </c>
      <c r="D28" s="7">
        <f t="shared" si="0"/>
        <v>2000000</v>
      </c>
      <c r="E28" s="10">
        <v>2075</v>
      </c>
      <c r="F28" s="10">
        <v>1998</v>
      </c>
      <c r="G28" s="10">
        <v>2493</v>
      </c>
      <c r="I28" s="2">
        <v>2493</v>
      </c>
      <c r="L28" s="7" t="s">
        <v>59</v>
      </c>
      <c r="M28" s="9">
        <v>801</v>
      </c>
      <c r="N28" s="5">
        <v>356</v>
      </c>
      <c r="O28" s="8">
        <f t="shared" si="1"/>
        <v>2.25</v>
      </c>
    </row>
    <row r="29" spans="1:15" x14ac:dyDescent="0.35">
      <c r="A29" t="s">
        <v>26</v>
      </c>
      <c r="D29" s="7">
        <f t="shared" si="0"/>
        <v>4000000</v>
      </c>
      <c r="E29" s="10">
        <v>4267</v>
      </c>
      <c r="F29" s="10">
        <v>4157</v>
      </c>
      <c r="G29" s="10">
        <v>4512</v>
      </c>
      <c r="I29" s="2">
        <v>4512</v>
      </c>
      <c r="L29" s="7" t="s">
        <v>60</v>
      </c>
      <c r="M29" s="9">
        <v>1582</v>
      </c>
      <c r="N29" s="5">
        <v>767</v>
      </c>
      <c r="O29" s="8">
        <f t="shared" si="1"/>
        <v>2.0625814863102998</v>
      </c>
    </row>
    <row r="30" spans="1:15" x14ac:dyDescent="0.35">
      <c r="A30" t="s">
        <v>27</v>
      </c>
      <c r="D30" s="7">
        <f t="shared" si="0"/>
        <v>8000000</v>
      </c>
      <c r="E30" s="10">
        <v>6825</v>
      </c>
      <c r="F30" s="10">
        <v>6671</v>
      </c>
      <c r="G30" s="10">
        <v>7901</v>
      </c>
      <c r="I30" s="2">
        <v>7901</v>
      </c>
      <c r="L30" s="7" t="s">
        <v>61</v>
      </c>
      <c r="M30" s="9">
        <v>3287</v>
      </c>
      <c r="N30" s="5">
        <v>2195</v>
      </c>
      <c r="O30" s="8">
        <f t="shared" si="1"/>
        <v>1.49749430523918</v>
      </c>
    </row>
    <row r="31" spans="1:15" x14ac:dyDescent="0.35">
      <c r="A31" t="s">
        <v>28</v>
      </c>
      <c r="D31" s="7">
        <f t="shared" si="0"/>
        <v>16000000</v>
      </c>
      <c r="E31" s="10">
        <v>13546</v>
      </c>
      <c r="F31" s="10">
        <v>13063</v>
      </c>
      <c r="G31" s="10">
        <v>16270</v>
      </c>
      <c r="I31" s="2">
        <v>16270</v>
      </c>
      <c r="L31" s="7" t="s">
        <v>62</v>
      </c>
      <c r="M31" s="9">
        <v>5289</v>
      </c>
      <c r="N31" s="5">
        <v>3627</v>
      </c>
      <c r="O31" s="8">
        <f t="shared" si="1"/>
        <v>1.4582299421009099</v>
      </c>
    </row>
    <row r="32" spans="1:15" x14ac:dyDescent="0.35">
      <c r="A32" t="s">
        <v>29</v>
      </c>
      <c r="D32" s="7">
        <f t="shared" si="0"/>
        <v>32000000</v>
      </c>
      <c r="E32" s="10">
        <v>27890</v>
      </c>
      <c r="F32" s="10">
        <v>27017</v>
      </c>
      <c r="G32" s="10">
        <v>33409</v>
      </c>
      <c r="I32" s="2">
        <v>33409</v>
      </c>
      <c r="L32" s="7" t="s">
        <v>63</v>
      </c>
      <c r="M32" s="9">
        <v>10265</v>
      </c>
      <c r="N32" s="5">
        <v>9468</v>
      </c>
      <c r="O32" s="8">
        <f t="shared" si="1"/>
        <v>1.084178284748627</v>
      </c>
    </row>
    <row r="33" spans="1:15" x14ac:dyDescent="0.35">
      <c r="A33" t="s">
        <v>30</v>
      </c>
      <c r="D33" s="7">
        <f>D32*2</f>
        <v>64000000</v>
      </c>
      <c r="E33" s="10">
        <v>57321</v>
      </c>
      <c r="F33" s="10">
        <v>55271</v>
      </c>
      <c r="G33" s="10" t="s">
        <v>71</v>
      </c>
      <c r="I33" s="2">
        <v>68498</v>
      </c>
      <c r="L33" s="7" t="s">
        <v>64</v>
      </c>
      <c r="M33" s="9">
        <v>21078</v>
      </c>
      <c r="N33" s="5">
        <v>29372</v>
      </c>
      <c r="O33" s="8">
        <f t="shared" si="1"/>
        <v>0.71762222524853603</v>
      </c>
    </row>
    <row r="34" spans="1:15" x14ac:dyDescent="0.35">
      <c r="G34" s="3"/>
      <c r="L34" s="7" t="s">
        <v>65</v>
      </c>
      <c r="M34" s="9">
        <v>43394</v>
      </c>
      <c r="N34" s="5" t="s">
        <v>53</v>
      </c>
      <c r="O34" s="8" t="s">
        <v>70</v>
      </c>
    </row>
    <row r="35" spans="1:15" x14ac:dyDescent="0.35">
      <c r="L35" s="7" t="s">
        <v>66</v>
      </c>
      <c r="M35" s="5" t="s">
        <v>53</v>
      </c>
      <c r="N35" s="5" t="s">
        <v>53</v>
      </c>
      <c r="O35" s="8" t="s">
        <v>53</v>
      </c>
    </row>
    <row r="36" spans="1:15" x14ac:dyDescent="0.35">
      <c r="L36" s="7" t="s">
        <v>67</v>
      </c>
      <c r="M36" s="5" t="s">
        <v>53</v>
      </c>
      <c r="N36" s="5" t="s">
        <v>53</v>
      </c>
      <c r="O36" s="8" t="s">
        <v>53</v>
      </c>
    </row>
    <row r="37" spans="1:15" x14ac:dyDescent="0.35">
      <c r="L37" s="2"/>
      <c r="M37" s="3"/>
    </row>
    <row r="38" spans="1:15" x14ac:dyDescent="0.35">
      <c r="L38" s="2"/>
      <c r="M38" s="3"/>
    </row>
    <row r="39" spans="1:15" x14ac:dyDescent="0.35">
      <c r="A39" t="s">
        <v>272</v>
      </c>
      <c r="L39" s="2"/>
      <c r="M39" s="3"/>
    </row>
    <row r="40" spans="1:15" x14ac:dyDescent="0.35">
      <c r="A40" s="13" t="s">
        <v>51</v>
      </c>
      <c r="B40" s="13" t="s">
        <v>272</v>
      </c>
      <c r="C40" s="13" t="s">
        <v>273</v>
      </c>
      <c r="L40" s="2"/>
      <c r="M40" s="3"/>
    </row>
    <row r="41" spans="1:15" x14ac:dyDescent="0.35">
      <c r="A41" s="13">
        <v>1000</v>
      </c>
      <c r="B41" s="5">
        <v>15</v>
      </c>
      <c r="C41" s="5">
        <v>54</v>
      </c>
      <c r="L41" s="2"/>
      <c r="M41" s="3"/>
    </row>
    <row r="42" spans="1:15" x14ac:dyDescent="0.35">
      <c r="A42" s="13">
        <v>2000</v>
      </c>
      <c r="B42" s="5">
        <v>75</v>
      </c>
      <c r="C42" s="5">
        <v>219</v>
      </c>
      <c r="L42" s="2"/>
      <c r="M42" s="3"/>
    </row>
    <row r="43" spans="1:15" x14ac:dyDescent="0.35">
      <c r="A43" s="13">
        <f>A42*2</f>
        <v>4000</v>
      </c>
      <c r="B43" s="5">
        <v>184</v>
      </c>
      <c r="C43" s="5">
        <v>858</v>
      </c>
    </row>
    <row r="44" spans="1:15" x14ac:dyDescent="0.35">
      <c r="A44" s="13">
        <f t="shared" ref="A44:A48" si="2">A43*2</f>
        <v>8000</v>
      </c>
      <c r="B44" s="5">
        <v>728</v>
      </c>
      <c r="C44" s="5">
        <v>3418</v>
      </c>
    </row>
    <row r="45" spans="1:15" x14ac:dyDescent="0.35">
      <c r="A45" s="13">
        <f t="shared" si="2"/>
        <v>16000</v>
      </c>
      <c r="B45" s="5">
        <v>2705</v>
      </c>
      <c r="C45" s="5">
        <v>12071</v>
      </c>
    </row>
    <row r="46" spans="1:15" x14ac:dyDescent="0.35">
      <c r="A46" s="13">
        <f t="shared" si="2"/>
        <v>32000</v>
      </c>
      <c r="B46" s="5">
        <v>12345</v>
      </c>
      <c r="C46" s="5">
        <v>42291</v>
      </c>
    </row>
    <row r="47" spans="1:15" x14ac:dyDescent="0.35">
      <c r="A47" s="13">
        <f t="shared" si="2"/>
        <v>64000</v>
      </c>
      <c r="B47" s="5">
        <v>51927</v>
      </c>
      <c r="C47" s="5" t="s">
        <v>53</v>
      </c>
    </row>
    <row r="48" spans="1:15" x14ac:dyDescent="0.35">
      <c r="A48" s="13">
        <f t="shared" si="2"/>
        <v>128000</v>
      </c>
      <c r="B48" s="5" t="s">
        <v>274</v>
      </c>
      <c r="C48" s="5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9FBB-BED9-4DFC-8820-BAC0D48929D3}">
  <dimension ref="A1:J37"/>
  <sheetViews>
    <sheetView workbookViewId="0">
      <selection activeCell="D21" sqref="D21:G37"/>
    </sheetView>
  </sheetViews>
  <sheetFormatPr baseColWidth="10" defaultRowHeight="14.5" x14ac:dyDescent="0.35"/>
  <cols>
    <col min="3" max="3" width="42" customWidth="1"/>
    <col min="6" max="6" width="12.6328125" customWidth="1"/>
  </cols>
  <sheetData>
    <row r="1" spans="1:10" x14ac:dyDescent="0.35">
      <c r="A1" s="4" t="s">
        <v>87</v>
      </c>
      <c r="D1" t="s">
        <v>73</v>
      </c>
      <c r="J1" t="s">
        <v>89</v>
      </c>
    </row>
    <row r="2" spans="1:10" x14ac:dyDescent="0.35">
      <c r="A2" s="2" t="s">
        <v>90</v>
      </c>
      <c r="B2" s="3"/>
      <c r="D2" s="2" t="s">
        <v>74</v>
      </c>
      <c r="J2" s="2" t="s">
        <v>106</v>
      </c>
    </row>
    <row r="3" spans="1:10" x14ac:dyDescent="0.35">
      <c r="A3" s="2" t="s">
        <v>91</v>
      </c>
      <c r="B3" s="3"/>
      <c r="D3" s="2" t="s">
        <v>75</v>
      </c>
      <c r="J3" s="2" t="s">
        <v>107</v>
      </c>
    </row>
    <row r="4" spans="1:10" x14ac:dyDescent="0.35">
      <c r="A4" s="2" t="s">
        <v>92</v>
      </c>
      <c r="B4" s="3"/>
      <c r="D4" s="2" t="s">
        <v>76</v>
      </c>
      <c r="J4" s="2" t="s">
        <v>108</v>
      </c>
    </row>
    <row r="5" spans="1:10" x14ac:dyDescent="0.35">
      <c r="A5" s="2" t="s">
        <v>93</v>
      </c>
      <c r="B5" s="3"/>
      <c r="D5" s="2" t="s">
        <v>77</v>
      </c>
      <c r="J5" s="2" t="s">
        <v>109</v>
      </c>
    </row>
    <row r="6" spans="1:10" x14ac:dyDescent="0.35">
      <c r="A6" s="2" t="s">
        <v>94</v>
      </c>
      <c r="B6" s="3"/>
      <c r="D6" s="2" t="s">
        <v>78</v>
      </c>
      <c r="J6" s="2" t="s">
        <v>110</v>
      </c>
    </row>
    <row r="7" spans="1:10" x14ac:dyDescent="0.35">
      <c r="A7" s="2" t="s">
        <v>95</v>
      </c>
      <c r="B7" s="3"/>
      <c r="D7" s="2" t="s">
        <v>79</v>
      </c>
      <c r="J7" s="2" t="s">
        <v>111</v>
      </c>
    </row>
    <row r="8" spans="1:10" x14ac:dyDescent="0.35">
      <c r="A8" s="2" t="s">
        <v>96</v>
      </c>
      <c r="B8" s="3"/>
      <c r="D8" s="2" t="s">
        <v>80</v>
      </c>
      <c r="J8" s="2" t="s">
        <v>112</v>
      </c>
    </row>
    <row r="9" spans="1:10" x14ac:dyDescent="0.35">
      <c r="A9" s="2" t="s">
        <v>97</v>
      </c>
      <c r="B9" s="3"/>
      <c r="D9" s="2" t="s">
        <v>81</v>
      </c>
      <c r="J9" s="2" t="s">
        <v>113</v>
      </c>
    </row>
    <row r="10" spans="1:10" x14ac:dyDescent="0.35">
      <c r="A10" s="2" t="s">
        <v>98</v>
      </c>
      <c r="B10" s="3"/>
      <c r="D10" s="2" t="s">
        <v>82</v>
      </c>
      <c r="J10" s="2" t="s">
        <v>114</v>
      </c>
    </row>
    <row r="11" spans="1:10" x14ac:dyDescent="0.35">
      <c r="A11" s="2" t="s">
        <v>99</v>
      </c>
      <c r="B11" s="3"/>
      <c r="D11" s="2" t="s">
        <v>83</v>
      </c>
      <c r="J11" s="2" t="s">
        <v>115</v>
      </c>
    </row>
    <row r="12" spans="1:10" x14ac:dyDescent="0.35">
      <c r="A12" s="2" t="s">
        <v>100</v>
      </c>
      <c r="B12" s="3"/>
      <c r="D12" s="2" t="s">
        <v>84</v>
      </c>
      <c r="J12" s="2" t="s">
        <v>116</v>
      </c>
    </row>
    <row r="13" spans="1:10" x14ac:dyDescent="0.35">
      <c r="A13" s="2" t="s">
        <v>101</v>
      </c>
      <c r="B13" s="3"/>
      <c r="D13" s="2" t="s">
        <v>85</v>
      </c>
      <c r="J13" s="2" t="s">
        <v>117</v>
      </c>
    </row>
    <row r="14" spans="1:10" x14ac:dyDescent="0.35">
      <c r="A14" s="2" t="s">
        <v>102</v>
      </c>
      <c r="D14" s="11" t="s">
        <v>86</v>
      </c>
      <c r="J14" s="2" t="s">
        <v>118</v>
      </c>
    </row>
    <row r="15" spans="1:10" x14ac:dyDescent="0.35">
      <c r="A15" s="2" t="s">
        <v>103</v>
      </c>
      <c r="D15" s="11" t="s">
        <v>86</v>
      </c>
      <c r="J15" s="2" t="s">
        <v>119</v>
      </c>
    </row>
    <row r="16" spans="1:10" x14ac:dyDescent="0.35">
      <c r="A16" s="2" t="s">
        <v>104</v>
      </c>
      <c r="D16" s="11" t="s">
        <v>86</v>
      </c>
      <c r="J16" s="2" t="s">
        <v>120</v>
      </c>
    </row>
    <row r="17" spans="1:10" x14ac:dyDescent="0.35">
      <c r="A17" s="2" t="s">
        <v>105</v>
      </c>
      <c r="D17" s="11" t="s">
        <v>86</v>
      </c>
      <c r="J17" s="2" t="s">
        <v>121</v>
      </c>
    </row>
    <row r="19" spans="1:10" x14ac:dyDescent="0.35">
      <c r="A19" t="s">
        <v>88</v>
      </c>
    </row>
    <row r="21" spans="1:10" x14ac:dyDescent="0.35">
      <c r="D21" s="13" t="s">
        <v>51</v>
      </c>
      <c r="E21" s="13" t="s">
        <v>87</v>
      </c>
      <c r="F21" s="13" t="s">
        <v>73</v>
      </c>
      <c r="G21" s="13" t="s">
        <v>89</v>
      </c>
    </row>
    <row r="22" spans="1:10" x14ac:dyDescent="0.35">
      <c r="D22" s="13">
        <v>3</v>
      </c>
      <c r="E22" s="5">
        <v>0</v>
      </c>
      <c r="F22" s="5">
        <v>0</v>
      </c>
      <c r="G22" s="5">
        <v>0</v>
      </c>
    </row>
    <row r="23" spans="1:10" x14ac:dyDescent="0.35">
      <c r="D23" s="13">
        <v>6</v>
      </c>
      <c r="E23" s="5">
        <v>0</v>
      </c>
      <c r="F23" s="5">
        <v>0</v>
      </c>
      <c r="G23" s="5">
        <v>0</v>
      </c>
    </row>
    <row r="24" spans="1:10" x14ac:dyDescent="0.35">
      <c r="D24" s="13">
        <f>2*D23</f>
        <v>12</v>
      </c>
      <c r="E24" s="5">
        <v>1</v>
      </c>
      <c r="F24" s="5">
        <v>0</v>
      </c>
      <c r="G24" s="5">
        <v>2</v>
      </c>
    </row>
    <row r="25" spans="1:10" x14ac:dyDescent="0.35">
      <c r="D25" s="13">
        <f>2*D24</f>
        <v>24</v>
      </c>
      <c r="E25" s="5">
        <v>1</v>
      </c>
      <c r="F25" s="5">
        <v>1</v>
      </c>
      <c r="G25" s="5">
        <v>3</v>
      </c>
    </row>
    <row r="26" spans="1:10" x14ac:dyDescent="0.35">
      <c r="D26" s="13">
        <f t="shared" ref="D26:D32" si="0">2*D25</f>
        <v>48</v>
      </c>
      <c r="E26" s="5">
        <v>1</v>
      </c>
      <c r="F26" s="5">
        <v>3</v>
      </c>
      <c r="G26" s="5">
        <v>5</v>
      </c>
    </row>
    <row r="27" spans="1:10" x14ac:dyDescent="0.35">
      <c r="D27" s="13">
        <f t="shared" si="0"/>
        <v>96</v>
      </c>
      <c r="E27" s="5">
        <v>3</v>
      </c>
      <c r="F27" s="5">
        <v>4</v>
      </c>
      <c r="G27" s="5">
        <v>9</v>
      </c>
    </row>
    <row r="28" spans="1:10" x14ac:dyDescent="0.35">
      <c r="D28" s="13">
        <f t="shared" si="0"/>
        <v>192</v>
      </c>
      <c r="E28" s="5">
        <v>5</v>
      </c>
      <c r="F28" s="5">
        <v>9</v>
      </c>
      <c r="G28" s="5">
        <v>22</v>
      </c>
    </row>
    <row r="29" spans="1:10" x14ac:dyDescent="0.35">
      <c r="D29" s="13">
        <f t="shared" si="0"/>
        <v>384</v>
      </c>
      <c r="E29" s="5">
        <v>7</v>
      </c>
      <c r="F29" s="5">
        <v>16</v>
      </c>
      <c r="G29" s="5">
        <v>33</v>
      </c>
    </row>
    <row r="30" spans="1:10" x14ac:dyDescent="0.35">
      <c r="D30" s="13">
        <f t="shared" si="0"/>
        <v>768</v>
      </c>
      <c r="E30" s="5">
        <v>16</v>
      </c>
      <c r="F30" s="5">
        <v>33</v>
      </c>
      <c r="G30" s="5">
        <v>58</v>
      </c>
    </row>
    <row r="31" spans="1:10" x14ac:dyDescent="0.35">
      <c r="D31" s="13">
        <f t="shared" si="0"/>
        <v>1536</v>
      </c>
      <c r="E31" s="5">
        <v>27</v>
      </c>
      <c r="F31" s="5">
        <v>54</v>
      </c>
      <c r="G31" s="5">
        <v>115</v>
      </c>
    </row>
    <row r="32" spans="1:10" x14ac:dyDescent="0.35">
      <c r="D32" s="13">
        <f t="shared" si="0"/>
        <v>3072</v>
      </c>
      <c r="E32" s="5">
        <v>52</v>
      </c>
      <c r="F32" s="5">
        <v>113</v>
      </c>
      <c r="G32" s="5">
        <v>218</v>
      </c>
    </row>
    <row r="33" spans="4:7" x14ac:dyDescent="0.35">
      <c r="D33" s="13">
        <f>2*D32</f>
        <v>6144</v>
      </c>
      <c r="E33" s="5">
        <v>91</v>
      </c>
      <c r="F33" s="5">
        <v>222</v>
      </c>
      <c r="G33" s="5">
        <v>464</v>
      </c>
    </row>
    <row r="34" spans="4:7" x14ac:dyDescent="0.35">
      <c r="D34" s="13">
        <f t="shared" ref="D34:D37" si="1">2*D33</f>
        <v>12288</v>
      </c>
      <c r="E34" s="5">
        <v>194</v>
      </c>
      <c r="F34" s="14" t="s">
        <v>227</v>
      </c>
      <c r="G34" s="5">
        <v>900</v>
      </c>
    </row>
    <row r="35" spans="4:7" x14ac:dyDescent="0.35">
      <c r="D35" s="13">
        <f t="shared" si="1"/>
        <v>24576</v>
      </c>
      <c r="E35" s="5">
        <v>356</v>
      </c>
      <c r="F35" s="14" t="s">
        <v>227</v>
      </c>
      <c r="G35" s="5">
        <v>1763</v>
      </c>
    </row>
    <row r="36" spans="4:7" x14ac:dyDescent="0.35">
      <c r="D36" s="13">
        <f t="shared" si="1"/>
        <v>49152</v>
      </c>
      <c r="E36" s="5">
        <v>705</v>
      </c>
      <c r="F36" s="14" t="s">
        <v>227</v>
      </c>
      <c r="G36" s="5">
        <v>3513</v>
      </c>
    </row>
    <row r="37" spans="4:7" x14ac:dyDescent="0.35">
      <c r="D37" s="13">
        <f t="shared" si="1"/>
        <v>98304</v>
      </c>
      <c r="E37" s="5">
        <v>1446</v>
      </c>
      <c r="F37" s="14" t="s">
        <v>227</v>
      </c>
      <c r="G37" s="5">
        <v>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F53C-3DF9-47D4-866A-808F452AB329}">
  <dimension ref="A1:M18"/>
  <sheetViews>
    <sheetView topLeftCell="G1" workbookViewId="0">
      <selection activeCell="M17" sqref="M17"/>
    </sheetView>
  </sheetViews>
  <sheetFormatPr baseColWidth="10" defaultRowHeight="14.5" x14ac:dyDescent="0.35"/>
  <sheetData>
    <row r="1" spans="1:13" x14ac:dyDescent="0.35">
      <c r="A1" t="s">
        <v>228</v>
      </c>
    </row>
    <row r="3" spans="1:13" x14ac:dyDescent="0.35">
      <c r="A3" t="s">
        <v>229</v>
      </c>
      <c r="G3" t="s">
        <v>245</v>
      </c>
      <c r="M3" t="s">
        <v>258</v>
      </c>
    </row>
    <row r="4" spans="1:13" x14ac:dyDescent="0.35">
      <c r="A4" s="12" t="s">
        <v>230</v>
      </c>
      <c r="G4" s="12" t="s">
        <v>246</v>
      </c>
      <c r="M4" s="12" t="s">
        <v>259</v>
      </c>
    </row>
    <row r="5" spans="1:13" x14ac:dyDescent="0.35">
      <c r="A5" s="12" t="s">
        <v>231</v>
      </c>
      <c r="G5" s="12" t="s">
        <v>247</v>
      </c>
      <c r="M5" s="12" t="s">
        <v>260</v>
      </c>
    </row>
    <row r="6" spans="1:13" x14ac:dyDescent="0.35">
      <c r="A6" s="12" t="s">
        <v>232</v>
      </c>
      <c r="G6" s="12" t="s">
        <v>248</v>
      </c>
      <c r="M6" s="12" t="s">
        <v>261</v>
      </c>
    </row>
    <row r="7" spans="1:13" x14ac:dyDescent="0.35">
      <c r="A7" s="12" t="s">
        <v>233</v>
      </c>
      <c r="G7" s="12" t="s">
        <v>249</v>
      </c>
      <c r="M7" s="12" t="s">
        <v>262</v>
      </c>
    </row>
    <row r="8" spans="1:13" x14ac:dyDescent="0.35">
      <c r="A8" s="12" t="s">
        <v>234</v>
      </c>
      <c r="G8" s="12" t="s">
        <v>250</v>
      </c>
      <c r="M8" s="12" t="s">
        <v>263</v>
      </c>
    </row>
    <row r="9" spans="1:13" x14ac:dyDescent="0.35">
      <c r="A9" s="12" t="s">
        <v>235</v>
      </c>
      <c r="G9" s="12" t="s">
        <v>251</v>
      </c>
      <c r="M9" s="12" t="s">
        <v>264</v>
      </c>
    </row>
    <row r="10" spans="1:13" x14ac:dyDescent="0.35">
      <c r="A10" s="12" t="s">
        <v>236</v>
      </c>
      <c r="G10" s="12" t="s">
        <v>252</v>
      </c>
      <c r="M10" s="12" t="s">
        <v>265</v>
      </c>
    </row>
    <row r="11" spans="1:13" x14ac:dyDescent="0.35">
      <c r="A11" s="12" t="s">
        <v>237</v>
      </c>
      <c r="G11" s="12" t="s">
        <v>253</v>
      </c>
      <c r="M11" s="12" t="s">
        <v>266</v>
      </c>
    </row>
    <row r="12" spans="1:13" x14ac:dyDescent="0.35">
      <c r="A12" s="12" t="s">
        <v>238</v>
      </c>
      <c r="G12" s="12" t="s">
        <v>254</v>
      </c>
      <c r="M12" s="12" t="s">
        <v>267</v>
      </c>
    </row>
    <row r="13" spans="1:13" x14ac:dyDescent="0.35">
      <c r="A13" s="12" t="s">
        <v>239</v>
      </c>
      <c r="G13" s="12" t="s">
        <v>255</v>
      </c>
      <c r="M13" s="12" t="s">
        <v>268</v>
      </c>
    </row>
    <row r="14" spans="1:13" x14ac:dyDescent="0.35">
      <c r="A14" s="12" t="s">
        <v>240</v>
      </c>
      <c r="G14" s="12" t="s">
        <v>256</v>
      </c>
      <c r="M14" s="12" t="s">
        <v>269</v>
      </c>
    </row>
    <row r="15" spans="1:13" x14ac:dyDescent="0.35">
      <c r="A15" s="12" t="s">
        <v>241</v>
      </c>
      <c r="G15" s="12" t="s">
        <v>257</v>
      </c>
      <c r="M15" s="12" t="s">
        <v>270</v>
      </c>
    </row>
    <row r="16" spans="1:13" x14ac:dyDescent="0.35">
      <c r="A16" s="12" t="s">
        <v>242</v>
      </c>
      <c r="G16" s="11" t="s">
        <v>86</v>
      </c>
      <c r="M16" s="12" t="s">
        <v>271</v>
      </c>
    </row>
    <row r="17" spans="1:7" x14ac:dyDescent="0.35">
      <c r="A17" s="12" t="s">
        <v>243</v>
      </c>
      <c r="G17" s="11" t="s">
        <v>86</v>
      </c>
    </row>
    <row r="18" spans="1:7" x14ac:dyDescent="0.35">
      <c r="A18" s="12" t="s">
        <v>244</v>
      </c>
      <c r="G18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6398-375C-4C4F-B115-537845705094}">
  <dimension ref="A1:M160"/>
  <sheetViews>
    <sheetView tabSelected="1" topLeftCell="A118" zoomScale="67" zoomScaleNormal="67" workbookViewId="0">
      <selection activeCell="I121" sqref="I121:M132"/>
    </sheetView>
  </sheetViews>
  <sheetFormatPr baseColWidth="10" defaultRowHeight="14.5" x14ac:dyDescent="0.35"/>
  <sheetData>
    <row r="1" spans="1:9" x14ac:dyDescent="0.35">
      <c r="A1" t="s">
        <v>122</v>
      </c>
    </row>
    <row r="2" spans="1:9" x14ac:dyDescent="0.35">
      <c r="A2" s="12" t="s">
        <v>123</v>
      </c>
      <c r="H2" s="12"/>
    </row>
    <row r="3" spans="1:9" x14ac:dyDescent="0.35">
      <c r="A3" s="12" t="s">
        <v>124</v>
      </c>
      <c r="H3" s="12"/>
    </row>
    <row r="4" spans="1:9" x14ac:dyDescent="0.35">
      <c r="A4" s="12" t="s">
        <v>125</v>
      </c>
      <c r="H4" s="12"/>
    </row>
    <row r="5" spans="1:9" x14ac:dyDescent="0.35">
      <c r="A5" s="12" t="s">
        <v>126</v>
      </c>
      <c r="H5" s="12"/>
    </row>
    <row r="6" spans="1:9" x14ac:dyDescent="0.35">
      <c r="A6" s="12" t="s">
        <v>127</v>
      </c>
      <c r="H6" s="12"/>
    </row>
    <row r="7" spans="1:9" x14ac:dyDescent="0.35">
      <c r="A7" s="12" t="s">
        <v>128</v>
      </c>
      <c r="H7" s="12"/>
    </row>
    <row r="8" spans="1:9" x14ac:dyDescent="0.35">
      <c r="A8" s="12" t="s">
        <v>129</v>
      </c>
      <c r="H8" s="12"/>
    </row>
    <row r="9" spans="1:9" x14ac:dyDescent="0.35">
      <c r="A9" s="12" t="s">
        <v>130</v>
      </c>
      <c r="H9" s="12"/>
    </row>
    <row r="10" spans="1:9" x14ac:dyDescent="0.35">
      <c r="A10" s="12" t="s">
        <v>131</v>
      </c>
      <c r="H10" s="12" t="s">
        <v>51</v>
      </c>
      <c r="I10" t="s">
        <v>275</v>
      </c>
    </row>
    <row r="11" spans="1:9" x14ac:dyDescent="0.35">
      <c r="A11" s="12" t="s">
        <v>132</v>
      </c>
      <c r="H11" s="12">
        <v>10</v>
      </c>
      <c r="I11">
        <v>28</v>
      </c>
    </row>
    <row r="12" spans="1:9" x14ac:dyDescent="0.35">
      <c r="A12" s="12" t="s">
        <v>133</v>
      </c>
      <c r="H12" s="12">
        <f>H11+5</f>
        <v>15</v>
      </c>
      <c r="I12">
        <v>41</v>
      </c>
    </row>
    <row r="13" spans="1:9" x14ac:dyDescent="0.35">
      <c r="A13" s="12" t="s">
        <v>134</v>
      </c>
      <c r="H13" s="12">
        <f t="shared" ref="H13:H22" si="0">H12+5</f>
        <v>20</v>
      </c>
      <c r="I13">
        <v>42</v>
      </c>
    </row>
    <row r="14" spans="1:9" x14ac:dyDescent="0.35">
      <c r="A14" s="12" t="s">
        <v>135</v>
      </c>
      <c r="H14" s="12">
        <f t="shared" si="0"/>
        <v>25</v>
      </c>
      <c r="I14">
        <v>46</v>
      </c>
    </row>
    <row r="15" spans="1:9" x14ac:dyDescent="0.35">
      <c r="A15" s="12" t="s">
        <v>136</v>
      </c>
      <c r="H15" s="12">
        <f t="shared" si="0"/>
        <v>30</v>
      </c>
      <c r="I15">
        <v>57</v>
      </c>
    </row>
    <row r="16" spans="1:9" x14ac:dyDescent="0.35">
      <c r="A16" s="12" t="s">
        <v>137</v>
      </c>
      <c r="H16" s="12">
        <f t="shared" si="0"/>
        <v>35</v>
      </c>
      <c r="I16">
        <v>120</v>
      </c>
    </row>
    <row r="17" spans="1:9" x14ac:dyDescent="0.35">
      <c r="A17" s="12" t="s">
        <v>138</v>
      </c>
      <c r="H17" s="12">
        <f t="shared" si="0"/>
        <v>40</v>
      </c>
      <c r="I17">
        <v>72</v>
      </c>
    </row>
    <row r="18" spans="1:9" x14ac:dyDescent="0.35">
      <c r="A18" s="12" t="s">
        <v>139</v>
      </c>
      <c r="H18" s="12">
        <f t="shared" si="0"/>
        <v>45</v>
      </c>
      <c r="I18">
        <v>83</v>
      </c>
    </row>
    <row r="19" spans="1:9" x14ac:dyDescent="0.35">
      <c r="A19" s="12" t="s">
        <v>140</v>
      </c>
      <c r="H19" s="12">
        <f t="shared" si="0"/>
        <v>50</v>
      </c>
      <c r="I19">
        <v>99</v>
      </c>
    </row>
    <row r="20" spans="1:9" x14ac:dyDescent="0.35">
      <c r="A20" s="12" t="s">
        <v>141</v>
      </c>
      <c r="H20" s="12">
        <f t="shared" si="0"/>
        <v>55</v>
      </c>
      <c r="I20">
        <v>103</v>
      </c>
    </row>
    <row r="21" spans="1:9" x14ac:dyDescent="0.35">
      <c r="A21" s="12" t="s">
        <v>142</v>
      </c>
      <c r="H21" s="12">
        <v>59</v>
      </c>
      <c r="I21">
        <v>114</v>
      </c>
    </row>
    <row r="22" spans="1:9" x14ac:dyDescent="0.35">
      <c r="A22" s="12" t="s">
        <v>143</v>
      </c>
      <c r="H22" s="12"/>
    </row>
    <row r="23" spans="1:9" x14ac:dyDescent="0.35">
      <c r="A23" s="12" t="s">
        <v>144</v>
      </c>
      <c r="H23" s="12"/>
    </row>
    <row r="24" spans="1:9" x14ac:dyDescent="0.35">
      <c r="A24" s="12" t="s">
        <v>145</v>
      </c>
      <c r="H24" s="12"/>
    </row>
    <row r="25" spans="1:9" x14ac:dyDescent="0.35">
      <c r="A25" s="12" t="s">
        <v>146</v>
      </c>
      <c r="H25" s="12"/>
    </row>
    <row r="26" spans="1:9" x14ac:dyDescent="0.35">
      <c r="A26" s="12" t="s">
        <v>147</v>
      </c>
      <c r="H26" s="12"/>
    </row>
    <row r="27" spans="1:9" x14ac:dyDescent="0.35">
      <c r="A27" s="12" t="s">
        <v>148</v>
      </c>
      <c r="H27" s="12"/>
    </row>
    <row r="28" spans="1:9" x14ac:dyDescent="0.35">
      <c r="A28" s="12" t="s">
        <v>149</v>
      </c>
      <c r="H28" s="12"/>
    </row>
    <row r="29" spans="1:9" x14ac:dyDescent="0.35">
      <c r="A29" s="12" t="s">
        <v>150</v>
      </c>
      <c r="H29" s="12"/>
    </row>
    <row r="30" spans="1:9" x14ac:dyDescent="0.35">
      <c r="A30" s="12" t="s">
        <v>151</v>
      </c>
      <c r="H30" s="12"/>
    </row>
    <row r="31" spans="1:9" x14ac:dyDescent="0.35">
      <c r="A31" s="12" t="s">
        <v>152</v>
      </c>
      <c r="H31" s="12"/>
    </row>
    <row r="32" spans="1:9" x14ac:dyDescent="0.35">
      <c r="A32" s="12" t="s">
        <v>153</v>
      </c>
      <c r="H32" s="12"/>
    </row>
    <row r="33" spans="1:8" x14ac:dyDescent="0.35">
      <c r="A33" s="12" t="s">
        <v>154</v>
      </c>
      <c r="H33" s="12"/>
    </row>
    <row r="34" spans="1:8" x14ac:dyDescent="0.35">
      <c r="A34" s="12" t="s">
        <v>155</v>
      </c>
      <c r="H34" s="12"/>
    </row>
    <row r="35" spans="1:8" x14ac:dyDescent="0.35">
      <c r="A35" s="12" t="s">
        <v>156</v>
      </c>
      <c r="H35" s="12"/>
    </row>
    <row r="36" spans="1:8" x14ac:dyDescent="0.35">
      <c r="A36" s="12" t="s">
        <v>157</v>
      </c>
      <c r="H36" s="12"/>
    </row>
    <row r="37" spans="1:8" x14ac:dyDescent="0.35">
      <c r="A37" s="12" t="s">
        <v>158</v>
      </c>
      <c r="H37" s="12"/>
    </row>
    <row r="38" spans="1:8" x14ac:dyDescent="0.35">
      <c r="A38" s="12" t="s">
        <v>159</v>
      </c>
      <c r="H38" s="12"/>
    </row>
    <row r="39" spans="1:8" x14ac:dyDescent="0.35">
      <c r="A39" s="12" t="s">
        <v>160</v>
      </c>
      <c r="H39" s="12"/>
    </row>
    <row r="40" spans="1:8" x14ac:dyDescent="0.35">
      <c r="A40" s="12" t="s">
        <v>161</v>
      </c>
      <c r="H40" s="12"/>
    </row>
    <row r="41" spans="1:8" x14ac:dyDescent="0.35">
      <c r="A41" s="12" t="s">
        <v>162</v>
      </c>
      <c r="H41" s="12"/>
    </row>
    <row r="42" spans="1:8" x14ac:dyDescent="0.35">
      <c r="A42" s="12" t="s">
        <v>163</v>
      </c>
      <c r="H42" s="12"/>
    </row>
    <row r="43" spans="1:8" x14ac:dyDescent="0.35">
      <c r="A43" s="12" t="s">
        <v>164</v>
      </c>
      <c r="H43" s="12"/>
    </row>
    <row r="44" spans="1:8" x14ac:dyDescent="0.35">
      <c r="A44" s="12" t="s">
        <v>165</v>
      </c>
      <c r="H44" s="12"/>
    </row>
    <row r="45" spans="1:8" x14ac:dyDescent="0.35">
      <c r="A45" s="12" t="s">
        <v>166</v>
      </c>
      <c r="H45" s="12"/>
    </row>
    <row r="46" spans="1:8" x14ac:dyDescent="0.35">
      <c r="A46" s="12" t="s">
        <v>167</v>
      </c>
      <c r="H46" s="12"/>
    </row>
    <row r="47" spans="1:8" x14ac:dyDescent="0.35">
      <c r="A47" s="12" t="s">
        <v>168</v>
      </c>
      <c r="H47" s="12"/>
    </row>
    <row r="48" spans="1:8" x14ac:dyDescent="0.35">
      <c r="A48" s="12" t="s">
        <v>169</v>
      </c>
      <c r="H48" s="12"/>
    </row>
    <row r="49" spans="1:8" x14ac:dyDescent="0.35">
      <c r="A49" s="12" t="s">
        <v>170</v>
      </c>
      <c r="H49" s="12"/>
    </row>
    <row r="50" spans="1:8" x14ac:dyDescent="0.35">
      <c r="A50" s="12" t="s">
        <v>171</v>
      </c>
      <c r="H50" s="12"/>
    </row>
    <row r="51" spans="1:8" x14ac:dyDescent="0.35">
      <c r="A51" s="12" t="s">
        <v>172</v>
      </c>
      <c r="H51" s="12"/>
    </row>
    <row r="56" spans="1:8" x14ac:dyDescent="0.35">
      <c r="A56" t="s">
        <v>173</v>
      </c>
    </row>
    <row r="57" spans="1:8" x14ac:dyDescent="0.35">
      <c r="A57" s="12" t="s">
        <v>174</v>
      </c>
    </row>
    <row r="58" spans="1:8" x14ac:dyDescent="0.35">
      <c r="A58" s="12" t="s">
        <v>175</v>
      </c>
    </row>
    <row r="59" spans="1:8" x14ac:dyDescent="0.35">
      <c r="A59" s="12" t="s">
        <v>176</v>
      </c>
    </row>
    <row r="60" spans="1:8" x14ac:dyDescent="0.35">
      <c r="A60" s="12" t="s">
        <v>177</v>
      </c>
    </row>
    <row r="61" spans="1:8" x14ac:dyDescent="0.35">
      <c r="A61" s="12" t="s">
        <v>178</v>
      </c>
    </row>
    <row r="62" spans="1:8" x14ac:dyDescent="0.35">
      <c r="A62" s="12" t="s">
        <v>179</v>
      </c>
    </row>
    <row r="63" spans="1:8" x14ac:dyDescent="0.35">
      <c r="A63" s="12" t="s">
        <v>180</v>
      </c>
    </row>
    <row r="64" spans="1:8" x14ac:dyDescent="0.35">
      <c r="A64" s="12" t="s">
        <v>181</v>
      </c>
    </row>
    <row r="65" spans="1:10" x14ac:dyDescent="0.35">
      <c r="A65" s="12" t="s">
        <v>182</v>
      </c>
    </row>
    <row r="66" spans="1:10" x14ac:dyDescent="0.35">
      <c r="A66" s="12" t="s">
        <v>183</v>
      </c>
    </row>
    <row r="67" spans="1:10" x14ac:dyDescent="0.35">
      <c r="A67" s="12" t="s">
        <v>184</v>
      </c>
    </row>
    <row r="68" spans="1:10" x14ac:dyDescent="0.35">
      <c r="A68" s="12" t="s">
        <v>185</v>
      </c>
      <c r="H68" s="12" t="s">
        <v>51</v>
      </c>
      <c r="I68" t="s">
        <v>275</v>
      </c>
      <c r="J68" t="s">
        <v>276</v>
      </c>
    </row>
    <row r="69" spans="1:10" x14ac:dyDescent="0.35">
      <c r="A69" s="12" t="s">
        <v>186</v>
      </c>
      <c r="H69" s="12">
        <v>10</v>
      </c>
      <c r="I69">
        <v>28</v>
      </c>
      <c r="J69">
        <v>42</v>
      </c>
    </row>
    <row r="70" spans="1:10" x14ac:dyDescent="0.35">
      <c r="A70" s="12" t="s">
        <v>187</v>
      </c>
      <c r="H70" s="12">
        <f>H69+5</f>
        <v>15</v>
      </c>
      <c r="I70">
        <v>41</v>
      </c>
      <c r="J70">
        <v>50</v>
      </c>
    </row>
    <row r="71" spans="1:10" x14ac:dyDescent="0.35">
      <c r="A71" s="12" t="s">
        <v>188</v>
      </c>
      <c r="H71" s="12">
        <f t="shared" ref="H71:H79" si="1">H70+5</f>
        <v>20</v>
      </c>
      <c r="I71">
        <v>42</v>
      </c>
      <c r="J71">
        <v>69</v>
      </c>
    </row>
    <row r="72" spans="1:10" x14ac:dyDescent="0.35">
      <c r="A72" s="12" t="s">
        <v>189</v>
      </c>
      <c r="H72" s="12">
        <f t="shared" si="1"/>
        <v>25</v>
      </c>
      <c r="I72">
        <v>46</v>
      </c>
      <c r="J72">
        <v>90</v>
      </c>
    </row>
    <row r="73" spans="1:10" x14ac:dyDescent="0.35">
      <c r="A73" s="12" t="s">
        <v>190</v>
      </c>
      <c r="H73" s="12">
        <f t="shared" si="1"/>
        <v>30</v>
      </c>
      <c r="I73">
        <v>57</v>
      </c>
      <c r="J73">
        <v>98</v>
      </c>
    </row>
    <row r="74" spans="1:10" x14ac:dyDescent="0.35">
      <c r="A74" s="12" t="s">
        <v>191</v>
      </c>
      <c r="H74" s="12">
        <f t="shared" si="1"/>
        <v>35</v>
      </c>
      <c r="I74">
        <v>120</v>
      </c>
      <c r="J74">
        <v>118</v>
      </c>
    </row>
    <row r="75" spans="1:10" x14ac:dyDescent="0.35">
      <c r="A75" s="12" t="s">
        <v>192</v>
      </c>
      <c r="H75" s="12">
        <f t="shared" si="1"/>
        <v>40</v>
      </c>
      <c r="I75">
        <v>72</v>
      </c>
      <c r="J75">
        <v>133</v>
      </c>
    </row>
    <row r="76" spans="1:10" x14ac:dyDescent="0.35">
      <c r="A76" s="12" t="s">
        <v>193</v>
      </c>
      <c r="H76" s="12">
        <f t="shared" si="1"/>
        <v>45</v>
      </c>
      <c r="I76">
        <v>83</v>
      </c>
      <c r="J76">
        <v>175</v>
      </c>
    </row>
    <row r="77" spans="1:10" x14ac:dyDescent="0.35">
      <c r="A77" s="12" t="s">
        <v>194</v>
      </c>
      <c r="H77" s="12">
        <f t="shared" si="1"/>
        <v>50</v>
      </c>
      <c r="I77">
        <v>99</v>
      </c>
      <c r="J77">
        <v>167</v>
      </c>
    </row>
    <row r="78" spans="1:10" x14ac:dyDescent="0.35">
      <c r="A78" s="12" t="s">
        <v>195</v>
      </c>
      <c r="H78" s="12">
        <f t="shared" si="1"/>
        <v>55</v>
      </c>
      <c r="I78">
        <v>103</v>
      </c>
      <c r="J78">
        <v>186</v>
      </c>
    </row>
    <row r="79" spans="1:10" x14ac:dyDescent="0.35">
      <c r="A79" s="12" t="s">
        <v>196</v>
      </c>
      <c r="H79" s="12">
        <v>59</v>
      </c>
      <c r="I79">
        <v>114</v>
      </c>
      <c r="J79">
        <v>194</v>
      </c>
    </row>
    <row r="80" spans="1:10" x14ac:dyDescent="0.35">
      <c r="A80" s="12" t="s">
        <v>197</v>
      </c>
    </row>
    <row r="81" spans="1:1" x14ac:dyDescent="0.35">
      <c r="A81" s="12" t="s">
        <v>198</v>
      </c>
    </row>
    <row r="82" spans="1:1" x14ac:dyDescent="0.35">
      <c r="A82" s="12" t="s">
        <v>199</v>
      </c>
    </row>
    <row r="83" spans="1:1" x14ac:dyDescent="0.35">
      <c r="A83" s="12" t="s">
        <v>200</v>
      </c>
    </row>
    <row r="84" spans="1:1" x14ac:dyDescent="0.35">
      <c r="A84" s="12" t="s">
        <v>201</v>
      </c>
    </row>
    <row r="85" spans="1:1" x14ac:dyDescent="0.35">
      <c r="A85" s="12" t="s">
        <v>202</v>
      </c>
    </row>
    <row r="86" spans="1:1" x14ac:dyDescent="0.35">
      <c r="A86" s="12" t="s">
        <v>203</v>
      </c>
    </row>
    <row r="87" spans="1:1" x14ac:dyDescent="0.35">
      <c r="A87" s="12" t="s">
        <v>204</v>
      </c>
    </row>
    <row r="88" spans="1:1" x14ac:dyDescent="0.35">
      <c r="A88" s="12" t="s">
        <v>205</v>
      </c>
    </row>
    <row r="89" spans="1:1" x14ac:dyDescent="0.35">
      <c r="A89" s="12" t="s">
        <v>206</v>
      </c>
    </row>
    <row r="90" spans="1:1" x14ac:dyDescent="0.35">
      <c r="A90" s="12" t="s">
        <v>207</v>
      </c>
    </row>
    <row r="91" spans="1:1" x14ac:dyDescent="0.35">
      <c r="A91" s="12" t="s">
        <v>208</v>
      </c>
    </row>
    <row r="92" spans="1:1" x14ac:dyDescent="0.35">
      <c r="A92" s="12" t="s">
        <v>209</v>
      </c>
    </row>
    <row r="93" spans="1:1" x14ac:dyDescent="0.35">
      <c r="A93" s="12" t="s">
        <v>210</v>
      </c>
    </row>
    <row r="94" spans="1:1" x14ac:dyDescent="0.35">
      <c r="A94" s="12" t="s">
        <v>211</v>
      </c>
    </row>
    <row r="95" spans="1:1" x14ac:dyDescent="0.35">
      <c r="A95" s="12" t="s">
        <v>212</v>
      </c>
    </row>
    <row r="96" spans="1:1" x14ac:dyDescent="0.35">
      <c r="A96" s="12" t="s">
        <v>213</v>
      </c>
    </row>
    <row r="97" spans="1:1" x14ac:dyDescent="0.35">
      <c r="A97" s="12" t="s">
        <v>214</v>
      </c>
    </row>
    <row r="98" spans="1:1" x14ac:dyDescent="0.35">
      <c r="A98" s="12" t="s">
        <v>215</v>
      </c>
    </row>
    <row r="99" spans="1:1" x14ac:dyDescent="0.35">
      <c r="A99" s="12" t="s">
        <v>216</v>
      </c>
    </row>
    <row r="100" spans="1:1" x14ac:dyDescent="0.35">
      <c r="A100" s="12" t="s">
        <v>217</v>
      </c>
    </row>
    <row r="101" spans="1:1" x14ac:dyDescent="0.35">
      <c r="A101" s="12" t="s">
        <v>218</v>
      </c>
    </row>
    <row r="102" spans="1:1" x14ac:dyDescent="0.35">
      <c r="A102" s="12" t="s">
        <v>219</v>
      </c>
    </row>
    <row r="103" spans="1:1" x14ac:dyDescent="0.35">
      <c r="A103" s="12" t="s">
        <v>220</v>
      </c>
    </row>
    <row r="104" spans="1:1" x14ac:dyDescent="0.35">
      <c r="A104" s="12" t="s">
        <v>221</v>
      </c>
    </row>
    <row r="105" spans="1:1" x14ac:dyDescent="0.35">
      <c r="A105" s="12" t="s">
        <v>222</v>
      </c>
    </row>
    <row r="106" spans="1:1" x14ac:dyDescent="0.35">
      <c r="A106" s="12" t="s">
        <v>223</v>
      </c>
    </row>
    <row r="110" spans="1:1" x14ac:dyDescent="0.35">
      <c r="A110" t="s">
        <v>277</v>
      </c>
    </row>
    <row r="111" spans="1:1" x14ac:dyDescent="0.35">
      <c r="A111" s="12" t="s">
        <v>278</v>
      </c>
    </row>
    <row r="112" spans="1:1" x14ac:dyDescent="0.35">
      <c r="A112" s="12" t="s">
        <v>279</v>
      </c>
    </row>
    <row r="113" spans="1:13" x14ac:dyDescent="0.35">
      <c r="A113" s="12" t="s">
        <v>280</v>
      </c>
    </row>
    <row r="114" spans="1:13" x14ac:dyDescent="0.35">
      <c r="A114" s="12" t="s">
        <v>281</v>
      </c>
    </row>
    <row r="115" spans="1:13" x14ac:dyDescent="0.35">
      <c r="A115" s="12" t="s">
        <v>282</v>
      </c>
    </row>
    <row r="116" spans="1:13" x14ac:dyDescent="0.35">
      <c r="A116" s="12" t="s">
        <v>283</v>
      </c>
    </row>
    <row r="117" spans="1:13" x14ac:dyDescent="0.35">
      <c r="A117" s="12" t="s">
        <v>284</v>
      </c>
    </row>
    <row r="118" spans="1:13" x14ac:dyDescent="0.35">
      <c r="A118" s="12" t="s">
        <v>285</v>
      </c>
    </row>
    <row r="119" spans="1:13" x14ac:dyDescent="0.35">
      <c r="A119" s="12" t="s">
        <v>182</v>
      </c>
    </row>
    <row r="120" spans="1:13" x14ac:dyDescent="0.35">
      <c r="A120" s="12" t="s">
        <v>286</v>
      </c>
    </row>
    <row r="121" spans="1:13" x14ac:dyDescent="0.35">
      <c r="A121" s="12" t="s">
        <v>287</v>
      </c>
      <c r="I121" s="15" t="s">
        <v>51</v>
      </c>
      <c r="J121" s="13" t="s">
        <v>275</v>
      </c>
      <c r="K121" s="13" t="s">
        <v>276</v>
      </c>
      <c r="L121" s="13" t="s">
        <v>277</v>
      </c>
      <c r="M121" s="13" t="s">
        <v>335</v>
      </c>
    </row>
    <row r="122" spans="1:13" x14ac:dyDescent="0.35">
      <c r="A122" s="12" t="s">
        <v>288</v>
      </c>
      <c r="I122" s="15">
        <v>10</v>
      </c>
      <c r="J122" s="5">
        <v>28</v>
      </c>
      <c r="K122" s="5">
        <v>42</v>
      </c>
      <c r="L122" s="5">
        <v>54</v>
      </c>
      <c r="M122" s="5">
        <v>478</v>
      </c>
    </row>
    <row r="123" spans="1:13" x14ac:dyDescent="0.35">
      <c r="A123" s="12" t="s">
        <v>186</v>
      </c>
      <c r="I123" s="15">
        <f>I122+5</f>
        <v>15</v>
      </c>
      <c r="J123" s="5">
        <v>41</v>
      </c>
      <c r="K123" s="5">
        <v>50</v>
      </c>
      <c r="L123" s="5">
        <v>58</v>
      </c>
      <c r="M123" s="5">
        <v>4183</v>
      </c>
    </row>
    <row r="124" spans="1:13" x14ac:dyDescent="0.35">
      <c r="A124" s="12" t="s">
        <v>289</v>
      </c>
      <c r="I124" s="15">
        <f t="shared" ref="I124:I132" si="2">I123+5</f>
        <v>20</v>
      </c>
      <c r="J124" s="5">
        <v>42</v>
      </c>
      <c r="K124" s="5">
        <v>69</v>
      </c>
      <c r="L124" s="5">
        <v>72</v>
      </c>
      <c r="M124" s="5">
        <v>43526</v>
      </c>
    </row>
    <row r="125" spans="1:13" x14ac:dyDescent="0.35">
      <c r="A125" s="12" t="s">
        <v>290</v>
      </c>
      <c r="I125" s="15">
        <f t="shared" si="2"/>
        <v>25</v>
      </c>
      <c r="J125" s="5">
        <v>46</v>
      </c>
      <c r="K125" s="5">
        <v>90</v>
      </c>
      <c r="L125" s="5">
        <v>94</v>
      </c>
      <c r="M125" s="5" t="s">
        <v>53</v>
      </c>
    </row>
    <row r="126" spans="1:13" x14ac:dyDescent="0.35">
      <c r="A126" s="12" t="s">
        <v>291</v>
      </c>
      <c r="I126" s="15">
        <f t="shared" si="2"/>
        <v>30</v>
      </c>
      <c r="J126" s="5">
        <v>57</v>
      </c>
      <c r="K126" s="5">
        <v>98</v>
      </c>
      <c r="L126" s="5">
        <v>103</v>
      </c>
      <c r="M126" s="5" t="s">
        <v>53</v>
      </c>
    </row>
    <row r="127" spans="1:13" x14ac:dyDescent="0.35">
      <c r="A127" s="12" t="s">
        <v>292</v>
      </c>
      <c r="I127" s="15">
        <f t="shared" si="2"/>
        <v>35</v>
      </c>
      <c r="J127" s="5">
        <v>120</v>
      </c>
      <c r="K127" s="5">
        <v>118</v>
      </c>
      <c r="L127" s="5">
        <v>114</v>
      </c>
      <c r="M127" s="5" t="s">
        <v>53</v>
      </c>
    </row>
    <row r="128" spans="1:13" x14ac:dyDescent="0.35">
      <c r="A128" s="12" t="s">
        <v>293</v>
      </c>
      <c r="I128" s="15">
        <f t="shared" si="2"/>
        <v>40</v>
      </c>
      <c r="J128" s="5">
        <v>72</v>
      </c>
      <c r="K128" s="5">
        <v>133</v>
      </c>
      <c r="L128" s="5">
        <v>125</v>
      </c>
      <c r="M128" s="5" t="s">
        <v>53</v>
      </c>
    </row>
    <row r="129" spans="1:13" x14ac:dyDescent="0.35">
      <c r="A129" s="12" t="s">
        <v>294</v>
      </c>
      <c r="I129" s="15">
        <f t="shared" si="2"/>
        <v>45</v>
      </c>
      <c r="J129" s="5">
        <v>83</v>
      </c>
      <c r="K129" s="5">
        <v>175</v>
      </c>
      <c r="L129" s="5">
        <v>144</v>
      </c>
      <c r="M129" s="5" t="s">
        <v>53</v>
      </c>
    </row>
    <row r="130" spans="1:13" x14ac:dyDescent="0.35">
      <c r="A130" s="12" t="s">
        <v>295</v>
      </c>
      <c r="I130" s="15">
        <f t="shared" si="2"/>
        <v>50</v>
      </c>
      <c r="J130" s="5">
        <v>99</v>
      </c>
      <c r="K130" s="5">
        <v>167</v>
      </c>
      <c r="L130" s="5">
        <v>167</v>
      </c>
      <c r="M130" s="5" t="s">
        <v>53</v>
      </c>
    </row>
    <row r="131" spans="1:13" x14ac:dyDescent="0.35">
      <c r="A131" s="12" t="s">
        <v>296</v>
      </c>
      <c r="I131" s="15">
        <f t="shared" si="2"/>
        <v>55</v>
      </c>
      <c r="J131" s="5">
        <v>103</v>
      </c>
      <c r="K131" s="5">
        <v>186</v>
      </c>
      <c r="L131" s="5">
        <v>166</v>
      </c>
      <c r="M131" s="5" t="s">
        <v>53</v>
      </c>
    </row>
    <row r="132" spans="1:13" x14ac:dyDescent="0.35">
      <c r="A132" s="12" t="s">
        <v>297</v>
      </c>
      <c r="I132" s="15">
        <v>59</v>
      </c>
      <c r="J132" s="5">
        <v>114</v>
      </c>
      <c r="K132" s="5">
        <v>194</v>
      </c>
      <c r="L132" s="5">
        <v>188</v>
      </c>
      <c r="M132" s="5" t="s">
        <v>53</v>
      </c>
    </row>
    <row r="133" spans="1:13" x14ac:dyDescent="0.35">
      <c r="A133" s="12" t="s">
        <v>298</v>
      </c>
    </row>
    <row r="134" spans="1:13" x14ac:dyDescent="0.35">
      <c r="A134" s="12" t="s">
        <v>299</v>
      </c>
    </row>
    <row r="135" spans="1:13" x14ac:dyDescent="0.35">
      <c r="A135" s="12" t="s">
        <v>300</v>
      </c>
    </row>
    <row r="136" spans="1:13" x14ac:dyDescent="0.35">
      <c r="A136" s="12" t="s">
        <v>301</v>
      </c>
    </row>
    <row r="137" spans="1:13" x14ac:dyDescent="0.35">
      <c r="A137" s="12" t="s">
        <v>302</v>
      </c>
      <c r="I137" s="12" t="s">
        <v>324</v>
      </c>
    </row>
    <row r="138" spans="1:13" x14ac:dyDescent="0.35">
      <c r="A138" s="12" t="s">
        <v>303</v>
      </c>
      <c r="I138" s="12" t="s">
        <v>325</v>
      </c>
    </row>
    <row r="139" spans="1:13" x14ac:dyDescent="0.35">
      <c r="A139" s="12" t="s">
        <v>304</v>
      </c>
      <c r="I139" s="12" t="s">
        <v>326</v>
      </c>
    </row>
    <row r="140" spans="1:13" x14ac:dyDescent="0.35">
      <c r="A140" s="12" t="s">
        <v>305</v>
      </c>
      <c r="I140" s="12" t="s">
        <v>327</v>
      </c>
    </row>
    <row r="141" spans="1:13" x14ac:dyDescent="0.35">
      <c r="A141" s="12" t="s">
        <v>306</v>
      </c>
      <c r="I141" s="12" t="s">
        <v>328</v>
      </c>
    </row>
    <row r="142" spans="1:13" x14ac:dyDescent="0.35">
      <c r="A142" s="12" t="s">
        <v>307</v>
      </c>
      <c r="I142" s="12" t="s">
        <v>329</v>
      </c>
    </row>
    <row r="143" spans="1:13" x14ac:dyDescent="0.35">
      <c r="A143" s="12" t="s">
        <v>206</v>
      </c>
      <c r="I143" s="12" t="s">
        <v>330</v>
      </c>
    </row>
    <row r="144" spans="1:13" x14ac:dyDescent="0.35">
      <c r="A144" s="12" t="s">
        <v>308</v>
      </c>
      <c r="I144" s="12" t="s">
        <v>331</v>
      </c>
    </row>
    <row r="145" spans="1:9" x14ac:dyDescent="0.35">
      <c r="A145" s="12" t="s">
        <v>309</v>
      </c>
      <c r="I145" s="12" t="s">
        <v>332</v>
      </c>
    </row>
    <row r="146" spans="1:9" x14ac:dyDescent="0.35">
      <c r="A146" s="12" t="s">
        <v>310</v>
      </c>
      <c r="I146" s="12" t="s">
        <v>333</v>
      </c>
    </row>
    <row r="147" spans="1:9" x14ac:dyDescent="0.35">
      <c r="A147" s="12" t="s">
        <v>311</v>
      </c>
      <c r="I147" s="12" t="s">
        <v>334</v>
      </c>
    </row>
    <row r="148" spans="1:9" x14ac:dyDescent="0.35">
      <c r="A148" s="12" t="s">
        <v>312</v>
      </c>
    </row>
    <row r="149" spans="1:9" x14ac:dyDescent="0.35">
      <c r="A149" s="12" t="s">
        <v>313</v>
      </c>
    </row>
    <row r="150" spans="1:9" x14ac:dyDescent="0.35">
      <c r="A150" s="12" t="s">
        <v>314</v>
      </c>
    </row>
    <row r="151" spans="1:9" x14ac:dyDescent="0.35">
      <c r="A151" s="12" t="s">
        <v>214</v>
      </c>
    </row>
    <row r="152" spans="1:9" x14ac:dyDescent="0.35">
      <c r="A152" s="12" t="s">
        <v>315</v>
      </c>
    </row>
    <row r="153" spans="1:9" x14ac:dyDescent="0.35">
      <c r="A153" s="12" t="s">
        <v>316</v>
      </c>
    </row>
    <row r="154" spans="1:9" x14ac:dyDescent="0.35">
      <c r="A154" s="12" t="s">
        <v>317</v>
      </c>
    </row>
    <row r="155" spans="1:9" x14ac:dyDescent="0.35">
      <c r="A155" s="12" t="s">
        <v>318</v>
      </c>
    </row>
    <row r="156" spans="1:9" x14ac:dyDescent="0.35">
      <c r="A156" s="12" t="s">
        <v>319</v>
      </c>
    </row>
    <row r="157" spans="1:9" x14ac:dyDescent="0.35">
      <c r="A157" s="12" t="s">
        <v>320</v>
      </c>
    </row>
    <row r="158" spans="1:9" x14ac:dyDescent="0.35">
      <c r="A158" s="12" t="s">
        <v>321</v>
      </c>
    </row>
    <row r="159" spans="1:9" x14ac:dyDescent="0.35">
      <c r="A159" s="12" t="s">
        <v>322</v>
      </c>
    </row>
    <row r="160" spans="1:9" x14ac:dyDescent="0.35">
      <c r="A160" s="1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Lab5</vt:lpstr>
      <vt:lpstr>vectorsum</vt:lpstr>
      <vt:lpstr>Hoja1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Sampedro Menéndez</dc:creator>
  <cp:lastModifiedBy>Begoña Menéndez</cp:lastModifiedBy>
  <dcterms:created xsi:type="dcterms:W3CDTF">2024-02-29T17:44:30Z</dcterms:created>
  <dcterms:modified xsi:type="dcterms:W3CDTF">2024-03-12T22:37:16Z</dcterms:modified>
</cp:coreProperties>
</file>