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/>
  <mc:AlternateContent xmlns:mc="http://schemas.openxmlformats.org/markup-compatibility/2006">
    <mc:Choice Requires="x15">
      <x15ac:absPath xmlns:x15ac="http://schemas.microsoft.com/office/spreadsheetml/2010/11/ac" url="https://dongbangproc.sharepoint.com/sites/msteams_c241e2/Shared Documents/법인카드/"/>
    </mc:Choice>
  </mc:AlternateContent>
  <xr:revisionPtr revIDLastSave="1512" documentId="8_{BE33AA87-279C-4772-827B-B0E947175616}" xr6:coauthVersionLast="47" xr6:coauthVersionMax="47" xr10:uidLastSave="{F15ECC0A-07E9-4031-9D6B-7EFF1F442386}"/>
  <bookViews>
    <workbookView xWindow="-120" yWindow="-120" windowWidth="29040" windowHeight="15840" firstSheet="6" activeTab="6" xr2:uid="{00000000-000D-0000-FFFF-FFFF00000000}"/>
  </bookViews>
  <sheets>
    <sheet name="사용승인서" sheetId="1" r:id="rId1"/>
    <sheet name="관리대장(01월)" sheetId="2" r:id="rId2"/>
    <sheet name="관리대장(02월) " sheetId="8" r:id="rId3"/>
    <sheet name="관리대장(03월)" sheetId="9" r:id="rId4"/>
    <sheet name="관리대장(04월)" sheetId="10" r:id="rId5"/>
    <sheet name="관리대장(05월)" sheetId="11" r:id="rId6"/>
    <sheet name="관리대장(06월)" sheetId="12" r:id="rId7"/>
    <sheet name="부가세" sheetId="7" r:id="rId8"/>
  </sheets>
  <definedNames>
    <definedName name="_xlnm.Print_Area" localSheetId="1">'관리대장(01월)'!$A$1:$U$24</definedName>
    <definedName name="_xlnm.Print_Area" localSheetId="2">'관리대장(02월) '!$A$1:$U$24</definedName>
    <definedName name="_xlnm.Print_Area" localSheetId="3">'관리대장(03월)'!$A$1:$U$24</definedName>
    <definedName name="_xlnm.Print_Area" localSheetId="4">'관리대장(04월)'!$A$1:$U$24</definedName>
    <definedName name="_xlnm.Print_Area" localSheetId="5">'관리대장(05월)'!$A$1:$U$24</definedName>
    <definedName name="_xlnm.Print_Area" localSheetId="6">'관리대장(06월)'!$A$1:$U$24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" i="12" l="1"/>
  <c r="P24" i="12"/>
  <c r="Y24" i="12" s="1"/>
  <c r="Y23" i="12"/>
  <c r="Y22" i="12"/>
  <c r="Y21" i="12"/>
  <c r="Y20" i="12"/>
  <c r="Y19" i="12"/>
  <c r="Y18" i="12"/>
  <c r="Y17" i="12"/>
  <c r="Y16" i="12"/>
  <c r="Y15" i="12"/>
  <c r="Y14" i="12"/>
  <c r="Y13" i="12"/>
  <c r="Y12" i="12"/>
  <c r="Y11" i="12"/>
  <c r="Y10" i="12"/>
  <c r="Y9" i="12"/>
  <c r="Y8" i="12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9" i="11"/>
  <c r="W24" i="11"/>
  <c r="P24" i="11"/>
  <c r="Y24" i="11" s="1"/>
  <c r="Y8" i="11"/>
  <c r="W24" i="10"/>
  <c r="P24" i="10"/>
  <c r="Y12" i="10"/>
  <c r="Y11" i="10"/>
  <c r="Y10" i="10"/>
  <c r="Y9" i="10"/>
  <c r="Y8" i="10"/>
  <c r="Y9" i="9"/>
  <c r="Y10" i="9"/>
  <c r="Y11" i="9"/>
  <c r="Y12" i="9"/>
  <c r="Y13" i="9"/>
  <c r="Y14" i="9"/>
  <c r="Y8" i="9"/>
  <c r="W24" i="9"/>
  <c r="P24" i="9"/>
  <c r="W24" i="8"/>
  <c r="P24" i="8"/>
  <c r="P10" i="2"/>
  <c r="P9" i="2"/>
  <c r="W24" i="2"/>
  <c r="D6" i="7"/>
  <c r="P24" i="2"/>
  <c r="B6" i="7"/>
  <c r="C6" i="7"/>
</calcChain>
</file>

<file path=xl/sharedStrings.xml><?xml version="1.0" encoding="utf-8"?>
<sst xmlns="http://schemas.openxmlformats.org/spreadsheetml/2006/main" count="220" uniqueCount="91">
  <si>
    <t>법인카드사용승인서</t>
    <phoneticPr fontId="2" type="noConversion"/>
  </si>
  <si>
    <t>결 제</t>
    <phoneticPr fontId="2" type="noConversion"/>
  </si>
  <si>
    <t>작 성</t>
    <phoneticPr fontId="2" type="noConversion"/>
  </si>
  <si>
    <t>검 토</t>
    <phoneticPr fontId="2" type="noConversion"/>
  </si>
  <si>
    <t>확 인</t>
    <phoneticPr fontId="2" type="noConversion"/>
  </si>
  <si>
    <t>승 인</t>
    <phoneticPr fontId="2" type="noConversion"/>
  </si>
  <si>
    <t>관 리  번 호</t>
    <phoneticPr fontId="2" type="noConversion"/>
  </si>
  <si>
    <t>소        속</t>
    <phoneticPr fontId="2" type="noConversion"/>
  </si>
  <si>
    <t>사 용  일 자</t>
    <phoneticPr fontId="2" type="noConversion"/>
  </si>
  <si>
    <t>거   래   처</t>
    <phoneticPr fontId="2" type="noConversion"/>
  </si>
  <si>
    <t>카드사용예정자</t>
    <phoneticPr fontId="2" type="noConversion"/>
  </si>
  <si>
    <t>사용예정금액</t>
    <phoneticPr fontId="2" type="noConversion"/>
  </si>
  <si>
    <t>목        적</t>
    <phoneticPr fontId="2" type="noConversion"/>
  </si>
  <si>
    <t>▣ 유의사항</t>
    <phoneticPr fontId="2" type="noConversion"/>
  </si>
  <si>
    <t xml:space="preserve"> 1. 카드사용후 구매영수증은 3일이내에 결제를 득한후 제출요망</t>
    <phoneticPr fontId="2" type="noConversion"/>
  </si>
  <si>
    <t xml:space="preserve"> 2. 카드사용 여부에 관계없이 카드수령후 익일 오전12:00시까지 재무팀에 반드시 반환요망</t>
    <phoneticPr fontId="2" type="noConversion"/>
  </si>
  <si>
    <t xml:space="preserve"> 3. 재무팀의 경유없이 타인에게 인계시 최종수령자가 연대책임을 감수하여야 합니다.</t>
    <phoneticPr fontId="2" type="noConversion"/>
  </si>
  <si>
    <t>별첨1</t>
    <phoneticPr fontId="2" type="noConversion"/>
  </si>
  <si>
    <t>순번</t>
    <phoneticPr fontId="2" type="noConversion"/>
  </si>
  <si>
    <t>사용자/카드번호</t>
    <phoneticPr fontId="5" type="noConversion"/>
  </si>
  <si>
    <t>사용일자</t>
    <phoneticPr fontId="5" type="noConversion"/>
  </si>
  <si>
    <t>내     용</t>
    <phoneticPr fontId="5" type="noConversion"/>
  </si>
  <si>
    <t>서 명</t>
    <phoneticPr fontId="2" type="noConversion"/>
  </si>
  <si>
    <t>사용목적</t>
  </si>
  <si>
    <t>동석자</t>
    <phoneticPr fontId="2" type="noConversion"/>
  </si>
  <si>
    <t>회의비</t>
    <phoneticPr fontId="2" type="noConversion"/>
  </si>
  <si>
    <t>접대비</t>
    <phoneticPr fontId="2" type="noConversion"/>
  </si>
  <si>
    <t>사용금액</t>
    <phoneticPr fontId="2" type="noConversion"/>
  </si>
  <si>
    <t>박근배 / 7987</t>
  </si>
  <si>
    <t xml:space="preserve">구매관리 업무 협의 </t>
  </si>
  <si>
    <t>박근배, 전종석, 지승훈</t>
  </si>
  <si>
    <t>V</t>
  </si>
  <si>
    <t>변희준 / 8029</t>
  </si>
  <si>
    <t>IT운영팀 업무 협의 후 점심 식사</t>
  </si>
  <si>
    <t>변희준, 김선진, 박주희, 천효경, 노예림, 이지민</t>
  </si>
  <si>
    <t>전종석 / 8029</t>
  </si>
  <si>
    <t>장비전산 업무 협의</t>
  </si>
  <si>
    <t>전종석, 지승훈</t>
  </si>
  <si>
    <t>박근배 / 8029</t>
  </si>
  <si>
    <t>박근배. 전종석, 김선진, 이지민</t>
  </si>
  <si>
    <t>합      계</t>
    <phoneticPr fontId="2" type="noConversion"/>
  </si>
  <si>
    <t>ERP 업무협의 후 식사</t>
  </si>
  <si>
    <t>이상수 / 8029</t>
  </si>
  <si>
    <t>이정선 OJT</t>
  </si>
  <si>
    <t>이상수, 박근배, 전종석, 지승훈, 김선진, 변희준, 박주희
, 노예림, 이지민, 이정선</t>
  </si>
  <si>
    <t>서산지사 장비 업무협의 후 식사</t>
  </si>
  <si>
    <t>박근배, 전송석, 박주희, 이지민</t>
  </si>
  <si>
    <t>서산지사 장비 업무협의 후 다과</t>
  </si>
  <si>
    <t>전종석, 지승훈, 김선진, 변희준</t>
  </si>
  <si>
    <t>본사 장비 업무협의 후 다과</t>
  </si>
  <si>
    <t>박근뱌, 전종석, 이지민</t>
  </si>
  <si>
    <t>지승훈 / 7987</t>
  </si>
  <si>
    <t>계열사 ERP 개발 이관 작업 후 식사</t>
  </si>
  <si>
    <t>지승훈, 변희준, 박주희</t>
  </si>
  <si>
    <t>전종석 / 7987</t>
  </si>
  <si>
    <t>외주 인력 업체(코드몬스터) 업무협의 후 식사</t>
  </si>
  <si>
    <t>전종석, 변희준, 김선진. 이지민, 이정선, 이영은, 코드몬스터 2인</t>
  </si>
  <si>
    <t>외주 인력 업체(코드몬스터) 업무협의 후 다과</t>
  </si>
  <si>
    <t>전종석, 변희준, 김선진. 이지민, 이정선, 이영은</t>
  </si>
  <si>
    <t>현대 HDS 업무협의 후 다과</t>
  </si>
  <si>
    <t>이지민 / 8029</t>
  </si>
  <si>
    <t>ERP 패키지 업무협의 후 식사</t>
  </si>
  <si>
    <t>이지민, 이정선, 이영은</t>
  </si>
  <si>
    <t>전종석, 변희준, 박주희</t>
  </si>
  <si>
    <t>노예림 / 8029</t>
  </si>
  <si>
    <t>사원 식사</t>
  </si>
  <si>
    <t>이영은, 노예림, 이지민, 이정선</t>
  </si>
  <si>
    <t>지승훈 / 8029</t>
  </si>
  <si>
    <t>5개년 3차년도 프로젝트 업무협의 후 식사</t>
  </si>
  <si>
    <t>지승훈, 변희준, 김선진, 이정선, 이영은</t>
  </si>
  <si>
    <t>박근배, 전종석</t>
  </si>
  <si>
    <t>5개년 3차년도 프로젝트 업무협의 후 다과</t>
  </si>
  <si>
    <t>업무 협의 후 식사</t>
  </si>
  <si>
    <t>전종석, 이영은, 노예림, 이지민, 이정선</t>
  </si>
  <si>
    <t>동방 SSL 인증서 교체작업 점심식대</t>
  </si>
  <si>
    <t>전종석, 지승훈, 남동훈</t>
  </si>
  <si>
    <t>전종석, 지승훈, 변희준, 이지민, 정성현</t>
  </si>
  <si>
    <t>지승훈 / 3027</t>
  </si>
  <si>
    <t>ERP 휴일 작업 후 식사</t>
  </si>
  <si>
    <t>지승훈</t>
  </si>
  <si>
    <t>서버 작업 후 식사</t>
  </si>
  <si>
    <t>전종석, 지승훈, 변희준, 김선진, 이영은, 노예림 외 2인</t>
  </si>
  <si>
    <t>야근 식대</t>
  </si>
  <si>
    <t>노예림</t>
  </si>
  <si>
    <t>출장 식대</t>
  </si>
  <si>
    <t>박근배, 전종석, 김선진, 이지민</t>
  </si>
  <si>
    <t>목련 서버 이관작업</t>
  </si>
  <si>
    <t>전종석, 변희준</t>
  </si>
  <si>
    <t>공급가액</t>
  </si>
  <si>
    <t>부가세</t>
  </si>
  <si>
    <t>합계금액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</si>
</sst>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);[Red]\(0\)"/>
    <numFmt numFmtId="178" formatCode="mm&quot;월&quot;\ dd&quot;일&quot;"/>
  </numFmts>
  <fonts count="14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0"/>
      <name val="굴림체"/>
      <family val="3"/>
      <charset val="129"/>
    </font>
    <font>
      <sz val="24"/>
      <name val="휴먼둥근헤드라인"/>
      <family val="1"/>
      <charset val="129"/>
    </font>
    <font>
      <sz val="8"/>
      <name val="돋움"/>
      <family val="3"/>
      <charset val="129"/>
    </font>
    <font>
      <b/>
      <sz val="11"/>
      <name val="굴림체"/>
      <family val="3"/>
      <charset val="129"/>
    </font>
    <font>
      <b/>
      <sz val="11"/>
      <name val="굴림"/>
      <family val="3"/>
      <charset val="129"/>
    </font>
    <font>
      <sz val="22"/>
      <name val="휴먼둥근헤드라인"/>
      <family val="1"/>
      <charset val="129"/>
    </font>
    <font>
      <sz val="8"/>
      <name val="-윤고딕320"/>
      <family val="1"/>
      <charset val="129"/>
    </font>
    <font>
      <b/>
      <sz val="11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/>
  </cellStyleXfs>
  <cellXfs count="13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" fillId="0" borderId="0" xfId="2" applyAlignment="1">
      <alignment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/>
    </xf>
    <xf numFmtId="0" fontId="1" fillId="0" borderId="0" xfId="2" applyAlignment="1">
      <alignment horizontal="center" vertical="center"/>
    </xf>
    <xf numFmtId="14" fontId="1" fillId="0" borderId="0" xfId="2" applyNumberFormat="1" applyAlignment="1">
      <alignment horizontal="center" vertical="center"/>
    </xf>
    <xf numFmtId="41" fontId="1" fillId="0" borderId="0" xfId="1" applyAlignment="1">
      <alignment vertical="center"/>
    </xf>
    <xf numFmtId="0" fontId="8" fillId="0" borderId="0" xfId="2" applyFont="1" applyAlignment="1">
      <alignment horizontal="center" vertical="center"/>
    </xf>
    <xf numFmtId="14" fontId="7" fillId="0" borderId="0" xfId="2" applyNumberFormat="1" applyFont="1" applyAlignment="1">
      <alignment horizontal="left" vertical="center"/>
    </xf>
    <xf numFmtId="14" fontId="6" fillId="0" borderId="0" xfId="2" applyNumberFormat="1" applyFont="1" applyAlignment="1">
      <alignment horizontal="left" vertical="center"/>
    </xf>
    <xf numFmtId="0" fontId="10" fillId="2" borderId="3" xfId="2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11" fillId="0" borderId="3" xfId="2" applyFont="1" applyBorder="1" applyAlignment="1">
      <alignment horizontal="left" vertical="center"/>
    </xf>
    <xf numFmtId="41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178" fontId="0" fillId="0" borderId="0" xfId="0" applyNumberFormat="1"/>
    <xf numFmtId="0" fontId="0" fillId="0" borderId="0" xfId="0" applyAlignment="1">
      <alignment horizontal="center"/>
    </xf>
    <xf numFmtId="41" fontId="0" fillId="0" borderId="0" xfId="0" applyNumberFormat="1" applyAlignment="1">
      <alignment horizontal="right" vertical="center"/>
    </xf>
    <xf numFmtId="41" fontId="1" fillId="0" borderId="0" xfId="2" applyNumberFormat="1" applyAlignment="1">
      <alignment vertical="center"/>
    </xf>
    <xf numFmtId="0" fontId="11" fillId="0" borderId="3" xfId="2" applyFont="1" applyBorder="1" applyAlignment="1">
      <alignment horizontal="left" vertical="center" wrapText="1"/>
    </xf>
    <xf numFmtId="3" fontId="0" fillId="0" borderId="0" xfId="0" applyNumberFormat="1"/>
    <xf numFmtId="3" fontId="1" fillId="0" borderId="0" xfId="2" applyNumberFormat="1" applyAlignment="1">
      <alignment vertical="center"/>
    </xf>
    <xf numFmtId="0" fontId="11" fillId="0" borderId="4" xfId="2" applyFont="1" applyBorder="1" applyAlignment="1">
      <alignment horizontal="left" vertical="center"/>
    </xf>
    <xf numFmtId="0" fontId="11" fillId="0" borderId="12" xfId="2" applyFont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textRotation="255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shrinkToFit="1"/>
    </xf>
    <xf numFmtId="0" fontId="0" fillId="3" borderId="0" xfId="0" applyFill="1" applyAlignment="1">
      <alignment horizontal="center" vertical="center" shrinkToFit="1"/>
    </xf>
    <xf numFmtId="0" fontId="0" fillId="3" borderId="9" xfId="0" applyFill="1" applyBorder="1" applyAlignment="1">
      <alignment horizontal="center" vertical="center" shrinkToFit="1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14" fontId="0" fillId="0" borderId="4" xfId="0" applyNumberFormat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176" fontId="12" fillId="0" borderId="4" xfId="1" applyNumberFormat="1" applyFont="1" applyBorder="1" applyAlignment="1">
      <alignment vertical="center"/>
    </xf>
    <xf numFmtId="176" fontId="12" fillId="0" borderId="12" xfId="1" applyNumberFormat="1" applyFont="1" applyBorder="1" applyAlignment="1">
      <alignment vertical="center"/>
    </xf>
    <xf numFmtId="176" fontId="12" fillId="0" borderId="3" xfId="1" applyNumberFormat="1" applyFont="1" applyBorder="1" applyAlignment="1">
      <alignment vertical="center"/>
    </xf>
    <xf numFmtId="41" fontId="12" fillId="0" borderId="4" xfId="1" applyFont="1" applyBorder="1" applyAlignment="1">
      <alignment vertical="center"/>
    </xf>
    <xf numFmtId="41" fontId="12" fillId="0" borderId="12" xfId="1" applyFont="1" applyBorder="1" applyAlignment="1">
      <alignment vertical="center"/>
    </xf>
    <xf numFmtId="41" fontId="12" fillId="0" borderId="19" xfId="1" applyFont="1" applyBorder="1" applyAlignment="1">
      <alignment vertical="center"/>
    </xf>
    <xf numFmtId="177" fontId="12" fillId="0" borderId="20" xfId="2" applyNumberFormat="1" applyFont="1" applyBorder="1" applyAlignment="1">
      <alignment horizontal="center" vertical="center"/>
    </xf>
    <xf numFmtId="177" fontId="12" fillId="0" borderId="12" xfId="2" applyNumberFormat="1" applyFont="1" applyBorder="1" applyAlignment="1">
      <alignment horizontal="center" vertical="center"/>
    </xf>
    <xf numFmtId="14" fontId="12" fillId="0" borderId="4" xfId="2" applyNumberFormat="1" applyFont="1" applyBorder="1" applyAlignment="1">
      <alignment horizontal="center" vertical="center"/>
    </xf>
    <xf numFmtId="14" fontId="12" fillId="0" borderId="12" xfId="2" applyNumberFormat="1" applyFont="1" applyBorder="1" applyAlignment="1">
      <alignment horizontal="center" vertical="center"/>
    </xf>
    <xf numFmtId="14" fontId="12" fillId="0" borderId="3" xfId="2" applyNumberFormat="1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1" fillId="0" borderId="12" xfId="2" applyFont="1" applyBorder="1" applyAlignment="1">
      <alignment horizontal="left" vertical="center"/>
    </xf>
    <xf numFmtId="0" fontId="11" fillId="0" borderId="3" xfId="2" applyFont="1" applyBorder="1" applyAlignment="1">
      <alignment horizontal="left" vertical="center"/>
    </xf>
    <xf numFmtId="41" fontId="10" fillId="2" borderId="21" xfId="1" applyFont="1" applyFill="1" applyBorder="1" applyAlignment="1">
      <alignment horizontal="center" vertical="center"/>
    </xf>
    <xf numFmtId="41" fontId="10" fillId="2" borderId="22" xfId="1" applyFont="1" applyFill="1" applyBorder="1" applyAlignment="1">
      <alignment horizontal="center" vertical="center"/>
    </xf>
    <xf numFmtId="41" fontId="10" fillId="2" borderId="23" xfId="1" applyFont="1" applyFill="1" applyBorder="1" applyAlignment="1">
      <alignment horizontal="center" vertical="center"/>
    </xf>
    <xf numFmtId="41" fontId="10" fillId="2" borderId="10" xfId="1" applyFont="1" applyFill="1" applyBorder="1" applyAlignment="1">
      <alignment horizontal="center" vertical="center"/>
    </xf>
    <xf numFmtId="41" fontId="10" fillId="2" borderId="2" xfId="1" applyFont="1" applyFill="1" applyBorder="1" applyAlignment="1">
      <alignment horizontal="center" vertical="center"/>
    </xf>
    <xf numFmtId="41" fontId="10" fillId="2" borderId="24" xfId="1" applyFont="1" applyFill="1" applyBorder="1" applyAlignment="1">
      <alignment horizontal="center" vertical="center"/>
    </xf>
    <xf numFmtId="176" fontId="12" fillId="0" borderId="10" xfId="1" applyNumberFormat="1" applyFont="1" applyBorder="1" applyAlignment="1">
      <alignment vertical="center"/>
    </xf>
    <xf numFmtId="176" fontId="12" fillId="0" borderId="2" xfId="1" applyNumberFormat="1" applyFont="1" applyBorder="1" applyAlignment="1">
      <alignment vertical="center"/>
    </xf>
    <xf numFmtId="176" fontId="12" fillId="0" borderId="11" xfId="1" applyNumberFormat="1" applyFont="1" applyBorder="1" applyAlignment="1">
      <alignment vertical="center"/>
    </xf>
    <xf numFmtId="41" fontId="10" fillId="2" borderId="5" xfId="1" applyFont="1" applyFill="1" applyBorder="1" applyAlignment="1">
      <alignment horizontal="center" vertical="center"/>
    </xf>
    <xf numFmtId="41" fontId="10" fillId="2" borderId="4" xfId="1" applyFont="1" applyFill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41" fontId="12" fillId="0" borderId="10" xfId="1" applyFont="1" applyBorder="1" applyAlignment="1">
      <alignment vertical="center"/>
    </xf>
    <xf numFmtId="41" fontId="12" fillId="0" borderId="2" xfId="1" applyFont="1" applyBorder="1" applyAlignment="1">
      <alignment vertical="center"/>
    </xf>
    <xf numFmtId="41" fontId="12" fillId="0" borderId="24" xfId="1" applyFont="1" applyBorder="1" applyAlignment="1">
      <alignment vertical="center"/>
    </xf>
    <xf numFmtId="14" fontId="12" fillId="0" borderId="20" xfId="2" applyNumberFormat="1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14" fontId="10" fillId="2" borderId="28" xfId="2" applyNumberFormat="1" applyFont="1" applyFill="1" applyBorder="1" applyAlignment="1">
      <alignment horizontal="center" vertical="center" wrapText="1"/>
    </xf>
    <xf numFmtId="14" fontId="10" fillId="2" borderId="22" xfId="2" applyNumberFormat="1" applyFont="1" applyFill="1" applyBorder="1" applyAlignment="1">
      <alignment horizontal="center" vertical="center" wrapText="1"/>
    </xf>
    <xf numFmtId="14" fontId="10" fillId="2" borderId="25" xfId="2" applyNumberFormat="1" applyFont="1" applyFill="1" applyBorder="1" applyAlignment="1">
      <alignment horizontal="center" vertical="center" wrapText="1"/>
    </xf>
    <xf numFmtId="14" fontId="10" fillId="2" borderId="29" xfId="2" applyNumberFormat="1" applyFont="1" applyFill="1" applyBorder="1" applyAlignment="1">
      <alignment horizontal="center" vertical="center" wrapText="1"/>
    </xf>
    <xf numFmtId="14" fontId="10" fillId="2" borderId="2" xfId="2" applyNumberFormat="1" applyFont="1" applyFill="1" applyBorder="1" applyAlignment="1">
      <alignment horizontal="center" vertical="center" wrapText="1"/>
    </xf>
    <xf numFmtId="14" fontId="10" fillId="2" borderId="11" xfId="2" applyNumberFormat="1" applyFont="1" applyFill="1" applyBorder="1" applyAlignment="1">
      <alignment horizontal="center" vertical="center" wrapText="1"/>
    </xf>
    <xf numFmtId="0" fontId="10" fillId="2" borderId="4" xfId="2" applyFont="1" applyFill="1" applyBorder="1" applyAlignment="1">
      <alignment horizontal="center" vertical="center"/>
    </xf>
    <xf numFmtId="0" fontId="10" fillId="2" borderId="12" xfId="2" applyFont="1" applyFill="1" applyBorder="1" applyAlignment="1">
      <alignment horizontal="center" vertical="center"/>
    </xf>
    <xf numFmtId="0" fontId="10" fillId="2" borderId="3" xfId="2" applyFont="1" applyFill="1" applyBorder="1" applyAlignment="1">
      <alignment horizontal="center" vertical="center"/>
    </xf>
    <xf numFmtId="0" fontId="10" fillId="2" borderId="21" xfId="2" applyFont="1" applyFill="1" applyBorder="1" applyAlignment="1">
      <alignment horizontal="center" vertical="center" wrapText="1"/>
    </xf>
    <xf numFmtId="0" fontId="10" fillId="2" borderId="25" xfId="2" applyFont="1" applyFill="1" applyBorder="1" applyAlignment="1">
      <alignment horizontal="center" vertical="center" wrapText="1"/>
    </xf>
    <xf numFmtId="0" fontId="10" fillId="2" borderId="10" xfId="2" applyFont="1" applyFill="1" applyBorder="1" applyAlignment="1">
      <alignment horizontal="center" vertical="center" wrapText="1"/>
    </xf>
    <xf numFmtId="0" fontId="10" fillId="2" borderId="11" xfId="2" applyFont="1" applyFill="1" applyBorder="1" applyAlignment="1">
      <alignment horizontal="center" vertical="center" wrapText="1"/>
    </xf>
    <xf numFmtId="0" fontId="10" fillId="2" borderId="21" xfId="2" applyFont="1" applyFill="1" applyBorder="1" applyAlignment="1">
      <alignment horizontal="center" vertical="center"/>
    </xf>
    <xf numFmtId="0" fontId="10" fillId="2" borderId="22" xfId="2" applyFont="1" applyFill="1" applyBorder="1" applyAlignment="1">
      <alignment horizontal="center" vertical="center"/>
    </xf>
    <xf numFmtId="0" fontId="10" fillId="2" borderId="25" xfId="2" applyFont="1" applyFill="1" applyBorder="1" applyAlignment="1">
      <alignment horizontal="center" vertical="center"/>
    </xf>
    <xf numFmtId="0" fontId="10" fillId="2" borderId="10" xfId="2" applyFont="1" applyFill="1" applyBorder="1" applyAlignment="1">
      <alignment horizontal="center" vertical="center"/>
    </xf>
    <xf numFmtId="0" fontId="10" fillId="2" borderId="2" xfId="2" applyFont="1" applyFill="1" applyBorder="1" applyAlignment="1">
      <alignment horizontal="center" vertical="center"/>
    </xf>
    <xf numFmtId="0" fontId="10" fillId="2" borderId="11" xfId="2" applyFont="1" applyFill="1" applyBorder="1" applyAlignment="1">
      <alignment horizontal="center" vertical="center"/>
    </xf>
    <xf numFmtId="0" fontId="10" fillId="2" borderId="26" xfId="2" applyFont="1" applyFill="1" applyBorder="1" applyAlignment="1">
      <alignment horizontal="center" vertical="center" wrapText="1"/>
    </xf>
    <xf numFmtId="0" fontId="10" fillId="2" borderId="27" xfId="2" applyFont="1" applyFill="1" applyBorder="1" applyAlignment="1">
      <alignment horizontal="center" vertical="center" wrapText="1"/>
    </xf>
    <xf numFmtId="0" fontId="10" fillId="2" borderId="33" xfId="2" applyFont="1" applyFill="1" applyBorder="1" applyAlignment="1">
      <alignment horizontal="center" vertical="center" wrapText="1"/>
    </xf>
    <xf numFmtId="41" fontId="10" fillId="2" borderId="30" xfId="1" applyFont="1" applyFill="1" applyBorder="1" applyAlignment="1">
      <alignment horizontal="center" vertical="center"/>
    </xf>
    <xf numFmtId="41" fontId="12" fillId="0" borderId="32" xfId="1" applyFont="1" applyBorder="1" applyAlignment="1">
      <alignment vertical="center"/>
    </xf>
    <xf numFmtId="3" fontId="13" fillId="0" borderId="4" xfId="0" applyNumberFormat="1" applyFont="1" applyBorder="1" applyAlignment="1"/>
    <xf numFmtId="0" fontId="13" fillId="0" borderId="12" xfId="0" applyFont="1" applyBorder="1" applyAlignment="1"/>
    <xf numFmtId="0" fontId="13" fillId="0" borderId="31" xfId="0" applyFont="1" applyBorder="1" applyAlignment="1"/>
    <xf numFmtId="3" fontId="13" fillId="0" borderId="12" xfId="0" applyNumberFormat="1" applyFont="1" applyBorder="1" applyAlignment="1"/>
    <xf numFmtId="3" fontId="13" fillId="0" borderId="31" xfId="0" applyNumberFormat="1" applyFont="1" applyBorder="1" applyAlignment="1"/>
    <xf numFmtId="3" fontId="13" fillId="0" borderId="3" xfId="0" applyNumberFormat="1" applyFont="1" applyBorder="1" applyAlignment="1"/>
  </cellXfs>
  <cellStyles count="3">
    <cellStyle name="쉼표 [0]" xfId="1" builtinId="6"/>
    <cellStyle name="표준" xfId="0" builtinId="0"/>
    <cellStyle name="표준_대장관리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152400</xdr:rowOff>
    </xdr:from>
    <xdr:to>
      <xdr:col>8</xdr:col>
      <xdr:colOff>0</xdr:colOff>
      <xdr:row>2</xdr:row>
      <xdr:rowOff>266700</xdr:rowOff>
    </xdr:to>
    <xdr:pic>
      <xdr:nvPicPr>
        <xdr:cNvPr id="38465" name="그림 2">
          <a:extLst>
            <a:ext uri="{FF2B5EF4-FFF2-40B4-BE49-F238E27FC236}">
              <a16:creationId xmlns:a16="http://schemas.microsoft.com/office/drawing/2014/main" id="{293808C1-FD2F-481D-ACEC-EE1688CF5F53}"/>
            </a:ext>
            <a:ext uri="{147F2762-F138-4A5C-976F-8EAC2B608ADB}">
              <a16:predDERef xmlns:a16="http://schemas.microsoft.com/office/drawing/2014/main" pred="{0E04D84A-CE08-482D-8CF7-3B02F0272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390525"/>
          <a:ext cx="20669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219075</xdr:colOff>
      <xdr:row>0</xdr:row>
      <xdr:rowOff>19050</xdr:rowOff>
    </xdr:from>
    <xdr:to>
      <xdr:col>13</xdr:col>
      <xdr:colOff>476250</xdr:colOff>
      <xdr:row>2</xdr:row>
      <xdr:rowOff>276225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FC9EF0-4A21-49AB-BCF8-0AAEF4B97F32}"/>
            </a:ext>
            <a:ext uri="{147F2762-F138-4A5C-976F-8EAC2B608ADB}">
              <a16:predDERef xmlns:a16="http://schemas.microsoft.com/office/drawing/2014/main" pred="{293808C1-FD2F-481D-ACEC-EE1688CF5F53}"/>
            </a:ext>
          </a:extLst>
        </xdr:cNvPr>
        <xdr:cNvSpPr txBox="1"/>
      </xdr:nvSpPr>
      <xdr:spPr>
        <a:xfrm>
          <a:off x="2686050" y="19050"/>
          <a:ext cx="5743575" cy="80010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altLang="ko-KR" sz="1800" b="1">
              <a:solidFill>
                <a:srgbClr val="000000"/>
              </a:solidFill>
              <a:latin typeface="+mn-lt"/>
              <a:ea typeface="+mn-lt"/>
              <a:cs typeface="+mn-lt"/>
            </a:rPr>
            <a:t>2023</a:t>
          </a:r>
          <a:r>
            <a:rPr lang="ko-KR" altLang="en-US" sz="1800" b="1">
              <a:solidFill>
                <a:srgbClr val="000000"/>
              </a:solidFill>
              <a:latin typeface="+mn-lt"/>
              <a:ea typeface="+mn-lt"/>
              <a:cs typeface="+mn-lt"/>
            </a:rPr>
            <a:t>년 </a:t>
          </a:r>
          <a:r>
            <a:rPr lang="en-US" altLang="ko-KR" sz="1800" b="1">
              <a:solidFill>
                <a:srgbClr val="000000"/>
              </a:solidFill>
              <a:latin typeface="+mn-lt"/>
              <a:ea typeface="+mn-lt"/>
              <a:cs typeface="+mn-lt"/>
            </a:rPr>
            <a:t>01</a:t>
          </a:r>
          <a:r>
            <a:rPr lang="ko-KR" altLang="en-US" sz="1800" b="1">
              <a:solidFill>
                <a:srgbClr val="000000"/>
              </a:solidFill>
              <a:latin typeface="+mn-lt"/>
              <a:ea typeface="+mn-lt"/>
              <a:cs typeface="+mn-lt"/>
            </a:rPr>
            <a:t>월 법인카드 사용관리대장</a:t>
          </a:r>
          <a:endParaRPr lang="ko-KR" altLang="en-US" sz="1400" b="1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ctr"/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(</a:t>
          </a:r>
          <a:r>
            <a:rPr 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IT</a:t>
          </a:r>
          <a:r>
            <a:rPr lang="ko-KR" alt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운영팀 </a:t>
          </a:r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- </a:t>
          </a:r>
          <a:r>
            <a:rPr lang="ko-KR" alt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개발관리파트</a:t>
          </a:r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)</a:t>
          </a:r>
        </a:p>
      </xdr:txBody>
    </xdr:sp>
    <xdr:clientData/>
  </xdr:twoCellAnchor>
  <xdr:twoCellAnchor editAs="oneCell">
    <xdr:from>
      <xdr:col>14</xdr:col>
      <xdr:colOff>190500</xdr:colOff>
      <xdr:row>0</xdr:row>
      <xdr:rowOff>114300</xdr:rowOff>
    </xdr:from>
    <xdr:to>
      <xdr:col>20</xdr:col>
      <xdr:colOff>390525</xdr:colOff>
      <xdr:row>2</xdr:row>
      <xdr:rowOff>266700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8CA4237C-4F4F-4457-B8E8-5D2B79AB0945}"/>
            </a:ext>
            <a:ext uri="{147F2762-F138-4A5C-976F-8EAC2B608ADB}">
              <a16:predDERef xmlns:a16="http://schemas.microsoft.com/office/drawing/2014/main" pred="{EAFC9EF0-4A21-49AB-BCF8-0AAEF4B97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114300"/>
          <a:ext cx="2971800" cy="695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152400</xdr:rowOff>
    </xdr:from>
    <xdr:to>
      <xdr:col>8</xdr:col>
      <xdr:colOff>0</xdr:colOff>
      <xdr:row>2</xdr:row>
      <xdr:rowOff>266700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38BF2B20-413F-4E46-9250-47514041BC09}"/>
            </a:ext>
            <a:ext uri="{147F2762-F138-4A5C-976F-8EAC2B608ADB}">
              <a16:predDERef xmlns:a16="http://schemas.microsoft.com/office/drawing/2014/main" pred="{0E04D84A-CE08-482D-8CF7-3B02F0272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390525"/>
          <a:ext cx="20669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219075</xdr:colOff>
      <xdr:row>0</xdr:row>
      <xdr:rowOff>19050</xdr:rowOff>
    </xdr:from>
    <xdr:to>
      <xdr:col>13</xdr:col>
      <xdr:colOff>476250</xdr:colOff>
      <xdr:row>2</xdr:row>
      <xdr:rowOff>276225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6B3A29C-3485-4824-BE46-63F662A22D91}"/>
            </a:ext>
            <a:ext uri="{147F2762-F138-4A5C-976F-8EAC2B608ADB}">
              <a16:predDERef xmlns:a16="http://schemas.microsoft.com/office/drawing/2014/main" pred="{38BF2B20-413F-4E46-9250-47514041BC09}"/>
            </a:ext>
          </a:extLst>
        </xdr:cNvPr>
        <xdr:cNvSpPr txBox="1"/>
      </xdr:nvSpPr>
      <xdr:spPr>
        <a:xfrm>
          <a:off x="2686050" y="19050"/>
          <a:ext cx="5743575" cy="80010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altLang="ko-KR" sz="1800" b="1">
              <a:solidFill>
                <a:srgbClr val="000000"/>
              </a:solidFill>
              <a:latin typeface="+mn-lt"/>
              <a:ea typeface="+mn-lt"/>
              <a:cs typeface="+mn-lt"/>
            </a:rPr>
            <a:t>2023</a:t>
          </a:r>
          <a:r>
            <a:rPr lang="ko-KR" altLang="en-US" sz="1800" b="1">
              <a:solidFill>
                <a:srgbClr val="000000"/>
              </a:solidFill>
              <a:latin typeface="+mn-lt"/>
              <a:ea typeface="+mn-lt"/>
              <a:cs typeface="+mn-lt"/>
            </a:rPr>
            <a:t>년 </a:t>
          </a:r>
          <a:r>
            <a:rPr lang="en-US" altLang="ko-KR" sz="1800" b="1">
              <a:solidFill>
                <a:srgbClr val="000000"/>
              </a:solidFill>
              <a:latin typeface="+mn-lt"/>
              <a:ea typeface="+mn-lt"/>
              <a:cs typeface="+mn-lt"/>
            </a:rPr>
            <a:t>02</a:t>
          </a:r>
          <a:r>
            <a:rPr lang="ko-KR" altLang="en-US" sz="1800" b="1">
              <a:solidFill>
                <a:srgbClr val="000000"/>
              </a:solidFill>
              <a:latin typeface="+mn-lt"/>
              <a:ea typeface="+mn-lt"/>
              <a:cs typeface="+mn-lt"/>
            </a:rPr>
            <a:t>월 법인카드 사용관리대장</a:t>
          </a:r>
          <a:endParaRPr lang="ko-KR" altLang="en-US" sz="1400" b="1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ctr"/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(</a:t>
          </a:r>
          <a:r>
            <a:rPr 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IT</a:t>
          </a:r>
          <a:r>
            <a:rPr lang="ko-KR" alt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운영팀 </a:t>
          </a:r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- </a:t>
          </a:r>
          <a:r>
            <a:rPr lang="ko-KR" alt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개발관리파트</a:t>
          </a:r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)</a:t>
          </a:r>
        </a:p>
      </xdr:txBody>
    </xdr:sp>
    <xdr:clientData/>
  </xdr:twoCellAnchor>
  <xdr:twoCellAnchor editAs="oneCell">
    <xdr:from>
      <xdr:col>14</xdr:col>
      <xdr:colOff>190500</xdr:colOff>
      <xdr:row>0</xdr:row>
      <xdr:rowOff>114300</xdr:rowOff>
    </xdr:from>
    <xdr:to>
      <xdr:col>20</xdr:col>
      <xdr:colOff>390525</xdr:colOff>
      <xdr:row>2</xdr:row>
      <xdr:rowOff>266700</xdr:rowOff>
    </xdr:to>
    <xdr:pic>
      <xdr:nvPicPr>
        <xdr:cNvPr id="4" name="그림 59">
          <a:extLst>
            <a:ext uri="{FF2B5EF4-FFF2-40B4-BE49-F238E27FC236}">
              <a16:creationId xmlns:a16="http://schemas.microsoft.com/office/drawing/2014/main" id="{B408EC78-1236-4180-A3DB-3A6E5C996F6A}"/>
            </a:ext>
            <a:ext uri="{147F2762-F138-4A5C-976F-8EAC2B608ADB}">
              <a16:predDERef xmlns:a16="http://schemas.microsoft.com/office/drawing/2014/main" pred="{96B3A29C-3485-4824-BE46-63F662A22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114300"/>
          <a:ext cx="2971800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152400</xdr:rowOff>
    </xdr:from>
    <xdr:to>
      <xdr:col>8</xdr:col>
      <xdr:colOff>0</xdr:colOff>
      <xdr:row>2</xdr:row>
      <xdr:rowOff>266700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58D5933C-0521-4F9D-9ABB-D1EA692B4BF9}"/>
            </a:ext>
            <a:ext uri="{147F2762-F138-4A5C-976F-8EAC2B608ADB}">
              <a16:predDERef xmlns:a16="http://schemas.microsoft.com/office/drawing/2014/main" pred="{0E04D84A-CE08-482D-8CF7-3B02F0272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390525"/>
          <a:ext cx="20669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219075</xdr:colOff>
      <xdr:row>0</xdr:row>
      <xdr:rowOff>19050</xdr:rowOff>
    </xdr:from>
    <xdr:to>
      <xdr:col>13</xdr:col>
      <xdr:colOff>476250</xdr:colOff>
      <xdr:row>2</xdr:row>
      <xdr:rowOff>276225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921B88-DE49-4EE5-BEF8-5DCC60B840A5}"/>
            </a:ext>
            <a:ext uri="{147F2762-F138-4A5C-976F-8EAC2B608ADB}">
              <a16:predDERef xmlns:a16="http://schemas.microsoft.com/office/drawing/2014/main" pred="{58D5933C-0521-4F9D-9ABB-D1EA692B4BF9}"/>
            </a:ext>
          </a:extLst>
        </xdr:cNvPr>
        <xdr:cNvSpPr txBox="1"/>
      </xdr:nvSpPr>
      <xdr:spPr>
        <a:xfrm>
          <a:off x="2686050" y="19050"/>
          <a:ext cx="5743575" cy="80010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altLang="ko-KR" sz="1800" b="1">
              <a:solidFill>
                <a:srgbClr val="000000"/>
              </a:solidFill>
              <a:latin typeface="+mn-lt"/>
              <a:ea typeface="+mn-lt"/>
              <a:cs typeface="+mn-lt"/>
            </a:rPr>
            <a:t>2023</a:t>
          </a:r>
          <a:r>
            <a:rPr lang="ko-KR" altLang="en-US" sz="1800" b="1">
              <a:solidFill>
                <a:srgbClr val="000000"/>
              </a:solidFill>
              <a:latin typeface="+mn-lt"/>
              <a:ea typeface="+mn-lt"/>
              <a:cs typeface="+mn-lt"/>
            </a:rPr>
            <a:t>년 </a:t>
          </a:r>
          <a:r>
            <a:rPr lang="en-US" altLang="ko-KR" sz="1800" b="1">
              <a:solidFill>
                <a:srgbClr val="000000"/>
              </a:solidFill>
              <a:latin typeface="+mn-lt"/>
              <a:ea typeface="+mn-lt"/>
              <a:cs typeface="+mn-lt"/>
            </a:rPr>
            <a:t>03</a:t>
          </a:r>
          <a:r>
            <a:rPr lang="ko-KR" altLang="en-US" sz="1800" b="1">
              <a:solidFill>
                <a:srgbClr val="000000"/>
              </a:solidFill>
              <a:latin typeface="+mn-lt"/>
              <a:ea typeface="+mn-lt"/>
              <a:cs typeface="+mn-lt"/>
            </a:rPr>
            <a:t>월 법인카드 사용관리대장</a:t>
          </a:r>
          <a:endParaRPr lang="ko-KR" altLang="en-US" sz="1400" b="1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ctr"/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(</a:t>
          </a:r>
          <a:r>
            <a:rPr 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IT</a:t>
          </a:r>
          <a:r>
            <a:rPr lang="ko-KR" alt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운영팀 </a:t>
          </a:r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- </a:t>
          </a:r>
          <a:r>
            <a:rPr lang="ko-KR" alt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개발관리파트</a:t>
          </a:r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)</a:t>
          </a:r>
        </a:p>
      </xdr:txBody>
    </xdr:sp>
    <xdr:clientData/>
  </xdr:twoCellAnchor>
  <xdr:twoCellAnchor editAs="oneCell">
    <xdr:from>
      <xdr:col>14</xdr:col>
      <xdr:colOff>190500</xdr:colOff>
      <xdr:row>0</xdr:row>
      <xdr:rowOff>114300</xdr:rowOff>
    </xdr:from>
    <xdr:to>
      <xdr:col>20</xdr:col>
      <xdr:colOff>390525</xdr:colOff>
      <xdr:row>2</xdr:row>
      <xdr:rowOff>266700</xdr:rowOff>
    </xdr:to>
    <xdr:pic>
      <xdr:nvPicPr>
        <xdr:cNvPr id="4" name="그림 59">
          <a:extLst>
            <a:ext uri="{FF2B5EF4-FFF2-40B4-BE49-F238E27FC236}">
              <a16:creationId xmlns:a16="http://schemas.microsoft.com/office/drawing/2014/main" id="{EE4E53BE-6B3F-4D55-82D4-100DC591DD8B}"/>
            </a:ext>
            <a:ext uri="{147F2762-F138-4A5C-976F-8EAC2B608ADB}">
              <a16:predDERef xmlns:a16="http://schemas.microsoft.com/office/drawing/2014/main" pred="{42921B88-DE49-4EE5-BEF8-5DCC60B84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114300"/>
          <a:ext cx="2971800" cy="695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152400</xdr:rowOff>
    </xdr:from>
    <xdr:to>
      <xdr:col>8</xdr:col>
      <xdr:colOff>0</xdr:colOff>
      <xdr:row>2</xdr:row>
      <xdr:rowOff>266700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7B305196-2ED2-488C-A473-D5D1123EF1C1}"/>
            </a:ext>
            <a:ext uri="{147F2762-F138-4A5C-976F-8EAC2B608ADB}">
              <a16:predDERef xmlns:a16="http://schemas.microsoft.com/office/drawing/2014/main" pred="{0E04D84A-CE08-482D-8CF7-3B02F0272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390525"/>
          <a:ext cx="20669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219075</xdr:colOff>
      <xdr:row>0</xdr:row>
      <xdr:rowOff>19050</xdr:rowOff>
    </xdr:from>
    <xdr:to>
      <xdr:col>13</xdr:col>
      <xdr:colOff>476250</xdr:colOff>
      <xdr:row>2</xdr:row>
      <xdr:rowOff>276225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B7A8A8F1-9E4E-4090-AF53-A2FFBC07C96F}"/>
            </a:ext>
            <a:ext uri="{147F2762-F138-4A5C-976F-8EAC2B608ADB}">
              <a16:predDERef xmlns:a16="http://schemas.microsoft.com/office/drawing/2014/main" pred="{7B305196-2ED2-488C-A473-D5D1123EF1C1}"/>
            </a:ext>
          </a:extLst>
        </xdr:cNvPr>
        <xdr:cNvSpPr txBox="1"/>
      </xdr:nvSpPr>
      <xdr:spPr>
        <a:xfrm>
          <a:off x="2686050" y="19050"/>
          <a:ext cx="5743575" cy="80010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altLang="ko-KR" sz="1800" b="1">
              <a:solidFill>
                <a:srgbClr val="000000"/>
              </a:solidFill>
              <a:latin typeface="+mn-lt"/>
              <a:ea typeface="+mn-lt"/>
              <a:cs typeface="+mn-lt"/>
            </a:rPr>
            <a:t>2023</a:t>
          </a:r>
          <a:r>
            <a:rPr lang="ko-KR" altLang="en-US" sz="1800" b="1">
              <a:solidFill>
                <a:srgbClr val="000000"/>
              </a:solidFill>
              <a:latin typeface="+mn-lt"/>
              <a:ea typeface="+mn-lt"/>
              <a:cs typeface="+mn-lt"/>
            </a:rPr>
            <a:t>년 </a:t>
          </a:r>
          <a:r>
            <a:rPr lang="en-US" altLang="ko-KR" sz="1800" b="1">
              <a:solidFill>
                <a:srgbClr val="000000"/>
              </a:solidFill>
              <a:latin typeface="+mn-lt"/>
              <a:ea typeface="+mn-lt"/>
              <a:cs typeface="+mn-lt"/>
            </a:rPr>
            <a:t>0</a:t>
          </a:r>
          <a:r>
            <a:rPr lang="en-US" altLang="ko-KR" sz="1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  <a:r>
            <a:rPr lang="ko-KR" altLang="en-US" sz="1800" b="1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월 법인카드 사용관리대장</a:t>
          </a:r>
          <a:endParaRPr lang="ko-KR" altLang="en-US" sz="1400" b="1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ctr"/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(</a:t>
          </a:r>
          <a:r>
            <a:rPr 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IT</a:t>
          </a:r>
          <a:r>
            <a:rPr lang="ko-KR" alt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운영팀 </a:t>
          </a:r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- </a:t>
          </a:r>
          <a:r>
            <a:rPr lang="ko-KR" alt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개발관리파트</a:t>
          </a:r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)</a:t>
          </a:r>
        </a:p>
      </xdr:txBody>
    </xdr:sp>
    <xdr:clientData/>
  </xdr:twoCellAnchor>
  <xdr:twoCellAnchor editAs="oneCell">
    <xdr:from>
      <xdr:col>14</xdr:col>
      <xdr:colOff>190500</xdr:colOff>
      <xdr:row>0</xdr:row>
      <xdr:rowOff>114300</xdr:rowOff>
    </xdr:from>
    <xdr:to>
      <xdr:col>20</xdr:col>
      <xdr:colOff>390525</xdr:colOff>
      <xdr:row>2</xdr:row>
      <xdr:rowOff>266700</xdr:rowOff>
    </xdr:to>
    <xdr:pic>
      <xdr:nvPicPr>
        <xdr:cNvPr id="4" name="그림 59">
          <a:extLst>
            <a:ext uri="{FF2B5EF4-FFF2-40B4-BE49-F238E27FC236}">
              <a16:creationId xmlns:a16="http://schemas.microsoft.com/office/drawing/2014/main" id="{9C6B201D-E7B0-4CB4-BF65-3116E5603A46}"/>
            </a:ext>
            <a:ext uri="{147F2762-F138-4A5C-976F-8EAC2B608ADB}">
              <a16:predDERef xmlns:a16="http://schemas.microsoft.com/office/drawing/2014/main" pred="{B7A8A8F1-9E4E-4090-AF53-A2FFBC07C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114300"/>
          <a:ext cx="2971800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152400</xdr:rowOff>
    </xdr:from>
    <xdr:to>
      <xdr:col>8</xdr:col>
      <xdr:colOff>0</xdr:colOff>
      <xdr:row>2</xdr:row>
      <xdr:rowOff>266700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AC43E045-F519-4317-8618-FA8128F043AD}"/>
            </a:ext>
            <a:ext uri="{147F2762-F138-4A5C-976F-8EAC2B608ADB}">
              <a16:predDERef xmlns:a16="http://schemas.microsoft.com/office/drawing/2014/main" pred="{0E04D84A-CE08-482D-8CF7-3B02F0272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390525"/>
          <a:ext cx="20669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219075</xdr:colOff>
      <xdr:row>0</xdr:row>
      <xdr:rowOff>19050</xdr:rowOff>
    </xdr:from>
    <xdr:to>
      <xdr:col>13</xdr:col>
      <xdr:colOff>476250</xdr:colOff>
      <xdr:row>2</xdr:row>
      <xdr:rowOff>276225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3C1EC73E-BE11-4F2A-A2A9-2B52807FAD01}"/>
            </a:ext>
            <a:ext uri="{147F2762-F138-4A5C-976F-8EAC2B608ADB}">
              <a16:predDERef xmlns:a16="http://schemas.microsoft.com/office/drawing/2014/main" pred="{AC43E045-F519-4317-8618-FA8128F043AD}"/>
            </a:ext>
          </a:extLst>
        </xdr:cNvPr>
        <xdr:cNvSpPr txBox="1"/>
      </xdr:nvSpPr>
      <xdr:spPr>
        <a:xfrm>
          <a:off x="2686050" y="19050"/>
          <a:ext cx="5743575" cy="80010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altLang="ko-KR" sz="1800" b="1">
              <a:solidFill>
                <a:srgbClr val="000000"/>
              </a:solidFill>
              <a:latin typeface="+mn-lt"/>
              <a:ea typeface="+mn-lt"/>
              <a:cs typeface="+mn-lt"/>
            </a:rPr>
            <a:t>2023</a:t>
          </a:r>
          <a:r>
            <a:rPr lang="ko-KR" altLang="en-US" sz="1800" b="1">
              <a:solidFill>
                <a:srgbClr val="000000"/>
              </a:solidFill>
              <a:latin typeface="+mn-lt"/>
              <a:ea typeface="+mn-lt"/>
              <a:cs typeface="+mn-lt"/>
            </a:rPr>
            <a:t>년 </a:t>
          </a:r>
          <a:r>
            <a:rPr lang="en-US" altLang="ko-KR" sz="1800" b="1">
              <a:solidFill>
                <a:srgbClr val="000000"/>
              </a:solidFill>
              <a:latin typeface="+mn-lt"/>
              <a:ea typeface="+mn-lt"/>
              <a:cs typeface="+mn-lt"/>
            </a:rPr>
            <a:t>0</a:t>
          </a:r>
          <a:r>
            <a:rPr lang="en-US" altLang="ko-KR" sz="1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  <a:r>
            <a:rPr lang="ko-KR" altLang="en-US" sz="1800" b="1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월 법인카드 사용관리대장</a:t>
          </a:r>
          <a:endParaRPr lang="ko-KR" altLang="en-US" sz="1400" b="1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ctr"/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(</a:t>
          </a:r>
          <a:r>
            <a:rPr 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IT</a:t>
          </a:r>
          <a:r>
            <a:rPr lang="ko-KR" alt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운영팀 </a:t>
          </a:r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- </a:t>
          </a:r>
          <a:r>
            <a:rPr lang="ko-KR" alt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개발관리파트</a:t>
          </a:r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)</a:t>
          </a:r>
        </a:p>
      </xdr:txBody>
    </xdr:sp>
    <xdr:clientData/>
  </xdr:twoCellAnchor>
  <xdr:twoCellAnchor editAs="oneCell">
    <xdr:from>
      <xdr:col>14</xdr:col>
      <xdr:colOff>190500</xdr:colOff>
      <xdr:row>0</xdr:row>
      <xdr:rowOff>114300</xdr:rowOff>
    </xdr:from>
    <xdr:to>
      <xdr:col>20</xdr:col>
      <xdr:colOff>390525</xdr:colOff>
      <xdr:row>2</xdr:row>
      <xdr:rowOff>266700</xdr:rowOff>
    </xdr:to>
    <xdr:pic>
      <xdr:nvPicPr>
        <xdr:cNvPr id="4" name="그림 59">
          <a:extLst>
            <a:ext uri="{FF2B5EF4-FFF2-40B4-BE49-F238E27FC236}">
              <a16:creationId xmlns:a16="http://schemas.microsoft.com/office/drawing/2014/main" id="{8B71B243-5B55-4C56-BB80-3D13E220A7F0}"/>
            </a:ext>
            <a:ext uri="{147F2762-F138-4A5C-976F-8EAC2B608ADB}">
              <a16:predDERef xmlns:a16="http://schemas.microsoft.com/office/drawing/2014/main" pred="{3C1EC73E-BE11-4F2A-A2A9-2B52807FA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114300"/>
          <a:ext cx="2971800" cy="695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152400</xdr:rowOff>
    </xdr:from>
    <xdr:to>
      <xdr:col>8</xdr:col>
      <xdr:colOff>0</xdr:colOff>
      <xdr:row>2</xdr:row>
      <xdr:rowOff>266700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35B566FC-171F-4D83-89FA-5741C590A142}"/>
            </a:ext>
            <a:ext uri="{147F2762-F138-4A5C-976F-8EAC2B608ADB}">
              <a16:predDERef xmlns:a16="http://schemas.microsoft.com/office/drawing/2014/main" pred="{0E04D84A-CE08-482D-8CF7-3B02F0272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390525"/>
          <a:ext cx="20669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219075</xdr:colOff>
      <xdr:row>0</xdr:row>
      <xdr:rowOff>19050</xdr:rowOff>
    </xdr:from>
    <xdr:to>
      <xdr:col>13</xdr:col>
      <xdr:colOff>476250</xdr:colOff>
      <xdr:row>2</xdr:row>
      <xdr:rowOff>276225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2093F53C-76A8-42CE-9E88-1EDA195A3401}"/>
            </a:ext>
            <a:ext uri="{147F2762-F138-4A5C-976F-8EAC2B608ADB}">
              <a16:predDERef xmlns:a16="http://schemas.microsoft.com/office/drawing/2014/main" pred="{35B566FC-171F-4D83-89FA-5741C590A142}"/>
            </a:ext>
          </a:extLst>
        </xdr:cNvPr>
        <xdr:cNvSpPr txBox="1"/>
      </xdr:nvSpPr>
      <xdr:spPr>
        <a:xfrm>
          <a:off x="2686050" y="19050"/>
          <a:ext cx="5743575" cy="80010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altLang="ko-KR" sz="1800" b="1">
              <a:solidFill>
                <a:srgbClr val="000000"/>
              </a:solidFill>
              <a:latin typeface="+mn-lt"/>
              <a:ea typeface="+mn-lt"/>
              <a:cs typeface="+mn-lt"/>
            </a:rPr>
            <a:t>2023</a:t>
          </a:r>
          <a:r>
            <a:rPr lang="ko-KR" altLang="en-US" sz="1800" b="1">
              <a:solidFill>
                <a:srgbClr val="000000"/>
              </a:solidFill>
              <a:latin typeface="+mn-lt"/>
              <a:ea typeface="+mn-lt"/>
              <a:cs typeface="+mn-lt"/>
            </a:rPr>
            <a:t>년 </a:t>
          </a:r>
          <a:r>
            <a:rPr lang="en-US" altLang="ko-KR" sz="1800" b="1">
              <a:solidFill>
                <a:srgbClr val="000000"/>
              </a:solidFill>
              <a:latin typeface="+mn-lt"/>
              <a:ea typeface="+mn-lt"/>
              <a:cs typeface="+mn-lt"/>
            </a:rPr>
            <a:t>0</a:t>
          </a:r>
          <a:r>
            <a:rPr lang="en-US" altLang="ko-KR" sz="1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  <a:r>
            <a:rPr lang="ko-KR" altLang="en-US" sz="1800" b="1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월 법인카드 사용관리대장</a:t>
          </a:r>
          <a:endParaRPr lang="ko-KR" altLang="en-US" sz="1400" b="1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ctr"/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(</a:t>
          </a:r>
          <a:r>
            <a:rPr 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IT</a:t>
          </a:r>
          <a:r>
            <a:rPr lang="ko-KR" alt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운영팀 </a:t>
          </a:r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- </a:t>
          </a:r>
          <a:r>
            <a:rPr lang="ko-KR" alt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개발관리파트</a:t>
          </a:r>
          <a:r>
            <a:rPr lang="en-US" altLang="ko-KR" sz="1400" b="1">
              <a:solidFill>
                <a:srgbClr val="000000"/>
              </a:solidFill>
              <a:latin typeface="+mn-lt"/>
              <a:ea typeface="+mn-lt"/>
              <a:cs typeface="+mn-lt"/>
            </a:rPr>
            <a:t>)</a:t>
          </a:r>
        </a:p>
      </xdr:txBody>
    </xdr:sp>
    <xdr:clientData/>
  </xdr:twoCellAnchor>
  <xdr:twoCellAnchor editAs="oneCell">
    <xdr:from>
      <xdr:col>14</xdr:col>
      <xdr:colOff>190500</xdr:colOff>
      <xdr:row>0</xdr:row>
      <xdr:rowOff>114300</xdr:rowOff>
    </xdr:from>
    <xdr:to>
      <xdr:col>20</xdr:col>
      <xdr:colOff>390525</xdr:colOff>
      <xdr:row>2</xdr:row>
      <xdr:rowOff>266700</xdr:rowOff>
    </xdr:to>
    <xdr:pic>
      <xdr:nvPicPr>
        <xdr:cNvPr id="4" name="그림 59">
          <a:extLst>
            <a:ext uri="{FF2B5EF4-FFF2-40B4-BE49-F238E27FC236}">
              <a16:creationId xmlns:a16="http://schemas.microsoft.com/office/drawing/2014/main" id="{01735D8B-3DB4-408E-857B-A73F5B704620}"/>
            </a:ext>
            <a:ext uri="{147F2762-F138-4A5C-976F-8EAC2B608ADB}">
              <a16:predDERef xmlns:a16="http://schemas.microsoft.com/office/drawing/2014/main" pred="{2093F53C-76A8-42CE-9E88-1EDA195A3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114300"/>
          <a:ext cx="2971800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24"/>
  <sheetViews>
    <sheetView workbookViewId="0">
      <selection activeCell="G16" sqref="G16"/>
    </sheetView>
  </sheetViews>
  <sheetFormatPr defaultColWidth="2.625" defaultRowHeight="15.75" customHeight="1"/>
  <cols>
    <col min="1" max="20" width="2.625" style="1" customWidth="1"/>
    <col min="21" max="21" width="3" style="1" customWidth="1"/>
    <col min="22" max="16384" width="2.625" style="1"/>
  </cols>
  <sheetData>
    <row r="2" spans="1:33" ht="15.75" customHeight="1">
      <c r="A2" s="33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  <c r="U2" s="46" t="s">
        <v>1</v>
      </c>
      <c r="V2" s="31" t="s">
        <v>2</v>
      </c>
      <c r="W2" s="31"/>
      <c r="X2" s="31"/>
      <c r="Y2" s="31" t="s">
        <v>3</v>
      </c>
      <c r="Z2" s="31"/>
      <c r="AA2" s="31"/>
      <c r="AB2" s="31" t="s">
        <v>4</v>
      </c>
      <c r="AC2" s="31"/>
      <c r="AD2" s="31"/>
      <c r="AE2" s="31" t="s">
        <v>5</v>
      </c>
      <c r="AF2" s="31"/>
      <c r="AG2" s="31"/>
    </row>
    <row r="3" spans="1:33" ht="13.5" customHeight="1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8"/>
      <c r="U3" s="46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</row>
    <row r="4" spans="1:33" ht="13.5" customHeight="1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8"/>
      <c r="U4" s="46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ht="13.5" customHeight="1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8"/>
      <c r="U5" s="46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3" ht="15.75" customHeight="1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1"/>
      <c r="U6" s="46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</row>
    <row r="7" spans="1:33" ht="4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9.5" customHeight="1">
      <c r="A8" s="45" t="s">
        <v>6</v>
      </c>
      <c r="B8" s="45"/>
      <c r="C8" s="45"/>
      <c r="D8" s="45"/>
      <c r="E8" s="45"/>
      <c r="F8" s="45"/>
      <c r="G8" s="47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9"/>
    </row>
    <row r="9" spans="1:33" ht="19.5" customHeight="1">
      <c r="A9" s="45" t="s">
        <v>7</v>
      </c>
      <c r="B9" s="45"/>
      <c r="C9" s="45"/>
      <c r="D9" s="45"/>
      <c r="E9" s="45"/>
      <c r="F9" s="45"/>
      <c r="G9" s="50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2"/>
    </row>
    <row r="10" spans="1:33" ht="19.5" customHeight="1">
      <c r="A10" s="45" t="s">
        <v>8</v>
      </c>
      <c r="B10" s="45"/>
      <c r="C10" s="45"/>
      <c r="D10" s="45"/>
      <c r="E10" s="45"/>
      <c r="F10" s="45"/>
      <c r="G10" s="67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2"/>
    </row>
    <row r="11" spans="1:33" ht="19.5" customHeight="1">
      <c r="A11" s="45" t="s">
        <v>9</v>
      </c>
      <c r="B11" s="45"/>
      <c r="C11" s="45"/>
      <c r="D11" s="45"/>
      <c r="E11" s="45"/>
      <c r="F11" s="45"/>
      <c r="G11" s="47"/>
      <c r="H11" s="48"/>
      <c r="I11" s="48"/>
      <c r="J11" s="48"/>
      <c r="K11" s="48"/>
      <c r="L11" s="48"/>
      <c r="M11" s="48"/>
      <c r="N11" s="48"/>
      <c r="O11" s="48"/>
      <c r="P11" s="49"/>
      <c r="Q11" s="45" t="s">
        <v>10</v>
      </c>
      <c r="R11" s="45"/>
      <c r="S11" s="45"/>
      <c r="T11" s="45"/>
      <c r="U11" s="45"/>
      <c r="V11" s="45"/>
      <c r="W11" s="42"/>
      <c r="X11" s="43"/>
      <c r="Y11" s="43"/>
      <c r="Z11" s="43"/>
      <c r="AA11" s="43"/>
      <c r="AB11" s="43"/>
      <c r="AC11" s="43"/>
      <c r="AD11" s="43"/>
      <c r="AE11" s="43"/>
      <c r="AF11" s="43"/>
      <c r="AG11" s="44"/>
    </row>
    <row r="12" spans="1:33" ht="19.5" customHeight="1">
      <c r="A12" s="45" t="s">
        <v>11</v>
      </c>
      <c r="B12" s="45"/>
      <c r="C12" s="45"/>
      <c r="D12" s="45"/>
      <c r="E12" s="45"/>
      <c r="F12" s="45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9.5" customHeight="1">
      <c r="A13" s="59" t="s">
        <v>12</v>
      </c>
      <c r="B13" s="60"/>
      <c r="C13" s="60"/>
      <c r="D13" s="60"/>
      <c r="E13" s="60"/>
      <c r="F13" s="61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9"/>
    </row>
    <row r="14" spans="1:33" ht="19.5" customHeight="1">
      <c r="A14" s="62"/>
      <c r="B14" s="63"/>
      <c r="C14" s="63"/>
      <c r="D14" s="63"/>
      <c r="E14" s="63"/>
      <c r="F14" s="64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1"/>
    </row>
    <row r="15" spans="1:33" ht="19.5" customHeight="1">
      <c r="A15" s="53"/>
      <c r="B15" s="54"/>
      <c r="C15" s="54"/>
      <c r="D15" s="54"/>
      <c r="E15" s="54"/>
      <c r="F15" s="55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1"/>
    </row>
    <row r="16" spans="1:33" ht="19.5" customHeight="1">
      <c r="A16" s="53"/>
      <c r="B16" s="54"/>
      <c r="C16" s="54"/>
      <c r="D16" s="54"/>
      <c r="E16" s="54"/>
      <c r="F16" s="55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1"/>
    </row>
    <row r="17" spans="1:33" ht="19.5" customHeight="1">
      <c r="A17" s="53"/>
      <c r="B17" s="54"/>
      <c r="C17" s="54"/>
      <c r="D17" s="54"/>
      <c r="E17" s="54"/>
      <c r="F17" s="55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1"/>
    </row>
    <row r="18" spans="1:33" ht="19.5" customHeight="1">
      <c r="A18" s="53"/>
      <c r="B18" s="54"/>
      <c r="C18" s="54"/>
      <c r="D18" s="54"/>
      <c r="E18" s="54"/>
      <c r="F18" s="55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1"/>
    </row>
    <row r="19" spans="1:33" ht="19.5" customHeight="1">
      <c r="A19" s="56"/>
      <c r="B19" s="57"/>
      <c r="C19" s="57"/>
      <c r="D19" s="57"/>
      <c r="E19" s="57"/>
      <c r="F19" s="58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6"/>
    </row>
    <row r="20" spans="1:33" ht="13.5">
      <c r="A20" s="2" t="s">
        <v>13</v>
      </c>
    </row>
    <row r="21" spans="1:33" ht="13.5">
      <c r="A21" s="1" t="s">
        <v>14</v>
      </c>
    </row>
    <row r="22" spans="1:33" ht="13.5">
      <c r="A22" s="1" t="s">
        <v>15</v>
      </c>
    </row>
    <row r="23" spans="1:33" ht="13.5">
      <c r="A23" s="1" t="s">
        <v>16</v>
      </c>
    </row>
    <row r="24" spans="1:33" ht="20.25" customHeight="1"/>
  </sheetData>
  <mergeCells count="40">
    <mergeCell ref="G19:AG19"/>
    <mergeCell ref="G10:AG10"/>
    <mergeCell ref="G12:AG12"/>
    <mergeCell ref="Q11:V11"/>
    <mergeCell ref="G11:P11"/>
    <mergeCell ref="G13:AG13"/>
    <mergeCell ref="G14:AG14"/>
    <mergeCell ref="G17:AG17"/>
    <mergeCell ref="G18:AG18"/>
    <mergeCell ref="G16:AG16"/>
    <mergeCell ref="G15:AG15"/>
    <mergeCell ref="A16:F16"/>
    <mergeCell ref="A17:F17"/>
    <mergeCell ref="A18:F18"/>
    <mergeCell ref="A19:F19"/>
    <mergeCell ref="A12:F12"/>
    <mergeCell ref="A13:F13"/>
    <mergeCell ref="A14:F14"/>
    <mergeCell ref="A15:F15"/>
    <mergeCell ref="A2:T6"/>
    <mergeCell ref="W11:AG11"/>
    <mergeCell ref="A8:F8"/>
    <mergeCell ref="V6:X6"/>
    <mergeCell ref="Y6:AA6"/>
    <mergeCell ref="AB6:AD6"/>
    <mergeCell ref="U2:U6"/>
    <mergeCell ref="AE2:AG2"/>
    <mergeCell ref="AE3:AG5"/>
    <mergeCell ref="AE6:AG6"/>
    <mergeCell ref="G8:AG8"/>
    <mergeCell ref="A9:F9"/>
    <mergeCell ref="G9:AG9"/>
    <mergeCell ref="A10:F10"/>
    <mergeCell ref="A11:F11"/>
    <mergeCell ref="V2:X2"/>
    <mergeCell ref="Y2:AA2"/>
    <mergeCell ref="AB2:AD2"/>
    <mergeCell ref="V3:X5"/>
    <mergeCell ref="Y3:AA5"/>
    <mergeCell ref="AB3:AD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topLeftCell="A3" zoomScaleNormal="100" zoomScaleSheetLayoutView="100" workbookViewId="0">
      <selection activeCell="M23" sqref="M23"/>
    </sheetView>
  </sheetViews>
  <sheetFormatPr defaultColWidth="3.5" defaultRowHeight="22.5" customHeight="1"/>
  <cols>
    <col min="1" max="1" width="1.875" style="4" customWidth="1"/>
    <col min="2" max="2" width="2" style="4" customWidth="1"/>
    <col min="3" max="3" width="1.375" style="8" customWidth="1"/>
    <col min="4" max="5" width="3.5" style="9" customWidth="1"/>
    <col min="6" max="6" width="7.625" style="9" customWidth="1"/>
    <col min="7" max="7" width="3.5" style="7" customWidth="1"/>
    <col min="8" max="8" width="9" style="7" customWidth="1"/>
    <col min="9" max="11" width="3.5" style="4" customWidth="1"/>
    <col min="12" max="12" width="24" style="4" customWidth="1"/>
    <col min="13" max="13" width="37.5" style="4" customWidth="1"/>
    <col min="14" max="15" width="7.375" style="4" bestFit="1" customWidth="1"/>
    <col min="16" max="17" width="4.875" style="4" customWidth="1"/>
    <col min="18" max="18" width="9.5" style="4" customWidth="1"/>
    <col min="19" max="19" width="6.125" style="4" customWidth="1"/>
    <col min="20" max="20" width="3.625" style="4" customWidth="1"/>
    <col min="21" max="21" width="5.25" style="4" customWidth="1"/>
    <col min="22" max="22" width="3.5" style="4"/>
    <col min="23" max="23" width="18.625" style="4" customWidth="1"/>
    <col min="24" max="16384" width="3.5" style="4"/>
  </cols>
  <sheetData>
    <row r="1" spans="1:23" ht="19.350000000000001" customHeight="1">
      <c r="A1" s="104" t="s">
        <v>17</v>
      </c>
      <c r="B1" s="104"/>
      <c r="C1" s="17"/>
      <c r="D1" s="17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3" s="6" customFormat="1" ht="24" customHeight="1">
      <c r="D2" s="5"/>
      <c r="E2" s="5"/>
      <c r="F2" s="5"/>
      <c r="H2" s="5"/>
      <c r="I2" s="11"/>
      <c r="J2" s="11"/>
      <c r="K2" s="11"/>
      <c r="L2" s="11"/>
      <c r="M2" s="11"/>
      <c r="N2" s="11"/>
      <c r="O2" s="11"/>
      <c r="P2" s="10"/>
      <c r="Q2" s="10"/>
      <c r="R2" s="10"/>
      <c r="S2" s="10"/>
      <c r="T2" s="10"/>
      <c r="U2" s="10"/>
    </row>
    <row r="3" spans="1:23" s="6" customFormat="1" ht="24" customHeight="1">
      <c r="D3" s="5"/>
      <c r="E3" s="5"/>
      <c r="F3" s="5"/>
      <c r="I3" s="11"/>
      <c r="J3" s="11"/>
      <c r="K3" s="11"/>
      <c r="L3" s="11"/>
      <c r="M3" s="11"/>
      <c r="N3" s="11"/>
      <c r="O3" s="11"/>
      <c r="P3" s="10"/>
      <c r="Q3" s="10"/>
      <c r="R3" s="10"/>
      <c r="S3" s="10"/>
      <c r="T3" s="10"/>
      <c r="U3" s="10"/>
    </row>
    <row r="4" spans="1:23" s="6" customFormat="1" ht="8.4499999999999993" customHeight="1" thickBot="1">
      <c r="D4" s="5"/>
      <c r="E4" s="5"/>
      <c r="F4" s="5"/>
      <c r="I4" s="11"/>
      <c r="J4" s="11"/>
      <c r="K4" s="11"/>
      <c r="L4" s="11"/>
      <c r="M4" s="11"/>
      <c r="N4" s="11"/>
      <c r="O4" s="11"/>
      <c r="P4" s="10"/>
      <c r="Q4" s="10"/>
      <c r="R4" s="10"/>
      <c r="S4" s="10"/>
      <c r="T4" s="10"/>
      <c r="U4" s="10"/>
    </row>
    <row r="5" spans="1:23" s="6" customFormat="1" ht="3.6" hidden="1" customHeight="1">
      <c r="A5" s="12"/>
      <c r="B5" s="12"/>
      <c r="C5" s="12"/>
      <c r="D5" s="5"/>
      <c r="E5" s="5"/>
      <c r="F5" s="5"/>
      <c r="G5" s="12"/>
      <c r="H5" s="5"/>
      <c r="N5" s="5"/>
      <c r="O5" s="5"/>
    </row>
    <row r="6" spans="1:23" s="6" customFormat="1" ht="18" customHeight="1">
      <c r="A6" s="105" t="s">
        <v>18</v>
      </c>
      <c r="B6" s="106"/>
      <c r="C6" s="107"/>
      <c r="D6" s="118" t="s">
        <v>19</v>
      </c>
      <c r="E6" s="119"/>
      <c r="F6" s="120"/>
      <c r="G6" s="114" t="s">
        <v>20</v>
      </c>
      <c r="H6" s="115"/>
      <c r="I6" s="124" t="s">
        <v>21</v>
      </c>
      <c r="J6" s="125"/>
      <c r="K6" s="125"/>
      <c r="L6" s="125"/>
      <c r="M6" s="125"/>
      <c r="N6" s="125"/>
      <c r="O6" s="125"/>
      <c r="P6" s="125"/>
      <c r="Q6" s="125"/>
      <c r="R6" s="125"/>
      <c r="S6" s="86" t="s">
        <v>22</v>
      </c>
      <c r="T6" s="87"/>
      <c r="U6" s="88"/>
    </row>
    <row r="7" spans="1:23" ht="18" customHeight="1">
      <c r="A7" s="108"/>
      <c r="B7" s="109"/>
      <c r="C7" s="110"/>
      <c r="D7" s="121"/>
      <c r="E7" s="122"/>
      <c r="F7" s="123"/>
      <c r="G7" s="116"/>
      <c r="H7" s="117"/>
      <c r="I7" s="111" t="s">
        <v>23</v>
      </c>
      <c r="J7" s="112"/>
      <c r="K7" s="112"/>
      <c r="L7" s="113"/>
      <c r="M7" s="13" t="s">
        <v>24</v>
      </c>
      <c r="N7" s="16" t="s">
        <v>25</v>
      </c>
      <c r="O7" s="16" t="s">
        <v>26</v>
      </c>
      <c r="P7" s="95" t="s">
        <v>27</v>
      </c>
      <c r="Q7" s="95"/>
      <c r="R7" s="96"/>
      <c r="S7" s="89"/>
      <c r="T7" s="90"/>
      <c r="U7" s="91"/>
    </row>
    <row r="8" spans="1:23" ht="22.5" customHeight="1">
      <c r="A8" s="78">
        <v>1</v>
      </c>
      <c r="B8" s="79"/>
      <c r="C8" s="79"/>
      <c r="D8" s="80" t="s">
        <v>28</v>
      </c>
      <c r="E8" s="81"/>
      <c r="F8" s="82"/>
      <c r="G8" s="80">
        <v>44930</v>
      </c>
      <c r="H8" s="82"/>
      <c r="I8" s="83" t="s">
        <v>29</v>
      </c>
      <c r="J8" s="84"/>
      <c r="K8" s="84"/>
      <c r="L8" s="85"/>
      <c r="M8" s="18" t="s">
        <v>30</v>
      </c>
      <c r="N8" s="15" t="s">
        <v>31</v>
      </c>
      <c r="O8" s="15"/>
      <c r="P8" s="92">
        <v>30000</v>
      </c>
      <c r="Q8" s="93"/>
      <c r="R8" s="94"/>
      <c r="S8" s="100"/>
      <c r="T8" s="101"/>
      <c r="U8" s="102"/>
      <c r="W8" s="25">
        <v>27273</v>
      </c>
    </row>
    <row r="9" spans="1:23" ht="22.5" customHeight="1">
      <c r="A9" s="78">
        <v>2</v>
      </c>
      <c r="B9" s="79"/>
      <c r="C9" s="79"/>
      <c r="D9" s="80" t="s">
        <v>32</v>
      </c>
      <c r="E9" s="81"/>
      <c r="F9" s="82"/>
      <c r="G9" s="80">
        <v>44939</v>
      </c>
      <c r="H9" s="82"/>
      <c r="I9" s="83" t="s">
        <v>33</v>
      </c>
      <c r="J9" s="84"/>
      <c r="K9" s="84"/>
      <c r="L9" s="85"/>
      <c r="M9" s="18" t="s">
        <v>34</v>
      </c>
      <c r="N9" s="15" t="s">
        <v>31</v>
      </c>
      <c r="O9" s="15"/>
      <c r="P9" s="92">
        <f>62500</f>
        <v>62500</v>
      </c>
      <c r="Q9" s="93"/>
      <c r="R9" s="94"/>
      <c r="S9" s="75"/>
      <c r="T9" s="76"/>
      <c r="U9" s="77"/>
      <c r="W9" s="25">
        <v>56819</v>
      </c>
    </row>
    <row r="10" spans="1:23" ht="22.5" customHeight="1">
      <c r="A10" s="78">
        <v>3</v>
      </c>
      <c r="B10" s="79"/>
      <c r="C10" s="79"/>
      <c r="D10" s="80" t="s">
        <v>32</v>
      </c>
      <c r="E10" s="81"/>
      <c r="F10" s="82"/>
      <c r="G10" s="80">
        <v>44939</v>
      </c>
      <c r="H10" s="82"/>
      <c r="I10" s="83" t="s">
        <v>33</v>
      </c>
      <c r="J10" s="84"/>
      <c r="K10" s="84"/>
      <c r="L10" s="85"/>
      <c r="M10" s="18" t="s">
        <v>34</v>
      </c>
      <c r="N10" s="15" t="s">
        <v>31</v>
      </c>
      <c r="O10" s="15"/>
      <c r="P10" s="92">
        <f>9100</f>
        <v>9100</v>
      </c>
      <c r="Q10" s="93"/>
      <c r="R10" s="94"/>
      <c r="S10" s="75"/>
      <c r="T10" s="76"/>
      <c r="U10" s="77"/>
      <c r="W10" s="25">
        <v>8273</v>
      </c>
    </row>
    <row r="11" spans="1:23" ht="22.5" customHeight="1">
      <c r="A11" s="78">
        <v>4</v>
      </c>
      <c r="B11" s="79"/>
      <c r="C11" s="79"/>
      <c r="D11" s="80" t="s">
        <v>35</v>
      </c>
      <c r="E11" s="81"/>
      <c r="F11" s="82"/>
      <c r="G11" s="80">
        <v>44943</v>
      </c>
      <c r="H11" s="82"/>
      <c r="I11" s="83" t="s">
        <v>36</v>
      </c>
      <c r="J11" s="84"/>
      <c r="K11" s="84"/>
      <c r="L11" s="85"/>
      <c r="M11" s="18" t="s">
        <v>37</v>
      </c>
      <c r="N11" s="15" t="s">
        <v>31</v>
      </c>
      <c r="O11" s="15"/>
      <c r="P11" s="92">
        <v>45000</v>
      </c>
      <c r="Q11" s="93"/>
      <c r="R11" s="94"/>
      <c r="S11" s="75"/>
      <c r="T11" s="76"/>
      <c r="U11" s="77"/>
      <c r="W11" s="25">
        <v>40910</v>
      </c>
    </row>
    <row r="12" spans="1:23" ht="22.5" customHeight="1">
      <c r="A12" s="78">
        <v>5</v>
      </c>
      <c r="B12" s="79"/>
      <c r="C12" s="79"/>
      <c r="D12" s="80" t="s">
        <v>38</v>
      </c>
      <c r="E12" s="81"/>
      <c r="F12" s="82"/>
      <c r="G12" s="80">
        <v>44952</v>
      </c>
      <c r="H12" s="82"/>
      <c r="I12" s="83" t="s">
        <v>36</v>
      </c>
      <c r="J12" s="84"/>
      <c r="K12" s="84"/>
      <c r="L12" s="85"/>
      <c r="M12" s="18" t="s">
        <v>39</v>
      </c>
      <c r="N12" s="15" t="s">
        <v>31</v>
      </c>
      <c r="O12" s="15"/>
      <c r="P12" s="92">
        <v>117000</v>
      </c>
      <c r="Q12" s="93"/>
      <c r="R12" s="94"/>
      <c r="S12" s="75"/>
      <c r="T12" s="76"/>
      <c r="U12" s="77"/>
      <c r="W12" s="25">
        <v>106364</v>
      </c>
    </row>
    <row r="13" spans="1:23" ht="22.5" customHeight="1">
      <c r="A13" s="78">
        <v>6</v>
      </c>
      <c r="B13" s="79"/>
      <c r="C13" s="79"/>
      <c r="D13" s="80"/>
      <c r="E13" s="81"/>
      <c r="F13" s="82"/>
      <c r="G13" s="80"/>
      <c r="H13" s="82"/>
      <c r="I13" s="83"/>
      <c r="J13" s="84"/>
      <c r="K13" s="84"/>
      <c r="L13" s="85"/>
      <c r="M13" s="18"/>
      <c r="N13" s="15"/>
      <c r="O13" s="15"/>
      <c r="P13" s="92"/>
      <c r="Q13" s="93"/>
      <c r="R13" s="94"/>
      <c r="S13" s="75"/>
      <c r="T13" s="76"/>
      <c r="U13" s="77"/>
      <c r="W13" s="25"/>
    </row>
    <row r="14" spans="1:23" ht="22.5" customHeight="1">
      <c r="A14" s="78">
        <v>7</v>
      </c>
      <c r="B14" s="79"/>
      <c r="C14" s="79"/>
      <c r="D14" s="80"/>
      <c r="E14" s="81"/>
      <c r="F14" s="82"/>
      <c r="G14" s="80"/>
      <c r="H14" s="82"/>
      <c r="I14" s="83"/>
      <c r="J14" s="84"/>
      <c r="K14" s="84"/>
      <c r="L14" s="85"/>
      <c r="M14" s="18"/>
      <c r="N14" s="15"/>
      <c r="O14" s="15"/>
      <c r="P14" s="92"/>
      <c r="Q14" s="93"/>
      <c r="R14" s="94"/>
      <c r="S14" s="75"/>
      <c r="T14" s="76"/>
      <c r="U14" s="77"/>
      <c r="W14" s="25"/>
    </row>
    <row r="15" spans="1:23" ht="22.5" customHeight="1">
      <c r="A15" s="78">
        <v>8</v>
      </c>
      <c r="B15" s="79"/>
      <c r="C15" s="79"/>
      <c r="D15" s="80"/>
      <c r="E15" s="81"/>
      <c r="F15" s="82"/>
      <c r="G15" s="80"/>
      <c r="H15" s="82"/>
      <c r="I15" s="83"/>
      <c r="J15" s="84"/>
      <c r="K15" s="84"/>
      <c r="L15" s="85"/>
      <c r="M15" s="18"/>
      <c r="N15" s="15"/>
      <c r="O15" s="15"/>
      <c r="P15" s="92"/>
      <c r="Q15" s="93"/>
      <c r="R15" s="94"/>
      <c r="S15" s="75"/>
      <c r="T15" s="76"/>
      <c r="U15" s="77"/>
      <c r="W15" s="25"/>
    </row>
    <row r="16" spans="1:23" ht="22.5" customHeight="1">
      <c r="A16" s="78">
        <v>9</v>
      </c>
      <c r="B16" s="79"/>
      <c r="C16" s="79"/>
      <c r="D16" s="80"/>
      <c r="E16" s="81"/>
      <c r="F16" s="82"/>
      <c r="G16" s="80"/>
      <c r="H16" s="82"/>
      <c r="I16" s="83"/>
      <c r="J16" s="84"/>
      <c r="K16" s="84"/>
      <c r="L16" s="85"/>
      <c r="M16" s="18"/>
      <c r="N16" s="15"/>
      <c r="O16" s="15"/>
      <c r="P16" s="92"/>
      <c r="Q16" s="93"/>
      <c r="R16" s="94"/>
      <c r="S16" s="75"/>
      <c r="T16" s="76"/>
      <c r="U16" s="77"/>
      <c r="W16" s="25"/>
    </row>
    <row r="17" spans="1:23" ht="22.5" customHeight="1">
      <c r="A17" s="78">
        <v>10</v>
      </c>
      <c r="B17" s="79"/>
      <c r="C17" s="79"/>
      <c r="D17" s="80"/>
      <c r="E17" s="81"/>
      <c r="F17" s="82"/>
      <c r="G17" s="80"/>
      <c r="H17" s="82"/>
      <c r="I17" s="97"/>
      <c r="J17" s="98"/>
      <c r="K17" s="98"/>
      <c r="L17" s="99"/>
      <c r="M17" s="18"/>
      <c r="N17" s="15"/>
      <c r="O17" s="15"/>
      <c r="P17" s="92"/>
      <c r="Q17" s="93"/>
      <c r="R17" s="94"/>
      <c r="S17" s="75"/>
      <c r="T17" s="76"/>
      <c r="U17" s="77"/>
      <c r="W17" s="25"/>
    </row>
    <row r="18" spans="1:23" ht="22.5" customHeight="1">
      <c r="A18" s="78">
        <v>11</v>
      </c>
      <c r="B18" s="79"/>
      <c r="C18" s="79"/>
      <c r="D18" s="80"/>
      <c r="E18" s="81"/>
      <c r="F18" s="82"/>
      <c r="G18" s="80"/>
      <c r="H18" s="82"/>
      <c r="I18" s="83"/>
      <c r="J18" s="84"/>
      <c r="K18" s="84"/>
      <c r="L18" s="85"/>
      <c r="M18" s="18"/>
      <c r="N18" s="15"/>
      <c r="O18" s="15"/>
      <c r="P18" s="92"/>
      <c r="Q18" s="93"/>
      <c r="R18" s="94"/>
      <c r="S18" s="75"/>
      <c r="T18" s="76"/>
      <c r="U18" s="77"/>
      <c r="W18" s="25"/>
    </row>
    <row r="19" spans="1:23" ht="22.5" customHeight="1">
      <c r="A19" s="78">
        <v>12</v>
      </c>
      <c r="B19" s="79"/>
      <c r="C19" s="79"/>
      <c r="D19" s="80"/>
      <c r="E19" s="81"/>
      <c r="F19" s="82"/>
      <c r="G19" s="80"/>
      <c r="H19" s="82"/>
      <c r="I19" s="83"/>
      <c r="J19" s="84"/>
      <c r="K19" s="84"/>
      <c r="L19" s="85"/>
      <c r="M19" s="18"/>
      <c r="N19" s="15"/>
      <c r="O19" s="15"/>
      <c r="P19" s="72"/>
      <c r="Q19" s="73"/>
      <c r="R19" s="74"/>
      <c r="S19" s="75"/>
      <c r="T19" s="76"/>
      <c r="U19" s="77"/>
      <c r="W19" s="25"/>
    </row>
    <row r="20" spans="1:23" ht="22.5" customHeight="1">
      <c r="A20" s="78">
        <v>13</v>
      </c>
      <c r="B20" s="79"/>
      <c r="C20" s="79"/>
      <c r="D20" s="80"/>
      <c r="E20" s="81"/>
      <c r="F20" s="82"/>
      <c r="G20" s="80"/>
      <c r="H20" s="82"/>
      <c r="I20" s="83"/>
      <c r="J20" s="84"/>
      <c r="K20" s="84"/>
      <c r="L20" s="85"/>
      <c r="M20" s="18"/>
      <c r="N20" s="15"/>
      <c r="O20" s="14"/>
      <c r="P20" s="72"/>
      <c r="Q20" s="73"/>
      <c r="R20" s="74"/>
      <c r="S20" s="75"/>
      <c r="T20" s="76"/>
      <c r="U20" s="77"/>
      <c r="W20" s="25"/>
    </row>
    <row r="21" spans="1:23" ht="22.35" customHeight="1">
      <c r="A21" s="78">
        <v>14</v>
      </c>
      <c r="B21" s="79"/>
      <c r="C21" s="79"/>
      <c r="D21" s="80"/>
      <c r="E21" s="81"/>
      <c r="F21" s="82"/>
      <c r="G21" s="80"/>
      <c r="H21" s="82"/>
      <c r="I21" s="83"/>
      <c r="J21" s="84"/>
      <c r="K21" s="84"/>
      <c r="L21" s="85"/>
      <c r="M21" s="18"/>
      <c r="N21" s="15"/>
      <c r="O21" s="15"/>
      <c r="P21" s="72"/>
      <c r="Q21" s="73"/>
      <c r="R21" s="74"/>
      <c r="S21" s="75"/>
      <c r="T21" s="76"/>
      <c r="U21" s="77"/>
      <c r="W21" s="25"/>
    </row>
    <row r="22" spans="1:23" ht="22.35" customHeight="1">
      <c r="A22" s="78">
        <v>15</v>
      </c>
      <c r="B22" s="79"/>
      <c r="C22" s="79"/>
      <c r="D22" s="80"/>
      <c r="E22" s="81"/>
      <c r="F22" s="82"/>
      <c r="G22" s="80"/>
      <c r="H22" s="82"/>
      <c r="I22" s="83"/>
      <c r="J22" s="84"/>
      <c r="K22" s="84"/>
      <c r="L22" s="85"/>
      <c r="M22" s="18"/>
      <c r="N22" s="15"/>
      <c r="O22" s="15"/>
      <c r="P22" s="72"/>
      <c r="Q22" s="73"/>
      <c r="R22" s="74"/>
      <c r="S22" s="75"/>
      <c r="T22" s="76"/>
      <c r="U22" s="77"/>
      <c r="W22" s="25"/>
    </row>
    <row r="23" spans="1:23" ht="22.5" customHeight="1">
      <c r="A23" s="78">
        <v>16</v>
      </c>
      <c r="B23" s="79"/>
      <c r="C23" s="79"/>
      <c r="D23" s="80"/>
      <c r="E23" s="81"/>
      <c r="F23" s="82"/>
      <c r="G23" s="80"/>
      <c r="H23" s="82"/>
      <c r="I23" s="83"/>
      <c r="J23" s="84"/>
      <c r="K23" s="84"/>
      <c r="L23" s="85"/>
      <c r="M23" s="18"/>
      <c r="N23" s="15"/>
      <c r="O23" s="14"/>
      <c r="P23" s="72"/>
      <c r="Q23" s="73"/>
      <c r="R23" s="74"/>
      <c r="S23" s="75"/>
      <c r="T23" s="76"/>
      <c r="U23" s="77"/>
      <c r="W23" s="25"/>
    </row>
    <row r="24" spans="1:23" ht="22.5" customHeight="1">
      <c r="A24" s="103" t="s">
        <v>40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2"/>
      <c r="P24" s="72">
        <f>SUM(P8:R23)</f>
        <v>263600</v>
      </c>
      <c r="Q24" s="73"/>
      <c r="R24" s="74"/>
      <c r="S24" s="75"/>
      <c r="T24" s="76"/>
      <c r="U24" s="77"/>
      <c r="W24" s="25">
        <f>SUM(W8:W23)</f>
        <v>239639</v>
      </c>
    </row>
    <row r="25" spans="1:23" ht="22.5" customHeight="1">
      <c r="H25" s="8"/>
    </row>
    <row r="26" spans="1:23" ht="22.5" customHeight="1">
      <c r="H26" s="8"/>
    </row>
    <row r="27" spans="1:23" ht="22.5" customHeight="1">
      <c r="H27" s="8"/>
    </row>
  </sheetData>
  <mergeCells count="107">
    <mergeCell ref="A1:B1"/>
    <mergeCell ref="P11:R11"/>
    <mergeCell ref="I11:L11"/>
    <mergeCell ref="I12:L12"/>
    <mergeCell ref="A8:C8"/>
    <mergeCell ref="A6:C7"/>
    <mergeCell ref="I7:L7"/>
    <mergeCell ref="I8:L8"/>
    <mergeCell ref="I9:L9"/>
    <mergeCell ref="A11:C11"/>
    <mergeCell ref="G6:H7"/>
    <mergeCell ref="D6:F7"/>
    <mergeCell ref="I6:R6"/>
    <mergeCell ref="P8:R8"/>
    <mergeCell ref="P9:R9"/>
    <mergeCell ref="A9:C9"/>
    <mergeCell ref="A10:C10"/>
    <mergeCell ref="A12:C12"/>
    <mergeCell ref="D8:F8"/>
    <mergeCell ref="D9:F9"/>
    <mergeCell ref="D12:F12"/>
    <mergeCell ref="S24:U24"/>
    <mergeCell ref="S15:U15"/>
    <mergeCell ref="P17:R17"/>
    <mergeCell ref="P24:R24"/>
    <mergeCell ref="D10:F10"/>
    <mergeCell ref="G10:H10"/>
    <mergeCell ref="I21:L21"/>
    <mergeCell ref="I20:L20"/>
    <mergeCell ref="S10:U10"/>
    <mergeCell ref="I19:L19"/>
    <mergeCell ref="G11:H11"/>
    <mergeCell ref="D11:F11"/>
    <mergeCell ref="I10:L10"/>
    <mergeCell ref="D14:F14"/>
    <mergeCell ref="A24:O24"/>
    <mergeCell ref="A21:C21"/>
    <mergeCell ref="A19:C19"/>
    <mergeCell ref="A13:C13"/>
    <mergeCell ref="A14:C14"/>
    <mergeCell ref="A15:C15"/>
    <mergeCell ref="A16:C16"/>
    <mergeCell ref="A17:C17"/>
    <mergeCell ref="A18:C18"/>
    <mergeCell ref="S11:U11"/>
    <mergeCell ref="S17:U17"/>
    <mergeCell ref="D15:F15"/>
    <mergeCell ref="D13:F13"/>
    <mergeCell ref="D18:F18"/>
    <mergeCell ref="D19:F19"/>
    <mergeCell ref="P13:R13"/>
    <mergeCell ref="P14:R14"/>
    <mergeCell ref="D17:F17"/>
    <mergeCell ref="D16:F16"/>
    <mergeCell ref="G13:H13"/>
    <mergeCell ref="G14:H14"/>
    <mergeCell ref="I13:L13"/>
    <mergeCell ref="P15:R15"/>
    <mergeCell ref="I14:L14"/>
    <mergeCell ref="I18:L18"/>
    <mergeCell ref="I15:L15"/>
    <mergeCell ref="I16:L16"/>
    <mergeCell ref="S6:U7"/>
    <mergeCell ref="G18:H18"/>
    <mergeCell ref="G19:H19"/>
    <mergeCell ref="G8:H8"/>
    <mergeCell ref="G9:H9"/>
    <mergeCell ref="G12:H12"/>
    <mergeCell ref="P18:R18"/>
    <mergeCell ref="G15:H15"/>
    <mergeCell ref="G17:H17"/>
    <mergeCell ref="P7:R7"/>
    <mergeCell ref="P16:R16"/>
    <mergeCell ref="I17:L17"/>
    <mergeCell ref="G16:H16"/>
    <mergeCell ref="S9:U9"/>
    <mergeCell ref="S12:U12"/>
    <mergeCell ref="S13:U13"/>
    <mergeCell ref="S14:U14"/>
    <mergeCell ref="P12:R12"/>
    <mergeCell ref="P10:R10"/>
    <mergeCell ref="S18:U18"/>
    <mergeCell ref="P19:R19"/>
    <mergeCell ref="S19:U19"/>
    <mergeCell ref="S16:U16"/>
    <mergeCell ref="S8:U8"/>
    <mergeCell ref="P22:R22"/>
    <mergeCell ref="S22:U22"/>
    <mergeCell ref="A23:C23"/>
    <mergeCell ref="D23:F23"/>
    <mergeCell ref="G23:H23"/>
    <mergeCell ref="I23:L23"/>
    <mergeCell ref="P23:R23"/>
    <mergeCell ref="S23:U23"/>
    <mergeCell ref="P20:R20"/>
    <mergeCell ref="S20:U20"/>
    <mergeCell ref="P21:R21"/>
    <mergeCell ref="S21:U21"/>
    <mergeCell ref="D20:F20"/>
    <mergeCell ref="D21:F21"/>
    <mergeCell ref="A22:C22"/>
    <mergeCell ref="D22:F22"/>
    <mergeCell ref="G22:H22"/>
    <mergeCell ref="G20:H20"/>
    <mergeCell ref="G21:H21"/>
    <mergeCell ref="A20:C20"/>
    <mergeCell ref="I22:L22"/>
  </mergeCells>
  <phoneticPr fontId="2" type="noConversion"/>
  <pageMargins left="0.73" right="0.2" top="0.54" bottom="0.27" header="0.5" footer="0.23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E7A1-9137-405F-956A-B4FAAF3851CE}">
  <dimension ref="A1:W27"/>
  <sheetViews>
    <sheetView zoomScaleNormal="100" zoomScaleSheetLayoutView="100" workbookViewId="0">
      <selection activeCell="I13" sqref="I13:L13"/>
    </sheetView>
  </sheetViews>
  <sheetFormatPr defaultColWidth="3.5" defaultRowHeight="22.5" customHeight="1"/>
  <cols>
    <col min="1" max="1" width="1.875" style="4" customWidth="1"/>
    <col min="2" max="2" width="2" style="4" customWidth="1"/>
    <col min="3" max="3" width="1.375" style="8" customWidth="1"/>
    <col min="4" max="5" width="3.5" style="9" customWidth="1"/>
    <col min="6" max="6" width="7.625" style="9" customWidth="1"/>
    <col min="7" max="7" width="3.5" style="7" customWidth="1"/>
    <col min="8" max="8" width="9" style="7" customWidth="1"/>
    <col min="9" max="11" width="3.5" style="4" customWidth="1"/>
    <col min="12" max="12" width="24" style="4" customWidth="1"/>
    <col min="13" max="13" width="37.5" style="4" customWidth="1"/>
    <col min="14" max="15" width="7.375" style="4" bestFit="1" customWidth="1"/>
    <col min="16" max="17" width="4.875" style="4" customWidth="1"/>
    <col min="18" max="18" width="9.5" style="4" customWidth="1"/>
    <col min="19" max="19" width="6.125" style="4" customWidth="1"/>
    <col min="20" max="20" width="3.625" style="4" customWidth="1"/>
    <col min="21" max="21" width="5.25" style="4" customWidth="1"/>
    <col min="22" max="22" width="9" style="4"/>
    <col min="23" max="23" width="18.625" style="4" customWidth="1"/>
    <col min="24" max="16384" width="3.5" style="4"/>
  </cols>
  <sheetData>
    <row r="1" spans="1:23" ht="19.350000000000001" customHeight="1">
      <c r="A1" s="104" t="s">
        <v>17</v>
      </c>
      <c r="B1" s="104"/>
      <c r="C1" s="17"/>
      <c r="D1" s="17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3" s="6" customFormat="1" ht="24" customHeight="1">
      <c r="D2" s="5"/>
      <c r="E2" s="5"/>
      <c r="F2" s="5"/>
      <c r="H2" s="5"/>
      <c r="I2" s="11"/>
      <c r="J2" s="11"/>
      <c r="K2" s="11"/>
      <c r="L2" s="11"/>
      <c r="M2" s="11"/>
      <c r="N2" s="11"/>
      <c r="O2" s="11"/>
      <c r="P2" s="10"/>
      <c r="Q2" s="10"/>
      <c r="R2" s="10"/>
      <c r="S2" s="10"/>
      <c r="T2" s="10"/>
      <c r="U2" s="10"/>
    </row>
    <row r="3" spans="1:23" s="6" customFormat="1" ht="24" customHeight="1">
      <c r="D3" s="5"/>
      <c r="E3" s="5"/>
      <c r="F3" s="5"/>
      <c r="I3" s="11"/>
      <c r="J3" s="11"/>
      <c r="K3" s="11"/>
      <c r="L3" s="11"/>
      <c r="M3" s="11"/>
      <c r="N3" s="11"/>
      <c r="O3" s="11"/>
      <c r="P3" s="10"/>
      <c r="Q3" s="10"/>
      <c r="R3" s="10"/>
      <c r="S3" s="10"/>
      <c r="T3" s="10"/>
      <c r="U3" s="10"/>
    </row>
    <row r="4" spans="1:23" s="6" customFormat="1" ht="8.4499999999999993" customHeight="1">
      <c r="D4" s="5"/>
      <c r="E4" s="5"/>
      <c r="F4" s="5"/>
      <c r="I4" s="11"/>
      <c r="J4" s="11"/>
      <c r="K4" s="11"/>
      <c r="L4" s="11"/>
      <c r="M4" s="11"/>
      <c r="N4" s="11"/>
      <c r="O4" s="11"/>
      <c r="P4" s="10"/>
      <c r="Q4" s="10"/>
      <c r="R4" s="10"/>
      <c r="S4" s="10"/>
      <c r="T4" s="10"/>
      <c r="U4" s="10"/>
    </row>
    <row r="5" spans="1:23" s="6" customFormat="1" ht="3.6" hidden="1" customHeight="1">
      <c r="A5" s="12"/>
      <c r="B5" s="12"/>
      <c r="C5" s="12"/>
      <c r="D5" s="5"/>
      <c r="E5" s="5"/>
      <c r="F5" s="5"/>
      <c r="G5" s="12"/>
      <c r="H5" s="5"/>
      <c r="N5" s="5"/>
      <c r="O5" s="5"/>
    </row>
    <row r="6" spans="1:23" s="6" customFormat="1" ht="18" customHeight="1">
      <c r="A6" s="105" t="s">
        <v>18</v>
      </c>
      <c r="B6" s="106"/>
      <c r="C6" s="107"/>
      <c r="D6" s="118" t="s">
        <v>19</v>
      </c>
      <c r="E6" s="119"/>
      <c r="F6" s="120"/>
      <c r="G6" s="114" t="s">
        <v>20</v>
      </c>
      <c r="H6" s="115"/>
      <c r="I6" s="124" t="s">
        <v>21</v>
      </c>
      <c r="J6" s="125"/>
      <c r="K6" s="125"/>
      <c r="L6" s="125"/>
      <c r="M6" s="125"/>
      <c r="N6" s="125"/>
      <c r="O6" s="125"/>
      <c r="P6" s="125"/>
      <c r="Q6" s="125"/>
      <c r="R6" s="125"/>
      <c r="S6" s="86" t="s">
        <v>22</v>
      </c>
      <c r="T6" s="87"/>
      <c r="U6" s="88"/>
    </row>
    <row r="7" spans="1:23" ht="18" customHeight="1">
      <c r="A7" s="108"/>
      <c r="B7" s="109"/>
      <c r="C7" s="110"/>
      <c r="D7" s="121"/>
      <c r="E7" s="122"/>
      <c r="F7" s="123"/>
      <c r="G7" s="116"/>
      <c r="H7" s="117"/>
      <c r="I7" s="111" t="s">
        <v>23</v>
      </c>
      <c r="J7" s="112"/>
      <c r="K7" s="112"/>
      <c r="L7" s="113"/>
      <c r="M7" s="13" t="s">
        <v>24</v>
      </c>
      <c r="N7" s="16" t="s">
        <v>25</v>
      </c>
      <c r="O7" s="16" t="s">
        <v>26</v>
      </c>
      <c r="P7" s="95" t="s">
        <v>27</v>
      </c>
      <c r="Q7" s="95"/>
      <c r="R7" s="96"/>
      <c r="S7" s="89"/>
      <c r="T7" s="90"/>
      <c r="U7" s="91"/>
    </row>
    <row r="8" spans="1:23" ht="22.5" customHeight="1">
      <c r="A8" s="78">
        <v>1</v>
      </c>
      <c r="B8" s="79"/>
      <c r="C8" s="79"/>
      <c r="D8" s="80" t="s">
        <v>38</v>
      </c>
      <c r="E8" s="81"/>
      <c r="F8" s="82"/>
      <c r="G8" s="80">
        <v>44967</v>
      </c>
      <c r="H8" s="82"/>
      <c r="I8" s="83" t="s">
        <v>41</v>
      </c>
      <c r="J8" s="84"/>
      <c r="K8" s="84"/>
      <c r="L8" s="85"/>
      <c r="M8" s="18" t="s">
        <v>30</v>
      </c>
      <c r="N8" s="15" t="s">
        <v>31</v>
      </c>
      <c r="O8" s="15"/>
      <c r="P8" s="92">
        <v>33000</v>
      </c>
      <c r="Q8" s="93"/>
      <c r="R8" s="94"/>
      <c r="S8" s="100"/>
      <c r="T8" s="101"/>
      <c r="U8" s="102"/>
      <c r="W8" s="25">
        <v>30000</v>
      </c>
    </row>
    <row r="9" spans="1:23" ht="22.5" customHeight="1">
      <c r="A9" s="78">
        <v>2</v>
      </c>
      <c r="B9" s="79"/>
      <c r="C9" s="79"/>
      <c r="D9" s="80" t="s">
        <v>42</v>
      </c>
      <c r="E9" s="81"/>
      <c r="F9" s="82"/>
      <c r="G9" s="80">
        <v>44972</v>
      </c>
      <c r="H9" s="82"/>
      <c r="I9" s="83" t="s">
        <v>43</v>
      </c>
      <c r="J9" s="84"/>
      <c r="K9" s="84"/>
      <c r="L9" s="85"/>
      <c r="M9" s="26" t="s">
        <v>44</v>
      </c>
      <c r="N9" s="15" t="s">
        <v>31</v>
      </c>
      <c r="O9" s="15"/>
      <c r="P9" s="72">
        <v>100000</v>
      </c>
      <c r="Q9" s="73"/>
      <c r="R9" s="74"/>
      <c r="S9" s="75"/>
      <c r="T9" s="76"/>
      <c r="U9" s="77"/>
      <c r="W9" s="25">
        <v>90908</v>
      </c>
    </row>
    <row r="10" spans="1:23" ht="22.5" customHeight="1">
      <c r="A10" s="78">
        <v>3</v>
      </c>
      <c r="B10" s="79"/>
      <c r="C10" s="79"/>
      <c r="D10" s="80" t="s">
        <v>38</v>
      </c>
      <c r="E10" s="81"/>
      <c r="F10" s="82"/>
      <c r="G10" s="80">
        <v>44978</v>
      </c>
      <c r="H10" s="82"/>
      <c r="I10" s="83" t="s">
        <v>45</v>
      </c>
      <c r="J10" s="84"/>
      <c r="K10" s="84"/>
      <c r="L10" s="85"/>
      <c r="M10" s="26" t="s">
        <v>46</v>
      </c>
      <c r="N10" s="15" t="s">
        <v>31</v>
      </c>
      <c r="O10" s="15"/>
      <c r="P10" s="72">
        <v>37000</v>
      </c>
      <c r="Q10" s="73"/>
      <c r="R10" s="74"/>
      <c r="S10" s="75"/>
      <c r="T10" s="76"/>
      <c r="U10" s="77"/>
      <c r="W10" s="25">
        <v>33638</v>
      </c>
    </row>
    <row r="11" spans="1:23" ht="22.5" customHeight="1">
      <c r="A11" s="78">
        <v>4</v>
      </c>
      <c r="B11" s="79"/>
      <c r="C11" s="79"/>
      <c r="D11" s="80" t="s">
        <v>38</v>
      </c>
      <c r="E11" s="81"/>
      <c r="F11" s="82"/>
      <c r="G11" s="80">
        <v>44978</v>
      </c>
      <c r="H11" s="82"/>
      <c r="I11" s="83" t="s">
        <v>47</v>
      </c>
      <c r="J11" s="84"/>
      <c r="K11" s="84"/>
      <c r="L11" s="85"/>
      <c r="M11" s="26" t="s">
        <v>46</v>
      </c>
      <c r="N11" s="15" t="s">
        <v>31</v>
      </c>
      <c r="O11" s="15"/>
      <c r="P11" s="92">
        <v>18000</v>
      </c>
      <c r="Q11" s="93"/>
      <c r="R11" s="94"/>
      <c r="S11" s="75"/>
      <c r="T11" s="76"/>
      <c r="U11" s="77"/>
      <c r="W11" s="25">
        <v>16365</v>
      </c>
    </row>
    <row r="12" spans="1:23" ht="22.5" customHeight="1">
      <c r="A12" s="78">
        <v>5</v>
      </c>
      <c r="B12" s="79"/>
      <c r="C12" s="79"/>
      <c r="D12" s="80" t="s">
        <v>35</v>
      </c>
      <c r="E12" s="81"/>
      <c r="F12" s="82"/>
      <c r="G12" s="80">
        <v>44981</v>
      </c>
      <c r="H12" s="82"/>
      <c r="I12" s="83" t="s">
        <v>41</v>
      </c>
      <c r="J12" s="84"/>
      <c r="K12" s="84"/>
      <c r="L12" s="85"/>
      <c r="M12" s="18" t="s">
        <v>48</v>
      </c>
      <c r="N12" s="15" t="s">
        <v>31</v>
      </c>
      <c r="O12" s="15"/>
      <c r="P12" s="92">
        <v>49600</v>
      </c>
      <c r="Q12" s="93"/>
      <c r="R12" s="94"/>
      <c r="S12" s="75"/>
      <c r="T12" s="76"/>
      <c r="U12" s="77"/>
      <c r="W12" s="25">
        <v>45091</v>
      </c>
    </row>
    <row r="13" spans="1:23" ht="22.5" customHeight="1">
      <c r="A13" s="78">
        <v>6</v>
      </c>
      <c r="B13" s="79"/>
      <c r="C13" s="79"/>
      <c r="D13" s="80" t="s">
        <v>38</v>
      </c>
      <c r="E13" s="81"/>
      <c r="F13" s="82"/>
      <c r="G13" s="80">
        <v>44984</v>
      </c>
      <c r="H13" s="82"/>
      <c r="I13" s="83" t="s">
        <v>49</v>
      </c>
      <c r="J13" s="84"/>
      <c r="K13" s="84"/>
      <c r="L13" s="85"/>
      <c r="M13" s="18" t="s">
        <v>50</v>
      </c>
      <c r="N13" s="15" t="s">
        <v>31</v>
      </c>
      <c r="O13" s="15"/>
      <c r="P13" s="92">
        <v>20900</v>
      </c>
      <c r="Q13" s="93"/>
      <c r="R13" s="94"/>
      <c r="S13" s="75"/>
      <c r="T13" s="76"/>
      <c r="U13" s="77"/>
      <c r="W13" s="25">
        <v>19002</v>
      </c>
    </row>
    <row r="14" spans="1:23" ht="22.5" customHeight="1">
      <c r="A14" s="78">
        <v>7</v>
      </c>
      <c r="B14" s="79"/>
      <c r="C14" s="79"/>
      <c r="D14" s="80"/>
      <c r="E14" s="81"/>
      <c r="F14" s="82"/>
      <c r="G14" s="80"/>
      <c r="H14" s="82"/>
      <c r="I14" s="83"/>
      <c r="J14" s="84"/>
      <c r="K14" s="84"/>
      <c r="L14" s="85"/>
      <c r="M14" s="18"/>
      <c r="N14" s="15"/>
      <c r="O14" s="15"/>
      <c r="P14" s="92"/>
      <c r="Q14" s="93"/>
      <c r="R14" s="94"/>
      <c r="S14" s="75"/>
      <c r="T14" s="76"/>
      <c r="U14" s="77"/>
      <c r="W14" s="25"/>
    </row>
    <row r="15" spans="1:23" ht="22.5" customHeight="1">
      <c r="A15" s="78">
        <v>8</v>
      </c>
      <c r="B15" s="79"/>
      <c r="C15" s="79"/>
      <c r="D15" s="80"/>
      <c r="E15" s="81"/>
      <c r="F15" s="82"/>
      <c r="G15" s="80"/>
      <c r="H15" s="82"/>
      <c r="I15" s="83"/>
      <c r="J15" s="84"/>
      <c r="K15" s="84"/>
      <c r="L15" s="85"/>
      <c r="M15" s="18"/>
      <c r="N15" s="15"/>
      <c r="O15" s="15"/>
      <c r="P15" s="92"/>
      <c r="Q15" s="93"/>
      <c r="R15" s="94"/>
      <c r="S15" s="75"/>
      <c r="T15" s="76"/>
      <c r="U15" s="77"/>
      <c r="W15" s="25"/>
    </row>
    <row r="16" spans="1:23" ht="22.5" customHeight="1">
      <c r="A16" s="78">
        <v>9</v>
      </c>
      <c r="B16" s="79"/>
      <c r="C16" s="79"/>
      <c r="D16" s="80"/>
      <c r="E16" s="81"/>
      <c r="F16" s="82"/>
      <c r="G16" s="80"/>
      <c r="H16" s="82"/>
      <c r="I16" s="83"/>
      <c r="J16" s="84"/>
      <c r="K16" s="84"/>
      <c r="L16" s="85"/>
      <c r="M16" s="18"/>
      <c r="N16" s="15"/>
      <c r="O16" s="15"/>
      <c r="P16" s="92"/>
      <c r="Q16" s="93"/>
      <c r="R16" s="94"/>
      <c r="S16" s="75"/>
      <c r="T16" s="76"/>
      <c r="U16" s="77"/>
      <c r="W16" s="25"/>
    </row>
    <row r="17" spans="1:23" ht="22.5" customHeight="1">
      <c r="A17" s="78">
        <v>10</v>
      </c>
      <c r="B17" s="79"/>
      <c r="C17" s="79"/>
      <c r="D17" s="80"/>
      <c r="E17" s="81"/>
      <c r="F17" s="82"/>
      <c r="G17" s="80"/>
      <c r="H17" s="82"/>
      <c r="I17" s="97"/>
      <c r="J17" s="98"/>
      <c r="K17" s="98"/>
      <c r="L17" s="99"/>
      <c r="M17" s="18"/>
      <c r="N17" s="15"/>
      <c r="O17" s="15"/>
      <c r="P17" s="92"/>
      <c r="Q17" s="93"/>
      <c r="R17" s="94"/>
      <c r="S17" s="75"/>
      <c r="T17" s="76"/>
      <c r="U17" s="77"/>
      <c r="W17" s="25"/>
    </row>
    <row r="18" spans="1:23" ht="22.5" customHeight="1">
      <c r="A18" s="78">
        <v>11</v>
      </c>
      <c r="B18" s="79"/>
      <c r="C18" s="79"/>
      <c r="D18" s="80"/>
      <c r="E18" s="81"/>
      <c r="F18" s="82"/>
      <c r="G18" s="80"/>
      <c r="H18" s="82"/>
      <c r="I18" s="83"/>
      <c r="J18" s="84"/>
      <c r="K18" s="84"/>
      <c r="L18" s="85"/>
      <c r="M18" s="18"/>
      <c r="N18" s="15"/>
      <c r="O18" s="15"/>
      <c r="P18" s="92"/>
      <c r="Q18" s="93"/>
      <c r="R18" s="94"/>
      <c r="S18" s="75"/>
      <c r="T18" s="76"/>
      <c r="U18" s="77"/>
      <c r="W18" s="25"/>
    </row>
    <row r="19" spans="1:23" ht="22.5" customHeight="1">
      <c r="A19" s="78">
        <v>12</v>
      </c>
      <c r="B19" s="79"/>
      <c r="C19" s="79"/>
      <c r="D19" s="80"/>
      <c r="E19" s="81"/>
      <c r="F19" s="82"/>
      <c r="G19" s="80"/>
      <c r="H19" s="82"/>
      <c r="I19" s="83"/>
      <c r="J19" s="84"/>
      <c r="K19" s="84"/>
      <c r="L19" s="85"/>
      <c r="M19" s="18"/>
      <c r="N19" s="15"/>
      <c r="O19" s="15"/>
      <c r="P19" s="72"/>
      <c r="Q19" s="73"/>
      <c r="R19" s="74"/>
      <c r="S19" s="75"/>
      <c r="T19" s="76"/>
      <c r="U19" s="77"/>
      <c r="W19" s="25"/>
    </row>
    <row r="20" spans="1:23" ht="22.5" customHeight="1">
      <c r="A20" s="78">
        <v>13</v>
      </c>
      <c r="B20" s="79"/>
      <c r="C20" s="79"/>
      <c r="D20" s="80"/>
      <c r="E20" s="81"/>
      <c r="F20" s="82"/>
      <c r="G20" s="80"/>
      <c r="H20" s="82"/>
      <c r="I20" s="83"/>
      <c r="J20" s="84"/>
      <c r="K20" s="84"/>
      <c r="L20" s="85"/>
      <c r="M20" s="18"/>
      <c r="N20" s="15"/>
      <c r="O20" s="14"/>
      <c r="P20" s="72"/>
      <c r="Q20" s="73"/>
      <c r="R20" s="74"/>
      <c r="S20" s="75"/>
      <c r="T20" s="76"/>
      <c r="U20" s="77"/>
      <c r="W20" s="25"/>
    </row>
    <row r="21" spans="1:23" ht="22.35" customHeight="1">
      <c r="A21" s="78">
        <v>14</v>
      </c>
      <c r="B21" s="79"/>
      <c r="C21" s="79"/>
      <c r="D21" s="80"/>
      <c r="E21" s="81"/>
      <c r="F21" s="82"/>
      <c r="G21" s="80"/>
      <c r="H21" s="82"/>
      <c r="I21" s="83"/>
      <c r="J21" s="84"/>
      <c r="K21" s="84"/>
      <c r="L21" s="85"/>
      <c r="M21" s="18"/>
      <c r="N21" s="15"/>
      <c r="O21" s="15"/>
      <c r="P21" s="72"/>
      <c r="Q21" s="73"/>
      <c r="R21" s="74"/>
      <c r="S21" s="75"/>
      <c r="T21" s="76"/>
      <c r="U21" s="77"/>
      <c r="W21" s="25"/>
    </row>
    <row r="22" spans="1:23" ht="22.35" customHeight="1">
      <c r="A22" s="78">
        <v>15</v>
      </c>
      <c r="B22" s="79"/>
      <c r="C22" s="79"/>
      <c r="D22" s="80"/>
      <c r="E22" s="81"/>
      <c r="F22" s="82"/>
      <c r="G22" s="80"/>
      <c r="H22" s="82"/>
      <c r="I22" s="83"/>
      <c r="J22" s="84"/>
      <c r="K22" s="84"/>
      <c r="L22" s="85"/>
      <c r="M22" s="18"/>
      <c r="N22" s="15"/>
      <c r="O22" s="15"/>
      <c r="P22" s="72"/>
      <c r="Q22" s="73"/>
      <c r="R22" s="74"/>
      <c r="S22" s="75"/>
      <c r="T22" s="76"/>
      <c r="U22" s="77"/>
      <c r="W22" s="25"/>
    </row>
    <row r="23" spans="1:23" ht="22.5" customHeight="1">
      <c r="A23" s="78">
        <v>16</v>
      </c>
      <c r="B23" s="79"/>
      <c r="C23" s="79"/>
      <c r="D23" s="80"/>
      <c r="E23" s="81"/>
      <c r="F23" s="82"/>
      <c r="G23" s="80"/>
      <c r="H23" s="82"/>
      <c r="I23" s="83"/>
      <c r="J23" s="84"/>
      <c r="K23" s="84"/>
      <c r="L23" s="85"/>
      <c r="M23" s="18"/>
      <c r="N23" s="15"/>
      <c r="O23" s="14"/>
      <c r="P23" s="72"/>
      <c r="Q23" s="73"/>
      <c r="R23" s="74"/>
      <c r="S23" s="75"/>
      <c r="T23" s="76"/>
      <c r="U23" s="77"/>
      <c r="W23" s="25"/>
    </row>
    <row r="24" spans="1:23" ht="22.5" customHeight="1">
      <c r="A24" s="103" t="s">
        <v>40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2"/>
      <c r="P24" s="72">
        <f>SUM(P8:R23)</f>
        <v>258500</v>
      </c>
      <c r="Q24" s="73"/>
      <c r="R24" s="74"/>
      <c r="S24" s="75"/>
      <c r="T24" s="76"/>
      <c r="U24" s="77"/>
      <c r="W24" s="25">
        <f>SUM(W8:W23)</f>
        <v>235004</v>
      </c>
    </row>
    <row r="25" spans="1:23" ht="22.5" customHeight="1">
      <c r="H25" s="8"/>
    </row>
    <row r="26" spans="1:23" ht="22.5" customHeight="1">
      <c r="H26" s="8"/>
    </row>
    <row r="27" spans="1:23" ht="22.5" customHeight="1">
      <c r="H27" s="8"/>
    </row>
  </sheetData>
  <mergeCells count="107">
    <mergeCell ref="A24:O24"/>
    <mergeCell ref="P24:R24"/>
    <mergeCell ref="S24:U24"/>
    <mergeCell ref="A23:C23"/>
    <mergeCell ref="D23:F23"/>
    <mergeCell ref="G23:H23"/>
    <mergeCell ref="I23:L23"/>
    <mergeCell ref="P23:R23"/>
    <mergeCell ref="S23:U23"/>
    <mergeCell ref="A22:C22"/>
    <mergeCell ref="D22:F22"/>
    <mergeCell ref="G22:H22"/>
    <mergeCell ref="I22:L22"/>
    <mergeCell ref="P22:R22"/>
    <mergeCell ref="S22:U22"/>
    <mergeCell ref="A21:C21"/>
    <mergeCell ref="D21:F21"/>
    <mergeCell ref="G21:H21"/>
    <mergeCell ref="I21:L21"/>
    <mergeCell ref="P21:R21"/>
    <mergeCell ref="S21:U21"/>
    <mergeCell ref="A20:C20"/>
    <mergeCell ref="D20:F20"/>
    <mergeCell ref="G20:H20"/>
    <mergeCell ref="I20:L20"/>
    <mergeCell ref="P20:R20"/>
    <mergeCell ref="S20:U20"/>
    <mergeCell ref="A19:C19"/>
    <mergeCell ref="D19:F19"/>
    <mergeCell ref="G19:H19"/>
    <mergeCell ref="I19:L19"/>
    <mergeCell ref="P19:R19"/>
    <mergeCell ref="S19:U19"/>
    <mergeCell ref="A18:C18"/>
    <mergeCell ref="D18:F18"/>
    <mergeCell ref="G18:H18"/>
    <mergeCell ref="I18:L18"/>
    <mergeCell ref="P18:R18"/>
    <mergeCell ref="S18:U18"/>
    <mergeCell ref="A17:C17"/>
    <mergeCell ref="D17:F17"/>
    <mergeCell ref="G17:H17"/>
    <mergeCell ref="I17:L17"/>
    <mergeCell ref="P17:R17"/>
    <mergeCell ref="S17:U17"/>
    <mergeCell ref="A16:C16"/>
    <mergeCell ref="D16:F16"/>
    <mergeCell ref="G16:H16"/>
    <mergeCell ref="I16:L16"/>
    <mergeCell ref="P16:R16"/>
    <mergeCell ref="S16:U16"/>
    <mergeCell ref="A15:C15"/>
    <mergeCell ref="D15:F15"/>
    <mergeCell ref="G15:H15"/>
    <mergeCell ref="I15:L15"/>
    <mergeCell ref="P15:R15"/>
    <mergeCell ref="S15:U15"/>
    <mergeCell ref="A14:C14"/>
    <mergeCell ref="D14:F14"/>
    <mergeCell ref="G14:H14"/>
    <mergeCell ref="I14:L14"/>
    <mergeCell ref="P14:R14"/>
    <mergeCell ref="S14:U14"/>
    <mergeCell ref="A13:C13"/>
    <mergeCell ref="D13:F13"/>
    <mergeCell ref="G13:H13"/>
    <mergeCell ref="I13:L13"/>
    <mergeCell ref="P13:R13"/>
    <mergeCell ref="S13:U13"/>
    <mergeCell ref="A12:C12"/>
    <mergeCell ref="D12:F12"/>
    <mergeCell ref="G12:H12"/>
    <mergeCell ref="I12:L12"/>
    <mergeCell ref="P12:R12"/>
    <mergeCell ref="S12:U12"/>
    <mergeCell ref="A11:C11"/>
    <mergeCell ref="D11:F11"/>
    <mergeCell ref="G11:H11"/>
    <mergeCell ref="I11:L11"/>
    <mergeCell ref="P11:R11"/>
    <mergeCell ref="S11:U11"/>
    <mergeCell ref="A10:C10"/>
    <mergeCell ref="D10:F10"/>
    <mergeCell ref="G10:H10"/>
    <mergeCell ref="I10:L10"/>
    <mergeCell ref="P10:R10"/>
    <mergeCell ref="S10:U10"/>
    <mergeCell ref="A9:C9"/>
    <mergeCell ref="D9:F9"/>
    <mergeCell ref="G9:H9"/>
    <mergeCell ref="I9:L9"/>
    <mergeCell ref="P9:R9"/>
    <mergeCell ref="S9:U9"/>
    <mergeCell ref="A8:C8"/>
    <mergeCell ref="D8:F8"/>
    <mergeCell ref="G8:H8"/>
    <mergeCell ref="I8:L8"/>
    <mergeCell ref="P8:R8"/>
    <mergeCell ref="S8:U8"/>
    <mergeCell ref="A1:B1"/>
    <mergeCell ref="A6:C7"/>
    <mergeCell ref="D6:F7"/>
    <mergeCell ref="G6:H7"/>
    <mergeCell ref="I6:R6"/>
    <mergeCell ref="S6:U7"/>
    <mergeCell ref="I7:L7"/>
    <mergeCell ref="P7:R7"/>
  </mergeCells>
  <phoneticPr fontId="2" type="noConversion"/>
  <pageMargins left="0.73" right="0.2" top="0.54" bottom="0.27" header="0.5" footer="0.23"/>
  <pageSetup paperSize="9" scale="90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0414-2CD4-4CE2-8D7B-2B53FF20AE3A}">
  <dimension ref="A1:Y27"/>
  <sheetViews>
    <sheetView topLeftCell="A11" zoomScaleNormal="100" zoomScaleSheetLayoutView="100" workbookViewId="0">
      <selection activeCell="I20" sqref="I20:L20"/>
    </sheetView>
  </sheetViews>
  <sheetFormatPr defaultColWidth="3.5" defaultRowHeight="22.5" customHeight="1"/>
  <cols>
    <col min="1" max="1" width="1.875" style="4" customWidth="1"/>
    <col min="2" max="2" width="2" style="4" customWidth="1"/>
    <col min="3" max="3" width="1.375" style="8" customWidth="1"/>
    <col min="4" max="5" width="3.5" style="9" customWidth="1"/>
    <col min="6" max="6" width="7.625" style="9" customWidth="1"/>
    <col min="7" max="7" width="3.5" style="7" customWidth="1"/>
    <col min="8" max="8" width="9" style="7" customWidth="1"/>
    <col min="9" max="11" width="3.5" style="4" customWidth="1"/>
    <col min="12" max="12" width="24" style="4" customWidth="1"/>
    <col min="13" max="13" width="37.5" style="4" customWidth="1"/>
    <col min="14" max="15" width="7.375" style="4" bestFit="1" customWidth="1"/>
    <col min="16" max="17" width="4.875" style="4" customWidth="1"/>
    <col min="18" max="18" width="9.5" style="4" customWidth="1"/>
    <col min="19" max="19" width="6.125" style="4" customWidth="1"/>
    <col min="20" max="20" width="3.625" style="4" customWidth="1"/>
    <col min="21" max="21" width="5.25" style="4" customWidth="1"/>
    <col min="22" max="22" width="9" style="4"/>
    <col min="23" max="23" width="18.625" style="4" customWidth="1"/>
    <col min="24" max="24" width="3.5" style="4"/>
    <col min="25" max="25" width="14.625" style="4" customWidth="1"/>
    <col min="26" max="16384" width="3.5" style="4"/>
  </cols>
  <sheetData>
    <row r="1" spans="1:25" ht="19.350000000000001" customHeight="1">
      <c r="A1" s="104" t="s">
        <v>17</v>
      </c>
      <c r="B1" s="104"/>
      <c r="C1" s="17"/>
      <c r="D1" s="17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5" s="6" customFormat="1" ht="24" customHeight="1">
      <c r="D2" s="5"/>
      <c r="E2" s="5"/>
      <c r="F2" s="5"/>
      <c r="H2" s="5"/>
      <c r="I2" s="11"/>
      <c r="J2" s="11"/>
      <c r="K2" s="11"/>
      <c r="L2" s="11"/>
      <c r="M2" s="11"/>
      <c r="N2" s="11"/>
      <c r="O2" s="11"/>
      <c r="P2" s="10"/>
      <c r="Q2" s="10"/>
      <c r="R2" s="10"/>
      <c r="S2" s="10"/>
      <c r="T2" s="10"/>
      <c r="U2" s="10"/>
    </row>
    <row r="3" spans="1:25" s="6" customFormat="1" ht="24" customHeight="1">
      <c r="D3" s="5"/>
      <c r="E3" s="5"/>
      <c r="F3" s="5"/>
      <c r="I3" s="11"/>
      <c r="J3" s="11"/>
      <c r="K3" s="11"/>
      <c r="L3" s="11"/>
      <c r="M3" s="11"/>
      <c r="N3" s="11"/>
      <c r="O3" s="11"/>
      <c r="P3" s="10"/>
      <c r="Q3" s="10"/>
      <c r="R3" s="10"/>
      <c r="S3" s="10"/>
      <c r="T3" s="10"/>
      <c r="U3" s="10"/>
    </row>
    <row r="4" spans="1:25" s="6" customFormat="1" ht="8.4499999999999993" customHeight="1">
      <c r="D4" s="5"/>
      <c r="E4" s="5"/>
      <c r="F4" s="5"/>
      <c r="I4" s="11"/>
      <c r="J4" s="11"/>
      <c r="K4" s="11"/>
      <c r="L4" s="11"/>
      <c r="M4" s="11"/>
      <c r="N4" s="11"/>
      <c r="O4" s="11"/>
      <c r="P4" s="10"/>
      <c r="Q4" s="10"/>
      <c r="R4" s="10"/>
      <c r="S4" s="10"/>
      <c r="T4" s="10"/>
      <c r="U4" s="10"/>
    </row>
    <row r="5" spans="1:25" s="6" customFormat="1" ht="3.6" hidden="1" customHeight="1">
      <c r="A5" s="12"/>
      <c r="B5" s="12"/>
      <c r="C5" s="12"/>
      <c r="D5" s="5"/>
      <c r="E5" s="5"/>
      <c r="F5" s="5"/>
      <c r="G5" s="12"/>
      <c r="H5" s="5"/>
      <c r="N5" s="5"/>
      <c r="O5" s="5"/>
    </row>
    <row r="6" spans="1:25" s="6" customFormat="1" ht="18" customHeight="1">
      <c r="A6" s="105" t="s">
        <v>18</v>
      </c>
      <c r="B6" s="106"/>
      <c r="C6" s="107"/>
      <c r="D6" s="118" t="s">
        <v>19</v>
      </c>
      <c r="E6" s="119"/>
      <c r="F6" s="120"/>
      <c r="G6" s="114" t="s">
        <v>20</v>
      </c>
      <c r="H6" s="115"/>
      <c r="I6" s="124" t="s">
        <v>21</v>
      </c>
      <c r="J6" s="125"/>
      <c r="K6" s="125"/>
      <c r="L6" s="125"/>
      <c r="M6" s="125"/>
      <c r="N6" s="125"/>
      <c r="O6" s="125"/>
      <c r="P6" s="125"/>
      <c r="Q6" s="125"/>
      <c r="R6" s="126"/>
      <c r="S6" s="86" t="s">
        <v>22</v>
      </c>
      <c r="T6" s="87"/>
      <c r="U6" s="88"/>
    </row>
    <row r="7" spans="1:25" ht="18" customHeight="1">
      <c r="A7" s="108"/>
      <c r="B7" s="109"/>
      <c r="C7" s="110"/>
      <c r="D7" s="121"/>
      <c r="E7" s="122"/>
      <c r="F7" s="123"/>
      <c r="G7" s="116"/>
      <c r="H7" s="117"/>
      <c r="I7" s="111" t="s">
        <v>23</v>
      </c>
      <c r="J7" s="112"/>
      <c r="K7" s="112"/>
      <c r="L7" s="113"/>
      <c r="M7" s="13" t="s">
        <v>24</v>
      </c>
      <c r="N7" s="16" t="s">
        <v>25</v>
      </c>
      <c r="O7" s="16" t="s">
        <v>26</v>
      </c>
      <c r="P7" s="95" t="s">
        <v>27</v>
      </c>
      <c r="Q7" s="95"/>
      <c r="R7" s="127"/>
      <c r="S7" s="90"/>
      <c r="T7" s="90"/>
      <c r="U7" s="91"/>
    </row>
    <row r="8" spans="1:25" ht="22.5" customHeight="1">
      <c r="A8" s="78">
        <v>1</v>
      </c>
      <c r="B8" s="79"/>
      <c r="C8" s="79"/>
      <c r="D8" s="80" t="s">
        <v>51</v>
      </c>
      <c r="E8" s="81"/>
      <c r="F8" s="82"/>
      <c r="G8" s="80">
        <v>44995</v>
      </c>
      <c r="H8" s="82"/>
      <c r="I8" s="83" t="s">
        <v>52</v>
      </c>
      <c r="J8" s="84"/>
      <c r="K8" s="84"/>
      <c r="L8" s="85"/>
      <c r="M8" s="18" t="s">
        <v>53</v>
      </c>
      <c r="N8" s="15" t="s">
        <v>31</v>
      </c>
      <c r="O8" s="15"/>
      <c r="P8" s="129">
        <v>51100</v>
      </c>
      <c r="Q8" s="130"/>
      <c r="R8" s="131"/>
      <c r="S8" s="75"/>
      <c r="T8" s="76"/>
      <c r="U8" s="77"/>
      <c r="W8" s="27">
        <v>46455</v>
      </c>
      <c r="Y8" s="28">
        <f>P8-W8</f>
        <v>4645</v>
      </c>
    </row>
    <row r="9" spans="1:25" ht="22.5" customHeight="1">
      <c r="A9" s="78">
        <v>2</v>
      </c>
      <c r="B9" s="79"/>
      <c r="C9" s="79"/>
      <c r="D9" s="80" t="s">
        <v>54</v>
      </c>
      <c r="E9" s="81"/>
      <c r="F9" s="82"/>
      <c r="G9" s="80">
        <v>44999</v>
      </c>
      <c r="H9" s="82"/>
      <c r="I9" s="83" t="s">
        <v>55</v>
      </c>
      <c r="J9" s="84"/>
      <c r="K9" s="84"/>
      <c r="L9" s="85"/>
      <c r="M9" s="26" t="s">
        <v>56</v>
      </c>
      <c r="N9" s="15" t="s">
        <v>31</v>
      </c>
      <c r="O9" s="15"/>
      <c r="P9" s="129">
        <v>96000</v>
      </c>
      <c r="Q9" s="130"/>
      <c r="R9" s="131"/>
      <c r="S9" s="75"/>
      <c r="T9" s="76"/>
      <c r="U9" s="77"/>
      <c r="W9" s="27">
        <v>87273</v>
      </c>
      <c r="Y9" s="28">
        <f t="shared" ref="Y9:Y14" si="0">P9-W9</f>
        <v>8727</v>
      </c>
    </row>
    <row r="10" spans="1:25" ht="22.5" customHeight="1">
      <c r="A10" s="78">
        <v>3</v>
      </c>
      <c r="B10" s="79"/>
      <c r="C10" s="79"/>
      <c r="D10" s="80" t="s">
        <v>54</v>
      </c>
      <c r="E10" s="81"/>
      <c r="F10" s="82"/>
      <c r="G10" s="80">
        <v>44999</v>
      </c>
      <c r="H10" s="82"/>
      <c r="I10" s="83" t="s">
        <v>57</v>
      </c>
      <c r="J10" s="84"/>
      <c r="K10" s="84"/>
      <c r="L10" s="85"/>
      <c r="M10" s="26" t="s">
        <v>58</v>
      </c>
      <c r="N10" s="15" t="s">
        <v>31</v>
      </c>
      <c r="O10" s="15"/>
      <c r="P10" s="129">
        <v>19200</v>
      </c>
      <c r="Q10" s="130"/>
      <c r="R10" s="131"/>
      <c r="S10" s="75"/>
      <c r="T10" s="76"/>
      <c r="U10" s="77"/>
      <c r="W10" s="27">
        <v>17456</v>
      </c>
      <c r="Y10" s="28">
        <f t="shared" si="0"/>
        <v>1744</v>
      </c>
    </row>
    <row r="11" spans="1:25" ht="22.5" customHeight="1">
      <c r="A11" s="78">
        <v>4</v>
      </c>
      <c r="B11" s="79"/>
      <c r="C11" s="79"/>
      <c r="D11" s="80" t="s">
        <v>35</v>
      </c>
      <c r="E11" s="81"/>
      <c r="F11" s="82"/>
      <c r="G11" s="80">
        <v>45005</v>
      </c>
      <c r="H11" s="82"/>
      <c r="I11" s="83" t="s">
        <v>59</v>
      </c>
      <c r="J11" s="84"/>
      <c r="K11" s="84"/>
      <c r="L11" s="85"/>
      <c r="M11" s="26" t="s">
        <v>37</v>
      </c>
      <c r="N11" s="15" t="s">
        <v>31</v>
      </c>
      <c r="O11" s="15"/>
      <c r="P11" s="129">
        <v>6000</v>
      </c>
      <c r="Q11" s="130"/>
      <c r="R11" s="131"/>
      <c r="S11" s="75"/>
      <c r="T11" s="76"/>
      <c r="U11" s="77"/>
      <c r="W11" s="27">
        <v>5455</v>
      </c>
      <c r="Y11" s="28">
        <f t="shared" si="0"/>
        <v>545</v>
      </c>
    </row>
    <row r="12" spans="1:25" ht="22.5" customHeight="1">
      <c r="A12" s="78">
        <v>5</v>
      </c>
      <c r="B12" s="79"/>
      <c r="C12" s="79"/>
      <c r="D12" s="80" t="s">
        <v>60</v>
      </c>
      <c r="E12" s="81"/>
      <c r="F12" s="82"/>
      <c r="G12" s="80">
        <v>45006</v>
      </c>
      <c r="H12" s="82"/>
      <c r="I12" s="83" t="s">
        <v>61</v>
      </c>
      <c r="J12" s="84"/>
      <c r="K12" s="84"/>
      <c r="L12" s="85"/>
      <c r="M12" s="26" t="s">
        <v>62</v>
      </c>
      <c r="N12" s="15" t="s">
        <v>31</v>
      </c>
      <c r="O12" s="15"/>
      <c r="P12" s="129">
        <v>43000</v>
      </c>
      <c r="Q12" s="130"/>
      <c r="R12" s="131"/>
      <c r="S12" s="75"/>
      <c r="T12" s="76"/>
      <c r="U12" s="77"/>
      <c r="W12" s="27">
        <v>39091</v>
      </c>
      <c r="Y12" s="28">
        <f t="shared" si="0"/>
        <v>3909</v>
      </c>
    </row>
    <row r="13" spans="1:25" ht="22.5" customHeight="1">
      <c r="A13" s="78">
        <v>6</v>
      </c>
      <c r="B13" s="79"/>
      <c r="C13" s="79"/>
      <c r="D13" s="80" t="s">
        <v>35</v>
      </c>
      <c r="E13" s="81"/>
      <c r="F13" s="82"/>
      <c r="G13" s="80">
        <v>45007</v>
      </c>
      <c r="H13" s="82"/>
      <c r="I13" s="83" t="s">
        <v>61</v>
      </c>
      <c r="J13" s="84"/>
      <c r="K13" s="84"/>
      <c r="L13" s="85"/>
      <c r="M13" s="18" t="s">
        <v>63</v>
      </c>
      <c r="N13" s="15" t="s">
        <v>31</v>
      </c>
      <c r="O13" s="15"/>
      <c r="P13" s="129">
        <v>11500</v>
      </c>
      <c r="Q13" s="132"/>
      <c r="R13" s="133"/>
      <c r="S13" s="128"/>
      <c r="T13" s="76"/>
      <c r="U13" s="77"/>
      <c r="W13" s="27">
        <v>10455</v>
      </c>
      <c r="Y13" s="28">
        <f t="shared" si="0"/>
        <v>1045</v>
      </c>
    </row>
    <row r="14" spans="1:25" ht="22.5" customHeight="1">
      <c r="A14" s="78">
        <v>7</v>
      </c>
      <c r="B14" s="79"/>
      <c r="C14" s="79"/>
      <c r="D14" s="80" t="s">
        <v>35</v>
      </c>
      <c r="E14" s="81"/>
      <c r="F14" s="82"/>
      <c r="G14" s="80">
        <v>45007</v>
      </c>
      <c r="H14" s="82"/>
      <c r="I14" s="83" t="s">
        <v>61</v>
      </c>
      <c r="J14" s="84"/>
      <c r="K14" s="84"/>
      <c r="L14" s="85"/>
      <c r="M14" s="18" t="s">
        <v>63</v>
      </c>
      <c r="N14" s="15" t="s">
        <v>31</v>
      </c>
      <c r="O14" s="15"/>
      <c r="P14" s="129">
        <v>44800</v>
      </c>
      <c r="Q14" s="132"/>
      <c r="R14" s="133"/>
      <c r="S14" s="128"/>
      <c r="T14" s="76"/>
      <c r="U14" s="77"/>
      <c r="W14" s="27">
        <v>40727</v>
      </c>
      <c r="Y14" s="28">
        <f t="shared" si="0"/>
        <v>4073</v>
      </c>
    </row>
    <row r="15" spans="1:25" ht="22.5" customHeight="1">
      <c r="A15" s="78">
        <v>8</v>
      </c>
      <c r="B15" s="79"/>
      <c r="C15" s="79"/>
      <c r="D15" s="80"/>
      <c r="E15" s="81"/>
      <c r="F15" s="82"/>
      <c r="G15" s="80"/>
      <c r="H15" s="82"/>
      <c r="I15" s="83"/>
      <c r="J15" s="84"/>
      <c r="K15" s="84"/>
      <c r="L15" s="85"/>
      <c r="M15" s="18"/>
      <c r="N15" s="15"/>
      <c r="O15" s="15"/>
      <c r="P15" s="72"/>
      <c r="Q15" s="73"/>
      <c r="R15" s="74"/>
      <c r="S15" s="75"/>
      <c r="T15" s="76"/>
      <c r="U15" s="77"/>
      <c r="W15" s="25"/>
    </row>
    <row r="16" spans="1:25" ht="22.5" customHeight="1">
      <c r="A16" s="78">
        <v>9</v>
      </c>
      <c r="B16" s="79"/>
      <c r="C16" s="79"/>
      <c r="D16" s="80"/>
      <c r="E16" s="81"/>
      <c r="F16" s="82"/>
      <c r="G16" s="80"/>
      <c r="H16" s="82"/>
      <c r="I16" s="83"/>
      <c r="J16" s="84"/>
      <c r="K16" s="84"/>
      <c r="L16" s="85"/>
      <c r="M16" s="18"/>
      <c r="N16" s="15"/>
      <c r="O16" s="15"/>
      <c r="P16" s="92"/>
      <c r="Q16" s="93"/>
      <c r="R16" s="94"/>
      <c r="S16" s="75"/>
      <c r="T16" s="76"/>
      <c r="U16" s="77"/>
      <c r="W16" s="25"/>
    </row>
    <row r="17" spans="1:23" ht="22.5" customHeight="1">
      <c r="A17" s="78">
        <v>10</v>
      </c>
      <c r="B17" s="79"/>
      <c r="C17" s="79"/>
      <c r="D17" s="80"/>
      <c r="E17" s="81"/>
      <c r="F17" s="82"/>
      <c r="G17" s="80"/>
      <c r="H17" s="82"/>
      <c r="I17" s="97"/>
      <c r="J17" s="98"/>
      <c r="K17" s="98"/>
      <c r="L17" s="99"/>
      <c r="M17" s="18"/>
      <c r="N17" s="15"/>
      <c r="O17" s="15"/>
      <c r="P17" s="92"/>
      <c r="Q17" s="93"/>
      <c r="R17" s="94"/>
      <c r="S17" s="75"/>
      <c r="T17" s="76"/>
      <c r="U17" s="77"/>
      <c r="W17" s="25"/>
    </row>
    <row r="18" spans="1:23" ht="22.5" customHeight="1">
      <c r="A18" s="78">
        <v>11</v>
      </c>
      <c r="B18" s="79"/>
      <c r="C18" s="79"/>
      <c r="D18" s="80"/>
      <c r="E18" s="81"/>
      <c r="F18" s="82"/>
      <c r="G18" s="80"/>
      <c r="H18" s="82"/>
      <c r="I18" s="83"/>
      <c r="J18" s="84"/>
      <c r="K18" s="84"/>
      <c r="L18" s="85"/>
      <c r="M18" s="18"/>
      <c r="N18" s="15"/>
      <c r="O18" s="15"/>
      <c r="P18" s="92"/>
      <c r="Q18" s="93"/>
      <c r="R18" s="94"/>
      <c r="S18" s="75"/>
      <c r="T18" s="76"/>
      <c r="U18" s="77"/>
      <c r="W18" s="25"/>
    </row>
    <row r="19" spans="1:23" ht="22.5" customHeight="1">
      <c r="A19" s="78">
        <v>12</v>
      </c>
      <c r="B19" s="79"/>
      <c r="C19" s="79"/>
      <c r="D19" s="80"/>
      <c r="E19" s="81"/>
      <c r="F19" s="82"/>
      <c r="G19" s="80"/>
      <c r="H19" s="82"/>
      <c r="I19" s="83"/>
      <c r="J19" s="84"/>
      <c r="K19" s="84"/>
      <c r="L19" s="85"/>
      <c r="M19" s="18"/>
      <c r="N19" s="15"/>
      <c r="O19" s="15"/>
      <c r="P19" s="72"/>
      <c r="Q19" s="73"/>
      <c r="R19" s="74"/>
      <c r="S19" s="75"/>
      <c r="T19" s="76"/>
      <c r="U19" s="77"/>
      <c r="W19" s="25"/>
    </row>
    <row r="20" spans="1:23" ht="22.5" customHeight="1">
      <c r="A20" s="78">
        <v>13</v>
      </c>
      <c r="B20" s="79"/>
      <c r="C20" s="79"/>
      <c r="D20" s="80"/>
      <c r="E20" s="81"/>
      <c r="F20" s="82"/>
      <c r="G20" s="80"/>
      <c r="H20" s="82"/>
      <c r="I20" s="83"/>
      <c r="J20" s="84"/>
      <c r="K20" s="84"/>
      <c r="L20" s="85"/>
      <c r="M20" s="18"/>
      <c r="N20" s="15"/>
      <c r="O20" s="14"/>
      <c r="P20" s="72"/>
      <c r="Q20" s="73"/>
      <c r="R20" s="74"/>
      <c r="S20" s="75"/>
      <c r="T20" s="76"/>
      <c r="U20" s="77"/>
      <c r="W20" s="25"/>
    </row>
    <row r="21" spans="1:23" ht="22.35" customHeight="1">
      <c r="A21" s="78">
        <v>14</v>
      </c>
      <c r="B21" s="79"/>
      <c r="C21" s="79"/>
      <c r="D21" s="80"/>
      <c r="E21" s="81"/>
      <c r="F21" s="82"/>
      <c r="G21" s="80"/>
      <c r="H21" s="82"/>
      <c r="I21" s="83"/>
      <c r="J21" s="84"/>
      <c r="K21" s="84"/>
      <c r="L21" s="85"/>
      <c r="M21" s="18"/>
      <c r="N21" s="15"/>
      <c r="O21" s="15"/>
      <c r="P21" s="72"/>
      <c r="Q21" s="73"/>
      <c r="R21" s="74"/>
      <c r="S21" s="75"/>
      <c r="T21" s="76"/>
      <c r="U21" s="77"/>
      <c r="W21" s="25"/>
    </row>
    <row r="22" spans="1:23" ht="22.35" customHeight="1">
      <c r="A22" s="78">
        <v>15</v>
      </c>
      <c r="B22" s="79"/>
      <c r="C22" s="79"/>
      <c r="D22" s="80"/>
      <c r="E22" s="81"/>
      <c r="F22" s="82"/>
      <c r="G22" s="80"/>
      <c r="H22" s="82"/>
      <c r="I22" s="83"/>
      <c r="J22" s="84"/>
      <c r="K22" s="84"/>
      <c r="L22" s="85"/>
      <c r="M22" s="18"/>
      <c r="N22" s="15"/>
      <c r="O22" s="15"/>
      <c r="P22" s="72"/>
      <c r="Q22" s="73"/>
      <c r="R22" s="74"/>
      <c r="S22" s="75"/>
      <c r="T22" s="76"/>
      <c r="U22" s="77"/>
      <c r="W22" s="25"/>
    </row>
    <row r="23" spans="1:23" ht="22.5" customHeight="1">
      <c r="A23" s="78">
        <v>16</v>
      </c>
      <c r="B23" s="79"/>
      <c r="C23" s="79"/>
      <c r="D23" s="80"/>
      <c r="E23" s="81"/>
      <c r="F23" s="82"/>
      <c r="G23" s="80"/>
      <c r="H23" s="82"/>
      <c r="I23" s="83"/>
      <c r="J23" s="84"/>
      <c r="K23" s="84"/>
      <c r="L23" s="85"/>
      <c r="M23" s="18"/>
      <c r="N23" s="15"/>
      <c r="O23" s="14"/>
      <c r="P23" s="72"/>
      <c r="Q23" s="73"/>
      <c r="R23" s="74"/>
      <c r="S23" s="75"/>
      <c r="T23" s="76"/>
      <c r="U23" s="77"/>
      <c r="W23" s="25"/>
    </row>
    <row r="24" spans="1:23" ht="22.5" customHeight="1">
      <c r="A24" s="103" t="s">
        <v>40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2"/>
      <c r="P24" s="72">
        <f>SUM(P8:R23)</f>
        <v>271600</v>
      </c>
      <c r="Q24" s="73"/>
      <c r="R24" s="74"/>
      <c r="S24" s="75"/>
      <c r="T24" s="76"/>
      <c r="U24" s="77"/>
      <c r="W24" s="25">
        <f>SUM(W8:W23)</f>
        <v>246912</v>
      </c>
    </row>
    <row r="25" spans="1:23" ht="22.5" customHeight="1">
      <c r="H25" s="8"/>
    </row>
    <row r="26" spans="1:23" ht="22.5" customHeight="1">
      <c r="H26" s="8"/>
    </row>
    <row r="27" spans="1:23" ht="22.5" customHeight="1">
      <c r="H27" s="8"/>
    </row>
  </sheetData>
  <mergeCells count="107">
    <mergeCell ref="A24:O24"/>
    <mergeCell ref="P24:R24"/>
    <mergeCell ref="S24:U24"/>
    <mergeCell ref="A23:C23"/>
    <mergeCell ref="D23:F23"/>
    <mergeCell ref="G23:H23"/>
    <mergeCell ref="I23:L23"/>
    <mergeCell ref="P23:R23"/>
    <mergeCell ref="S23:U23"/>
    <mergeCell ref="A22:C22"/>
    <mergeCell ref="D22:F22"/>
    <mergeCell ref="G22:H22"/>
    <mergeCell ref="I22:L22"/>
    <mergeCell ref="P22:R22"/>
    <mergeCell ref="S22:U22"/>
    <mergeCell ref="A21:C21"/>
    <mergeCell ref="D21:F21"/>
    <mergeCell ref="G21:H21"/>
    <mergeCell ref="I21:L21"/>
    <mergeCell ref="P21:R21"/>
    <mergeCell ref="S21:U21"/>
    <mergeCell ref="A20:C20"/>
    <mergeCell ref="D20:F20"/>
    <mergeCell ref="G20:H20"/>
    <mergeCell ref="I20:L20"/>
    <mergeCell ref="P20:R20"/>
    <mergeCell ref="S20:U20"/>
    <mergeCell ref="A19:C19"/>
    <mergeCell ref="D19:F19"/>
    <mergeCell ref="G19:H19"/>
    <mergeCell ref="I19:L19"/>
    <mergeCell ref="P19:R19"/>
    <mergeCell ref="S19:U19"/>
    <mergeCell ref="A18:C18"/>
    <mergeCell ref="D18:F18"/>
    <mergeCell ref="G18:H18"/>
    <mergeCell ref="I18:L18"/>
    <mergeCell ref="P18:R18"/>
    <mergeCell ref="S18:U18"/>
    <mergeCell ref="A17:C17"/>
    <mergeCell ref="D17:F17"/>
    <mergeCell ref="G17:H17"/>
    <mergeCell ref="I17:L17"/>
    <mergeCell ref="P17:R17"/>
    <mergeCell ref="S17:U17"/>
    <mergeCell ref="A14:C14"/>
    <mergeCell ref="A13:C13"/>
    <mergeCell ref="A16:C16"/>
    <mergeCell ref="D16:F16"/>
    <mergeCell ref="G16:H16"/>
    <mergeCell ref="I16:L16"/>
    <mergeCell ref="P16:R16"/>
    <mergeCell ref="S16:U16"/>
    <mergeCell ref="A15:C15"/>
    <mergeCell ref="D15:F15"/>
    <mergeCell ref="G15:H15"/>
    <mergeCell ref="I15:L15"/>
    <mergeCell ref="P15:R15"/>
    <mergeCell ref="S15:U15"/>
    <mergeCell ref="I13:L13"/>
    <mergeCell ref="G13:H13"/>
    <mergeCell ref="D13:F13"/>
    <mergeCell ref="S14:U14"/>
    <mergeCell ref="P14:R14"/>
    <mergeCell ref="I14:L14"/>
    <mergeCell ref="G14:H14"/>
    <mergeCell ref="D14:F14"/>
    <mergeCell ref="S13:U13"/>
    <mergeCell ref="P13:R13"/>
    <mergeCell ref="A12:C12"/>
    <mergeCell ref="D12:F12"/>
    <mergeCell ref="G12:H12"/>
    <mergeCell ref="I12:L12"/>
    <mergeCell ref="P12:R12"/>
    <mergeCell ref="S12:U12"/>
    <mergeCell ref="A11:C11"/>
    <mergeCell ref="D11:F11"/>
    <mergeCell ref="G11:H11"/>
    <mergeCell ref="I11:L11"/>
    <mergeCell ref="P11:R11"/>
    <mergeCell ref="S11:U11"/>
    <mergeCell ref="A10:C10"/>
    <mergeCell ref="D10:F10"/>
    <mergeCell ref="G10:H10"/>
    <mergeCell ref="I10:L10"/>
    <mergeCell ref="P10:R10"/>
    <mergeCell ref="S10:U10"/>
    <mergeCell ref="A9:C9"/>
    <mergeCell ref="D9:F9"/>
    <mergeCell ref="G9:H9"/>
    <mergeCell ref="I9:L9"/>
    <mergeCell ref="P9:R9"/>
    <mergeCell ref="S9:U9"/>
    <mergeCell ref="A8:C8"/>
    <mergeCell ref="D8:F8"/>
    <mergeCell ref="G8:H8"/>
    <mergeCell ref="I8:L8"/>
    <mergeCell ref="P8:R8"/>
    <mergeCell ref="S8:U8"/>
    <mergeCell ref="A1:B1"/>
    <mergeCell ref="A6:C7"/>
    <mergeCell ref="D6:F7"/>
    <mergeCell ref="G6:H7"/>
    <mergeCell ref="I6:R6"/>
    <mergeCell ref="S6:U7"/>
    <mergeCell ref="I7:L7"/>
    <mergeCell ref="P7:R7"/>
  </mergeCells>
  <phoneticPr fontId="2" type="noConversion"/>
  <pageMargins left="0.73" right="0.2" top="0.54" bottom="0.27" header="0.5" footer="0.23"/>
  <pageSetup paperSize="9" scale="90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5B67-4C8D-434B-977F-736CFE071847}">
  <dimension ref="A1:Y27"/>
  <sheetViews>
    <sheetView zoomScaleNormal="100" zoomScaleSheetLayoutView="100" workbookViewId="0">
      <selection activeCell="M11" sqref="M11"/>
    </sheetView>
  </sheetViews>
  <sheetFormatPr defaultColWidth="3.5" defaultRowHeight="22.5" customHeight="1"/>
  <cols>
    <col min="1" max="1" width="1.875" style="4" customWidth="1"/>
    <col min="2" max="2" width="2" style="4" customWidth="1"/>
    <col min="3" max="3" width="1.375" style="8" customWidth="1"/>
    <col min="4" max="5" width="3.5" style="9" customWidth="1"/>
    <col min="6" max="6" width="7.625" style="9" customWidth="1"/>
    <col min="7" max="7" width="3.5" style="7" customWidth="1"/>
    <col min="8" max="8" width="9" style="7" customWidth="1"/>
    <col min="9" max="11" width="3.5" style="4" customWidth="1"/>
    <col min="12" max="12" width="24" style="4" customWidth="1"/>
    <col min="13" max="13" width="37.5" style="4" customWidth="1"/>
    <col min="14" max="15" width="7.375" style="4" bestFit="1" customWidth="1"/>
    <col min="16" max="17" width="4.875" style="4" customWidth="1"/>
    <col min="18" max="18" width="9.5" style="4" customWidth="1"/>
    <col min="19" max="19" width="6.125" style="4" customWidth="1"/>
    <col min="20" max="20" width="3.625" style="4" customWidth="1"/>
    <col min="21" max="21" width="5.25" style="4" customWidth="1"/>
    <col min="22" max="22" width="9" style="4"/>
    <col min="23" max="23" width="18.625" style="4" customWidth="1"/>
    <col min="24" max="24" width="9" style="4"/>
    <col min="25" max="25" width="14.625" style="4" customWidth="1"/>
    <col min="26" max="16384" width="3.5" style="4"/>
  </cols>
  <sheetData>
    <row r="1" spans="1:25" ht="19.350000000000001" customHeight="1">
      <c r="A1" s="104" t="s">
        <v>17</v>
      </c>
      <c r="B1" s="104"/>
      <c r="C1" s="17"/>
      <c r="D1" s="17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5" s="6" customFormat="1" ht="24" customHeight="1">
      <c r="D2" s="5"/>
      <c r="E2" s="5"/>
      <c r="F2" s="5"/>
      <c r="H2" s="5"/>
      <c r="I2" s="11"/>
      <c r="J2" s="11"/>
      <c r="K2" s="11"/>
      <c r="L2" s="11"/>
      <c r="M2" s="11"/>
      <c r="N2" s="11"/>
      <c r="O2" s="11"/>
      <c r="P2" s="10"/>
      <c r="Q2" s="10"/>
      <c r="R2" s="10"/>
      <c r="S2" s="10"/>
      <c r="T2" s="10"/>
      <c r="U2" s="10"/>
    </row>
    <row r="3" spans="1:25" s="6" customFormat="1" ht="24" customHeight="1">
      <c r="D3" s="5"/>
      <c r="E3" s="5"/>
      <c r="F3" s="5"/>
      <c r="I3" s="11"/>
      <c r="J3" s="11"/>
      <c r="K3" s="11"/>
      <c r="L3" s="11"/>
      <c r="M3" s="11"/>
      <c r="N3" s="11"/>
      <c r="O3" s="11"/>
      <c r="P3" s="10"/>
      <c r="Q3" s="10"/>
      <c r="R3" s="10"/>
      <c r="S3" s="10"/>
      <c r="T3" s="10"/>
      <c r="U3" s="10"/>
    </row>
    <row r="4" spans="1:25" s="6" customFormat="1" ht="8.4499999999999993" customHeight="1">
      <c r="D4" s="5"/>
      <c r="E4" s="5"/>
      <c r="F4" s="5"/>
      <c r="I4" s="11"/>
      <c r="J4" s="11"/>
      <c r="K4" s="11"/>
      <c r="L4" s="11"/>
      <c r="M4" s="11"/>
      <c r="N4" s="11"/>
      <c r="O4" s="11"/>
      <c r="P4" s="10"/>
      <c r="Q4" s="10"/>
      <c r="R4" s="10"/>
      <c r="S4" s="10"/>
      <c r="T4" s="10"/>
      <c r="U4" s="10"/>
    </row>
    <row r="5" spans="1:25" s="6" customFormat="1" ht="3.6" hidden="1" customHeight="1">
      <c r="A5" s="12"/>
      <c r="B5" s="12"/>
      <c r="C5" s="12"/>
      <c r="D5" s="5"/>
      <c r="E5" s="5"/>
      <c r="F5" s="5"/>
      <c r="G5" s="12"/>
      <c r="H5" s="5"/>
      <c r="N5" s="5"/>
      <c r="O5" s="5"/>
    </row>
    <row r="6" spans="1:25" s="6" customFormat="1" ht="18" customHeight="1">
      <c r="A6" s="105" t="s">
        <v>18</v>
      </c>
      <c r="B6" s="106"/>
      <c r="C6" s="107"/>
      <c r="D6" s="118" t="s">
        <v>19</v>
      </c>
      <c r="E6" s="119"/>
      <c r="F6" s="120"/>
      <c r="G6" s="114" t="s">
        <v>20</v>
      </c>
      <c r="H6" s="115"/>
      <c r="I6" s="124" t="s">
        <v>21</v>
      </c>
      <c r="J6" s="125"/>
      <c r="K6" s="125"/>
      <c r="L6" s="125"/>
      <c r="M6" s="125"/>
      <c r="N6" s="125"/>
      <c r="O6" s="125"/>
      <c r="P6" s="125"/>
      <c r="Q6" s="125"/>
      <c r="R6" s="126"/>
      <c r="S6" s="86" t="s">
        <v>22</v>
      </c>
      <c r="T6" s="87"/>
      <c r="U6" s="88"/>
    </row>
    <row r="7" spans="1:25" ht="18" customHeight="1">
      <c r="A7" s="108"/>
      <c r="B7" s="109"/>
      <c r="C7" s="110"/>
      <c r="D7" s="121"/>
      <c r="E7" s="122"/>
      <c r="F7" s="123"/>
      <c r="G7" s="116"/>
      <c r="H7" s="117"/>
      <c r="I7" s="111" t="s">
        <v>23</v>
      </c>
      <c r="J7" s="112"/>
      <c r="K7" s="112"/>
      <c r="L7" s="113"/>
      <c r="M7" s="13" t="s">
        <v>24</v>
      </c>
      <c r="N7" s="16" t="s">
        <v>25</v>
      </c>
      <c r="O7" s="16" t="s">
        <v>26</v>
      </c>
      <c r="P7" s="95" t="s">
        <v>27</v>
      </c>
      <c r="Q7" s="95"/>
      <c r="R7" s="127"/>
      <c r="S7" s="90"/>
      <c r="T7" s="90"/>
      <c r="U7" s="91"/>
    </row>
    <row r="8" spans="1:25" ht="22.5" customHeight="1">
      <c r="A8" s="78">
        <v>1</v>
      </c>
      <c r="B8" s="79"/>
      <c r="C8" s="79"/>
      <c r="D8" s="80" t="s">
        <v>64</v>
      </c>
      <c r="E8" s="81"/>
      <c r="F8" s="82"/>
      <c r="G8" s="80">
        <v>45026</v>
      </c>
      <c r="H8" s="82"/>
      <c r="I8" s="83" t="s">
        <v>65</v>
      </c>
      <c r="J8" s="84"/>
      <c r="K8" s="84"/>
      <c r="L8" s="85"/>
      <c r="M8" s="18" t="s">
        <v>66</v>
      </c>
      <c r="N8" s="15" t="s">
        <v>31</v>
      </c>
      <c r="O8" s="15"/>
      <c r="P8" s="129">
        <v>100400</v>
      </c>
      <c r="Q8" s="130"/>
      <c r="R8" s="131"/>
      <c r="S8" s="75"/>
      <c r="T8" s="76"/>
      <c r="U8" s="77"/>
      <c r="W8" s="27">
        <v>91273</v>
      </c>
      <c r="Y8" s="28">
        <f>P8-W8</f>
        <v>9127</v>
      </c>
    </row>
    <row r="9" spans="1:25" ht="22.5" customHeight="1">
      <c r="A9" s="78">
        <v>2</v>
      </c>
      <c r="B9" s="79"/>
      <c r="C9" s="79"/>
      <c r="D9" s="80" t="s">
        <v>64</v>
      </c>
      <c r="E9" s="81"/>
      <c r="F9" s="82"/>
      <c r="G9" s="80">
        <v>45040</v>
      </c>
      <c r="H9" s="82"/>
      <c r="I9" s="83" t="s">
        <v>65</v>
      </c>
      <c r="J9" s="84"/>
      <c r="K9" s="84"/>
      <c r="L9" s="85"/>
      <c r="M9" s="18" t="s">
        <v>66</v>
      </c>
      <c r="N9" s="15" t="s">
        <v>31</v>
      </c>
      <c r="O9" s="15"/>
      <c r="P9" s="129">
        <v>71000</v>
      </c>
      <c r="Q9" s="130"/>
      <c r="R9" s="131"/>
      <c r="S9" s="75"/>
      <c r="T9" s="76"/>
      <c r="U9" s="77"/>
      <c r="W9" s="27">
        <v>64546</v>
      </c>
      <c r="Y9" s="28">
        <f t="shared" ref="Y9:Y14" si="0">P9-W9</f>
        <v>6454</v>
      </c>
    </row>
    <row r="10" spans="1:25" ht="22.5" customHeight="1">
      <c r="A10" s="78">
        <v>3</v>
      </c>
      <c r="B10" s="79"/>
      <c r="C10" s="79"/>
      <c r="D10" s="80" t="s">
        <v>67</v>
      </c>
      <c r="E10" s="81"/>
      <c r="F10" s="82"/>
      <c r="G10" s="80">
        <v>45044</v>
      </c>
      <c r="H10" s="82"/>
      <c r="I10" s="83" t="s">
        <v>68</v>
      </c>
      <c r="J10" s="84"/>
      <c r="K10" s="84"/>
      <c r="L10" s="85"/>
      <c r="M10" s="26" t="s">
        <v>69</v>
      </c>
      <c r="N10" s="15" t="s">
        <v>31</v>
      </c>
      <c r="O10" s="15"/>
      <c r="P10" s="129">
        <v>85000</v>
      </c>
      <c r="Q10" s="130"/>
      <c r="R10" s="131"/>
      <c r="S10" s="75"/>
      <c r="T10" s="76"/>
      <c r="U10" s="77"/>
      <c r="W10" s="27">
        <v>77275</v>
      </c>
      <c r="Y10" s="28">
        <f t="shared" si="0"/>
        <v>7725</v>
      </c>
    </row>
    <row r="11" spans="1:25" ht="22.5" customHeight="1">
      <c r="A11" s="78">
        <v>4</v>
      </c>
      <c r="B11" s="79"/>
      <c r="C11" s="79"/>
      <c r="D11" s="80" t="s">
        <v>28</v>
      </c>
      <c r="E11" s="81"/>
      <c r="F11" s="82"/>
      <c r="G11" s="80">
        <v>45044</v>
      </c>
      <c r="H11" s="82"/>
      <c r="I11" s="83" t="s">
        <v>68</v>
      </c>
      <c r="J11" s="84"/>
      <c r="K11" s="84"/>
      <c r="L11" s="85"/>
      <c r="M11" s="26" t="s">
        <v>70</v>
      </c>
      <c r="N11" s="15" t="s">
        <v>31</v>
      </c>
      <c r="O11" s="15"/>
      <c r="P11" s="129">
        <v>10500</v>
      </c>
      <c r="Q11" s="130"/>
      <c r="R11" s="131"/>
      <c r="S11" s="75"/>
      <c r="T11" s="76"/>
      <c r="U11" s="77"/>
      <c r="W11" s="27">
        <v>9545</v>
      </c>
      <c r="Y11" s="28">
        <f t="shared" si="0"/>
        <v>955</v>
      </c>
    </row>
    <row r="12" spans="1:25" ht="22.5" customHeight="1">
      <c r="A12" s="78">
        <v>5</v>
      </c>
      <c r="B12" s="79"/>
      <c r="C12" s="79"/>
      <c r="D12" s="80" t="s">
        <v>28</v>
      </c>
      <c r="E12" s="81"/>
      <c r="F12" s="82"/>
      <c r="G12" s="80">
        <v>45044</v>
      </c>
      <c r="H12" s="82"/>
      <c r="I12" s="83" t="s">
        <v>71</v>
      </c>
      <c r="J12" s="84"/>
      <c r="K12" s="84"/>
      <c r="L12" s="85"/>
      <c r="M12" s="26" t="s">
        <v>70</v>
      </c>
      <c r="N12" s="15" t="s">
        <v>31</v>
      </c>
      <c r="O12" s="15"/>
      <c r="P12" s="129">
        <v>7740</v>
      </c>
      <c r="Q12" s="130"/>
      <c r="R12" s="131"/>
      <c r="S12" s="75"/>
      <c r="T12" s="76"/>
      <c r="U12" s="77"/>
      <c r="W12" s="27">
        <v>7036</v>
      </c>
      <c r="Y12" s="28">
        <f t="shared" si="0"/>
        <v>704</v>
      </c>
    </row>
    <row r="13" spans="1:25" ht="22.5" customHeight="1">
      <c r="A13" s="78">
        <v>6</v>
      </c>
      <c r="B13" s="79"/>
      <c r="C13" s="79"/>
      <c r="D13" s="80"/>
      <c r="E13" s="81"/>
      <c r="F13" s="82"/>
      <c r="G13" s="80"/>
      <c r="H13" s="82"/>
      <c r="I13" s="83"/>
      <c r="J13" s="84"/>
      <c r="K13" s="84"/>
      <c r="L13" s="85"/>
      <c r="M13" s="18"/>
      <c r="N13" s="15"/>
      <c r="O13" s="15"/>
      <c r="P13" s="129"/>
      <c r="Q13" s="132"/>
      <c r="R13" s="133"/>
      <c r="S13" s="128"/>
      <c r="T13" s="76"/>
      <c r="U13" s="77"/>
      <c r="W13" s="27"/>
      <c r="Y13" s="28"/>
    </row>
    <row r="14" spans="1:25" ht="22.5" customHeight="1">
      <c r="A14" s="78">
        <v>7</v>
      </c>
      <c r="B14" s="79"/>
      <c r="C14" s="79"/>
      <c r="D14" s="80"/>
      <c r="E14" s="81"/>
      <c r="F14" s="82"/>
      <c r="G14" s="80"/>
      <c r="H14" s="82"/>
      <c r="I14" s="83"/>
      <c r="J14" s="84"/>
      <c r="K14" s="84"/>
      <c r="L14" s="85"/>
      <c r="M14" s="18"/>
      <c r="N14" s="15"/>
      <c r="O14" s="15"/>
      <c r="P14" s="129"/>
      <c r="Q14" s="132"/>
      <c r="R14" s="133"/>
      <c r="S14" s="128"/>
      <c r="T14" s="76"/>
      <c r="U14" s="77"/>
      <c r="W14" s="27"/>
      <c r="Y14" s="28"/>
    </row>
    <row r="15" spans="1:25" ht="22.5" customHeight="1">
      <c r="A15" s="78">
        <v>8</v>
      </c>
      <c r="B15" s="79"/>
      <c r="C15" s="79"/>
      <c r="D15" s="80"/>
      <c r="E15" s="81"/>
      <c r="F15" s="82"/>
      <c r="G15" s="80"/>
      <c r="H15" s="82"/>
      <c r="I15" s="83"/>
      <c r="J15" s="84"/>
      <c r="K15" s="84"/>
      <c r="L15" s="85"/>
      <c r="M15" s="18"/>
      <c r="N15" s="15"/>
      <c r="O15" s="15"/>
      <c r="P15" s="72"/>
      <c r="Q15" s="73"/>
      <c r="R15" s="74"/>
      <c r="S15" s="75"/>
      <c r="T15" s="76"/>
      <c r="U15" s="77"/>
      <c r="W15" s="25"/>
    </row>
    <row r="16" spans="1:25" ht="22.5" customHeight="1">
      <c r="A16" s="78">
        <v>9</v>
      </c>
      <c r="B16" s="79"/>
      <c r="C16" s="79"/>
      <c r="D16" s="80"/>
      <c r="E16" s="81"/>
      <c r="F16" s="82"/>
      <c r="G16" s="80"/>
      <c r="H16" s="82"/>
      <c r="I16" s="83"/>
      <c r="J16" s="84"/>
      <c r="K16" s="84"/>
      <c r="L16" s="85"/>
      <c r="M16" s="18"/>
      <c r="N16" s="15"/>
      <c r="O16" s="15"/>
      <c r="P16" s="92"/>
      <c r="Q16" s="93"/>
      <c r="R16" s="94"/>
      <c r="S16" s="75"/>
      <c r="T16" s="76"/>
      <c r="U16" s="77"/>
      <c r="W16" s="25"/>
    </row>
    <row r="17" spans="1:23" ht="22.5" customHeight="1">
      <c r="A17" s="78">
        <v>10</v>
      </c>
      <c r="B17" s="79"/>
      <c r="C17" s="79"/>
      <c r="D17" s="80"/>
      <c r="E17" s="81"/>
      <c r="F17" s="82"/>
      <c r="G17" s="80"/>
      <c r="H17" s="82"/>
      <c r="I17" s="97"/>
      <c r="J17" s="98"/>
      <c r="K17" s="98"/>
      <c r="L17" s="99"/>
      <c r="M17" s="18"/>
      <c r="N17" s="15"/>
      <c r="O17" s="15"/>
      <c r="P17" s="92"/>
      <c r="Q17" s="93"/>
      <c r="R17" s="94"/>
      <c r="S17" s="75"/>
      <c r="T17" s="76"/>
      <c r="U17" s="77"/>
      <c r="W17" s="25"/>
    </row>
    <row r="18" spans="1:23" ht="22.5" customHeight="1">
      <c r="A18" s="78">
        <v>11</v>
      </c>
      <c r="B18" s="79"/>
      <c r="C18" s="79"/>
      <c r="D18" s="80"/>
      <c r="E18" s="81"/>
      <c r="F18" s="82"/>
      <c r="G18" s="80"/>
      <c r="H18" s="82"/>
      <c r="I18" s="83"/>
      <c r="J18" s="84"/>
      <c r="K18" s="84"/>
      <c r="L18" s="85"/>
      <c r="M18" s="18"/>
      <c r="N18" s="15"/>
      <c r="O18" s="15"/>
      <c r="P18" s="92"/>
      <c r="Q18" s="93"/>
      <c r="R18" s="94"/>
      <c r="S18" s="75"/>
      <c r="T18" s="76"/>
      <c r="U18" s="77"/>
      <c r="W18" s="25"/>
    </row>
    <row r="19" spans="1:23" ht="22.5" customHeight="1">
      <c r="A19" s="78">
        <v>12</v>
      </c>
      <c r="B19" s="79"/>
      <c r="C19" s="79"/>
      <c r="D19" s="80"/>
      <c r="E19" s="81"/>
      <c r="F19" s="82"/>
      <c r="G19" s="80"/>
      <c r="H19" s="82"/>
      <c r="I19" s="83"/>
      <c r="J19" s="84"/>
      <c r="K19" s="84"/>
      <c r="L19" s="85"/>
      <c r="M19" s="18"/>
      <c r="N19" s="15"/>
      <c r="O19" s="15"/>
      <c r="P19" s="72"/>
      <c r="Q19" s="73"/>
      <c r="R19" s="74"/>
      <c r="S19" s="75"/>
      <c r="T19" s="76"/>
      <c r="U19" s="77"/>
      <c r="W19" s="25"/>
    </row>
    <row r="20" spans="1:23" ht="22.5" customHeight="1">
      <c r="A20" s="78">
        <v>13</v>
      </c>
      <c r="B20" s="79"/>
      <c r="C20" s="79"/>
      <c r="D20" s="80"/>
      <c r="E20" s="81"/>
      <c r="F20" s="82"/>
      <c r="G20" s="80"/>
      <c r="H20" s="82"/>
      <c r="I20" s="83"/>
      <c r="J20" s="84"/>
      <c r="K20" s="84"/>
      <c r="L20" s="85"/>
      <c r="M20" s="18"/>
      <c r="N20" s="15"/>
      <c r="O20" s="14"/>
      <c r="P20" s="72"/>
      <c r="Q20" s="73"/>
      <c r="R20" s="74"/>
      <c r="S20" s="75"/>
      <c r="T20" s="76"/>
      <c r="U20" s="77"/>
      <c r="W20" s="25"/>
    </row>
    <row r="21" spans="1:23" ht="22.35" customHeight="1">
      <c r="A21" s="78">
        <v>14</v>
      </c>
      <c r="B21" s="79"/>
      <c r="C21" s="79"/>
      <c r="D21" s="80"/>
      <c r="E21" s="81"/>
      <c r="F21" s="82"/>
      <c r="G21" s="80"/>
      <c r="H21" s="82"/>
      <c r="I21" s="83"/>
      <c r="J21" s="84"/>
      <c r="K21" s="84"/>
      <c r="L21" s="85"/>
      <c r="M21" s="18"/>
      <c r="N21" s="15"/>
      <c r="O21" s="15"/>
      <c r="P21" s="72"/>
      <c r="Q21" s="73"/>
      <c r="R21" s="74"/>
      <c r="S21" s="75"/>
      <c r="T21" s="76"/>
      <c r="U21" s="77"/>
      <c r="W21" s="25"/>
    </row>
    <row r="22" spans="1:23" ht="22.35" customHeight="1">
      <c r="A22" s="78">
        <v>15</v>
      </c>
      <c r="B22" s="79"/>
      <c r="C22" s="79"/>
      <c r="D22" s="80"/>
      <c r="E22" s="81"/>
      <c r="F22" s="82"/>
      <c r="G22" s="80"/>
      <c r="H22" s="82"/>
      <c r="I22" s="83"/>
      <c r="J22" s="84"/>
      <c r="K22" s="84"/>
      <c r="L22" s="85"/>
      <c r="M22" s="18"/>
      <c r="N22" s="15"/>
      <c r="O22" s="15"/>
      <c r="P22" s="72"/>
      <c r="Q22" s="73"/>
      <c r="R22" s="74"/>
      <c r="S22" s="75"/>
      <c r="T22" s="76"/>
      <c r="U22" s="77"/>
      <c r="W22" s="25"/>
    </row>
    <row r="23" spans="1:23" ht="22.5" customHeight="1">
      <c r="A23" s="78">
        <v>16</v>
      </c>
      <c r="B23" s="79"/>
      <c r="C23" s="79"/>
      <c r="D23" s="80"/>
      <c r="E23" s="81"/>
      <c r="F23" s="82"/>
      <c r="G23" s="80"/>
      <c r="H23" s="82"/>
      <c r="I23" s="83"/>
      <c r="J23" s="84"/>
      <c r="K23" s="84"/>
      <c r="L23" s="85"/>
      <c r="M23" s="18"/>
      <c r="N23" s="15"/>
      <c r="O23" s="14"/>
      <c r="P23" s="72"/>
      <c r="Q23" s="73"/>
      <c r="R23" s="74"/>
      <c r="S23" s="75"/>
      <c r="T23" s="76"/>
      <c r="U23" s="77"/>
      <c r="W23" s="25"/>
    </row>
    <row r="24" spans="1:23" ht="22.5" customHeight="1">
      <c r="A24" s="103" t="s">
        <v>40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2"/>
      <c r="P24" s="72">
        <f>SUM(P8:R23)</f>
        <v>274640</v>
      </c>
      <c r="Q24" s="73"/>
      <c r="R24" s="74"/>
      <c r="S24" s="75"/>
      <c r="T24" s="76"/>
      <c r="U24" s="77"/>
      <c r="W24" s="25">
        <f>SUM(W8:W23)</f>
        <v>249675</v>
      </c>
    </row>
    <row r="25" spans="1:23" ht="22.5" customHeight="1">
      <c r="H25" s="8"/>
    </row>
    <row r="26" spans="1:23" ht="22.5" customHeight="1">
      <c r="H26" s="8"/>
    </row>
    <row r="27" spans="1:23" ht="22.5" customHeight="1">
      <c r="H27" s="8"/>
    </row>
  </sheetData>
  <mergeCells count="107">
    <mergeCell ref="A8:C8"/>
    <mergeCell ref="D8:F8"/>
    <mergeCell ref="G8:H8"/>
    <mergeCell ref="I8:L8"/>
    <mergeCell ref="P8:R8"/>
    <mergeCell ref="S8:U8"/>
    <mergeCell ref="A1:B1"/>
    <mergeCell ref="A6:C7"/>
    <mergeCell ref="D6:F7"/>
    <mergeCell ref="G6:H7"/>
    <mergeCell ref="I6:R6"/>
    <mergeCell ref="S6:U7"/>
    <mergeCell ref="I7:L7"/>
    <mergeCell ref="P7:R7"/>
    <mergeCell ref="A10:C10"/>
    <mergeCell ref="D10:F10"/>
    <mergeCell ref="G10:H10"/>
    <mergeCell ref="I10:L10"/>
    <mergeCell ref="P10:R10"/>
    <mergeCell ref="S10:U10"/>
    <mergeCell ref="A9:C9"/>
    <mergeCell ref="D9:F9"/>
    <mergeCell ref="G9:H9"/>
    <mergeCell ref="I9:L9"/>
    <mergeCell ref="P9:R9"/>
    <mergeCell ref="S9:U9"/>
    <mergeCell ref="A12:C12"/>
    <mergeCell ref="D12:F12"/>
    <mergeCell ref="G12:H12"/>
    <mergeCell ref="I12:L12"/>
    <mergeCell ref="P12:R12"/>
    <mergeCell ref="S12:U12"/>
    <mergeCell ref="A11:C11"/>
    <mergeCell ref="D11:F11"/>
    <mergeCell ref="G11:H11"/>
    <mergeCell ref="I11:L11"/>
    <mergeCell ref="P11:R11"/>
    <mergeCell ref="S11:U11"/>
    <mergeCell ref="A14:C14"/>
    <mergeCell ref="D14:F14"/>
    <mergeCell ref="G14:H14"/>
    <mergeCell ref="I14:L14"/>
    <mergeCell ref="P14:R14"/>
    <mergeCell ref="S14:U14"/>
    <mergeCell ref="A13:C13"/>
    <mergeCell ref="D13:F13"/>
    <mergeCell ref="G13:H13"/>
    <mergeCell ref="I13:L13"/>
    <mergeCell ref="P13:R13"/>
    <mergeCell ref="S13:U13"/>
    <mergeCell ref="A16:C16"/>
    <mergeCell ref="D16:F16"/>
    <mergeCell ref="G16:H16"/>
    <mergeCell ref="I16:L16"/>
    <mergeCell ref="P16:R16"/>
    <mergeCell ref="S16:U16"/>
    <mergeCell ref="A15:C15"/>
    <mergeCell ref="D15:F15"/>
    <mergeCell ref="G15:H15"/>
    <mergeCell ref="I15:L15"/>
    <mergeCell ref="P15:R15"/>
    <mergeCell ref="S15:U15"/>
    <mergeCell ref="A18:C18"/>
    <mergeCell ref="D18:F18"/>
    <mergeCell ref="G18:H18"/>
    <mergeCell ref="I18:L18"/>
    <mergeCell ref="P18:R18"/>
    <mergeCell ref="S18:U18"/>
    <mergeCell ref="A17:C17"/>
    <mergeCell ref="D17:F17"/>
    <mergeCell ref="G17:H17"/>
    <mergeCell ref="I17:L17"/>
    <mergeCell ref="P17:R17"/>
    <mergeCell ref="S17:U17"/>
    <mergeCell ref="A20:C20"/>
    <mergeCell ref="D20:F20"/>
    <mergeCell ref="G20:H20"/>
    <mergeCell ref="I20:L20"/>
    <mergeCell ref="P20:R20"/>
    <mergeCell ref="S20:U20"/>
    <mergeCell ref="A19:C19"/>
    <mergeCell ref="D19:F19"/>
    <mergeCell ref="G19:H19"/>
    <mergeCell ref="I19:L19"/>
    <mergeCell ref="P19:R19"/>
    <mergeCell ref="S19:U19"/>
    <mergeCell ref="A22:C22"/>
    <mergeCell ref="D22:F22"/>
    <mergeCell ref="G22:H22"/>
    <mergeCell ref="I22:L22"/>
    <mergeCell ref="P22:R22"/>
    <mergeCell ref="S22:U22"/>
    <mergeCell ref="A21:C21"/>
    <mergeCell ref="D21:F21"/>
    <mergeCell ref="G21:H21"/>
    <mergeCell ref="I21:L21"/>
    <mergeCell ref="P21:R21"/>
    <mergeCell ref="S21:U21"/>
    <mergeCell ref="A24:O24"/>
    <mergeCell ref="P24:R24"/>
    <mergeCell ref="S24:U24"/>
    <mergeCell ref="A23:C23"/>
    <mergeCell ref="D23:F23"/>
    <mergeCell ref="G23:H23"/>
    <mergeCell ref="I23:L23"/>
    <mergeCell ref="P23:R23"/>
    <mergeCell ref="S23:U23"/>
  </mergeCells>
  <phoneticPr fontId="2" type="noConversion"/>
  <pageMargins left="0.73" right="0.2" top="0.54" bottom="0.27" header="0.5" footer="0.23"/>
  <pageSetup paperSize="9" scale="90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1C65-97EF-4BB8-A360-1E49C279AB9B}">
  <dimension ref="A1:Y27"/>
  <sheetViews>
    <sheetView zoomScaleNormal="100" zoomScaleSheetLayoutView="100" workbookViewId="0">
      <selection activeCell="Y25" sqref="Y25"/>
    </sheetView>
  </sheetViews>
  <sheetFormatPr defaultColWidth="3.5" defaultRowHeight="22.5" customHeight="1"/>
  <cols>
    <col min="1" max="1" width="1.875" style="4" customWidth="1"/>
    <col min="2" max="2" width="2" style="4" customWidth="1"/>
    <col min="3" max="3" width="1.375" style="8" customWidth="1"/>
    <col min="4" max="5" width="3.5" style="9" customWidth="1"/>
    <col min="6" max="6" width="7.625" style="9" customWidth="1"/>
    <col min="7" max="7" width="3.5" style="7" customWidth="1"/>
    <col min="8" max="8" width="9" style="7" customWidth="1"/>
    <col min="9" max="11" width="3.5" style="4" customWidth="1"/>
    <col min="12" max="12" width="24" style="4" customWidth="1"/>
    <col min="13" max="13" width="37.5" style="4" customWidth="1"/>
    <col min="14" max="15" width="7.375" style="4" bestFit="1" customWidth="1"/>
    <col min="16" max="17" width="4.875" style="4" customWidth="1"/>
    <col min="18" max="18" width="9.5" style="4" customWidth="1"/>
    <col min="19" max="19" width="6.125" style="4" customWidth="1"/>
    <col min="20" max="20" width="3.625" style="4" customWidth="1"/>
    <col min="21" max="21" width="5.25" style="4" customWidth="1"/>
    <col min="22" max="22" width="9" style="4"/>
    <col min="23" max="23" width="18.625" style="4" customWidth="1"/>
    <col min="24" max="24" width="9" style="4"/>
    <col min="25" max="25" width="14.625" style="4" customWidth="1"/>
    <col min="26" max="16384" width="3.5" style="4"/>
  </cols>
  <sheetData>
    <row r="1" spans="1:25" ht="19.350000000000001" customHeight="1">
      <c r="A1" s="104" t="s">
        <v>17</v>
      </c>
      <c r="B1" s="104"/>
      <c r="C1" s="17"/>
      <c r="D1" s="17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5" s="6" customFormat="1" ht="24" customHeight="1">
      <c r="D2" s="5"/>
      <c r="E2" s="5"/>
      <c r="F2" s="5"/>
      <c r="H2" s="5"/>
      <c r="I2" s="11"/>
      <c r="J2" s="11"/>
      <c r="K2" s="11"/>
      <c r="L2" s="11"/>
      <c r="M2" s="11"/>
      <c r="N2" s="11"/>
      <c r="O2" s="11"/>
      <c r="P2" s="10"/>
      <c r="Q2" s="10"/>
      <c r="R2" s="10"/>
      <c r="S2" s="10"/>
      <c r="T2" s="10"/>
      <c r="U2" s="10"/>
    </row>
    <row r="3" spans="1:25" s="6" customFormat="1" ht="24" customHeight="1">
      <c r="D3" s="5"/>
      <c r="E3" s="5"/>
      <c r="F3" s="5"/>
      <c r="I3" s="11"/>
      <c r="J3" s="11"/>
      <c r="K3" s="11"/>
      <c r="L3" s="11"/>
      <c r="M3" s="11"/>
      <c r="N3" s="11"/>
      <c r="O3" s="11"/>
      <c r="P3" s="10"/>
      <c r="Q3" s="10"/>
      <c r="R3" s="10"/>
      <c r="S3" s="10"/>
      <c r="T3" s="10"/>
      <c r="U3" s="10"/>
    </row>
    <row r="4" spans="1:25" s="6" customFormat="1" ht="8.4499999999999993" customHeight="1">
      <c r="D4" s="5"/>
      <c r="E4" s="5"/>
      <c r="F4" s="5"/>
      <c r="I4" s="11"/>
      <c r="J4" s="11"/>
      <c r="K4" s="11"/>
      <c r="L4" s="11"/>
      <c r="M4" s="11"/>
      <c r="N4" s="11"/>
      <c r="O4" s="11"/>
      <c r="P4" s="10"/>
      <c r="Q4" s="10"/>
      <c r="R4" s="10"/>
      <c r="S4" s="10"/>
      <c r="T4" s="10"/>
      <c r="U4" s="10"/>
    </row>
    <row r="5" spans="1:25" s="6" customFormat="1" ht="3.6" hidden="1" customHeight="1">
      <c r="A5" s="12"/>
      <c r="B5" s="12"/>
      <c r="C5" s="12"/>
      <c r="D5" s="5"/>
      <c r="E5" s="5"/>
      <c r="F5" s="5"/>
      <c r="G5" s="12"/>
      <c r="H5" s="5"/>
      <c r="N5" s="5"/>
      <c r="O5" s="5"/>
    </row>
    <row r="6" spans="1:25" s="6" customFormat="1" ht="18" customHeight="1">
      <c r="A6" s="105" t="s">
        <v>18</v>
      </c>
      <c r="B6" s="106"/>
      <c r="C6" s="107"/>
      <c r="D6" s="118" t="s">
        <v>19</v>
      </c>
      <c r="E6" s="119"/>
      <c r="F6" s="120"/>
      <c r="G6" s="114" t="s">
        <v>20</v>
      </c>
      <c r="H6" s="115"/>
      <c r="I6" s="124" t="s">
        <v>21</v>
      </c>
      <c r="J6" s="125"/>
      <c r="K6" s="125"/>
      <c r="L6" s="125"/>
      <c r="M6" s="125"/>
      <c r="N6" s="125"/>
      <c r="O6" s="125"/>
      <c r="P6" s="125"/>
      <c r="Q6" s="125"/>
      <c r="R6" s="126"/>
      <c r="S6" s="86" t="s">
        <v>22</v>
      </c>
      <c r="T6" s="87"/>
      <c r="U6" s="88"/>
    </row>
    <row r="7" spans="1:25" ht="18" customHeight="1">
      <c r="A7" s="108"/>
      <c r="B7" s="109"/>
      <c r="C7" s="110"/>
      <c r="D7" s="121"/>
      <c r="E7" s="122"/>
      <c r="F7" s="123"/>
      <c r="G7" s="116"/>
      <c r="H7" s="117"/>
      <c r="I7" s="111" t="s">
        <v>23</v>
      </c>
      <c r="J7" s="112"/>
      <c r="K7" s="112"/>
      <c r="L7" s="113"/>
      <c r="M7" s="13" t="s">
        <v>24</v>
      </c>
      <c r="N7" s="16" t="s">
        <v>25</v>
      </c>
      <c r="O7" s="16" t="s">
        <v>26</v>
      </c>
      <c r="P7" s="95" t="s">
        <v>27</v>
      </c>
      <c r="Q7" s="95"/>
      <c r="R7" s="127"/>
      <c r="S7" s="90"/>
      <c r="T7" s="90"/>
      <c r="U7" s="91"/>
    </row>
    <row r="8" spans="1:25" ht="22.5" customHeight="1">
      <c r="A8" s="78">
        <v>1</v>
      </c>
      <c r="B8" s="79"/>
      <c r="C8" s="79"/>
      <c r="D8" s="80" t="s">
        <v>64</v>
      </c>
      <c r="E8" s="81"/>
      <c r="F8" s="82"/>
      <c r="G8" s="80">
        <v>45050</v>
      </c>
      <c r="H8" s="82"/>
      <c r="I8" s="29" t="s">
        <v>72</v>
      </c>
      <c r="J8" s="30"/>
      <c r="K8" s="30"/>
      <c r="L8" s="18"/>
      <c r="M8" s="18" t="s">
        <v>66</v>
      </c>
      <c r="N8" s="15" t="s">
        <v>31</v>
      </c>
      <c r="O8" s="15"/>
      <c r="P8" s="129">
        <v>58000</v>
      </c>
      <c r="Q8" s="130"/>
      <c r="R8" s="131"/>
      <c r="S8" s="75"/>
      <c r="T8" s="76"/>
      <c r="U8" s="77"/>
      <c r="W8" s="27">
        <v>5272</v>
      </c>
      <c r="Y8" s="28">
        <f>P8-W8</f>
        <v>52728</v>
      </c>
    </row>
    <row r="9" spans="1:25" ht="22.5" customHeight="1">
      <c r="A9" s="78">
        <v>2</v>
      </c>
      <c r="B9" s="79"/>
      <c r="C9" s="79"/>
      <c r="D9" s="80" t="s">
        <v>35</v>
      </c>
      <c r="E9" s="81"/>
      <c r="F9" s="82"/>
      <c r="G9" s="80">
        <v>45058</v>
      </c>
      <c r="H9" s="82"/>
      <c r="I9" s="29" t="s">
        <v>72</v>
      </c>
      <c r="J9" s="30"/>
      <c r="K9" s="30"/>
      <c r="L9" s="18"/>
      <c r="M9" s="18" t="s">
        <v>73</v>
      </c>
      <c r="N9" s="15" t="s">
        <v>31</v>
      </c>
      <c r="O9" s="15"/>
      <c r="P9" s="129">
        <v>84000</v>
      </c>
      <c r="Q9" s="130"/>
      <c r="R9" s="131"/>
      <c r="S9" s="75"/>
      <c r="T9" s="76"/>
      <c r="U9" s="77"/>
      <c r="W9" s="27">
        <v>7635</v>
      </c>
      <c r="Y9" s="28">
        <f t="shared" ref="Y9:Y24" si="0">P9-W9</f>
        <v>76365</v>
      </c>
    </row>
    <row r="10" spans="1:25" ht="22.5" customHeight="1">
      <c r="A10" s="78">
        <v>3</v>
      </c>
      <c r="B10" s="79"/>
      <c r="C10" s="79"/>
      <c r="D10" s="80" t="s">
        <v>35</v>
      </c>
      <c r="E10" s="81"/>
      <c r="F10" s="82"/>
      <c r="G10" s="80">
        <v>45063</v>
      </c>
      <c r="H10" s="82"/>
      <c r="I10" s="83" t="s">
        <v>74</v>
      </c>
      <c r="J10" s="84"/>
      <c r="K10" s="84"/>
      <c r="L10" s="85"/>
      <c r="M10" s="26" t="s">
        <v>75</v>
      </c>
      <c r="N10" s="15" t="s">
        <v>31</v>
      </c>
      <c r="O10" s="15"/>
      <c r="P10" s="129">
        <v>32300</v>
      </c>
      <c r="Q10" s="130"/>
      <c r="R10" s="131"/>
      <c r="S10" s="75"/>
      <c r="T10" s="76"/>
      <c r="U10" s="77"/>
      <c r="W10" s="27">
        <v>2936</v>
      </c>
      <c r="Y10" s="28">
        <f t="shared" si="0"/>
        <v>29364</v>
      </c>
    </row>
    <row r="11" spans="1:25" ht="22.5" customHeight="1">
      <c r="A11" s="78">
        <v>4</v>
      </c>
      <c r="B11" s="79"/>
      <c r="C11" s="79"/>
      <c r="D11" s="80" t="s">
        <v>35</v>
      </c>
      <c r="E11" s="81"/>
      <c r="F11" s="82"/>
      <c r="G11" s="80">
        <v>45072</v>
      </c>
      <c r="H11" s="82"/>
      <c r="I11" s="83" t="s">
        <v>72</v>
      </c>
      <c r="J11" s="84"/>
      <c r="K11" s="84"/>
      <c r="L11" s="85"/>
      <c r="M11" s="26" t="s">
        <v>76</v>
      </c>
      <c r="N11" s="15" t="s">
        <v>31</v>
      </c>
      <c r="O11" s="15"/>
      <c r="P11" s="129">
        <v>89500</v>
      </c>
      <c r="Q11" s="130"/>
      <c r="R11" s="131"/>
      <c r="S11" s="75"/>
      <c r="T11" s="76"/>
      <c r="U11" s="77"/>
      <c r="W11" s="27">
        <v>8136</v>
      </c>
      <c r="Y11" s="28">
        <f t="shared" si="0"/>
        <v>81364</v>
      </c>
    </row>
    <row r="12" spans="1:25" ht="22.5" customHeight="1">
      <c r="A12" s="78">
        <v>5</v>
      </c>
      <c r="B12" s="79"/>
      <c r="C12" s="79"/>
      <c r="D12" s="80" t="s">
        <v>77</v>
      </c>
      <c r="E12" s="81"/>
      <c r="F12" s="82"/>
      <c r="G12" s="80">
        <v>45074</v>
      </c>
      <c r="H12" s="82"/>
      <c r="I12" s="83" t="s">
        <v>78</v>
      </c>
      <c r="J12" s="84"/>
      <c r="K12" s="84"/>
      <c r="L12" s="85"/>
      <c r="M12" s="26" t="s">
        <v>79</v>
      </c>
      <c r="N12" s="15" t="s">
        <v>31</v>
      </c>
      <c r="O12" s="15"/>
      <c r="P12" s="129">
        <v>60000</v>
      </c>
      <c r="Q12" s="130"/>
      <c r="R12" s="131"/>
      <c r="S12" s="75"/>
      <c r="T12" s="76"/>
      <c r="U12" s="77"/>
      <c r="W12" s="27">
        <v>5454</v>
      </c>
      <c r="Y12" s="28">
        <f t="shared" si="0"/>
        <v>54546</v>
      </c>
    </row>
    <row r="13" spans="1:25" ht="22.5" customHeight="1">
      <c r="A13" s="78">
        <v>6</v>
      </c>
      <c r="B13" s="79"/>
      <c r="C13" s="79"/>
      <c r="D13" s="80"/>
      <c r="E13" s="81"/>
      <c r="F13" s="82"/>
      <c r="G13" s="80"/>
      <c r="H13" s="82"/>
      <c r="I13" s="83"/>
      <c r="J13" s="84"/>
      <c r="K13" s="84"/>
      <c r="L13" s="85"/>
      <c r="M13" s="18"/>
      <c r="N13" s="15"/>
      <c r="O13" s="15"/>
      <c r="P13" s="129"/>
      <c r="Q13" s="132"/>
      <c r="R13" s="133"/>
      <c r="S13" s="128"/>
      <c r="T13" s="76"/>
      <c r="U13" s="77"/>
      <c r="W13" s="27"/>
      <c r="Y13" s="28">
        <f t="shared" si="0"/>
        <v>0</v>
      </c>
    </row>
    <row r="14" spans="1:25" ht="22.5" customHeight="1">
      <c r="A14" s="78">
        <v>7</v>
      </c>
      <c r="B14" s="79"/>
      <c r="C14" s="79"/>
      <c r="D14" s="80"/>
      <c r="E14" s="81"/>
      <c r="F14" s="82"/>
      <c r="G14" s="80"/>
      <c r="H14" s="82"/>
      <c r="I14" s="83"/>
      <c r="J14" s="84"/>
      <c r="K14" s="84"/>
      <c r="L14" s="85"/>
      <c r="M14" s="18"/>
      <c r="N14" s="15"/>
      <c r="O14" s="15"/>
      <c r="P14" s="129"/>
      <c r="Q14" s="132"/>
      <c r="R14" s="133"/>
      <c r="S14" s="128"/>
      <c r="T14" s="76"/>
      <c r="U14" s="77"/>
      <c r="W14" s="27"/>
      <c r="Y14" s="28">
        <f t="shared" si="0"/>
        <v>0</v>
      </c>
    </row>
    <row r="15" spans="1:25" ht="22.5" customHeight="1">
      <c r="A15" s="78">
        <v>8</v>
      </c>
      <c r="B15" s="79"/>
      <c r="C15" s="79"/>
      <c r="D15" s="80"/>
      <c r="E15" s="81"/>
      <c r="F15" s="82"/>
      <c r="G15" s="80"/>
      <c r="H15" s="82"/>
      <c r="I15" s="83"/>
      <c r="J15" s="84"/>
      <c r="K15" s="84"/>
      <c r="L15" s="85"/>
      <c r="M15" s="18"/>
      <c r="N15" s="15"/>
      <c r="O15" s="15"/>
      <c r="P15" s="72"/>
      <c r="Q15" s="73"/>
      <c r="R15" s="74"/>
      <c r="S15" s="75"/>
      <c r="T15" s="76"/>
      <c r="U15" s="77"/>
      <c r="W15" s="25"/>
      <c r="Y15" s="28">
        <f t="shared" si="0"/>
        <v>0</v>
      </c>
    </row>
    <row r="16" spans="1:25" ht="22.5" customHeight="1">
      <c r="A16" s="78">
        <v>9</v>
      </c>
      <c r="B16" s="79"/>
      <c r="C16" s="79"/>
      <c r="D16" s="80"/>
      <c r="E16" s="81"/>
      <c r="F16" s="82"/>
      <c r="G16" s="80"/>
      <c r="H16" s="82"/>
      <c r="I16" s="83"/>
      <c r="J16" s="84"/>
      <c r="K16" s="84"/>
      <c r="L16" s="85"/>
      <c r="M16" s="18"/>
      <c r="N16" s="15"/>
      <c r="O16" s="15"/>
      <c r="P16" s="92"/>
      <c r="Q16" s="93"/>
      <c r="R16" s="94"/>
      <c r="S16" s="75"/>
      <c r="T16" s="76"/>
      <c r="U16" s="77"/>
      <c r="W16" s="25"/>
      <c r="Y16" s="28">
        <f t="shared" si="0"/>
        <v>0</v>
      </c>
    </row>
    <row r="17" spans="1:25" ht="22.5" customHeight="1">
      <c r="A17" s="78">
        <v>10</v>
      </c>
      <c r="B17" s="79"/>
      <c r="C17" s="79"/>
      <c r="D17" s="80"/>
      <c r="E17" s="81"/>
      <c r="F17" s="82"/>
      <c r="G17" s="80"/>
      <c r="H17" s="82"/>
      <c r="I17" s="97"/>
      <c r="J17" s="98"/>
      <c r="K17" s="98"/>
      <c r="L17" s="99"/>
      <c r="M17" s="18"/>
      <c r="N17" s="15"/>
      <c r="O17" s="15"/>
      <c r="P17" s="92"/>
      <c r="Q17" s="93"/>
      <c r="R17" s="94"/>
      <c r="S17" s="75"/>
      <c r="T17" s="76"/>
      <c r="U17" s="77"/>
      <c r="W17" s="25"/>
      <c r="Y17" s="28">
        <f t="shared" si="0"/>
        <v>0</v>
      </c>
    </row>
    <row r="18" spans="1:25" ht="22.5" customHeight="1">
      <c r="A18" s="78">
        <v>11</v>
      </c>
      <c r="B18" s="79"/>
      <c r="C18" s="79"/>
      <c r="D18" s="80"/>
      <c r="E18" s="81"/>
      <c r="F18" s="82"/>
      <c r="G18" s="80"/>
      <c r="H18" s="82"/>
      <c r="I18" s="83"/>
      <c r="J18" s="84"/>
      <c r="K18" s="84"/>
      <c r="L18" s="85"/>
      <c r="M18" s="18"/>
      <c r="N18" s="15"/>
      <c r="O18" s="15"/>
      <c r="P18" s="92"/>
      <c r="Q18" s="93"/>
      <c r="R18" s="94"/>
      <c r="S18" s="75"/>
      <c r="T18" s="76"/>
      <c r="U18" s="77"/>
      <c r="W18" s="25"/>
      <c r="Y18" s="28">
        <f t="shared" si="0"/>
        <v>0</v>
      </c>
    </row>
    <row r="19" spans="1:25" ht="22.5" customHeight="1">
      <c r="A19" s="78">
        <v>12</v>
      </c>
      <c r="B19" s="79"/>
      <c r="C19" s="79"/>
      <c r="D19" s="80"/>
      <c r="E19" s="81"/>
      <c r="F19" s="82"/>
      <c r="G19" s="80"/>
      <c r="H19" s="82"/>
      <c r="I19" s="83"/>
      <c r="J19" s="84"/>
      <c r="K19" s="84"/>
      <c r="L19" s="85"/>
      <c r="M19" s="18"/>
      <c r="N19" s="15"/>
      <c r="O19" s="15"/>
      <c r="P19" s="72"/>
      <c r="Q19" s="73"/>
      <c r="R19" s="74"/>
      <c r="S19" s="75"/>
      <c r="T19" s="76"/>
      <c r="U19" s="77"/>
      <c r="W19" s="25"/>
      <c r="Y19" s="28">
        <f t="shared" si="0"/>
        <v>0</v>
      </c>
    </row>
    <row r="20" spans="1:25" ht="22.5" customHeight="1">
      <c r="A20" s="78">
        <v>13</v>
      </c>
      <c r="B20" s="79"/>
      <c r="C20" s="79"/>
      <c r="D20" s="80"/>
      <c r="E20" s="81"/>
      <c r="F20" s="82"/>
      <c r="G20" s="80"/>
      <c r="H20" s="82"/>
      <c r="I20" s="83"/>
      <c r="J20" s="84"/>
      <c r="K20" s="84"/>
      <c r="L20" s="85"/>
      <c r="M20" s="18"/>
      <c r="N20" s="15"/>
      <c r="O20" s="14"/>
      <c r="P20" s="72"/>
      <c r="Q20" s="73"/>
      <c r="R20" s="74"/>
      <c r="S20" s="75"/>
      <c r="T20" s="76"/>
      <c r="U20" s="77"/>
      <c r="W20" s="25"/>
      <c r="Y20" s="28">
        <f t="shared" si="0"/>
        <v>0</v>
      </c>
    </row>
    <row r="21" spans="1:25" ht="22.35" customHeight="1">
      <c r="A21" s="78">
        <v>14</v>
      </c>
      <c r="B21" s="79"/>
      <c r="C21" s="79"/>
      <c r="D21" s="80"/>
      <c r="E21" s="81"/>
      <c r="F21" s="82"/>
      <c r="G21" s="80"/>
      <c r="H21" s="82"/>
      <c r="I21" s="83"/>
      <c r="J21" s="84"/>
      <c r="K21" s="84"/>
      <c r="L21" s="85"/>
      <c r="M21" s="18"/>
      <c r="N21" s="15"/>
      <c r="O21" s="15"/>
      <c r="P21" s="72"/>
      <c r="Q21" s="73"/>
      <c r="R21" s="74"/>
      <c r="S21" s="75"/>
      <c r="T21" s="76"/>
      <c r="U21" s="77"/>
      <c r="W21" s="25"/>
      <c r="Y21" s="28">
        <f t="shared" si="0"/>
        <v>0</v>
      </c>
    </row>
    <row r="22" spans="1:25" ht="22.35" customHeight="1">
      <c r="A22" s="78">
        <v>15</v>
      </c>
      <c r="B22" s="79"/>
      <c r="C22" s="79"/>
      <c r="D22" s="80"/>
      <c r="E22" s="81"/>
      <c r="F22" s="82"/>
      <c r="G22" s="80"/>
      <c r="H22" s="82"/>
      <c r="I22" s="83"/>
      <c r="J22" s="84"/>
      <c r="K22" s="84"/>
      <c r="L22" s="85"/>
      <c r="M22" s="18"/>
      <c r="N22" s="15"/>
      <c r="O22" s="15"/>
      <c r="P22" s="72"/>
      <c r="Q22" s="73"/>
      <c r="R22" s="74"/>
      <c r="S22" s="75"/>
      <c r="T22" s="76"/>
      <c r="U22" s="77"/>
      <c r="W22" s="25"/>
      <c r="Y22" s="28">
        <f t="shared" si="0"/>
        <v>0</v>
      </c>
    </row>
    <row r="23" spans="1:25" ht="22.5" customHeight="1">
      <c r="A23" s="78">
        <v>16</v>
      </c>
      <c r="B23" s="79"/>
      <c r="C23" s="79"/>
      <c r="D23" s="80"/>
      <c r="E23" s="81"/>
      <c r="F23" s="82"/>
      <c r="G23" s="80"/>
      <c r="H23" s="82"/>
      <c r="I23" s="83"/>
      <c r="J23" s="84"/>
      <c r="K23" s="84"/>
      <c r="L23" s="85"/>
      <c r="M23" s="18"/>
      <c r="N23" s="15"/>
      <c r="O23" s="14"/>
      <c r="P23" s="72"/>
      <c r="Q23" s="73"/>
      <c r="R23" s="74"/>
      <c r="S23" s="75"/>
      <c r="T23" s="76"/>
      <c r="U23" s="77"/>
      <c r="W23" s="25"/>
      <c r="Y23" s="28">
        <f t="shared" si="0"/>
        <v>0</v>
      </c>
    </row>
    <row r="24" spans="1:25" ht="22.5" customHeight="1">
      <c r="A24" s="103" t="s">
        <v>40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2"/>
      <c r="P24" s="72">
        <f>SUM(P8:R23)</f>
        <v>323800</v>
      </c>
      <c r="Q24" s="73"/>
      <c r="R24" s="74"/>
      <c r="S24" s="75"/>
      <c r="T24" s="76"/>
      <c r="U24" s="77"/>
      <c r="W24" s="25">
        <f>SUM(W8:W23)</f>
        <v>29433</v>
      </c>
      <c r="Y24" s="28">
        <f t="shared" si="0"/>
        <v>294367</v>
      </c>
    </row>
    <row r="25" spans="1:25" ht="22.5" customHeight="1">
      <c r="H25" s="8"/>
    </row>
    <row r="26" spans="1:25" ht="22.5" customHeight="1">
      <c r="H26" s="8"/>
    </row>
    <row r="27" spans="1:25" ht="22.5" customHeight="1">
      <c r="H27" s="8"/>
    </row>
  </sheetData>
  <mergeCells count="105">
    <mergeCell ref="P11:R11"/>
    <mergeCell ref="I11:L11"/>
    <mergeCell ref="S12:U12"/>
    <mergeCell ref="P12:R12"/>
    <mergeCell ref="I12:L12"/>
    <mergeCell ref="A24:O24"/>
    <mergeCell ref="P24:R24"/>
    <mergeCell ref="S24:U24"/>
    <mergeCell ref="S9:U9"/>
    <mergeCell ref="P9:R9"/>
    <mergeCell ref="S10:U10"/>
    <mergeCell ref="P10:R10"/>
    <mergeCell ref="I10:L10"/>
    <mergeCell ref="S11:U11"/>
    <mergeCell ref="A23:C23"/>
    <mergeCell ref="D23:F23"/>
    <mergeCell ref="G23:H23"/>
    <mergeCell ref="I23:L23"/>
    <mergeCell ref="P23:R23"/>
    <mergeCell ref="S23:U23"/>
    <mergeCell ref="A22:C22"/>
    <mergeCell ref="D22:F22"/>
    <mergeCell ref="G22:H22"/>
    <mergeCell ref="I22:L22"/>
    <mergeCell ref="P22:R22"/>
    <mergeCell ref="S22:U22"/>
    <mergeCell ref="A21:C21"/>
    <mergeCell ref="D21:F21"/>
    <mergeCell ref="G21:H21"/>
    <mergeCell ref="I21:L21"/>
    <mergeCell ref="P21:R21"/>
    <mergeCell ref="S21:U21"/>
    <mergeCell ref="A20:C20"/>
    <mergeCell ref="D20:F20"/>
    <mergeCell ref="G20:H20"/>
    <mergeCell ref="I20:L20"/>
    <mergeCell ref="P20:R20"/>
    <mergeCell ref="S20:U20"/>
    <mergeCell ref="A19:C19"/>
    <mergeCell ref="D19:F19"/>
    <mergeCell ref="G19:H19"/>
    <mergeCell ref="I19:L19"/>
    <mergeCell ref="P19:R19"/>
    <mergeCell ref="S19:U19"/>
    <mergeCell ref="A18:C18"/>
    <mergeCell ref="D18:F18"/>
    <mergeCell ref="G18:H18"/>
    <mergeCell ref="I18:L18"/>
    <mergeCell ref="P18:R18"/>
    <mergeCell ref="S18:U18"/>
    <mergeCell ref="A17:C17"/>
    <mergeCell ref="D17:F17"/>
    <mergeCell ref="G17:H17"/>
    <mergeCell ref="I17:L17"/>
    <mergeCell ref="P17:R17"/>
    <mergeCell ref="S17:U17"/>
    <mergeCell ref="A16:C16"/>
    <mergeCell ref="D16:F16"/>
    <mergeCell ref="G16:H16"/>
    <mergeCell ref="I16:L16"/>
    <mergeCell ref="P16:R16"/>
    <mergeCell ref="S16:U16"/>
    <mergeCell ref="A15:C15"/>
    <mergeCell ref="D15:F15"/>
    <mergeCell ref="G15:H15"/>
    <mergeCell ref="I15:L15"/>
    <mergeCell ref="P15:R15"/>
    <mergeCell ref="S15:U15"/>
    <mergeCell ref="A14:C14"/>
    <mergeCell ref="D14:F14"/>
    <mergeCell ref="G14:H14"/>
    <mergeCell ref="I14:L14"/>
    <mergeCell ref="P14:R14"/>
    <mergeCell ref="S14:U14"/>
    <mergeCell ref="A13:C13"/>
    <mergeCell ref="D13:F13"/>
    <mergeCell ref="G13:H13"/>
    <mergeCell ref="I13:L13"/>
    <mergeCell ref="P13:R13"/>
    <mergeCell ref="S13:U13"/>
    <mergeCell ref="A12:C12"/>
    <mergeCell ref="D12:F12"/>
    <mergeCell ref="G12:H12"/>
    <mergeCell ref="A11:C11"/>
    <mergeCell ref="D11:F11"/>
    <mergeCell ref="G11:H11"/>
    <mergeCell ref="A10:C10"/>
    <mergeCell ref="D10:F10"/>
    <mergeCell ref="G10:H10"/>
    <mergeCell ref="A9:C9"/>
    <mergeCell ref="D9:F9"/>
    <mergeCell ref="G9:H9"/>
    <mergeCell ref="A8:C8"/>
    <mergeCell ref="D8:F8"/>
    <mergeCell ref="G8:H8"/>
    <mergeCell ref="P8:R8"/>
    <mergeCell ref="S8:U8"/>
    <mergeCell ref="A1:B1"/>
    <mergeCell ref="A6:C7"/>
    <mergeCell ref="D6:F7"/>
    <mergeCell ref="G6:H7"/>
    <mergeCell ref="I6:R6"/>
    <mergeCell ref="S6:U7"/>
    <mergeCell ref="I7:L7"/>
    <mergeCell ref="P7:R7"/>
  </mergeCells>
  <phoneticPr fontId="2" type="noConversion"/>
  <pageMargins left="0.73" right="0.2" top="0.54" bottom="0.27" header="0.5" footer="0.23"/>
  <pageSetup paperSize="9" scale="90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B5E6-F4C0-4CB7-9F5D-1EEE14D471C2}">
  <dimension ref="A1:Y27"/>
  <sheetViews>
    <sheetView tabSelected="1" topLeftCell="A2" zoomScaleNormal="100" zoomScaleSheetLayoutView="100" workbookViewId="0">
      <selection activeCell="W14" sqref="W14"/>
    </sheetView>
  </sheetViews>
  <sheetFormatPr defaultColWidth="3.5" defaultRowHeight="22.5" customHeight="1"/>
  <cols>
    <col min="1" max="1" width="1.875" style="4" customWidth="1"/>
    <col min="2" max="2" width="2" style="4" customWidth="1"/>
    <col min="3" max="3" width="1.375" style="8" customWidth="1"/>
    <col min="4" max="5" width="3.5" style="9" customWidth="1"/>
    <col min="6" max="6" width="7.625" style="9" customWidth="1"/>
    <col min="7" max="7" width="3.5" style="7" customWidth="1"/>
    <col min="8" max="8" width="9" style="7" customWidth="1"/>
    <col min="9" max="11" width="3.5" style="4" customWidth="1"/>
    <col min="12" max="12" width="24" style="4" customWidth="1"/>
    <col min="13" max="13" width="37.5" style="4" customWidth="1"/>
    <col min="14" max="15" width="7.375" style="4" bestFit="1" customWidth="1"/>
    <col min="16" max="17" width="4.875" style="4" customWidth="1"/>
    <col min="18" max="18" width="9.5" style="4" customWidth="1"/>
    <col min="19" max="19" width="6.125" style="4" customWidth="1"/>
    <col min="20" max="20" width="3.625" style="4" customWidth="1"/>
    <col min="21" max="21" width="5.25" style="4" customWidth="1"/>
    <col min="22" max="22" width="9" style="4"/>
    <col min="23" max="23" width="18.625" style="4" customWidth="1"/>
    <col min="24" max="24" width="9" style="4"/>
    <col min="25" max="25" width="14.625" style="4" customWidth="1"/>
    <col min="26" max="16384" width="3.5" style="4"/>
  </cols>
  <sheetData>
    <row r="1" spans="1:25" ht="19.350000000000001" customHeight="1">
      <c r="A1" s="104" t="s">
        <v>17</v>
      </c>
      <c r="B1" s="104"/>
      <c r="C1" s="17"/>
      <c r="D1" s="17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5" s="6" customFormat="1" ht="24" customHeight="1">
      <c r="D2" s="5"/>
      <c r="E2" s="5"/>
      <c r="F2" s="5"/>
      <c r="H2" s="5"/>
      <c r="I2" s="11"/>
      <c r="J2" s="11"/>
      <c r="K2" s="11"/>
      <c r="L2" s="11"/>
      <c r="M2" s="11"/>
      <c r="N2" s="11"/>
      <c r="O2" s="11"/>
      <c r="P2" s="10"/>
      <c r="Q2" s="10"/>
      <c r="R2" s="10"/>
      <c r="S2" s="10"/>
      <c r="T2" s="10"/>
      <c r="U2" s="10"/>
    </row>
    <row r="3" spans="1:25" s="6" customFormat="1" ht="24" customHeight="1">
      <c r="D3" s="5"/>
      <c r="E3" s="5"/>
      <c r="F3" s="5"/>
      <c r="I3" s="11"/>
      <c r="J3" s="11"/>
      <c r="K3" s="11"/>
      <c r="L3" s="11"/>
      <c r="M3" s="11"/>
      <c r="N3" s="11"/>
      <c r="O3" s="11"/>
      <c r="P3" s="10"/>
      <c r="Q3" s="10"/>
      <c r="R3" s="10"/>
      <c r="S3" s="10"/>
      <c r="T3" s="10"/>
      <c r="U3" s="10"/>
    </row>
    <row r="4" spans="1:25" s="6" customFormat="1" ht="8.4499999999999993" customHeight="1">
      <c r="D4" s="5"/>
      <c r="E4" s="5"/>
      <c r="F4" s="5"/>
      <c r="I4" s="11"/>
      <c r="J4" s="11"/>
      <c r="K4" s="11"/>
      <c r="L4" s="11"/>
      <c r="M4" s="11"/>
      <c r="N4" s="11"/>
      <c r="O4" s="11"/>
      <c r="P4" s="10"/>
      <c r="Q4" s="10"/>
      <c r="R4" s="10"/>
      <c r="S4" s="10"/>
      <c r="T4" s="10"/>
      <c r="U4" s="10"/>
    </row>
    <row r="5" spans="1:25" s="6" customFormat="1" ht="3.6" hidden="1" customHeight="1">
      <c r="A5" s="12"/>
      <c r="B5" s="12"/>
      <c r="C5" s="12"/>
      <c r="D5" s="5"/>
      <c r="E5" s="5"/>
      <c r="F5" s="5"/>
      <c r="G5" s="12"/>
      <c r="H5" s="5"/>
      <c r="N5" s="5"/>
      <c r="O5" s="5"/>
    </row>
    <row r="6" spans="1:25" s="6" customFormat="1" ht="18" customHeight="1">
      <c r="A6" s="105" t="s">
        <v>18</v>
      </c>
      <c r="B6" s="106"/>
      <c r="C6" s="107"/>
      <c r="D6" s="118" t="s">
        <v>19</v>
      </c>
      <c r="E6" s="119"/>
      <c r="F6" s="120"/>
      <c r="G6" s="114" t="s">
        <v>20</v>
      </c>
      <c r="H6" s="115"/>
      <c r="I6" s="124" t="s">
        <v>21</v>
      </c>
      <c r="J6" s="125"/>
      <c r="K6" s="125"/>
      <c r="L6" s="125"/>
      <c r="M6" s="125"/>
      <c r="N6" s="125"/>
      <c r="O6" s="125"/>
      <c r="P6" s="125"/>
      <c r="Q6" s="125"/>
      <c r="R6" s="126"/>
      <c r="S6" s="86" t="s">
        <v>22</v>
      </c>
      <c r="T6" s="87"/>
      <c r="U6" s="88"/>
    </row>
    <row r="7" spans="1:25" ht="18" customHeight="1">
      <c r="A7" s="108"/>
      <c r="B7" s="109"/>
      <c r="C7" s="110"/>
      <c r="D7" s="121"/>
      <c r="E7" s="122"/>
      <c r="F7" s="123"/>
      <c r="G7" s="116"/>
      <c r="H7" s="117"/>
      <c r="I7" s="111" t="s">
        <v>23</v>
      </c>
      <c r="J7" s="112"/>
      <c r="K7" s="112"/>
      <c r="L7" s="113"/>
      <c r="M7" s="13" t="s">
        <v>24</v>
      </c>
      <c r="N7" s="16" t="s">
        <v>25</v>
      </c>
      <c r="O7" s="16" t="s">
        <v>26</v>
      </c>
      <c r="P7" s="95" t="s">
        <v>27</v>
      </c>
      <c r="Q7" s="95"/>
      <c r="R7" s="127"/>
      <c r="S7" s="90"/>
      <c r="T7" s="90"/>
      <c r="U7" s="91"/>
    </row>
    <row r="8" spans="1:25" ht="22.5" customHeight="1">
      <c r="A8" s="78">
        <v>1</v>
      </c>
      <c r="B8" s="79"/>
      <c r="C8" s="79"/>
      <c r="D8" s="80" t="s">
        <v>35</v>
      </c>
      <c r="E8" s="81"/>
      <c r="F8" s="82"/>
      <c r="G8" s="80">
        <v>45078</v>
      </c>
      <c r="H8" s="82"/>
      <c r="I8" s="83" t="s">
        <v>80</v>
      </c>
      <c r="J8" s="84"/>
      <c r="K8" s="84"/>
      <c r="L8" s="85"/>
      <c r="M8" s="18" t="s">
        <v>81</v>
      </c>
      <c r="N8" s="15" t="s">
        <v>31</v>
      </c>
      <c r="O8" s="15"/>
      <c r="P8" s="129">
        <v>93600</v>
      </c>
      <c r="Q8" s="130"/>
      <c r="R8" s="131"/>
      <c r="S8" s="75"/>
      <c r="T8" s="76"/>
      <c r="U8" s="77"/>
      <c r="W8" s="27">
        <v>8509</v>
      </c>
      <c r="Y8" s="28">
        <f>P8-W8</f>
        <v>85091</v>
      </c>
    </row>
    <row r="9" spans="1:25" ht="22.5" customHeight="1">
      <c r="A9" s="78">
        <v>2</v>
      </c>
      <c r="B9" s="79"/>
      <c r="C9" s="79"/>
      <c r="D9" s="80" t="s">
        <v>64</v>
      </c>
      <c r="E9" s="81"/>
      <c r="F9" s="82"/>
      <c r="G9" s="80">
        <v>45078</v>
      </c>
      <c r="H9" s="82"/>
      <c r="I9" s="83" t="s">
        <v>82</v>
      </c>
      <c r="J9" s="84"/>
      <c r="K9" s="84"/>
      <c r="L9" s="85"/>
      <c r="M9" s="18" t="s">
        <v>83</v>
      </c>
      <c r="N9" s="15" t="s">
        <v>31</v>
      </c>
      <c r="O9" s="15"/>
      <c r="P9" s="129">
        <v>10700</v>
      </c>
      <c r="Q9" s="130"/>
      <c r="R9" s="131"/>
      <c r="S9" s="75"/>
      <c r="T9" s="76"/>
      <c r="U9" s="77"/>
      <c r="W9" s="27">
        <v>972</v>
      </c>
      <c r="Y9" s="28">
        <f t="shared" ref="Y9:Y24" si="0">P9-W9</f>
        <v>9728</v>
      </c>
    </row>
    <row r="10" spans="1:25" ht="22.5" customHeight="1">
      <c r="A10" s="78">
        <v>3</v>
      </c>
      <c r="B10" s="79"/>
      <c r="C10" s="79"/>
      <c r="D10" s="80" t="s">
        <v>28</v>
      </c>
      <c r="E10" s="81"/>
      <c r="F10" s="82"/>
      <c r="G10" s="80">
        <v>45097</v>
      </c>
      <c r="H10" s="82"/>
      <c r="I10" s="83" t="s">
        <v>84</v>
      </c>
      <c r="J10" s="84"/>
      <c r="K10" s="84"/>
      <c r="L10" s="85"/>
      <c r="M10" s="26" t="s">
        <v>85</v>
      </c>
      <c r="N10" s="15" t="s">
        <v>31</v>
      </c>
      <c r="O10" s="15"/>
      <c r="P10" s="129">
        <v>130000</v>
      </c>
      <c r="Q10" s="132"/>
      <c r="R10" s="134"/>
      <c r="S10" s="75"/>
      <c r="T10" s="76"/>
      <c r="U10" s="77"/>
      <c r="W10" s="27">
        <v>11816</v>
      </c>
      <c r="Y10" s="28">
        <f t="shared" si="0"/>
        <v>118184</v>
      </c>
    </row>
    <row r="11" spans="1:25" ht="22.5" customHeight="1">
      <c r="A11" s="78">
        <v>4</v>
      </c>
      <c r="B11" s="79"/>
      <c r="C11" s="79"/>
      <c r="D11" s="80" t="s">
        <v>35</v>
      </c>
      <c r="E11" s="81"/>
      <c r="F11" s="82"/>
      <c r="G11" s="80">
        <v>45103</v>
      </c>
      <c r="H11" s="82"/>
      <c r="I11" s="83" t="s">
        <v>86</v>
      </c>
      <c r="J11" s="84"/>
      <c r="K11" s="84"/>
      <c r="L11" s="85"/>
      <c r="M11" s="26" t="s">
        <v>87</v>
      </c>
      <c r="N11" s="15" t="s">
        <v>31</v>
      </c>
      <c r="O11" s="15"/>
      <c r="P11" s="129">
        <v>19100</v>
      </c>
      <c r="Q11" s="130"/>
      <c r="R11" s="131"/>
      <c r="S11" s="75"/>
      <c r="T11" s="76"/>
      <c r="U11" s="77"/>
      <c r="W11" s="27">
        <v>1736</v>
      </c>
      <c r="Y11" s="28">
        <f t="shared" si="0"/>
        <v>17364</v>
      </c>
    </row>
    <row r="12" spans="1:25" ht="22.5" customHeight="1">
      <c r="A12" s="78">
        <v>5</v>
      </c>
      <c r="B12" s="79"/>
      <c r="C12" s="79"/>
      <c r="D12" s="80"/>
      <c r="E12" s="81"/>
      <c r="F12" s="82"/>
      <c r="G12" s="80"/>
      <c r="H12" s="82"/>
      <c r="I12" s="83"/>
      <c r="J12" s="84"/>
      <c r="K12" s="84"/>
      <c r="L12" s="85"/>
      <c r="M12" s="26"/>
      <c r="N12" s="15"/>
      <c r="O12" s="15"/>
      <c r="P12" s="129">
        <v>54000</v>
      </c>
      <c r="Q12" s="130"/>
      <c r="R12" s="131"/>
      <c r="S12" s="75"/>
      <c r="T12" s="76"/>
      <c r="U12" s="77"/>
      <c r="W12" s="27">
        <v>4907</v>
      </c>
      <c r="Y12" s="28">
        <f t="shared" si="0"/>
        <v>49093</v>
      </c>
    </row>
    <row r="13" spans="1:25" ht="22.5" customHeight="1">
      <c r="A13" s="78">
        <v>6</v>
      </c>
      <c r="B13" s="79"/>
      <c r="C13" s="79"/>
      <c r="D13" s="80"/>
      <c r="E13" s="81"/>
      <c r="F13" s="82"/>
      <c r="G13" s="80"/>
      <c r="H13" s="82"/>
      <c r="I13" s="83"/>
      <c r="J13" s="84"/>
      <c r="K13" s="84"/>
      <c r="L13" s="85"/>
      <c r="M13" s="18"/>
      <c r="N13" s="15"/>
      <c r="O13" s="15"/>
      <c r="P13" s="129">
        <v>118000</v>
      </c>
      <c r="Q13" s="132"/>
      <c r="R13" s="133"/>
      <c r="S13" s="128"/>
      <c r="T13" s="76"/>
      <c r="U13" s="77"/>
      <c r="W13" s="27">
        <v>10728</v>
      </c>
      <c r="Y13" s="28">
        <f t="shared" si="0"/>
        <v>107272</v>
      </c>
    </row>
    <row r="14" spans="1:25" ht="22.5" customHeight="1">
      <c r="A14" s="78">
        <v>7</v>
      </c>
      <c r="B14" s="79"/>
      <c r="C14" s="79"/>
      <c r="D14" s="80"/>
      <c r="E14" s="81"/>
      <c r="F14" s="82"/>
      <c r="G14" s="80"/>
      <c r="H14" s="82"/>
      <c r="I14" s="83"/>
      <c r="J14" s="84"/>
      <c r="K14" s="84"/>
      <c r="L14" s="85"/>
      <c r="M14" s="18"/>
      <c r="N14" s="15"/>
      <c r="O14" s="15"/>
      <c r="P14" s="129"/>
      <c r="Q14" s="132"/>
      <c r="R14" s="133"/>
      <c r="S14" s="128"/>
      <c r="T14" s="76"/>
      <c r="U14" s="77"/>
      <c r="W14" s="27"/>
      <c r="Y14" s="28">
        <f t="shared" si="0"/>
        <v>0</v>
      </c>
    </row>
    <row r="15" spans="1:25" ht="22.5" customHeight="1">
      <c r="A15" s="78">
        <v>8</v>
      </c>
      <c r="B15" s="79"/>
      <c r="C15" s="79"/>
      <c r="D15" s="80"/>
      <c r="E15" s="81"/>
      <c r="F15" s="82"/>
      <c r="G15" s="80"/>
      <c r="H15" s="82"/>
      <c r="I15" s="83"/>
      <c r="J15" s="84"/>
      <c r="K15" s="84"/>
      <c r="L15" s="85"/>
      <c r="M15" s="18"/>
      <c r="N15" s="15"/>
      <c r="O15" s="15"/>
      <c r="P15" s="72"/>
      <c r="Q15" s="73"/>
      <c r="R15" s="74"/>
      <c r="S15" s="75"/>
      <c r="T15" s="76"/>
      <c r="U15" s="77"/>
      <c r="W15" s="25"/>
      <c r="Y15" s="28">
        <f t="shared" si="0"/>
        <v>0</v>
      </c>
    </row>
    <row r="16" spans="1:25" ht="22.5" customHeight="1">
      <c r="A16" s="78">
        <v>9</v>
      </c>
      <c r="B16" s="79"/>
      <c r="C16" s="79"/>
      <c r="D16" s="80"/>
      <c r="E16" s="81"/>
      <c r="F16" s="82"/>
      <c r="G16" s="80"/>
      <c r="H16" s="82"/>
      <c r="I16" s="83"/>
      <c r="J16" s="84"/>
      <c r="K16" s="84"/>
      <c r="L16" s="85"/>
      <c r="M16" s="18"/>
      <c r="N16" s="15"/>
      <c r="O16" s="15"/>
      <c r="P16" s="92"/>
      <c r="Q16" s="93"/>
      <c r="R16" s="94"/>
      <c r="S16" s="75"/>
      <c r="T16" s="76"/>
      <c r="U16" s="77"/>
      <c r="W16" s="25"/>
      <c r="Y16" s="28">
        <f t="shared" si="0"/>
        <v>0</v>
      </c>
    </row>
    <row r="17" spans="1:25" ht="22.5" customHeight="1">
      <c r="A17" s="78">
        <v>10</v>
      </c>
      <c r="B17" s="79"/>
      <c r="C17" s="79"/>
      <c r="D17" s="80"/>
      <c r="E17" s="81"/>
      <c r="F17" s="82"/>
      <c r="G17" s="80"/>
      <c r="H17" s="82"/>
      <c r="I17" s="97"/>
      <c r="J17" s="98"/>
      <c r="K17" s="98"/>
      <c r="L17" s="99"/>
      <c r="M17" s="18"/>
      <c r="N17" s="15"/>
      <c r="O17" s="15"/>
      <c r="P17" s="92"/>
      <c r="Q17" s="93"/>
      <c r="R17" s="94"/>
      <c r="S17" s="75"/>
      <c r="T17" s="76"/>
      <c r="U17" s="77"/>
      <c r="W17" s="25"/>
      <c r="Y17" s="28">
        <f t="shared" si="0"/>
        <v>0</v>
      </c>
    </row>
    <row r="18" spans="1:25" ht="22.5" customHeight="1">
      <c r="A18" s="78">
        <v>11</v>
      </c>
      <c r="B18" s="79"/>
      <c r="C18" s="79"/>
      <c r="D18" s="80"/>
      <c r="E18" s="81"/>
      <c r="F18" s="82"/>
      <c r="G18" s="80"/>
      <c r="H18" s="82"/>
      <c r="I18" s="83"/>
      <c r="J18" s="84"/>
      <c r="K18" s="84"/>
      <c r="L18" s="85"/>
      <c r="M18" s="18"/>
      <c r="N18" s="15"/>
      <c r="O18" s="15"/>
      <c r="P18" s="92"/>
      <c r="Q18" s="93"/>
      <c r="R18" s="94"/>
      <c r="S18" s="75"/>
      <c r="T18" s="76"/>
      <c r="U18" s="77"/>
      <c r="W18" s="25"/>
      <c r="Y18" s="28">
        <f t="shared" si="0"/>
        <v>0</v>
      </c>
    </row>
    <row r="19" spans="1:25" ht="22.5" customHeight="1">
      <c r="A19" s="78">
        <v>12</v>
      </c>
      <c r="B19" s="79"/>
      <c r="C19" s="79"/>
      <c r="D19" s="80"/>
      <c r="E19" s="81"/>
      <c r="F19" s="82"/>
      <c r="G19" s="80"/>
      <c r="H19" s="82"/>
      <c r="I19" s="83"/>
      <c r="J19" s="84"/>
      <c r="K19" s="84"/>
      <c r="L19" s="85"/>
      <c r="M19" s="18"/>
      <c r="N19" s="15"/>
      <c r="O19" s="15"/>
      <c r="P19" s="72"/>
      <c r="Q19" s="73"/>
      <c r="R19" s="74"/>
      <c r="S19" s="75"/>
      <c r="T19" s="76"/>
      <c r="U19" s="77"/>
      <c r="W19" s="25"/>
      <c r="Y19" s="28">
        <f t="shared" si="0"/>
        <v>0</v>
      </c>
    </row>
    <row r="20" spans="1:25" ht="22.5" customHeight="1">
      <c r="A20" s="78">
        <v>13</v>
      </c>
      <c r="B20" s="79"/>
      <c r="C20" s="79"/>
      <c r="D20" s="80"/>
      <c r="E20" s="81"/>
      <c r="F20" s="82"/>
      <c r="G20" s="80"/>
      <c r="H20" s="82"/>
      <c r="I20" s="83"/>
      <c r="J20" s="84"/>
      <c r="K20" s="84"/>
      <c r="L20" s="85"/>
      <c r="M20" s="18"/>
      <c r="N20" s="15"/>
      <c r="O20" s="14"/>
      <c r="P20" s="72"/>
      <c r="Q20" s="73"/>
      <c r="R20" s="74"/>
      <c r="S20" s="75"/>
      <c r="T20" s="76"/>
      <c r="U20" s="77"/>
      <c r="W20" s="25"/>
      <c r="Y20" s="28">
        <f t="shared" si="0"/>
        <v>0</v>
      </c>
    </row>
    <row r="21" spans="1:25" ht="22.35" customHeight="1">
      <c r="A21" s="78">
        <v>14</v>
      </c>
      <c r="B21" s="79"/>
      <c r="C21" s="79"/>
      <c r="D21" s="80"/>
      <c r="E21" s="81"/>
      <c r="F21" s="82"/>
      <c r="G21" s="80"/>
      <c r="H21" s="82"/>
      <c r="I21" s="83"/>
      <c r="J21" s="84"/>
      <c r="K21" s="84"/>
      <c r="L21" s="85"/>
      <c r="M21" s="18"/>
      <c r="N21" s="15"/>
      <c r="O21" s="15"/>
      <c r="P21" s="72"/>
      <c r="Q21" s="73"/>
      <c r="R21" s="74"/>
      <c r="S21" s="75"/>
      <c r="T21" s="76"/>
      <c r="U21" s="77"/>
      <c r="W21" s="25"/>
      <c r="Y21" s="28">
        <f t="shared" si="0"/>
        <v>0</v>
      </c>
    </row>
    <row r="22" spans="1:25" ht="22.35" customHeight="1">
      <c r="A22" s="78">
        <v>15</v>
      </c>
      <c r="B22" s="79"/>
      <c r="C22" s="79"/>
      <c r="D22" s="80"/>
      <c r="E22" s="81"/>
      <c r="F22" s="82"/>
      <c r="G22" s="80"/>
      <c r="H22" s="82"/>
      <c r="I22" s="83"/>
      <c r="J22" s="84"/>
      <c r="K22" s="84"/>
      <c r="L22" s="85"/>
      <c r="M22" s="18"/>
      <c r="N22" s="15"/>
      <c r="O22" s="15"/>
      <c r="P22" s="72"/>
      <c r="Q22" s="73"/>
      <c r="R22" s="74"/>
      <c r="S22" s="75"/>
      <c r="T22" s="76"/>
      <c r="U22" s="77"/>
      <c r="W22" s="25"/>
      <c r="Y22" s="28">
        <f t="shared" si="0"/>
        <v>0</v>
      </c>
    </row>
    <row r="23" spans="1:25" ht="22.5" customHeight="1">
      <c r="A23" s="78">
        <v>16</v>
      </c>
      <c r="B23" s="79"/>
      <c r="C23" s="79"/>
      <c r="D23" s="80"/>
      <c r="E23" s="81"/>
      <c r="F23" s="82"/>
      <c r="G23" s="80"/>
      <c r="H23" s="82"/>
      <c r="I23" s="83"/>
      <c r="J23" s="84"/>
      <c r="K23" s="84"/>
      <c r="L23" s="85"/>
      <c r="M23" s="18"/>
      <c r="N23" s="15"/>
      <c r="O23" s="14"/>
      <c r="P23" s="72"/>
      <c r="Q23" s="73"/>
      <c r="R23" s="74"/>
      <c r="S23" s="75"/>
      <c r="T23" s="76"/>
      <c r="U23" s="77"/>
      <c r="W23" s="25"/>
      <c r="Y23" s="28">
        <f t="shared" si="0"/>
        <v>0</v>
      </c>
    </row>
    <row r="24" spans="1:25" ht="22.5" customHeight="1">
      <c r="A24" s="103" t="s">
        <v>40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2"/>
      <c r="P24" s="72">
        <f>SUM(P8:R23)</f>
        <v>425400</v>
      </c>
      <c r="Q24" s="73"/>
      <c r="R24" s="74"/>
      <c r="S24" s="75"/>
      <c r="T24" s="76"/>
      <c r="U24" s="77"/>
      <c r="W24" s="25">
        <f>SUM(W8:W23)</f>
        <v>38668</v>
      </c>
      <c r="Y24" s="28">
        <f>P24-W24</f>
        <v>386732</v>
      </c>
    </row>
    <row r="25" spans="1:25" ht="22.5" customHeight="1">
      <c r="H25" s="8"/>
    </row>
    <row r="26" spans="1:25" ht="22.5" customHeight="1">
      <c r="H26" s="8"/>
    </row>
    <row r="27" spans="1:25" ht="22.5" customHeight="1">
      <c r="H27" s="8"/>
    </row>
  </sheetData>
  <mergeCells count="107">
    <mergeCell ref="A24:O24"/>
    <mergeCell ref="P24:R24"/>
    <mergeCell ref="S24:U24"/>
    <mergeCell ref="I9:L9"/>
    <mergeCell ref="I8:L8"/>
    <mergeCell ref="A23:C23"/>
    <mergeCell ref="D23:F23"/>
    <mergeCell ref="G23:H23"/>
    <mergeCell ref="I23:L23"/>
    <mergeCell ref="P23:R23"/>
    <mergeCell ref="S23:U23"/>
    <mergeCell ref="A22:C22"/>
    <mergeCell ref="D22:F22"/>
    <mergeCell ref="G22:H22"/>
    <mergeCell ref="I22:L22"/>
    <mergeCell ref="P22:R22"/>
    <mergeCell ref="S22:U22"/>
    <mergeCell ref="A21:C21"/>
    <mergeCell ref="D21:F21"/>
    <mergeCell ref="G21:H21"/>
    <mergeCell ref="I21:L21"/>
    <mergeCell ref="P21:R21"/>
    <mergeCell ref="S21:U21"/>
    <mergeCell ref="A20:C20"/>
    <mergeCell ref="D20:F20"/>
    <mergeCell ref="G20:H20"/>
    <mergeCell ref="I20:L20"/>
    <mergeCell ref="P20:R20"/>
    <mergeCell ref="S20:U20"/>
    <mergeCell ref="A19:C19"/>
    <mergeCell ref="D19:F19"/>
    <mergeCell ref="G19:H19"/>
    <mergeCell ref="I19:L19"/>
    <mergeCell ref="P19:R19"/>
    <mergeCell ref="S19:U19"/>
    <mergeCell ref="A18:C18"/>
    <mergeCell ref="D18:F18"/>
    <mergeCell ref="G18:H18"/>
    <mergeCell ref="I18:L18"/>
    <mergeCell ref="P18:R18"/>
    <mergeCell ref="S18:U18"/>
    <mergeCell ref="A17:C17"/>
    <mergeCell ref="D17:F17"/>
    <mergeCell ref="G17:H17"/>
    <mergeCell ref="I17:L17"/>
    <mergeCell ref="P17:R17"/>
    <mergeCell ref="S17:U17"/>
    <mergeCell ref="A16:C16"/>
    <mergeCell ref="D16:F16"/>
    <mergeCell ref="G16:H16"/>
    <mergeCell ref="I16:L16"/>
    <mergeCell ref="P16:R16"/>
    <mergeCell ref="S16:U16"/>
    <mergeCell ref="A15:C15"/>
    <mergeCell ref="D15:F15"/>
    <mergeCell ref="G15:H15"/>
    <mergeCell ref="I15:L15"/>
    <mergeCell ref="P15:R15"/>
    <mergeCell ref="S15:U15"/>
    <mergeCell ref="A14:C14"/>
    <mergeCell ref="D14:F14"/>
    <mergeCell ref="G14:H14"/>
    <mergeCell ref="I14:L14"/>
    <mergeCell ref="P14:R14"/>
    <mergeCell ref="S14:U14"/>
    <mergeCell ref="A13:C13"/>
    <mergeCell ref="D13:F13"/>
    <mergeCell ref="G13:H13"/>
    <mergeCell ref="I13:L13"/>
    <mergeCell ref="P13:R13"/>
    <mergeCell ref="S13:U13"/>
    <mergeCell ref="A12:C12"/>
    <mergeCell ref="D12:F12"/>
    <mergeCell ref="G12:H12"/>
    <mergeCell ref="I12:L12"/>
    <mergeCell ref="P12:R12"/>
    <mergeCell ref="S12:U12"/>
    <mergeCell ref="A11:C11"/>
    <mergeCell ref="D11:F11"/>
    <mergeCell ref="G11:H11"/>
    <mergeCell ref="I11:L11"/>
    <mergeCell ref="P11:R11"/>
    <mergeCell ref="S11:U11"/>
    <mergeCell ref="A1:B1"/>
    <mergeCell ref="A6:C7"/>
    <mergeCell ref="D6:F7"/>
    <mergeCell ref="G6:H7"/>
    <mergeCell ref="I6:R6"/>
    <mergeCell ref="S6:U7"/>
    <mergeCell ref="I7:L7"/>
    <mergeCell ref="P7:R7"/>
    <mergeCell ref="A10:C10"/>
    <mergeCell ref="D10:F10"/>
    <mergeCell ref="G10:H10"/>
    <mergeCell ref="I10:L10"/>
    <mergeCell ref="P10:R10"/>
    <mergeCell ref="S10:U10"/>
    <mergeCell ref="A8:C8"/>
    <mergeCell ref="D8:F8"/>
    <mergeCell ref="G8:H8"/>
    <mergeCell ref="P8:R8"/>
    <mergeCell ref="S8:U8"/>
    <mergeCell ref="A9:C9"/>
    <mergeCell ref="D9:F9"/>
    <mergeCell ref="G9:H9"/>
    <mergeCell ref="P9:R9"/>
    <mergeCell ref="S9:U9"/>
  </mergeCells>
  <phoneticPr fontId="2" type="noConversion"/>
  <pageMargins left="0.73" right="0.2" top="0.54" bottom="0.27" header="0.5" footer="0.23"/>
  <pageSetup paperSize="9" scale="90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006F-2F29-452A-A57D-251D033F0A1E}">
  <dimension ref="A1:D6"/>
  <sheetViews>
    <sheetView workbookViewId="0">
      <selection activeCell="J19" sqref="J19"/>
    </sheetView>
  </sheetViews>
  <sheetFormatPr defaultRowHeight="13.5"/>
  <cols>
    <col min="1" max="1" width="10.5" customWidth="1"/>
    <col min="2" max="2" width="13.875" customWidth="1"/>
    <col min="4" max="4" width="15" customWidth="1"/>
  </cols>
  <sheetData>
    <row r="1" spans="1:4">
      <c r="B1" s="23" t="s">
        <v>88</v>
      </c>
      <c r="C1" s="23" t="s">
        <v>89</v>
      </c>
      <c r="D1" t="s">
        <v>90</v>
      </c>
    </row>
    <row r="2" spans="1:4">
      <c r="A2" s="22">
        <v>44685</v>
      </c>
      <c r="B2" s="21">
        <v>34545</v>
      </c>
      <c r="C2" s="24">
        <v>3455</v>
      </c>
      <c r="D2" s="19">
        <v>38000</v>
      </c>
    </row>
    <row r="3" spans="1:4">
      <c r="A3" s="22"/>
      <c r="B3" s="20"/>
      <c r="C3" s="24"/>
      <c r="D3" s="19"/>
    </row>
    <row r="4" spans="1:4">
      <c r="A4" s="22"/>
      <c r="B4" s="20"/>
      <c r="C4" s="24"/>
      <c r="D4" s="19"/>
    </row>
    <row r="5" spans="1:4">
      <c r="A5" s="22"/>
      <c r="B5" s="20"/>
      <c r="C5" s="24"/>
      <c r="D5" s="19"/>
    </row>
    <row r="6" spans="1:4">
      <c r="B6" s="21">
        <f ca="1">SUM(B2:B6)</f>
        <v>0</v>
      </c>
      <c r="C6" s="21">
        <f ca="1">SUM(C2:C6)</f>
        <v>0</v>
      </c>
      <c r="D6" s="19">
        <f>SUM(D2:D5)</f>
        <v>38000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722ac9-d6a9-43c5-98f6-84715c084df1">
      <Terms xmlns="http://schemas.microsoft.com/office/infopath/2007/PartnerControls"/>
    </lcf76f155ced4ddcb4097134ff3c332f>
    <TaxCatchAll xmlns="34f83298-8acb-4150-8ce6-502bc8895de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1D098D0A3804441952B269BB3166648" ma:contentTypeVersion="13" ma:contentTypeDescription="새 문서를 만듭니다." ma:contentTypeScope="" ma:versionID="9c58b99bbec399b06c861e29431ff9b7">
  <xsd:schema xmlns:xsd="http://www.w3.org/2001/XMLSchema" xmlns:xs="http://www.w3.org/2001/XMLSchema" xmlns:p="http://schemas.microsoft.com/office/2006/metadata/properties" xmlns:ns2="c6722ac9-d6a9-43c5-98f6-84715c084df1" xmlns:ns3="34f83298-8acb-4150-8ce6-502bc8895dea" targetNamespace="http://schemas.microsoft.com/office/2006/metadata/properties" ma:root="true" ma:fieldsID="3cb42cced0f8a664ec8fcfcd245e5ab3" ns2:_="" ns3:_="">
    <xsd:import namespace="c6722ac9-d6a9-43c5-98f6-84715c084df1"/>
    <xsd:import namespace="34f83298-8acb-4150-8ce6-502bc8895d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722ac9-d6a9-43c5-98f6-84715c084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6590a4b4-f339-46c7-b23d-0de129e28c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83298-8acb-4150-8ce6-502bc8895de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9a717a2a-3a9b-4d2d-b822-66733131d5b4}" ma:internalName="TaxCatchAll" ma:showField="CatchAllData" ma:web="34f83298-8acb-4150-8ce6-502bc8895d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95F582-1AF6-4C33-B5AF-C292E9BE3296}"/>
</file>

<file path=customXml/itemProps2.xml><?xml version="1.0" encoding="utf-8"?>
<ds:datastoreItem xmlns:ds="http://schemas.openxmlformats.org/officeDocument/2006/customXml" ds:itemID="{821CA22D-42D0-49CA-84D9-288D2172CADD}"/>
</file>

<file path=customXml/itemProps3.xml><?xml version="1.0" encoding="utf-8"?>
<ds:datastoreItem xmlns:ds="http://schemas.openxmlformats.org/officeDocument/2006/customXml" ds:itemID="{2B657167-0177-4682-8D90-0B97205097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..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..</dc:creator>
  <cp:keywords/>
  <dc:description/>
  <cp:lastModifiedBy>이정선</cp:lastModifiedBy>
  <cp:revision/>
  <dcterms:created xsi:type="dcterms:W3CDTF">2003-09-05T00:18:16Z</dcterms:created>
  <dcterms:modified xsi:type="dcterms:W3CDTF">2023-06-30T04:06:26Z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0x01010051D098D0A3804441952B269BB3166648</vt:lpwstr>
  </property>
  <property fmtid="{D5CDD505-2E9C-101B-9397-08002B2CF9AE}" pid="3" name="MediaServiceImageTags">
    <vt:lpwstr/>
  </property>
</Properties>
</file>