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nobtainium\E_Carmen_Santiago\Analysis Scripts\analysis\clockshift\"/>
    </mc:Choice>
  </mc:AlternateContent>
  <bookViews>
    <workbookView xWindow="945" yWindow="0" windowWidth="1749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6" i="1" l="1"/>
  <c r="U36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2" i="1"/>
  <c r="W35" i="1" l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<sst xmlns="http://schemas.openxmlformats.org/spreadsheetml/2006/main" count="130" uniqueCount="65">
  <si>
    <t>filename</t>
  </si>
  <si>
    <t>xname</t>
  </si>
  <si>
    <t>ff</t>
  </si>
  <si>
    <t>trf</t>
  </si>
  <si>
    <t>gain</t>
  </si>
  <si>
    <t>EF</t>
  </si>
  <si>
    <t>bg_freq</t>
  </si>
  <si>
    <t>res_freq</t>
  </si>
  <si>
    <t>pulsetype</t>
  </si>
  <si>
    <t>remove_indices</t>
  </si>
  <si>
    <t>exclude</t>
  </si>
  <si>
    <t>2024-06-21_F_e</t>
  </si>
  <si>
    <t>freq</t>
  </si>
  <si>
    <t>BlackmanOffset</t>
  </si>
  <si>
    <t>2024-06-12_K_e</t>
  </si>
  <si>
    <t>KaiserOffset</t>
  </si>
  <si>
    <t>2024-06-18_G_e</t>
  </si>
  <si>
    <t>2024-06-20_C_e</t>
  </si>
  <si>
    <t>2024-06-20_D_e</t>
  </si>
  <si>
    <t>32,37,77,82,122</t>
  </si>
  <si>
    <t>Bfield</t>
  </si>
  <si>
    <t>Blackman</t>
  </si>
  <si>
    <t>2024-07-02_I_e</t>
  </si>
  <si>
    <t>2024-07-03_D_e</t>
  </si>
  <si>
    <t>2024-07-03_E_e</t>
  </si>
  <si>
    <t>2024-07-03_F_e</t>
  </si>
  <si>
    <t>29, 63, 98, 104</t>
  </si>
  <si>
    <t>2024-07-04_K_e</t>
  </si>
  <si>
    <t>2024-07-04_L_e</t>
  </si>
  <si>
    <t>square</t>
  </si>
  <si>
    <t>2024-07-04_M_e</t>
  </si>
  <si>
    <t>2024-07-05_C_e</t>
  </si>
  <si>
    <t>2024-07-05_D_e</t>
  </si>
  <si>
    <t>2024-07-17_E_e</t>
  </si>
  <si>
    <t>2024-07-03_D_e_smallerbox</t>
  </si>
  <si>
    <t>2024-07-17_E_e_blanks</t>
  </si>
  <si>
    <t>2024-07-17_H_e</t>
  </si>
  <si>
    <t>2024-07-03_D_e_evenbiggerbox</t>
  </si>
  <si>
    <t>2024-07-18_C_e</t>
  </si>
  <si>
    <t>2024-07-18_D_e</t>
  </si>
  <si>
    <t>2024-07-18_E_e</t>
  </si>
  <si>
    <t>ToTF</t>
  </si>
  <si>
    <t>N</t>
  </si>
  <si>
    <t>N_sem</t>
  </si>
  <si>
    <t>ToTF_sem</t>
  </si>
  <si>
    <t>EF_sem</t>
  </si>
  <si>
    <t>2024-09-10_P_e</t>
  </si>
  <si>
    <t>2024-09-11_C_e</t>
  </si>
  <si>
    <t>2024-09-11_F_e</t>
  </si>
  <si>
    <t>2024-09-11_H_e</t>
  </si>
  <si>
    <t>2024-09-11_J_e</t>
  </si>
  <si>
    <t>2024-09-12_E_e</t>
  </si>
  <si>
    <t>2024-09-10_L_e</t>
  </si>
  <si>
    <t>barnu</t>
  </si>
  <si>
    <t>trap_depth</t>
  </si>
  <si>
    <t>2024-09-18_F_e</t>
  </si>
  <si>
    <t>2024-09-18_K_e</t>
  </si>
  <si>
    <t>2024-09-23_H_e</t>
  </si>
  <si>
    <t>2024-09-24_C_e</t>
  </si>
  <si>
    <t>2024-09-23_J_e</t>
  </si>
  <si>
    <t>Tshots/2</t>
  </si>
  <si>
    <t>Tshots</t>
  </si>
  <si>
    <t>Ushots/2</t>
  </si>
  <si>
    <t>2024-10-08_F_e</t>
  </si>
  <si>
    <t>barnu_sem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</si>
</sst>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W36"/>
  <sheetViews>
    <sheetView tabSelected="1" workbookViewId="0">
      <selection activeCell="M16" sqref="M16"/>
    </sheetView>
  </sheetViews>
  <sheetFormatPr defaultRowHeight="15" x14ac:dyDescent="0.25"/>
  <cols>
    <col min="1" max="1" width="29.85546875" bestFit="1" customWidth="1"/>
    <col min="6" max="6" width="10.85546875" bestFit="1" customWidth="1"/>
    <col min="8" max="8" width="10.85546875" bestFit="1" customWidth="1"/>
    <col min="18" max="18" width="15.140625" bestFit="1" customWidth="1"/>
    <col min="19" max="19" width="16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53</v>
      </c>
      <c r="H1" t="s">
        <v>64</v>
      </c>
      <c r="I1" t="s">
        <v>42</v>
      </c>
      <c r="J1" t="s">
        <v>43</v>
      </c>
      <c r="K1" t="s">
        <v>41</v>
      </c>
      <c r="L1" t="s">
        <v>44</v>
      </c>
      <c r="M1" t="s">
        <v>5</v>
      </c>
      <c r="N1" t="s">
        <v>45</v>
      </c>
      <c r="O1" t="s">
        <v>6</v>
      </c>
      <c r="P1" t="s">
        <v>20</v>
      </c>
      <c r="Q1" t="s">
        <v>7</v>
      </c>
      <c r="R1" t="s">
        <v>8</v>
      </c>
      <c r="S1" t="s">
        <v>9</v>
      </c>
      <c r="T1" t="s">
        <v>10</v>
      </c>
      <c r="U1" t="s">
        <v>62</v>
      </c>
      <c r="V1" t="s">
        <v>61</v>
      </c>
      <c r="W1" t="s">
        <v>60</v>
      </c>
    </row>
    <row r="2" spans="1:23" x14ac:dyDescent="0.25">
      <c r="A2" t="s">
        <v>14</v>
      </c>
      <c r="B2" t="s">
        <v>12</v>
      </c>
      <c r="C2">
        <v>1.03</v>
      </c>
      <c r="D2">
        <v>2.0000000000000001E-4</v>
      </c>
      <c r="E2">
        <v>0.2</v>
      </c>
      <c r="F2">
        <v>0.1</v>
      </c>
      <c r="G2">
        <v>352</v>
      </c>
      <c r="H2">
        <v>5</v>
      </c>
      <c r="I2">
        <v>32741.974026</v>
      </c>
      <c r="J2">
        <v>9664.85968815858</v>
      </c>
      <c r="K2">
        <v>0.44160199999999999</v>
      </c>
      <c r="L2">
        <v>0.10303</v>
      </c>
      <c r="M2">
        <v>1.6E-2</v>
      </c>
      <c r="N2">
        <v>1.7212429999999999E-3</v>
      </c>
      <c r="O2">
        <v>47</v>
      </c>
      <c r="P2">
        <v>202.1</v>
      </c>
      <c r="Q2">
        <v>47.215899999999998</v>
      </c>
      <c r="R2" t="s">
        <v>15</v>
      </c>
      <c r="T2">
        <v>1</v>
      </c>
      <c r="U2">
        <f>I2/2</f>
        <v>16370.987013</v>
      </c>
      <c r="V2">
        <v>72676</v>
      </c>
      <c r="W2">
        <f t="shared" ref="W2:W34" si="0">V2/2</f>
        <v>36338</v>
      </c>
    </row>
    <row r="3" spans="1:23" x14ac:dyDescent="0.25">
      <c r="A3" t="s">
        <v>16</v>
      </c>
      <c r="B3" t="s">
        <v>12</v>
      </c>
      <c r="C3">
        <v>1.03</v>
      </c>
      <c r="D3">
        <v>2.0000000000000001E-4</v>
      </c>
      <c r="E3">
        <v>0.1</v>
      </c>
      <c r="F3">
        <v>0.1</v>
      </c>
      <c r="G3">
        <v>352</v>
      </c>
      <c r="H3">
        <v>5</v>
      </c>
      <c r="I3">
        <v>18526.304166999998</v>
      </c>
      <c r="J3">
        <v>2285.7418931423499</v>
      </c>
      <c r="K3">
        <v>0.29538399999999998</v>
      </c>
      <c r="L3">
        <v>2.4240000000000001E-2</v>
      </c>
      <c r="M3">
        <v>1.2999999999999999E-2</v>
      </c>
      <c r="N3">
        <v>5.4832700000000004E-4</v>
      </c>
      <c r="O3">
        <v>47</v>
      </c>
      <c r="P3">
        <v>202.1</v>
      </c>
      <c r="Q3">
        <v>47.215899999999998</v>
      </c>
      <c r="R3" t="s">
        <v>15</v>
      </c>
      <c r="T3">
        <v>1</v>
      </c>
      <c r="U3">
        <f t="shared" ref="U3:U36" si="1">I3/2</f>
        <v>9263.1520834999992</v>
      </c>
      <c r="V3">
        <v>61124</v>
      </c>
      <c r="W3">
        <f t="shared" si="0"/>
        <v>30562</v>
      </c>
    </row>
    <row r="4" spans="1:23" x14ac:dyDescent="0.25">
      <c r="A4" t="s">
        <v>17</v>
      </c>
      <c r="B4" t="s">
        <v>12</v>
      </c>
      <c r="C4">
        <v>1.03</v>
      </c>
      <c r="D4">
        <v>2.0000000000000001E-4</v>
      </c>
      <c r="E4">
        <v>0.05</v>
      </c>
      <c r="F4">
        <v>0.1</v>
      </c>
      <c r="G4">
        <v>352</v>
      </c>
      <c r="H4">
        <v>5</v>
      </c>
      <c r="I4">
        <v>16912.769230999998</v>
      </c>
      <c r="J4">
        <v>1095.03288843101</v>
      </c>
      <c r="K4">
        <v>0.32753900000000002</v>
      </c>
      <c r="L4">
        <v>2.1099E-2</v>
      </c>
      <c r="M4">
        <v>1.2999999999999999E-2</v>
      </c>
      <c r="N4">
        <v>2.7969399999999998E-4</v>
      </c>
      <c r="O4">
        <v>47</v>
      </c>
      <c r="P4">
        <v>202.1</v>
      </c>
      <c r="Q4">
        <v>47.215899999999998</v>
      </c>
      <c r="R4" t="s">
        <v>15</v>
      </c>
      <c r="S4" t="s">
        <v>19</v>
      </c>
      <c r="T4">
        <v>1</v>
      </c>
      <c r="U4">
        <f t="shared" si="1"/>
        <v>8456.3846154999992</v>
      </c>
      <c r="V4">
        <v>66932</v>
      </c>
      <c r="W4">
        <f t="shared" si="0"/>
        <v>33466</v>
      </c>
    </row>
    <row r="5" spans="1:23" x14ac:dyDescent="0.25">
      <c r="A5" t="s">
        <v>18</v>
      </c>
      <c r="B5" t="s">
        <v>12</v>
      </c>
      <c r="C5">
        <v>1.03</v>
      </c>
      <c r="D5">
        <v>2.0000000000000001E-4</v>
      </c>
      <c r="E5">
        <v>0.3</v>
      </c>
      <c r="F5">
        <v>0.1</v>
      </c>
      <c r="G5">
        <v>352</v>
      </c>
      <c r="H5">
        <v>5</v>
      </c>
      <c r="I5">
        <v>16912.769230999998</v>
      </c>
      <c r="J5">
        <v>1095.03288843101</v>
      </c>
      <c r="K5">
        <v>0.32753900000000002</v>
      </c>
      <c r="L5">
        <v>2.1099E-2</v>
      </c>
      <c r="M5">
        <v>1.2999999999999999E-2</v>
      </c>
      <c r="N5">
        <v>2.7969399999999998E-4</v>
      </c>
      <c r="O5">
        <v>47</v>
      </c>
      <c r="P5">
        <v>202.1</v>
      </c>
      <c r="Q5">
        <v>47.215899999999998</v>
      </c>
      <c r="R5" t="s">
        <v>15</v>
      </c>
      <c r="T5">
        <v>1</v>
      </c>
      <c r="U5">
        <f t="shared" si="1"/>
        <v>8456.3846154999992</v>
      </c>
      <c r="V5">
        <v>66932</v>
      </c>
      <c r="W5">
        <f t="shared" si="0"/>
        <v>33466</v>
      </c>
    </row>
    <row r="6" spans="1:23" x14ac:dyDescent="0.25">
      <c r="A6" t="s">
        <v>11</v>
      </c>
      <c r="B6" t="s">
        <v>12</v>
      </c>
      <c r="C6">
        <v>1.03</v>
      </c>
      <c r="D6">
        <v>4.0000000000000002E-4</v>
      </c>
      <c r="E6">
        <v>0.05</v>
      </c>
      <c r="F6">
        <v>0.1</v>
      </c>
      <c r="G6">
        <v>352</v>
      </c>
      <c r="H6">
        <v>5</v>
      </c>
      <c r="M6">
        <v>1.6E-2</v>
      </c>
      <c r="O6">
        <v>47</v>
      </c>
      <c r="P6">
        <v>202.1</v>
      </c>
      <c r="Q6">
        <v>47.215899999999998</v>
      </c>
      <c r="R6" t="s">
        <v>13</v>
      </c>
      <c r="T6">
        <v>1</v>
      </c>
      <c r="U6">
        <f t="shared" si="1"/>
        <v>0</v>
      </c>
      <c r="V6">
        <v>67686</v>
      </c>
      <c r="W6">
        <f t="shared" si="0"/>
        <v>33843</v>
      </c>
    </row>
    <row r="7" spans="1:23" x14ac:dyDescent="0.25">
      <c r="A7" t="s">
        <v>22</v>
      </c>
      <c r="B7" t="s">
        <v>12</v>
      </c>
      <c r="C7">
        <v>1.03</v>
      </c>
      <c r="D7">
        <v>4.0000000000000002E-4</v>
      </c>
      <c r="E7">
        <v>0.1</v>
      </c>
      <c r="F7">
        <v>0.1</v>
      </c>
      <c r="G7">
        <v>352</v>
      </c>
      <c r="H7">
        <v>5</v>
      </c>
      <c r="I7">
        <v>38973.816278999999</v>
      </c>
      <c r="J7">
        <v>2256.9510242834299</v>
      </c>
      <c r="K7">
        <v>0.53736700000000004</v>
      </c>
      <c r="L7">
        <v>1.1523E-2</v>
      </c>
      <c r="M7">
        <v>1.7000000000000001E-2</v>
      </c>
      <c r="N7">
        <v>3.2877299999999998E-4</v>
      </c>
      <c r="O7">
        <v>47</v>
      </c>
      <c r="P7">
        <v>202.1</v>
      </c>
      <c r="Q7">
        <v>47.215899999999998</v>
      </c>
      <c r="R7" t="s">
        <v>21</v>
      </c>
      <c r="T7">
        <v>1</v>
      </c>
      <c r="U7">
        <f t="shared" si="1"/>
        <v>19486.908139499999</v>
      </c>
      <c r="V7">
        <v>55960</v>
      </c>
      <c r="W7">
        <f t="shared" si="0"/>
        <v>27980</v>
      </c>
    </row>
    <row r="8" spans="1:23" x14ac:dyDescent="0.25">
      <c r="A8" t="s">
        <v>23</v>
      </c>
      <c r="B8" t="s">
        <v>12</v>
      </c>
      <c r="C8">
        <v>1.03</v>
      </c>
      <c r="D8">
        <v>4.0000000000000002E-4</v>
      </c>
      <c r="E8">
        <v>0.1</v>
      </c>
      <c r="F8">
        <v>0.1</v>
      </c>
      <c r="G8">
        <v>352</v>
      </c>
      <c r="H8">
        <v>5</v>
      </c>
      <c r="I8">
        <v>54043.633332999998</v>
      </c>
      <c r="J8">
        <v>1358.3049708695301</v>
      </c>
      <c r="K8">
        <v>0.51547100000000001</v>
      </c>
      <c r="L8">
        <v>1.3211000000000001E-2</v>
      </c>
      <c r="M8">
        <v>1.9E-2</v>
      </c>
      <c r="N8">
        <v>1.6083300000000001E-4</v>
      </c>
      <c r="O8">
        <v>47</v>
      </c>
      <c r="P8">
        <v>202.1</v>
      </c>
      <c r="Q8">
        <v>47.215899999999998</v>
      </c>
      <c r="R8" t="s">
        <v>21</v>
      </c>
      <c r="T8">
        <v>0</v>
      </c>
      <c r="U8">
        <f t="shared" si="1"/>
        <v>27021.816666499999</v>
      </c>
      <c r="V8">
        <v>74073</v>
      </c>
      <c r="W8">
        <f t="shared" si="0"/>
        <v>37036.5</v>
      </c>
    </row>
    <row r="9" spans="1:23" x14ac:dyDescent="0.25">
      <c r="A9" t="s">
        <v>37</v>
      </c>
      <c r="B9" t="s">
        <v>12</v>
      </c>
      <c r="C9">
        <v>1.03</v>
      </c>
      <c r="D9">
        <v>4.0000000000000002E-4</v>
      </c>
      <c r="E9">
        <v>0.1</v>
      </c>
      <c r="F9">
        <v>0.1</v>
      </c>
      <c r="G9">
        <v>352</v>
      </c>
      <c r="H9">
        <v>5</v>
      </c>
      <c r="I9">
        <v>54043.633332999998</v>
      </c>
      <c r="J9">
        <v>1358.3049708695301</v>
      </c>
      <c r="K9">
        <v>0.51547100000000001</v>
      </c>
      <c r="L9">
        <v>1.3211000000000001E-2</v>
      </c>
      <c r="M9">
        <v>1.9E-2</v>
      </c>
      <c r="N9">
        <v>1.6083300000000001E-4</v>
      </c>
      <c r="O9">
        <v>47</v>
      </c>
      <c r="P9">
        <v>202.1</v>
      </c>
      <c r="Q9">
        <v>47.215899999999998</v>
      </c>
      <c r="R9" t="s">
        <v>21</v>
      </c>
      <c r="T9">
        <v>1</v>
      </c>
      <c r="U9">
        <f t="shared" si="1"/>
        <v>27021.816666499999</v>
      </c>
      <c r="V9">
        <v>74073</v>
      </c>
      <c r="W9">
        <f t="shared" si="0"/>
        <v>37036.5</v>
      </c>
    </row>
    <row r="10" spans="1:23" x14ac:dyDescent="0.25">
      <c r="A10" t="s">
        <v>34</v>
      </c>
      <c r="B10" t="s">
        <v>12</v>
      </c>
      <c r="C10">
        <v>1.03</v>
      </c>
      <c r="D10">
        <v>4.0000000000000002E-4</v>
      </c>
      <c r="E10">
        <v>0.1</v>
      </c>
      <c r="F10">
        <v>0.1</v>
      </c>
      <c r="G10">
        <v>352</v>
      </c>
      <c r="H10">
        <v>5</v>
      </c>
      <c r="I10">
        <v>54043.633332999998</v>
      </c>
      <c r="J10">
        <v>1358.3049708695301</v>
      </c>
      <c r="K10">
        <v>0.51547100000000001</v>
      </c>
      <c r="L10">
        <v>1.3211000000000001E-2</v>
      </c>
      <c r="M10">
        <v>1.9E-2</v>
      </c>
      <c r="N10">
        <v>1.6083300000000001E-4</v>
      </c>
      <c r="O10">
        <v>47</v>
      </c>
      <c r="P10">
        <v>202.1</v>
      </c>
      <c r="Q10">
        <v>47.215899999999998</v>
      </c>
      <c r="R10" t="s">
        <v>21</v>
      </c>
      <c r="T10">
        <v>1</v>
      </c>
      <c r="U10">
        <f t="shared" si="1"/>
        <v>27021.816666499999</v>
      </c>
      <c r="V10">
        <v>74073</v>
      </c>
      <c r="W10">
        <f t="shared" si="0"/>
        <v>37036.5</v>
      </c>
    </row>
    <row r="11" spans="1:23" x14ac:dyDescent="0.25">
      <c r="A11" t="s">
        <v>24</v>
      </c>
      <c r="B11" t="s">
        <v>12</v>
      </c>
      <c r="C11">
        <v>1.03</v>
      </c>
      <c r="D11">
        <v>4.0000000000000002E-4</v>
      </c>
      <c r="E11">
        <v>0.05</v>
      </c>
      <c r="F11">
        <v>0.1</v>
      </c>
      <c r="G11">
        <v>352</v>
      </c>
      <c r="H11">
        <v>5</v>
      </c>
      <c r="I11">
        <v>54043.633332999998</v>
      </c>
      <c r="J11">
        <v>1358.3049708695301</v>
      </c>
      <c r="K11">
        <v>0.51547100000000001</v>
      </c>
      <c r="L11">
        <v>1.3211000000000001E-2</v>
      </c>
      <c r="M11">
        <v>1.9E-2</v>
      </c>
      <c r="N11">
        <v>1.6083300000000001E-4</v>
      </c>
      <c r="O11">
        <v>47</v>
      </c>
      <c r="P11">
        <v>202.1</v>
      </c>
      <c r="Q11">
        <v>47.215899999999998</v>
      </c>
      <c r="R11" t="s">
        <v>21</v>
      </c>
      <c r="S11" t="s">
        <v>26</v>
      </c>
      <c r="T11">
        <v>1</v>
      </c>
      <c r="U11">
        <f t="shared" si="1"/>
        <v>27021.816666499999</v>
      </c>
      <c r="V11">
        <v>74073</v>
      </c>
      <c r="W11">
        <f t="shared" si="0"/>
        <v>37036.5</v>
      </c>
    </row>
    <row r="12" spans="1:23" x14ac:dyDescent="0.25">
      <c r="A12" t="s">
        <v>25</v>
      </c>
      <c r="B12" t="s">
        <v>12</v>
      </c>
      <c r="C12">
        <v>1.03</v>
      </c>
      <c r="D12">
        <v>4.0000000000000002E-4</v>
      </c>
      <c r="E12">
        <v>7.4999999999999997E-2</v>
      </c>
      <c r="F12">
        <v>0.1</v>
      </c>
      <c r="G12">
        <v>352</v>
      </c>
      <c r="H12">
        <v>5</v>
      </c>
      <c r="I12">
        <v>54043.633332999998</v>
      </c>
      <c r="J12">
        <v>1358.3049708695301</v>
      </c>
      <c r="K12">
        <v>0.51547100000000001</v>
      </c>
      <c r="L12">
        <v>1.3211000000000001E-2</v>
      </c>
      <c r="M12">
        <v>1.9E-2</v>
      </c>
      <c r="N12">
        <v>1.6083300000000001E-4</v>
      </c>
      <c r="O12">
        <v>47</v>
      </c>
      <c r="P12">
        <v>202.1</v>
      </c>
      <c r="Q12">
        <v>47.215899999999998</v>
      </c>
      <c r="R12" t="s">
        <v>21</v>
      </c>
      <c r="T12">
        <v>0</v>
      </c>
      <c r="U12">
        <f t="shared" si="1"/>
        <v>27021.816666499999</v>
      </c>
      <c r="V12">
        <v>74073</v>
      </c>
      <c r="W12">
        <f t="shared" si="0"/>
        <v>37036.5</v>
      </c>
    </row>
    <row r="13" spans="1:23" x14ac:dyDescent="0.25">
      <c r="A13" t="s">
        <v>27</v>
      </c>
      <c r="B13" t="s">
        <v>12</v>
      </c>
      <c r="C13">
        <v>1.03</v>
      </c>
      <c r="D13">
        <v>4.0000000000000002E-4</v>
      </c>
      <c r="E13">
        <v>0.05</v>
      </c>
      <c r="F13">
        <v>0.1</v>
      </c>
      <c r="G13">
        <v>352</v>
      </c>
      <c r="H13">
        <v>5</v>
      </c>
      <c r="I13">
        <v>47547.977778</v>
      </c>
      <c r="J13">
        <v>2211.0713256889599</v>
      </c>
      <c r="K13">
        <v>0.53050299999999995</v>
      </c>
      <c r="L13">
        <v>1.1075E-2</v>
      </c>
      <c r="M13">
        <v>1.7999999999999999E-2</v>
      </c>
      <c r="N13">
        <v>2.8498100000000001E-4</v>
      </c>
      <c r="O13">
        <v>47</v>
      </c>
      <c r="P13">
        <v>202.1</v>
      </c>
      <c r="Q13">
        <v>47.215899999999998</v>
      </c>
      <c r="R13" t="s">
        <v>21</v>
      </c>
      <c r="T13">
        <v>1</v>
      </c>
      <c r="U13">
        <f t="shared" si="1"/>
        <v>23773.988889</v>
      </c>
      <c r="V13">
        <v>57589</v>
      </c>
      <c r="W13">
        <f t="shared" si="0"/>
        <v>28794.5</v>
      </c>
    </row>
    <row r="14" spans="1:23" x14ac:dyDescent="0.25">
      <c r="A14" t="s">
        <v>28</v>
      </c>
      <c r="B14" t="s">
        <v>12</v>
      </c>
      <c r="C14">
        <v>1.03</v>
      </c>
      <c r="D14">
        <v>2.0000000000000001E-4</v>
      </c>
      <c r="E14">
        <v>0.05</v>
      </c>
      <c r="F14">
        <v>0.1</v>
      </c>
      <c r="G14">
        <v>352</v>
      </c>
      <c r="H14">
        <v>5</v>
      </c>
      <c r="I14">
        <v>47547.977778</v>
      </c>
      <c r="J14">
        <v>2211.0713256889599</v>
      </c>
      <c r="K14">
        <v>0.53050299999999995</v>
      </c>
      <c r="L14">
        <v>1.1075E-2</v>
      </c>
      <c r="M14">
        <v>1.7999999999999999E-2</v>
      </c>
      <c r="N14">
        <v>2.8498100000000001E-4</v>
      </c>
      <c r="O14">
        <v>47</v>
      </c>
      <c r="P14">
        <v>202.1</v>
      </c>
      <c r="Q14">
        <v>47.215899999999998</v>
      </c>
      <c r="R14" t="s">
        <v>29</v>
      </c>
      <c r="T14">
        <v>1</v>
      </c>
      <c r="U14">
        <f t="shared" si="1"/>
        <v>23773.988889</v>
      </c>
      <c r="V14">
        <v>57589</v>
      </c>
      <c r="W14">
        <f t="shared" si="0"/>
        <v>28794.5</v>
      </c>
    </row>
    <row r="15" spans="1:23" x14ac:dyDescent="0.25">
      <c r="A15" t="s">
        <v>30</v>
      </c>
      <c r="B15" t="s">
        <v>12</v>
      </c>
      <c r="C15">
        <v>1.03</v>
      </c>
      <c r="D15">
        <v>2.0000000000000001E-4</v>
      </c>
      <c r="E15">
        <v>0.1</v>
      </c>
      <c r="F15">
        <v>0.1</v>
      </c>
      <c r="G15">
        <v>352</v>
      </c>
      <c r="H15">
        <v>5</v>
      </c>
      <c r="I15">
        <v>47547.977778</v>
      </c>
      <c r="J15">
        <v>2211.0713256889599</v>
      </c>
      <c r="K15">
        <v>0.53050299999999995</v>
      </c>
      <c r="L15">
        <v>1.1075E-2</v>
      </c>
      <c r="M15">
        <v>1.7999999999999999E-2</v>
      </c>
      <c r="N15">
        <v>2.8498100000000001E-4</v>
      </c>
      <c r="O15">
        <v>47</v>
      </c>
      <c r="P15">
        <v>202.1</v>
      </c>
      <c r="Q15">
        <v>47.215899999999998</v>
      </c>
      <c r="R15" t="s">
        <v>21</v>
      </c>
      <c r="T15">
        <v>1</v>
      </c>
      <c r="U15">
        <f t="shared" si="1"/>
        <v>23773.988889</v>
      </c>
      <c r="V15">
        <v>57589</v>
      </c>
      <c r="W15">
        <f t="shared" si="0"/>
        <v>28794.5</v>
      </c>
    </row>
    <row r="16" spans="1:23" x14ac:dyDescent="0.25">
      <c r="A16" t="s">
        <v>31</v>
      </c>
      <c r="B16" t="s">
        <v>12</v>
      </c>
      <c r="C16">
        <v>1.03</v>
      </c>
      <c r="D16">
        <v>4.0000000000000002E-4</v>
      </c>
      <c r="E16">
        <v>0.05</v>
      </c>
      <c r="F16">
        <v>0.1</v>
      </c>
      <c r="G16">
        <v>352</v>
      </c>
      <c r="H16">
        <v>5</v>
      </c>
      <c r="I16">
        <v>16424.465217000001</v>
      </c>
      <c r="J16">
        <v>559.34882295995897</v>
      </c>
      <c r="K16">
        <v>0.24734600000000001</v>
      </c>
      <c r="L16">
        <v>1.0743000000000001E-2</v>
      </c>
      <c r="M16">
        <v>1.29E-2</v>
      </c>
      <c r="N16">
        <v>1.44721E-4</v>
      </c>
      <c r="O16">
        <v>47</v>
      </c>
      <c r="P16">
        <v>202.1</v>
      </c>
      <c r="Q16">
        <v>47.215899999999998</v>
      </c>
      <c r="R16" t="s">
        <v>21</v>
      </c>
      <c r="T16">
        <v>1</v>
      </c>
      <c r="U16">
        <f t="shared" si="1"/>
        <v>8212.2326085000004</v>
      </c>
      <c r="V16">
        <v>79495</v>
      </c>
      <c r="W16">
        <f t="shared" si="0"/>
        <v>39747.5</v>
      </c>
    </row>
    <row r="17" spans="1:23" x14ac:dyDescent="0.25">
      <c r="A17" t="s">
        <v>32</v>
      </c>
      <c r="B17" t="s">
        <v>12</v>
      </c>
      <c r="C17">
        <v>1.03</v>
      </c>
      <c r="D17">
        <v>2.0000000000000001E-4</v>
      </c>
      <c r="E17">
        <v>0.1</v>
      </c>
      <c r="F17">
        <v>0.1</v>
      </c>
      <c r="G17">
        <v>352</v>
      </c>
      <c r="H17">
        <v>5</v>
      </c>
      <c r="I17">
        <v>16424.465217000001</v>
      </c>
      <c r="J17">
        <v>559.34882295995897</v>
      </c>
      <c r="K17">
        <v>0.24734600000000001</v>
      </c>
      <c r="L17">
        <v>1.0743000000000001E-2</v>
      </c>
      <c r="M17">
        <v>1.29E-2</v>
      </c>
      <c r="N17">
        <v>1.44721E-4</v>
      </c>
      <c r="O17">
        <v>47</v>
      </c>
      <c r="P17">
        <v>202.1</v>
      </c>
      <c r="Q17">
        <v>47.215899999999998</v>
      </c>
      <c r="R17" t="s">
        <v>21</v>
      </c>
      <c r="T17">
        <v>1</v>
      </c>
      <c r="U17">
        <f t="shared" si="1"/>
        <v>8212.2326085000004</v>
      </c>
      <c r="V17">
        <v>79495</v>
      </c>
      <c r="W17">
        <f t="shared" si="0"/>
        <v>39747.5</v>
      </c>
    </row>
    <row r="18" spans="1:23" x14ac:dyDescent="0.25">
      <c r="A18" t="s">
        <v>33</v>
      </c>
      <c r="B18" t="s">
        <v>12</v>
      </c>
      <c r="C18">
        <v>0.82</v>
      </c>
      <c r="D18">
        <v>2.0000000000000001E-4</v>
      </c>
      <c r="E18">
        <v>0.1</v>
      </c>
      <c r="F18">
        <v>0.1</v>
      </c>
      <c r="G18">
        <v>352</v>
      </c>
      <c r="H18">
        <v>5</v>
      </c>
      <c r="I18">
        <v>29006.269090999998</v>
      </c>
      <c r="J18">
        <v>10595.3093103225</v>
      </c>
      <c r="K18">
        <v>0.42105999999999999</v>
      </c>
      <c r="L18">
        <v>8.0463999999999994E-2</v>
      </c>
      <c r="M18">
        <v>1.4999999999999999E-2</v>
      </c>
      <c r="N18">
        <v>1.9743909999999998E-3</v>
      </c>
      <c r="O18">
        <v>47</v>
      </c>
      <c r="P18">
        <v>202.1</v>
      </c>
      <c r="Q18">
        <v>47.215899999999998</v>
      </c>
      <c r="R18" t="s">
        <v>21</v>
      </c>
      <c r="T18">
        <v>1</v>
      </c>
      <c r="U18">
        <f t="shared" si="1"/>
        <v>14503.134545499999</v>
      </c>
      <c r="V18">
        <v>57313</v>
      </c>
      <c r="W18">
        <f t="shared" si="0"/>
        <v>28656.5</v>
      </c>
    </row>
    <row r="19" spans="1:23" x14ac:dyDescent="0.25">
      <c r="A19" t="s">
        <v>35</v>
      </c>
      <c r="B19" t="s">
        <v>12</v>
      </c>
      <c r="C19">
        <v>0.82</v>
      </c>
      <c r="D19">
        <v>2.0000000000000001E-4</v>
      </c>
      <c r="E19">
        <v>0.1</v>
      </c>
      <c r="F19">
        <v>0.1</v>
      </c>
      <c r="G19">
        <v>352</v>
      </c>
      <c r="H19">
        <v>5</v>
      </c>
      <c r="I19">
        <v>29006.269090999998</v>
      </c>
      <c r="J19">
        <v>10595.3093103225</v>
      </c>
      <c r="K19">
        <v>0.42105999999999999</v>
      </c>
      <c r="L19">
        <v>8.0463999999999994E-2</v>
      </c>
      <c r="M19">
        <v>1.4999999999999999E-2</v>
      </c>
      <c r="N19">
        <v>1.9743909999999998E-3</v>
      </c>
      <c r="O19">
        <v>47</v>
      </c>
      <c r="P19">
        <v>202.1</v>
      </c>
      <c r="Q19">
        <v>47.215899999999998</v>
      </c>
      <c r="R19" t="s">
        <v>21</v>
      </c>
      <c r="T19">
        <v>1</v>
      </c>
      <c r="U19">
        <f t="shared" si="1"/>
        <v>14503.134545499999</v>
      </c>
      <c r="V19">
        <v>57313</v>
      </c>
      <c r="W19">
        <f t="shared" si="0"/>
        <v>28656.5</v>
      </c>
    </row>
    <row r="20" spans="1:23" x14ac:dyDescent="0.25">
      <c r="A20" t="s">
        <v>36</v>
      </c>
      <c r="B20" t="s">
        <v>12</v>
      </c>
      <c r="C20">
        <v>0.82</v>
      </c>
      <c r="D20">
        <v>4.0000000000000002E-4</v>
      </c>
      <c r="E20">
        <v>0.1</v>
      </c>
      <c r="F20">
        <v>0.1</v>
      </c>
      <c r="G20">
        <v>352</v>
      </c>
      <c r="H20">
        <v>5</v>
      </c>
      <c r="I20">
        <v>29006.269090999998</v>
      </c>
      <c r="J20">
        <v>10595.3093103225</v>
      </c>
      <c r="K20">
        <v>0.42105999999999999</v>
      </c>
      <c r="L20">
        <v>8.0463999999999994E-2</v>
      </c>
      <c r="M20">
        <v>1.4999999999999999E-2</v>
      </c>
      <c r="N20">
        <v>1.9743909999999998E-3</v>
      </c>
      <c r="O20">
        <v>47</v>
      </c>
      <c r="P20">
        <v>202.1</v>
      </c>
      <c r="Q20">
        <v>47.215899999999998</v>
      </c>
      <c r="R20" t="s">
        <v>21</v>
      </c>
      <c r="T20">
        <v>1</v>
      </c>
      <c r="U20">
        <f t="shared" si="1"/>
        <v>14503.134545499999</v>
      </c>
      <c r="V20">
        <v>57313</v>
      </c>
      <c r="W20">
        <f t="shared" si="0"/>
        <v>28656.5</v>
      </c>
    </row>
    <row r="21" spans="1:23" x14ac:dyDescent="0.25">
      <c r="A21" t="s">
        <v>38</v>
      </c>
      <c r="B21" t="s">
        <v>12</v>
      </c>
      <c r="C21">
        <v>0.82</v>
      </c>
      <c r="D21">
        <v>2.0000000000000001E-4</v>
      </c>
      <c r="E21">
        <v>0.15</v>
      </c>
      <c r="F21">
        <v>0.1</v>
      </c>
      <c r="G21">
        <v>352</v>
      </c>
      <c r="H21">
        <v>5</v>
      </c>
      <c r="I21">
        <v>16465.798332999999</v>
      </c>
      <c r="J21">
        <v>2373.4353251838402</v>
      </c>
      <c r="K21">
        <v>0.40073399999999998</v>
      </c>
      <c r="L21">
        <v>5.8556999999999998E-2</v>
      </c>
      <c r="M21">
        <v>1.29E-2</v>
      </c>
      <c r="N21">
        <v>6.3346699999999997E-4</v>
      </c>
      <c r="O21">
        <v>47</v>
      </c>
      <c r="P21">
        <v>202.1</v>
      </c>
      <c r="Q21">
        <v>47.215899999999998</v>
      </c>
      <c r="R21" t="s">
        <v>21</v>
      </c>
      <c r="T21">
        <v>1</v>
      </c>
      <c r="U21">
        <f t="shared" si="1"/>
        <v>8232.8991664999994</v>
      </c>
      <c r="V21">
        <v>58266</v>
      </c>
      <c r="W21">
        <f t="shared" si="0"/>
        <v>29133</v>
      </c>
    </row>
    <row r="22" spans="1:23" x14ac:dyDescent="0.25">
      <c r="A22" t="s">
        <v>39</v>
      </c>
      <c r="B22" t="s">
        <v>12</v>
      </c>
      <c r="C22">
        <v>0.82</v>
      </c>
      <c r="D22">
        <v>2.0000000000000001E-4</v>
      </c>
      <c r="E22">
        <v>0.2</v>
      </c>
      <c r="F22">
        <v>0.1</v>
      </c>
      <c r="G22">
        <v>352</v>
      </c>
      <c r="H22">
        <v>5</v>
      </c>
      <c r="I22">
        <v>16465.798332999999</v>
      </c>
      <c r="J22">
        <v>2373.4353251838402</v>
      </c>
      <c r="K22">
        <v>0.40073399999999998</v>
      </c>
      <c r="L22">
        <v>5.8556999999999998E-2</v>
      </c>
      <c r="M22">
        <v>1.29E-2</v>
      </c>
      <c r="N22">
        <v>6.3346699999999997E-4</v>
      </c>
      <c r="O22">
        <v>47</v>
      </c>
      <c r="P22">
        <v>202.1</v>
      </c>
      <c r="Q22">
        <v>47.215899999999998</v>
      </c>
      <c r="R22" t="s">
        <v>21</v>
      </c>
      <c r="T22">
        <v>1</v>
      </c>
      <c r="U22">
        <f t="shared" si="1"/>
        <v>8232.8991664999994</v>
      </c>
      <c r="V22">
        <v>58266</v>
      </c>
      <c r="W22">
        <f t="shared" si="0"/>
        <v>29133</v>
      </c>
    </row>
    <row r="23" spans="1:23" x14ac:dyDescent="0.25">
      <c r="A23" t="s">
        <v>40</v>
      </c>
      <c r="B23" t="s">
        <v>12</v>
      </c>
      <c r="C23">
        <v>0.82</v>
      </c>
      <c r="D23">
        <v>2.0000000000000001E-4</v>
      </c>
      <c r="E23">
        <v>0.2</v>
      </c>
      <c r="F23">
        <v>0.1</v>
      </c>
      <c r="G23">
        <v>352</v>
      </c>
      <c r="H23">
        <v>5</v>
      </c>
      <c r="I23">
        <v>16465.798332999999</v>
      </c>
      <c r="J23">
        <v>2373.4353251838402</v>
      </c>
      <c r="K23">
        <v>0.40073399999999998</v>
      </c>
      <c r="L23">
        <v>5.8556999999999998E-2</v>
      </c>
      <c r="M23">
        <v>1.29E-2</v>
      </c>
      <c r="N23">
        <v>6.3346699999999997E-4</v>
      </c>
      <c r="O23">
        <v>47</v>
      </c>
      <c r="P23">
        <v>202.1</v>
      </c>
      <c r="Q23">
        <v>47.215899999999998</v>
      </c>
      <c r="R23" t="s">
        <v>21</v>
      </c>
      <c r="T23">
        <v>1</v>
      </c>
      <c r="U23">
        <f t="shared" si="1"/>
        <v>8232.8991664999994</v>
      </c>
      <c r="V23">
        <v>58266</v>
      </c>
      <c r="W23">
        <f t="shared" si="0"/>
        <v>29133</v>
      </c>
    </row>
    <row r="24" spans="1:23" x14ac:dyDescent="0.25">
      <c r="A24" t="s">
        <v>52</v>
      </c>
      <c r="B24" t="s">
        <v>12</v>
      </c>
      <c r="C24">
        <v>1.02</v>
      </c>
      <c r="D24">
        <v>4.0000000000000002E-4</v>
      </c>
      <c r="E24">
        <v>1</v>
      </c>
      <c r="F24">
        <v>0.1</v>
      </c>
      <c r="G24">
        <v>312</v>
      </c>
      <c r="H24">
        <v>8</v>
      </c>
      <c r="I24">
        <v>36057</v>
      </c>
      <c r="J24">
        <v>1100</v>
      </c>
      <c r="K24">
        <v>0.35699999999999998</v>
      </c>
      <c r="L24">
        <v>6.7000000000000002E-3</v>
      </c>
      <c r="M24">
        <v>1.49E-2</v>
      </c>
      <c r="N24">
        <v>1.6000000000000001E-4</v>
      </c>
      <c r="O24">
        <v>46.222700000000003</v>
      </c>
      <c r="P24">
        <v>202.14</v>
      </c>
      <c r="Q24">
        <v>47.222700000000003</v>
      </c>
      <c r="R24" t="s">
        <v>21</v>
      </c>
      <c r="T24">
        <v>1</v>
      </c>
      <c r="U24">
        <f t="shared" si="1"/>
        <v>18028.5</v>
      </c>
      <c r="V24">
        <v>83240</v>
      </c>
      <c r="W24">
        <f t="shared" si="0"/>
        <v>41620</v>
      </c>
    </row>
    <row r="25" spans="1:23" x14ac:dyDescent="0.25">
      <c r="A25" t="s">
        <v>46</v>
      </c>
      <c r="B25" t="s">
        <v>12</v>
      </c>
      <c r="C25">
        <v>1.02</v>
      </c>
      <c r="D25">
        <v>4.0000000000000002E-4</v>
      </c>
      <c r="E25">
        <v>1</v>
      </c>
      <c r="F25">
        <v>0.1</v>
      </c>
      <c r="G25">
        <v>312</v>
      </c>
      <c r="H25">
        <v>8</v>
      </c>
      <c r="I25">
        <v>36057</v>
      </c>
      <c r="J25">
        <v>1100</v>
      </c>
      <c r="K25">
        <v>0.35699999999999998</v>
      </c>
      <c r="L25">
        <v>6.7000000000000002E-3</v>
      </c>
      <c r="M25">
        <v>1.49E-2</v>
      </c>
      <c r="N25">
        <v>1.6000000000000001E-4</v>
      </c>
      <c r="O25">
        <v>46.222700000000003</v>
      </c>
      <c r="P25">
        <v>202.14</v>
      </c>
      <c r="Q25">
        <v>47.222700000000003</v>
      </c>
      <c r="R25" t="s">
        <v>21</v>
      </c>
      <c r="T25">
        <v>1</v>
      </c>
      <c r="U25">
        <f t="shared" si="1"/>
        <v>18028.5</v>
      </c>
      <c r="V25">
        <v>83240</v>
      </c>
      <c r="W25">
        <f t="shared" si="0"/>
        <v>41620</v>
      </c>
    </row>
    <row r="26" spans="1:23" x14ac:dyDescent="0.25">
      <c r="A26" t="s">
        <v>47</v>
      </c>
      <c r="B26" t="s">
        <v>12</v>
      </c>
      <c r="C26">
        <v>0.93</v>
      </c>
      <c r="D26">
        <v>4.0000000000000002E-4</v>
      </c>
      <c r="E26">
        <v>1</v>
      </c>
      <c r="F26">
        <v>0.1</v>
      </c>
      <c r="G26">
        <v>312</v>
      </c>
      <c r="H26">
        <v>8</v>
      </c>
      <c r="I26">
        <v>36057</v>
      </c>
      <c r="J26">
        <v>1100</v>
      </c>
      <c r="K26">
        <v>0.35699999999999998</v>
      </c>
      <c r="L26">
        <v>6.7000000000000002E-3</v>
      </c>
      <c r="M26">
        <v>1.49E-2</v>
      </c>
      <c r="N26">
        <v>1.6000000000000001E-4</v>
      </c>
      <c r="O26">
        <v>46.222700000000003</v>
      </c>
      <c r="P26">
        <v>202.14</v>
      </c>
      <c r="Q26">
        <v>47.222700000000003</v>
      </c>
      <c r="R26" t="s">
        <v>21</v>
      </c>
      <c r="T26">
        <v>1</v>
      </c>
      <c r="U26">
        <f t="shared" si="1"/>
        <v>18028.5</v>
      </c>
      <c r="V26">
        <v>76914</v>
      </c>
      <c r="W26">
        <f t="shared" si="0"/>
        <v>38457</v>
      </c>
    </row>
    <row r="27" spans="1:23" x14ac:dyDescent="0.25">
      <c r="A27" t="s">
        <v>48</v>
      </c>
      <c r="B27" t="s">
        <v>12</v>
      </c>
      <c r="C27">
        <v>0.93</v>
      </c>
      <c r="D27">
        <v>4.0000000000000002E-4</v>
      </c>
      <c r="E27">
        <v>1</v>
      </c>
      <c r="F27">
        <v>0.1</v>
      </c>
      <c r="G27">
        <v>312</v>
      </c>
      <c r="H27">
        <v>8</v>
      </c>
      <c r="I27">
        <v>55201</v>
      </c>
      <c r="J27">
        <v>600</v>
      </c>
      <c r="K27">
        <v>0.442</v>
      </c>
      <c r="L27">
        <v>2.0999999999999999E-3</v>
      </c>
      <c r="M27">
        <v>1.7100000000000001E-2</v>
      </c>
      <c r="N27">
        <v>6.4000000000000005E-4</v>
      </c>
      <c r="O27">
        <v>46.222700000000003</v>
      </c>
      <c r="P27">
        <v>202.14</v>
      </c>
      <c r="Q27">
        <v>47.222700000000003</v>
      </c>
      <c r="R27" t="s">
        <v>21</v>
      </c>
      <c r="T27">
        <v>0</v>
      </c>
      <c r="U27">
        <f t="shared" si="1"/>
        <v>27600.5</v>
      </c>
      <c r="V27">
        <v>76914</v>
      </c>
      <c r="W27">
        <f t="shared" si="0"/>
        <v>38457</v>
      </c>
    </row>
    <row r="28" spans="1:23" x14ac:dyDescent="0.25">
      <c r="A28" t="s">
        <v>49</v>
      </c>
      <c r="B28" t="s">
        <v>12</v>
      </c>
      <c r="C28">
        <v>0.93</v>
      </c>
      <c r="D28">
        <v>4.0000000000000002E-4</v>
      </c>
      <c r="E28">
        <v>1</v>
      </c>
      <c r="F28">
        <v>0.15</v>
      </c>
      <c r="G28">
        <v>377</v>
      </c>
      <c r="H28">
        <v>13</v>
      </c>
      <c r="I28">
        <v>54029</v>
      </c>
      <c r="J28">
        <v>380</v>
      </c>
      <c r="K28">
        <v>0.52900000000000003</v>
      </c>
      <c r="L28">
        <v>3.5000000000000001E-3</v>
      </c>
      <c r="M28">
        <v>2.0899999999999998E-2</v>
      </c>
      <c r="N28">
        <v>4.8999999999999998E-4</v>
      </c>
      <c r="O28">
        <v>46.222700000000003</v>
      </c>
      <c r="P28">
        <v>202.14</v>
      </c>
      <c r="Q28">
        <v>47.222700000000003</v>
      </c>
      <c r="R28" t="s">
        <v>21</v>
      </c>
      <c r="T28">
        <v>0</v>
      </c>
      <c r="U28">
        <f t="shared" si="1"/>
        <v>27014.5</v>
      </c>
      <c r="V28">
        <v>76914</v>
      </c>
      <c r="W28">
        <f t="shared" si="0"/>
        <v>38457</v>
      </c>
    </row>
    <row r="29" spans="1:23" x14ac:dyDescent="0.25">
      <c r="A29" t="s">
        <v>50</v>
      </c>
      <c r="B29" t="s">
        <v>12</v>
      </c>
      <c r="C29">
        <v>0.93</v>
      </c>
      <c r="D29">
        <v>2.0000000000000001E-4</v>
      </c>
      <c r="E29">
        <v>1</v>
      </c>
      <c r="F29">
        <v>0.15</v>
      </c>
      <c r="G29">
        <v>377</v>
      </c>
      <c r="H29">
        <v>13</v>
      </c>
      <c r="I29">
        <v>54029</v>
      </c>
      <c r="J29">
        <v>380</v>
      </c>
      <c r="K29">
        <v>0.52900000000000003</v>
      </c>
      <c r="L29">
        <v>3.5000000000000001E-3</v>
      </c>
      <c r="M29">
        <v>2.0899999999999998E-2</v>
      </c>
      <c r="N29">
        <v>4.8999999999999998E-4</v>
      </c>
      <c r="O29">
        <v>46.222700000000003</v>
      </c>
      <c r="P29">
        <v>202.14</v>
      </c>
      <c r="Q29">
        <v>47.222700000000003</v>
      </c>
      <c r="R29" t="s">
        <v>21</v>
      </c>
      <c r="T29">
        <v>0</v>
      </c>
      <c r="U29">
        <f t="shared" si="1"/>
        <v>27014.5</v>
      </c>
      <c r="V29">
        <v>76914</v>
      </c>
      <c r="W29">
        <f t="shared" si="0"/>
        <v>38457</v>
      </c>
    </row>
    <row r="30" spans="1:23" x14ac:dyDescent="0.25">
      <c r="A30" t="s">
        <v>51</v>
      </c>
      <c r="B30" t="s">
        <v>12</v>
      </c>
      <c r="C30">
        <v>0.93</v>
      </c>
      <c r="D30">
        <v>2.0000000000000001E-4</v>
      </c>
      <c r="E30">
        <v>1</v>
      </c>
      <c r="F30">
        <v>0.15</v>
      </c>
      <c r="G30">
        <v>377</v>
      </c>
      <c r="H30">
        <v>13</v>
      </c>
      <c r="I30">
        <v>35301</v>
      </c>
      <c r="J30">
        <v>3900</v>
      </c>
      <c r="K30">
        <v>0.44700000000000001</v>
      </c>
      <c r="L30">
        <v>2.8E-3</v>
      </c>
      <c r="M30">
        <v>1.4800000000000001E-2</v>
      </c>
      <c r="N30">
        <v>5.5000000000000003E-4</v>
      </c>
      <c r="O30">
        <v>46.222700000000003</v>
      </c>
      <c r="P30">
        <v>202.14</v>
      </c>
      <c r="Q30">
        <v>47.222700000000003</v>
      </c>
      <c r="R30" t="s">
        <v>21</v>
      </c>
      <c r="T30">
        <v>0</v>
      </c>
      <c r="U30">
        <f t="shared" si="1"/>
        <v>17650.5</v>
      </c>
      <c r="V30">
        <v>68286</v>
      </c>
      <c r="W30">
        <f t="shared" si="0"/>
        <v>34143</v>
      </c>
    </row>
    <row r="31" spans="1:23" x14ac:dyDescent="0.25">
      <c r="A31" t="s">
        <v>55</v>
      </c>
      <c r="B31" t="s">
        <v>12</v>
      </c>
      <c r="C31">
        <v>0.93</v>
      </c>
      <c r="D31">
        <v>2.0000000000000001E-4</v>
      </c>
      <c r="E31">
        <v>1</v>
      </c>
      <c r="F31">
        <v>0.15</v>
      </c>
      <c r="G31">
        <v>377</v>
      </c>
      <c r="H31">
        <v>13</v>
      </c>
      <c r="I31">
        <v>40333</v>
      </c>
      <c r="J31">
        <v>880</v>
      </c>
      <c r="K31">
        <v>0.68899999999999995</v>
      </c>
      <c r="L31">
        <v>9.9000000000000008E-3</v>
      </c>
      <c r="M31">
        <v>1.8599999999999998E-2</v>
      </c>
      <c r="N31">
        <v>1.3999999999999999E-4</v>
      </c>
      <c r="O31">
        <v>46.222700000000003</v>
      </c>
      <c r="P31">
        <v>202.14</v>
      </c>
      <c r="Q31">
        <v>47.222700000000003</v>
      </c>
      <c r="R31" t="s">
        <v>21</v>
      </c>
      <c r="S31">
        <v>210</v>
      </c>
      <c r="T31">
        <v>0</v>
      </c>
      <c r="U31">
        <f t="shared" si="1"/>
        <v>20166.5</v>
      </c>
      <c r="V31">
        <v>70608</v>
      </c>
      <c r="W31">
        <f t="shared" si="0"/>
        <v>35304</v>
      </c>
    </row>
    <row r="32" spans="1:23" x14ac:dyDescent="0.25">
      <c r="A32" t="s">
        <v>56</v>
      </c>
      <c r="B32" t="s">
        <v>12</v>
      </c>
      <c r="C32">
        <v>0.93</v>
      </c>
      <c r="D32">
        <v>2.0000000000000001E-4</v>
      </c>
      <c r="E32">
        <v>1</v>
      </c>
      <c r="F32">
        <v>0.15</v>
      </c>
      <c r="G32">
        <v>377</v>
      </c>
      <c r="H32">
        <v>13</v>
      </c>
      <c r="I32">
        <v>25124</v>
      </c>
      <c r="J32">
        <v>350</v>
      </c>
      <c r="K32">
        <v>0.45</v>
      </c>
      <c r="L32">
        <v>6.1000000000000004E-3</v>
      </c>
      <c r="M32">
        <v>1.5900000000000001E-2</v>
      </c>
      <c r="N32">
        <v>7.2999999999999996E-4</v>
      </c>
      <c r="O32">
        <v>46.222700000000003</v>
      </c>
      <c r="P32">
        <v>202.14</v>
      </c>
      <c r="Q32">
        <v>47.222700000000003</v>
      </c>
      <c r="R32" t="s">
        <v>21</v>
      </c>
      <c r="T32">
        <v>1</v>
      </c>
      <c r="U32">
        <f t="shared" si="1"/>
        <v>12562</v>
      </c>
      <c r="V32">
        <v>70608</v>
      </c>
      <c r="W32">
        <f t="shared" si="0"/>
        <v>35304</v>
      </c>
    </row>
    <row r="33" spans="1:23" x14ac:dyDescent="0.25">
      <c r="A33" t="s">
        <v>57</v>
      </c>
      <c r="B33" t="s">
        <v>12</v>
      </c>
      <c r="C33">
        <v>0.93</v>
      </c>
      <c r="D33">
        <v>2.0000000000000001E-4</v>
      </c>
      <c r="E33">
        <v>1</v>
      </c>
      <c r="F33">
        <v>0.15</v>
      </c>
      <c r="G33">
        <v>377</v>
      </c>
      <c r="H33">
        <v>13</v>
      </c>
      <c r="I33">
        <v>45614</v>
      </c>
      <c r="J33">
        <v>540</v>
      </c>
      <c r="K33">
        <v>0.53</v>
      </c>
      <c r="L33">
        <v>2.8999999999999998E-3</v>
      </c>
      <c r="M33">
        <v>1.9699999999999999E-2</v>
      </c>
      <c r="N33">
        <v>7.6999999999999996E-4</v>
      </c>
      <c r="O33">
        <v>46.22</v>
      </c>
      <c r="P33">
        <v>202.14</v>
      </c>
      <c r="Q33">
        <v>47.222700000000003</v>
      </c>
      <c r="R33" t="s">
        <v>21</v>
      </c>
      <c r="T33">
        <v>1</v>
      </c>
      <c r="U33">
        <f t="shared" si="1"/>
        <v>22807</v>
      </c>
      <c r="V33">
        <v>63143</v>
      </c>
      <c r="W33">
        <f t="shared" si="0"/>
        <v>31571.5</v>
      </c>
    </row>
    <row r="34" spans="1:23" x14ac:dyDescent="0.25">
      <c r="A34" t="s">
        <v>59</v>
      </c>
      <c r="B34" t="s">
        <v>12</v>
      </c>
      <c r="C34">
        <v>0.93</v>
      </c>
      <c r="D34">
        <v>2.0000000000000001E-4</v>
      </c>
      <c r="E34">
        <v>1</v>
      </c>
      <c r="F34">
        <v>0.15</v>
      </c>
      <c r="G34">
        <v>377</v>
      </c>
      <c r="H34">
        <v>13</v>
      </c>
      <c r="I34">
        <v>22687</v>
      </c>
      <c r="J34">
        <v>420</v>
      </c>
      <c r="K34">
        <v>0.42499999999999999</v>
      </c>
      <c r="L34">
        <v>4.5999999999999999E-3</v>
      </c>
      <c r="M34">
        <v>1.5599999999999999E-2</v>
      </c>
      <c r="N34">
        <v>9.6000000000000002E-4</v>
      </c>
      <c r="O34">
        <v>46.222700000000003</v>
      </c>
      <c r="P34">
        <v>202.14</v>
      </c>
      <c r="Q34">
        <v>47.222700000000003</v>
      </c>
      <c r="R34" t="s">
        <v>21</v>
      </c>
      <c r="T34">
        <v>1</v>
      </c>
      <c r="U34">
        <f t="shared" si="1"/>
        <v>11343.5</v>
      </c>
      <c r="V34">
        <v>63143</v>
      </c>
      <c r="W34">
        <f t="shared" si="0"/>
        <v>31571.5</v>
      </c>
    </row>
    <row r="35" spans="1:23" x14ac:dyDescent="0.25">
      <c r="A35" t="s">
        <v>58</v>
      </c>
      <c r="B35" t="s">
        <v>12</v>
      </c>
      <c r="C35">
        <v>0.93</v>
      </c>
      <c r="D35">
        <v>2.0000000000000001E-4</v>
      </c>
      <c r="E35">
        <v>1</v>
      </c>
      <c r="F35">
        <v>0.15</v>
      </c>
      <c r="G35">
        <v>377</v>
      </c>
      <c r="H35">
        <v>13</v>
      </c>
      <c r="I35">
        <v>45110</v>
      </c>
      <c r="J35">
        <v>440</v>
      </c>
      <c r="K35">
        <v>0.49299999999999999</v>
      </c>
      <c r="L35">
        <v>1.6E-2</v>
      </c>
      <c r="M35">
        <v>1.9599999999999999E-2</v>
      </c>
      <c r="N35">
        <v>6.4000000000000005E-4</v>
      </c>
      <c r="O35">
        <v>46.222700000000003</v>
      </c>
      <c r="P35">
        <v>202.14</v>
      </c>
      <c r="Q35">
        <v>47.222700000000003</v>
      </c>
      <c r="R35" t="s">
        <v>21</v>
      </c>
      <c r="T35">
        <v>1</v>
      </c>
      <c r="U35">
        <f t="shared" si="1"/>
        <v>22555</v>
      </c>
      <c r="V35">
        <v>61154</v>
      </c>
      <c r="W35">
        <f>V35/2</f>
        <v>30577</v>
      </c>
    </row>
    <row r="36" spans="1:23" x14ac:dyDescent="0.25">
      <c r="A36" t="s">
        <v>63</v>
      </c>
      <c r="B36" t="s">
        <v>12</v>
      </c>
      <c r="C36">
        <v>1.0900000000000001</v>
      </c>
      <c r="D36">
        <v>2.0000000000000001E-4</v>
      </c>
      <c r="E36">
        <v>1</v>
      </c>
      <c r="F36">
        <v>0.15</v>
      </c>
      <c r="G36">
        <v>377</v>
      </c>
      <c r="H36">
        <v>13</v>
      </c>
      <c r="I36">
        <v>26106</v>
      </c>
      <c r="J36">
        <v>3700</v>
      </c>
      <c r="K36">
        <v>0.32600000000000001</v>
      </c>
      <c r="L36">
        <v>3.7000000000000002E-3</v>
      </c>
      <c r="M36">
        <v>1.6400000000000001E-2</v>
      </c>
      <c r="N36">
        <v>7.7000000000000001E-5</v>
      </c>
      <c r="O36">
        <v>46.222700000000003</v>
      </c>
      <c r="P36">
        <v>202.14</v>
      </c>
      <c r="Q36">
        <v>47.222700000000003</v>
      </c>
      <c r="R36" t="s">
        <v>21</v>
      </c>
      <c r="T36">
        <v>1</v>
      </c>
      <c r="U36">
        <f t="shared" si="1"/>
        <v>13053</v>
      </c>
      <c r="V36">
        <v>67765</v>
      </c>
      <c r="W36">
        <f>V36/2</f>
        <v>33882.5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coldatoms</dc:creator>
  <cp:lastModifiedBy>coldatoms</cp:lastModifiedBy>
  <dcterms:created xsi:type="dcterms:W3CDTF">2024-07-02T16:37:54Z</dcterms:created>
  <dcterms:modified xsi:type="dcterms:W3CDTF">2024-10-17T18:44:15Z</dcterms:modified>
</cp:coreProperties>
</file>