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g Project Repository\Bond Graph Work\Programming\LuoRudy\storage\"/>
    </mc:Choice>
  </mc:AlternateContent>
  <bookViews>
    <workbookView xWindow="0" yWindow="0" windowWidth="20490" windowHeight="8115" xr2:uid="{E3FCF295-1A82-40F8-B99A-B4004E5E86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C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<sst xmlns="http://schemas.openxmlformats.org/spreadsheetml/2006/main" count="90" uniqueCount="85">
  <si>
    <t>Ki</t>
  </si>
  <si>
    <t>Ke</t>
  </si>
  <si>
    <t>K1 channel</t>
  </si>
  <si>
    <t>K channel</t>
  </si>
  <si>
    <t>Kp channel</t>
  </si>
  <si>
    <t>Na channel</t>
  </si>
  <si>
    <t>LCC</t>
  </si>
  <si>
    <t>P1 (Na/K)</t>
  </si>
  <si>
    <t>P2 (Na/K)</t>
  </si>
  <si>
    <t>P3 (Na/K)</t>
  </si>
  <si>
    <t>P4 (Na/K)</t>
  </si>
  <si>
    <t>P5 (Na/K)</t>
  </si>
  <si>
    <t>P6 (Na/K)</t>
  </si>
  <si>
    <t>P7 (Na/K)</t>
  </si>
  <si>
    <t>P8 (Na/K)</t>
  </si>
  <si>
    <t>P9 (Na/K)</t>
  </si>
  <si>
    <t>P10 (Na/K)</t>
  </si>
  <si>
    <t>P11 (Na/K)</t>
  </si>
  <si>
    <t>P12 (Na/K)</t>
  </si>
  <si>
    <t>P13 (Na/K)</t>
  </si>
  <si>
    <t>P14 (Na/K)</t>
  </si>
  <si>
    <t>P15 (Na/K)</t>
  </si>
  <si>
    <t>Charge</t>
  </si>
  <si>
    <t>C (K1)</t>
  </si>
  <si>
    <t>O (K1)</t>
  </si>
  <si>
    <t>C (Kp)</t>
  </si>
  <si>
    <t>O (Kp)</t>
  </si>
  <si>
    <t>S00 (K)</t>
  </si>
  <si>
    <t>S10 (K)</t>
  </si>
  <si>
    <t>S20 (K)</t>
  </si>
  <si>
    <t>S01 (K)</t>
  </si>
  <si>
    <t>S11 (K)</t>
  </si>
  <si>
    <t>S21 (K)</t>
  </si>
  <si>
    <t>Nai</t>
  </si>
  <si>
    <t>Nao</t>
  </si>
  <si>
    <t>S000 (Na)</t>
  </si>
  <si>
    <t>S100 (Na)</t>
  </si>
  <si>
    <t>S200 (Na)</t>
  </si>
  <si>
    <t>S300 (Na)</t>
  </si>
  <si>
    <t>S010 (Na)</t>
  </si>
  <si>
    <t>S110 (Na)</t>
  </si>
  <si>
    <t>S210 (Na)</t>
  </si>
  <si>
    <t>S310 (Na)</t>
  </si>
  <si>
    <t>S001 (Na)</t>
  </si>
  <si>
    <t>S101 (Na)</t>
  </si>
  <si>
    <t>S201 (Na)</t>
  </si>
  <si>
    <t>S301 (Na)</t>
  </si>
  <si>
    <t>S011 (Na)</t>
  </si>
  <si>
    <t>S111 (Na)</t>
  </si>
  <si>
    <t>S211 (Na)</t>
  </si>
  <si>
    <t>S311 (Na)</t>
  </si>
  <si>
    <t>Cai</t>
  </si>
  <si>
    <t>Cae</t>
  </si>
  <si>
    <t>S000 (LCC)</t>
  </si>
  <si>
    <t>S010 (LCC)</t>
  </si>
  <si>
    <t>S020 (LCC)</t>
  </si>
  <si>
    <t>S100 (LCC)</t>
  </si>
  <si>
    <t>S110 (LCC)</t>
  </si>
  <si>
    <t>S120 (LCC)</t>
  </si>
  <si>
    <t>S001 (LCC)</t>
  </si>
  <si>
    <t>S011 (LCC)</t>
  </si>
  <si>
    <t>S021 (LCC)</t>
  </si>
  <si>
    <t>S101 (LCC)</t>
  </si>
  <si>
    <t>S111 (LCC)</t>
  </si>
  <si>
    <t>S121 (LCC)</t>
  </si>
  <si>
    <t>MgATP</t>
  </si>
  <si>
    <t>MgADP</t>
  </si>
  <si>
    <t>Pi</t>
  </si>
  <si>
    <t>H</t>
  </si>
  <si>
    <t>P1 (NCX)</t>
  </si>
  <si>
    <t>P2 (NCX)</t>
  </si>
  <si>
    <t>P3 (NCX)</t>
  </si>
  <si>
    <t xml:space="preserve"> (NCX)P4</t>
  </si>
  <si>
    <t>P5 (NCX)</t>
  </si>
  <si>
    <t>P6 (NCX)</t>
  </si>
  <si>
    <t>TRPN</t>
  </si>
  <si>
    <t>TRPNCa</t>
  </si>
  <si>
    <t>CMDN</t>
  </si>
  <si>
    <t>CMDNCa</t>
  </si>
  <si>
    <t>Na ion</t>
  </si>
  <si>
    <t>Ca ion</t>
  </si>
  <si>
    <t>Na/K pump</t>
  </si>
  <si>
    <t>Adenosine</t>
  </si>
  <si>
    <t>NCX</t>
  </si>
  <si>
    <t>K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</si>
</sst>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0560-F7B2-476F-8A39-81F380A6C19A}">
  <dimension ref="A1:BX18"/>
  <sheetViews>
    <sheetView tabSelected="1" workbookViewId="0">
      <selection activeCell="S13" sqref="S13"/>
    </sheetView>
  </sheetViews>
  <sheetFormatPr defaultRowHeight="15" x14ac:dyDescent="0.25"/>
  <cols>
    <col min="2" max="2" width="14" customWidth="1"/>
    <col min="56" max="56" width="11" customWidth="1"/>
    <col min="57" max="57" width="10.7109375" customWidth="1"/>
    <col min="58" max="58" width="11" customWidth="1"/>
    <col min="59" max="59" width="10.28515625" customWidth="1"/>
    <col min="60" max="60" width="10" customWidth="1"/>
    <col min="61" max="61" width="11.85546875" customWidth="1"/>
  </cols>
  <sheetData>
    <row r="1" spans="1:76" x14ac:dyDescent="0.25">
      <c r="C1">
        <f>COLUMN()-2</f>
        <v>1</v>
      </c>
      <c r="D1">
        <f t="shared" ref="D1:BO1" si="0">COLUMN()-2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BX1" si="1">COLUMN()-2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</row>
    <row r="2" spans="1:76" ht="15.75" thickBot="1" x14ac:dyDescent="0.3">
      <c r="C2" s="1" t="s">
        <v>0</v>
      </c>
      <c r="D2" s="1" t="s">
        <v>1</v>
      </c>
      <c r="E2" s="1" t="s">
        <v>23</v>
      </c>
      <c r="F2" s="7" t="s">
        <v>24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25</v>
      </c>
      <c r="N2" t="s">
        <v>26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s="1" t="s">
        <v>51</v>
      </c>
      <c r="AH2" s="7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s="1" t="s">
        <v>7</v>
      </c>
      <c r="AV2" s="1" t="s">
        <v>8</v>
      </c>
      <c r="AW2" s="1" t="s">
        <v>9</v>
      </c>
      <c r="AX2" s="1" t="s">
        <v>10</v>
      </c>
      <c r="AY2" s="1" t="s">
        <v>11</v>
      </c>
      <c r="AZ2" s="1" t="s">
        <v>12</v>
      </c>
      <c r="BA2" s="1" t="s">
        <v>13</v>
      </c>
      <c r="BB2" s="1" t="s">
        <v>14</v>
      </c>
      <c r="BC2" s="1" t="s">
        <v>15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t="s">
        <v>65</v>
      </c>
      <c r="BK2" t="s">
        <v>66</v>
      </c>
      <c r="BL2" t="s">
        <v>67</v>
      </c>
      <c r="BM2" t="s">
        <v>68</v>
      </c>
      <c r="BN2" s="1" t="s">
        <v>69</v>
      </c>
      <c r="BO2" s="7" t="s">
        <v>70</v>
      </c>
      <c r="BP2" s="1" t="s">
        <v>71</v>
      </c>
      <c r="BQ2" s="7" t="s">
        <v>72</v>
      </c>
      <c r="BR2" s="1" t="s">
        <v>73</v>
      </c>
      <c r="BS2" s="7" t="s">
        <v>74</v>
      </c>
      <c r="BT2" s="7" t="s">
        <v>75</v>
      </c>
      <c r="BU2" s="7" t="s">
        <v>76</v>
      </c>
      <c r="BV2" s="7" t="s">
        <v>77</v>
      </c>
      <c r="BW2" s="7" t="s">
        <v>78</v>
      </c>
      <c r="BX2" s="1" t="s">
        <v>22</v>
      </c>
    </row>
    <row r="3" spans="1:76" x14ac:dyDescent="0.25">
      <c r="A3" s="1">
        <f>ROW()-2</f>
        <v>1</v>
      </c>
      <c r="B3" s="1" t="s">
        <v>84</v>
      </c>
      <c r="C3" s="2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2</v>
      </c>
      <c r="AV3" s="3">
        <v>1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1</v>
      </c>
      <c r="BG3" s="3">
        <v>2</v>
      </c>
      <c r="BH3" s="3">
        <v>2</v>
      </c>
      <c r="BI3" s="3">
        <v>2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4">
        <v>0</v>
      </c>
    </row>
    <row r="4" spans="1:76" x14ac:dyDescent="0.25">
      <c r="A4" s="1">
        <f t="shared" ref="A4:A18" si="2">ROW()-2</f>
        <v>2</v>
      </c>
      <c r="B4" s="1" t="s">
        <v>67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0</v>
      </c>
      <c r="BI4" s="1">
        <v>2</v>
      </c>
      <c r="BJ4" s="1">
        <v>2</v>
      </c>
      <c r="BK4" s="1">
        <v>0</v>
      </c>
      <c r="BL4" s="1">
        <v>2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6">
        <v>0</v>
      </c>
    </row>
    <row r="5" spans="1:76" x14ac:dyDescent="0.25">
      <c r="A5" s="1">
        <f t="shared" si="2"/>
        <v>3</v>
      </c>
      <c r="B5" s="1" t="s">
        <v>68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0</v>
      </c>
      <c r="BI5" s="1">
        <v>2</v>
      </c>
      <c r="BJ5" s="1">
        <v>2</v>
      </c>
      <c r="BK5" s="1">
        <v>0</v>
      </c>
      <c r="BL5" s="1">
        <v>0</v>
      </c>
      <c r="BM5" s="1">
        <v>2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6">
        <v>0</v>
      </c>
    </row>
    <row r="6" spans="1:76" x14ac:dyDescent="0.25">
      <c r="A6" s="1">
        <f t="shared" si="2"/>
        <v>4</v>
      </c>
      <c r="B6" s="7" t="s">
        <v>2</v>
      </c>
      <c r="C6" s="5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6">
        <v>0</v>
      </c>
    </row>
    <row r="7" spans="1:76" x14ac:dyDescent="0.25">
      <c r="A7" s="1">
        <f t="shared" si="2"/>
        <v>5</v>
      </c>
      <c r="B7" s="7" t="s">
        <v>3</v>
      </c>
      <c r="C7" s="5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6">
        <v>0</v>
      </c>
    </row>
    <row r="8" spans="1:76" x14ac:dyDescent="0.25">
      <c r="A8" s="1">
        <f t="shared" si="2"/>
        <v>6</v>
      </c>
      <c r="B8" s="7" t="s">
        <v>4</v>
      </c>
      <c r="C8" s="5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6">
        <v>0</v>
      </c>
    </row>
    <row r="9" spans="1:76" x14ac:dyDescent="0.25">
      <c r="A9" s="1">
        <f t="shared" si="2"/>
        <v>7</v>
      </c>
      <c r="B9" s="7" t="s">
        <v>79</v>
      </c>
      <c r="C9" s="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2</v>
      </c>
      <c r="AZ9" s="1">
        <v>3</v>
      </c>
      <c r="BA9" s="1">
        <v>3</v>
      </c>
      <c r="BB9" s="1">
        <v>3</v>
      </c>
      <c r="BC9" s="1">
        <v>2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3</v>
      </c>
      <c r="BO9" s="1">
        <v>0</v>
      </c>
      <c r="BP9" s="1">
        <v>0</v>
      </c>
      <c r="BQ9" s="1">
        <v>0</v>
      </c>
      <c r="BR9" s="1">
        <v>0</v>
      </c>
      <c r="BS9" s="1">
        <v>3</v>
      </c>
      <c r="BT9" s="1">
        <v>0</v>
      </c>
      <c r="BU9" s="1">
        <v>0</v>
      </c>
      <c r="BV9" s="1">
        <v>0</v>
      </c>
      <c r="BW9" s="1">
        <v>0</v>
      </c>
      <c r="BX9" s="6">
        <v>0</v>
      </c>
    </row>
    <row r="10" spans="1:76" x14ac:dyDescent="0.25">
      <c r="A10" s="1">
        <f t="shared" si="2"/>
        <v>8</v>
      </c>
      <c r="B10" s="7" t="s">
        <v>5</v>
      </c>
      <c r="C10" s="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6">
        <v>0</v>
      </c>
    </row>
    <row r="11" spans="1:76" x14ac:dyDescent="0.25">
      <c r="A11" s="1">
        <f t="shared" si="2"/>
        <v>9</v>
      </c>
      <c r="B11" s="7" t="s">
        <v>80</v>
      </c>
      <c r="C11" s="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1</v>
      </c>
      <c r="BQ11" s="1">
        <v>1</v>
      </c>
      <c r="BR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1</v>
      </c>
      <c r="BX11" s="6">
        <v>0</v>
      </c>
    </row>
    <row r="12" spans="1:76" x14ac:dyDescent="0.25">
      <c r="A12" s="1">
        <f t="shared" si="2"/>
        <v>10</v>
      </c>
      <c r="B12" s="7" t="s">
        <v>6</v>
      </c>
      <c r="C12" s="5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6">
        <v>0</v>
      </c>
    </row>
    <row r="13" spans="1:76" x14ac:dyDescent="0.25">
      <c r="A13" s="1">
        <f t="shared" si="2"/>
        <v>11</v>
      </c>
      <c r="B13" s="7" t="s">
        <v>81</v>
      </c>
      <c r="C13" s="5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6">
        <v>0</v>
      </c>
    </row>
    <row r="14" spans="1:76" x14ac:dyDescent="0.25">
      <c r="A14" s="1">
        <f t="shared" si="2"/>
        <v>12</v>
      </c>
      <c r="B14" s="7" t="s">
        <v>82</v>
      </c>
      <c r="C14" s="5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6">
        <v>0</v>
      </c>
    </row>
    <row r="15" spans="1:76" x14ac:dyDescent="0.25">
      <c r="A15" s="1">
        <f t="shared" si="2"/>
        <v>13</v>
      </c>
      <c r="B15" s="7" t="s">
        <v>83</v>
      </c>
      <c r="C15" s="5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0</v>
      </c>
      <c r="BV15" s="1">
        <v>0</v>
      </c>
      <c r="BW15" s="1">
        <v>0</v>
      </c>
      <c r="BX15" s="6">
        <v>0</v>
      </c>
    </row>
    <row r="16" spans="1:76" x14ac:dyDescent="0.25">
      <c r="A16" s="1">
        <f t="shared" si="2"/>
        <v>14</v>
      </c>
      <c r="B16" s="7" t="s">
        <v>75</v>
      </c>
      <c r="C16" s="5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1</v>
      </c>
      <c r="BU16" s="1">
        <v>1</v>
      </c>
      <c r="BV16" s="1">
        <v>0</v>
      </c>
      <c r="BW16" s="1">
        <v>0</v>
      </c>
      <c r="BX16" s="6">
        <v>0</v>
      </c>
    </row>
    <row r="17" spans="1:76" x14ac:dyDescent="0.25">
      <c r="A17" s="1">
        <f t="shared" si="2"/>
        <v>15</v>
      </c>
      <c r="B17" s="7" t="s">
        <v>77</v>
      </c>
      <c r="C17" s="5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1</v>
      </c>
      <c r="BW17" s="1">
        <v>1</v>
      </c>
      <c r="BX17" s="6">
        <v>0</v>
      </c>
    </row>
    <row r="18" spans="1:76" ht="15.75" thickBot="1" x14ac:dyDescent="0.3">
      <c r="A18" s="1">
        <f t="shared" si="2"/>
        <v>16</v>
      </c>
      <c r="B18" s="7" t="s">
        <v>22</v>
      </c>
      <c r="C18" s="8">
        <v>-1</v>
      </c>
      <c r="D18" s="9">
        <v>-4.4408920985006301E-16</v>
      </c>
      <c r="E18" s="9">
        <v>3.08176773815884</v>
      </c>
      <c r="F18" s="9">
        <v>0</v>
      </c>
      <c r="G18" s="9">
        <v>-1.6696825619921201</v>
      </c>
      <c r="H18" s="9">
        <v>-0.41876123885434002</v>
      </c>
      <c r="I18" s="9">
        <v>0.83216008428343502</v>
      </c>
      <c r="J18" s="9">
        <v>-2.5018426462755499</v>
      </c>
      <c r="K18" s="9">
        <v>-1.25092132313778</v>
      </c>
      <c r="L18" s="9">
        <v>0</v>
      </c>
      <c r="M18" s="9">
        <v>-4.46694627182245</v>
      </c>
      <c r="N18" s="9">
        <v>0</v>
      </c>
      <c r="O18" s="9">
        <v>-1</v>
      </c>
      <c r="P18" s="9">
        <v>0</v>
      </c>
      <c r="Q18" s="9">
        <v>2.1835152355346401</v>
      </c>
      <c r="R18" s="9">
        <v>5.1073209854692401</v>
      </c>
      <c r="S18" s="9">
        <v>8.0311267354038396</v>
      </c>
      <c r="T18" s="9">
        <v>10.9549324853384</v>
      </c>
      <c r="U18" s="9">
        <v>-3.30518029556278</v>
      </c>
      <c r="V18" s="9">
        <v>-0.38137454562817902</v>
      </c>
      <c r="W18" s="9">
        <v>2.5424312043064199</v>
      </c>
      <c r="X18" s="9">
        <v>5.4662369542410296</v>
      </c>
      <c r="Y18" s="9">
        <v>-3.2827217187064002</v>
      </c>
      <c r="Z18" s="9">
        <v>-0.35891596877178999</v>
      </c>
      <c r="AA18" s="9">
        <v>2.56488978116281</v>
      </c>
      <c r="AB18" s="9">
        <v>5.4886955310974201</v>
      </c>
      <c r="AC18" s="9">
        <v>-8.7714172498038092</v>
      </c>
      <c r="AD18" s="9">
        <v>-5.8476114998692097</v>
      </c>
      <c r="AE18" s="9">
        <v>-2.9238057499346</v>
      </c>
      <c r="AF18" s="9">
        <v>0</v>
      </c>
      <c r="AG18" s="9">
        <v>0</v>
      </c>
      <c r="AH18" s="9">
        <v>2</v>
      </c>
      <c r="AI18" s="9">
        <v>-5.5253232857698702</v>
      </c>
      <c r="AJ18" s="9">
        <v>-8.5741524588136606</v>
      </c>
      <c r="AK18" s="9">
        <v>-4.2808235104965204</v>
      </c>
      <c r="AL18" s="9">
        <v>-1.24449977527335</v>
      </c>
      <c r="AM18" s="9">
        <v>-4.2933289483171402</v>
      </c>
      <c r="AN18" s="9">
        <v>0</v>
      </c>
      <c r="AO18" s="9">
        <v>-5.5253232857698702</v>
      </c>
      <c r="AP18" s="9">
        <v>-8.5741524588136606</v>
      </c>
      <c r="AQ18" s="9">
        <v>-4.2808235104965204</v>
      </c>
      <c r="AR18" s="9">
        <v>-1.24449977527335</v>
      </c>
      <c r="AS18" s="9">
        <v>-4.2933289483171402</v>
      </c>
      <c r="AT18" s="9">
        <v>0</v>
      </c>
      <c r="AU18" s="9">
        <v>0</v>
      </c>
      <c r="AV18" s="9">
        <v>1</v>
      </c>
      <c r="AW18" s="9">
        <v>2</v>
      </c>
      <c r="AX18" s="9">
        <v>1</v>
      </c>
      <c r="AY18" s="9">
        <v>0</v>
      </c>
      <c r="AZ18" s="9">
        <v>-0.94504867086994204</v>
      </c>
      <c r="BA18" s="9">
        <v>-0.94504867086994204</v>
      </c>
      <c r="BB18" s="9">
        <v>-0.94504867086994204</v>
      </c>
      <c r="BC18" s="9">
        <v>4.4408920985006301E-16</v>
      </c>
      <c r="BD18" s="9">
        <v>4.4408920985006301E-16</v>
      </c>
      <c r="BE18" s="9">
        <v>4.4408920985006301E-16</v>
      </c>
      <c r="BF18" s="9">
        <v>0</v>
      </c>
      <c r="BG18" s="9">
        <v>-4.4408920985006301E-16</v>
      </c>
      <c r="BH18" s="9">
        <v>-4.4408920985006301E-16</v>
      </c>
      <c r="BI18" s="9">
        <v>0</v>
      </c>
      <c r="BJ18" s="9">
        <v>4.4408920985006301E-16</v>
      </c>
      <c r="BK18" s="9">
        <v>0</v>
      </c>
      <c r="BL18" s="9">
        <v>0</v>
      </c>
      <c r="BM18" s="9">
        <v>0</v>
      </c>
      <c r="BN18" s="9">
        <v>-1</v>
      </c>
      <c r="BO18" s="9">
        <v>2</v>
      </c>
      <c r="BP18" s="9">
        <v>2</v>
      </c>
      <c r="BQ18" s="9">
        <v>2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10">
        <v>1</v>
      </c>
    </row>
  </sheetData>
  <conditionalFormatting sqref="C3:BX18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2017-11-08T23:29:27Z</dcterms:created>
  <dcterms:modified xsi:type="dcterms:W3CDTF">2017-11-09T05:59:46Z</dcterms:modified>
</cp:coreProperties>
</file>