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g Project Repository\Bond Graph Work\Programming\LuoRudy\storage\"/>
    </mc:Choice>
  </mc:AlternateContent>
  <bookViews>
    <workbookView xWindow="0" yWindow="0" windowWidth="20490" windowHeight="8115" xr2:uid="{E3FCF295-1A82-40F8-B99A-B4004E5E86C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C1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<sst xmlns="http://schemas.openxmlformats.org/spreadsheetml/2006/main" count="73" uniqueCount="71">
  <si>
    <t>K1 channel</t>
  </si>
  <si>
    <t>K channel</t>
  </si>
  <si>
    <t>Kp channel</t>
  </si>
  <si>
    <t>Na channel</t>
  </si>
  <si>
    <t>LCC</t>
  </si>
  <si>
    <t>P1 (Na/K)</t>
  </si>
  <si>
    <t>P2 (Na/K)</t>
  </si>
  <si>
    <t>P3 (Na/K)</t>
  </si>
  <si>
    <t>P4 (Na/K)</t>
  </si>
  <si>
    <t>P5 (Na/K)</t>
  </si>
  <si>
    <t>P6 (Na/K)</t>
  </si>
  <si>
    <t>P7 (Na/K)</t>
  </si>
  <si>
    <t>P8 (Na/K)</t>
  </si>
  <si>
    <t>P9 (Na/K)</t>
  </si>
  <si>
    <t>P10 (Na/K)</t>
  </si>
  <si>
    <t>P11 (Na/K)</t>
  </si>
  <si>
    <t>P12 (Na/K)</t>
  </si>
  <si>
    <t>P13 (Na/K)</t>
  </si>
  <si>
    <t>P14 (Na/K)</t>
  </si>
  <si>
    <t>P15 (Na/K)</t>
  </si>
  <si>
    <t>Charge</t>
  </si>
  <si>
    <t>C (K1)</t>
  </si>
  <si>
    <t>O (K1)</t>
  </si>
  <si>
    <t>C (Kp)</t>
  </si>
  <si>
    <t>O (Kp)</t>
  </si>
  <si>
    <t>S00 (K)</t>
  </si>
  <si>
    <t>S10 (K)</t>
  </si>
  <si>
    <t>S20 (K)</t>
  </si>
  <si>
    <t>S01 (K)</t>
  </si>
  <si>
    <t>S11 (K)</t>
  </si>
  <si>
    <t>S21 (K)</t>
  </si>
  <si>
    <t>S000 (Na)</t>
  </si>
  <si>
    <t>S100 (Na)</t>
  </si>
  <si>
    <t>S200 (Na)</t>
  </si>
  <si>
    <t>S300 (Na)</t>
  </si>
  <si>
    <t>S010 (Na)</t>
  </si>
  <si>
    <t>S110 (Na)</t>
  </si>
  <si>
    <t>S210 (Na)</t>
  </si>
  <si>
    <t>S310 (Na)</t>
  </si>
  <si>
    <t>S001 (Na)</t>
  </si>
  <si>
    <t>S101 (Na)</t>
  </si>
  <si>
    <t>S201 (Na)</t>
  </si>
  <si>
    <t>S301 (Na)</t>
  </si>
  <si>
    <t>S011 (Na)</t>
  </si>
  <si>
    <t>S111 (Na)</t>
  </si>
  <si>
    <t>S211 (Na)</t>
  </si>
  <si>
    <t>S311 (Na)</t>
  </si>
  <si>
    <t>S000 (LCC)</t>
  </si>
  <si>
    <t>S010 (LCC)</t>
  </si>
  <si>
    <t>S020 (LCC)</t>
  </si>
  <si>
    <t>S100 (LCC)</t>
  </si>
  <si>
    <t>S110 (LCC)</t>
  </si>
  <si>
    <t>S120 (LCC)</t>
  </si>
  <si>
    <t>S001 (LCC)</t>
  </si>
  <si>
    <t>S011 (LCC)</t>
  </si>
  <si>
    <t>S021 (LCC)</t>
  </si>
  <si>
    <t>S101 (LCC)</t>
  </si>
  <si>
    <t>S111 (LCC)</t>
  </si>
  <si>
    <t>S121 (LCC)</t>
  </si>
  <si>
    <t>P1 (NCX)</t>
  </si>
  <si>
    <t>P2 (NCX)</t>
  </si>
  <si>
    <t>P3 (NCX)</t>
  </si>
  <si>
    <t xml:space="preserve"> (NCX)P4</t>
  </si>
  <si>
    <t>P5 (NCX)</t>
  </si>
  <si>
    <t>P6 (NCX)</t>
  </si>
  <si>
    <t>TRPN</t>
  </si>
  <si>
    <t>TRPNCa</t>
  </si>
  <si>
    <t>CMDN</t>
  </si>
  <si>
    <t>CMDNCa</t>
  </si>
  <si>
    <t>Na/K pump</t>
  </si>
  <si>
    <t>NCX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</si>
</sst>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0560-F7B2-476F-8A39-81F380A6C19A}">
  <dimension ref="A1:BX18"/>
  <sheetViews>
    <sheetView tabSelected="1" workbookViewId="0">
      <selection activeCell="H12" sqref="H12"/>
    </sheetView>
  </sheetViews>
  <sheetFormatPr defaultRowHeight="15" x14ac:dyDescent="0.25"/>
  <cols>
    <col min="2" max="2" width="14" customWidth="1"/>
    <col min="56" max="56" width="11" customWidth="1"/>
    <col min="57" max="57" width="10.7109375" customWidth="1"/>
    <col min="58" max="58" width="11" customWidth="1"/>
    <col min="59" max="59" width="10.28515625" customWidth="1"/>
    <col min="60" max="60" width="10" customWidth="1"/>
    <col min="61" max="61" width="11.85546875" customWidth="1"/>
  </cols>
  <sheetData>
    <row r="1" spans="1:76" x14ac:dyDescent="0.25">
      <c r="C1">
        <f>COLUMN()-2</f>
        <v>1</v>
      </c>
      <c r="D1">
        <f t="shared" ref="D1:BO1" si="0">COLUMN()-2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  <c r="AD1">
        <f t="shared" si="0"/>
        <v>28</v>
      </c>
      <c r="AE1">
        <f t="shared" si="0"/>
        <v>29</v>
      </c>
      <c r="AF1">
        <f t="shared" si="0"/>
        <v>30</v>
      </c>
      <c r="AG1">
        <f t="shared" si="0"/>
        <v>31</v>
      </c>
      <c r="AH1">
        <f t="shared" si="0"/>
        <v>32</v>
      </c>
      <c r="AI1">
        <f t="shared" si="0"/>
        <v>33</v>
      </c>
      <c r="AJ1">
        <f t="shared" si="0"/>
        <v>34</v>
      </c>
      <c r="AK1">
        <f t="shared" si="0"/>
        <v>35</v>
      </c>
      <c r="AL1">
        <f t="shared" si="0"/>
        <v>36</v>
      </c>
      <c r="AM1">
        <f t="shared" si="0"/>
        <v>37</v>
      </c>
      <c r="AN1">
        <f t="shared" si="0"/>
        <v>38</v>
      </c>
      <c r="AO1">
        <f t="shared" si="0"/>
        <v>39</v>
      </c>
      <c r="AP1">
        <f t="shared" si="0"/>
        <v>40</v>
      </c>
      <c r="AQ1">
        <f t="shared" si="0"/>
        <v>41</v>
      </c>
      <c r="AR1">
        <f t="shared" si="0"/>
        <v>42</v>
      </c>
      <c r="AS1">
        <f t="shared" si="0"/>
        <v>43</v>
      </c>
      <c r="AT1">
        <f t="shared" si="0"/>
        <v>44</v>
      </c>
      <c r="AU1">
        <f t="shared" si="0"/>
        <v>45</v>
      </c>
      <c r="AV1">
        <f t="shared" si="0"/>
        <v>46</v>
      </c>
      <c r="AW1">
        <f t="shared" si="0"/>
        <v>47</v>
      </c>
      <c r="AX1">
        <f t="shared" si="0"/>
        <v>48</v>
      </c>
      <c r="AY1">
        <f t="shared" si="0"/>
        <v>49</v>
      </c>
      <c r="AZ1">
        <f t="shared" si="0"/>
        <v>50</v>
      </c>
      <c r="BA1">
        <f t="shared" si="0"/>
        <v>51</v>
      </c>
      <c r="BB1">
        <f t="shared" si="0"/>
        <v>52</v>
      </c>
      <c r="BC1">
        <f t="shared" si="0"/>
        <v>53</v>
      </c>
      <c r="BD1">
        <f t="shared" si="0"/>
        <v>54</v>
      </c>
      <c r="BE1">
        <f t="shared" si="0"/>
        <v>55</v>
      </c>
      <c r="BF1">
        <f t="shared" si="0"/>
        <v>56</v>
      </c>
      <c r="BG1">
        <f t="shared" si="0"/>
        <v>57</v>
      </c>
      <c r="BH1">
        <f t="shared" si="0"/>
        <v>58</v>
      </c>
      <c r="BI1">
        <f t="shared" si="0"/>
        <v>59</v>
      </c>
      <c r="BJ1">
        <f t="shared" si="0"/>
        <v>60</v>
      </c>
      <c r="BK1">
        <f t="shared" si="0"/>
        <v>61</v>
      </c>
      <c r="BL1">
        <f t="shared" si="0"/>
        <v>62</v>
      </c>
      <c r="BM1">
        <f t="shared" si="0"/>
        <v>63</v>
      </c>
      <c r="BN1">
        <f t="shared" si="0"/>
        <v>64</v>
      </c>
    </row>
    <row r="2" spans="1:76" ht="15.75" thickBot="1" x14ac:dyDescent="0.3">
      <c r="C2" s="1" t="s">
        <v>21</v>
      </c>
      <c r="D2" s="7" t="s">
        <v>22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23</v>
      </c>
      <c r="L2" t="s">
        <v>24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59</v>
      </c>
      <c r="BE2" s="7" t="s">
        <v>60</v>
      </c>
      <c r="BF2" s="1" t="s">
        <v>61</v>
      </c>
      <c r="BG2" s="7" t="s">
        <v>62</v>
      </c>
      <c r="BH2" s="1" t="s">
        <v>63</v>
      </c>
      <c r="BI2" s="7" t="s">
        <v>64</v>
      </c>
      <c r="BJ2" s="7" t="s">
        <v>65</v>
      </c>
      <c r="BK2" s="7" t="s">
        <v>66</v>
      </c>
      <c r="BL2" s="7" t="s">
        <v>67</v>
      </c>
      <c r="BM2" s="7" t="s">
        <v>68</v>
      </c>
      <c r="BN2" s="1" t="s">
        <v>20</v>
      </c>
    </row>
    <row r="3" spans="1:76" x14ac:dyDescent="0.25">
      <c r="A3" s="1">
        <f>ROW()-2</f>
        <v>1</v>
      </c>
      <c r="B3" s="1" t="s">
        <v>0</v>
      </c>
      <c r="C3" s="2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4">
        <v>0</v>
      </c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1">
        <f t="shared" ref="A4:A18" si="1">ROW()-2</f>
        <v>2</v>
      </c>
      <c r="B4" s="1" t="s">
        <v>1</v>
      </c>
      <c r="C4" s="5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6">
        <v>0</v>
      </c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x14ac:dyDescent="0.25">
      <c r="A5" s="1">
        <f t="shared" si="1"/>
        <v>3</v>
      </c>
      <c r="B5" s="1" t="s">
        <v>2</v>
      </c>
      <c r="C5" s="5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6">
        <v>0</v>
      </c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x14ac:dyDescent="0.25">
      <c r="A6" s="1">
        <f t="shared" si="1"/>
        <v>4</v>
      </c>
      <c r="B6" s="7" t="s">
        <v>3</v>
      </c>
      <c r="C6" s="5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6">
        <v>0</v>
      </c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x14ac:dyDescent="0.25">
      <c r="A7" s="1">
        <f t="shared" si="1"/>
        <v>5</v>
      </c>
      <c r="B7" s="7" t="s">
        <v>4</v>
      </c>
      <c r="C7" s="5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6">
        <v>0</v>
      </c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x14ac:dyDescent="0.25">
      <c r="A8" s="1">
        <f t="shared" si="1"/>
        <v>6</v>
      </c>
      <c r="B8" s="7" t="s">
        <v>69</v>
      </c>
      <c r="C8" s="5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6">
        <v>0</v>
      </c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x14ac:dyDescent="0.25">
      <c r="A9" s="1">
        <f t="shared" si="1"/>
        <v>7</v>
      </c>
      <c r="B9" s="7" t="s">
        <v>70</v>
      </c>
      <c r="C9" s="5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6">
        <v>0</v>
      </c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x14ac:dyDescent="0.25">
      <c r="A10" s="1">
        <f t="shared" si="1"/>
        <v>8</v>
      </c>
      <c r="B10" s="7" t="s">
        <v>65</v>
      </c>
      <c r="C10" s="5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0</v>
      </c>
      <c r="BM10" s="1">
        <v>0</v>
      </c>
      <c r="BN10" s="6">
        <v>0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 thickBot="1" x14ac:dyDescent="0.3">
      <c r="A11" s="1">
        <f t="shared" si="1"/>
        <v>9</v>
      </c>
      <c r="B11" s="7" t="s">
        <v>67</v>
      </c>
      <c r="C11" s="9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1</v>
      </c>
      <c r="BM11" s="10">
        <v>1</v>
      </c>
      <c r="BN11" s="11">
        <v>0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x14ac:dyDescent="0.25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x14ac:dyDescent="0.25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x14ac:dyDescent="0.25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x14ac:dyDescent="0.25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x14ac:dyDescent="0.25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</row>
  </sheetData>
  <conditionalFormatting sqref="C3:BX18">
    <cfRule type="colorScale" priority="1">
      <colorScale>
        <cfvo type="num" val="-1"/>
        <cfvo type="num" val="0"/>
        <cfvo type="num" val="1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</dc:creator>
  <cp:lastModifiedBy>Michael Pan</cp:lastModifiedBy>
  <dcterms:created xsi:type="dcterms:W3CDTF">2017-11-08T23:29:27Z</dcterms:created>
  <dcterms:modified xsi:type="dcterms:W3CDTF">2017-11-13T01:50:17Z</dcterms:modified>
</cp:coreProperties>
</file>