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K108" i="1" l="1"/>
  <c r="D108" i="1" l="1"/>
  <c r="E108" i="1"/>
  <c r="F108" i="1"/>
  <c r="G108" i="1"/>
  <c r="H108" i="1"/>
  <c r="I108" i="1"/>
  <c r="J108" i="1"/>
  <c r="D104" i="1"/>
  <c r="E104" i="1"/>
  <c r="F104" i="1"/>
  <c r="G104" i="1"/>
  <c r="H104" i="1"/>
  <c r="I104" i="1"/>
  <c r="J104" i="1"/>
  <c r="K104" i="1"/>
  <c r="C104" i="1"/>
  <c r="D102" i="1"/>
  <c r="E102" i="1"/>
  <c r="F102" i="1"/>
  <c r="G102" i="1"/>
  <c r="H102" i="1"/>
  <c r="I102" i="1"/>
  <c r="J102" i="1"/>
  <c r="K102" i="1"/>
  <c r="C102" i="1"/>
  <c r="D95" i="1" l="1"/>
  <c r="D98" i="1" s="1"/>
  <c r="D100" i="1" s="1"/>
  <c r="D106" i="1" s="1"/>
  <c r="K21" i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8" i="1" s="1"/>
  <c r="K100" i="1" s="1"/>
  <c r="K106" i="1" s="1"/>
  <c r="K19" i="1"/>
  <c r="K11" i="1"/>
  <c r="K13" i="1" s="1"/>
  <c r="K15" i="1" s="1"/>
  <c r="G11" i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98" i="1" s="1"/>
  <c r="G100" i="1" s="1"/>
  <c r="G106" i="1" s="1"/>
  <c r="C11" i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8" i="1" s="1"/>
  <c r="C100" i="1" s="1"/>
  <c r="C106" i="1" s="1"/>
  <c r="C108" i="1" s="1"/>
  <c r="K9" i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98" i="1" s="1"/>
  <c r="J100" i="1" s="1"/>
  <c r="J106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8" i="1" s="1"/>
  <c r="I100" i="1" s="1"/>
  <c r="I106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98" i="1" s="1"/>
  <c r="H100" i="1" s="1"/>
  <c r="H106" i="1" s="1"/>
  <c r="G9" i="1"/>
  <c r="F9" i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98" i="1" s="1"/>
  <c r="F100" i="1" s="1"/>
  <c r="F106" i="1" s="1"/>
  <c r="E9" i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98" i="1" s="1"/>
  <c r="E100" i="1" s="1"/>
  <c r="E106" i="1" s="1"/>
  <c r="D9" i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C9" i="1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 shapeId="0">
      <text>
        <r>
          <rPr>
            <sz val="9"/>
            <rFont val="宋体"/>
            <family val="3"/>
            <charset val="134"/>
          </rPr>
          <t xml:space="preserve">12.24薛玉玲退了10个u2回来 要换老款
</t>
        </r>
      </text>
    </comment>
    <comment ref="K16" authorId="0" shapeId="0">
      <text>
        <r>
          <rPr>
            <b/>
            <sz val="9"/>
            <rFont val="宋体"/>
            <family val="3"/>
            <charset val="134"/>
          </rPr>
          <t>12.24薛玉玲退了5个回来</t>
        </r>
      </text>
    </comment>
    <comment ref="D18" authorId="0" shapeId="0">
      <text>
        <r>
          <rPr>
            <b/>
            <sz val="9"/>
            <rFont val="宋体"/>
            <family val="3"/>
            <charset val="134"/>
          </rPr>
          <t>12.25给薛玉玲的换了回去 u2-10</t>
        </r>
      </text>
    </comment>
    <comment ref="G20" authorId="0" shapeId="0">
      <text>
        <r>
          <rPr>
            <b/>
            <sz val="9"/>
            <rFont val="宋体"/>
            <family val="3"/>
            <charset val="134"/>
          </rPr>
          <t>12.26薛玉玲退了4个回来</t>
        </r>
      </text>
    </comment>
    <comment ref="J20" authorId="0" shapeId="0">
      <text>
        <r>
          <rPr>
            <sz val="9"/>
            <rFont val="宋体"/>
            <family val="3"/>
            <charset val="134"/>
          </rPr>
          <t>12.26薛玉玲退了6个回来</t>
        </r>
      </text>
    </comment>
    <comment ref="D22" authorId="0" shapeId="0">
      <text>
        <r>
          <rPr>
            <sz val="9"/>
            <rFont val="宋体"/>
            <family val="3"/>
            <charset val="134"/>
          </rPr>
          <t>12.27黄冰锋退了一个破损的回来</t>
        </r>
      </text>
    </comment>
    <comment ref="G22" authorId="0" shapeId="0">
      <text>
        <r>
          <rPr>
            <b/>
            <sz val="9"/>
            <rFont val="宋体"/>
            <family val="3"/>
            <charset val="134"/>
          </rPr>
          <t>12.27薛玉玲换了4个老款回去</t>
        </r>
      </text>
    </comment>
    <comment ref="J22" authorId="0" shapeId="0">
      <text>
        <r>
          <rPr>
            <b/>
            <sz val="9"/>
            <rFont val="宋体"/>
            <family val="3"/>
            <charset val="134"/>
          </rPr>
          <t>12.27薛玉玲换了6个老款回去</t>
        </r>
      </text>
    </comment>
    <comment ref="D24" authorId="0" shapeId="0">
      <text>
        <r>
          <rPr>
            <sz val="9"/>
            <rFont val="宋体"/>
            <family val="3"/>
            <charset val="134"/>
          </rPr>
          <t>之前黄冰锋寄了一个破损的回来；换的所以加减0</t>
        </r>
      </text>
    </comment>
    <comment ref="D50" authorId="0" shapeId="0">
      <text>
        <r>
          <rPr>
            <sz val="9"/>
            <rFont val="宋体"/>
            <family val="3"/>
            <charset val="134"/>
          </rPr>
          <t xml:space="preserve">1.15汤梦玲寄了一个u2回公司 
</t>
        </r>
      </text>
    </comment>
    <comment ref="D70" authorId="0" shapeId="0">
      <text>
        <r>
          <rPr>
            <sz val="9"/>
            <rFont val="宋体"/>
            <family val="3"/>
            <charset val="134"/>
          </rPr>
          <t>吴来果换了一个u2</t>
        </r>
      </text>
    </comment>
    <comment ref="D93" authorId="0" shapeId="0">
      <text>
        <r>
          <rPr>
            <sz val="9"/>
            <rFont val="宋体"/>
            <family val="3"/>
            <charset val="134"/>
          </rPr>
          <t>46个U2国内发货陕西</t>
        </r>
      </text>
    </comment>
    <comment ref="D96" authorId="0" shapeId="0">
      <text>
        <r>
          <rPr>
            <sz val="9"/>
            <rFont val="宋体"/>
            <family val="3"/>
            <charset val="134"/>
          </rPr>
          <t>靳松有一个是回弹不了 换的 所以减了一个=7</t>
        </r>
      </text>
    </comment>
    <comment ref="C97" authorId="0" shapeId="0">
      <text>
        <r>
          <rPr>
            <sz val="9"/>
            <rFont val="宋体"/>
            <family val="3"/>
            <charset val="134"/>
          </rPr>
          <t>发出日期：3.7号 u1-1发出人都是KK；
发出日期：2018.12.11号 u1-10</t>
        </r>
      </text>
    </comment>
    <comment ref="K108" authorId="1" shapeId="0">
      <text>
        <r>
          <rPr>
            <b/>
            <sz val="9"/>
            <color indexed="81"/>
            <rFont val="宋体"/>
            <family val="3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<sst xmlns="http://schemas.openxmlformats.org/spreadsheetml/2006/main" count="220" uniqueCount="66">
  <si>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</si>
  <si>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</si>
  <si>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</si>
  <si>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</si>
  <si>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</si>
  <si>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</si>
  <si>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</si>
  <si>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</si>
  <si>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</si>
  <si>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</si>
  <si>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</si>
  <si>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</si>
  <si>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</si>
  <si>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</si>
  <si>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</si>
  <si>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</si>
  <si>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</si>
  <si>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</si>
  <si>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</si>
  <si>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</si>
  <si>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</si>
  <si>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</si>
  <si>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</si>
  <si>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</si>
  <si>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</si>
  <si>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</si>
  <si>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</si>
  <si>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</si>
  <si>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</si>
  <si>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</si>
  <si>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</si>
  <si>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</si>
  <si>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</si>
  <si>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</si>
  <si>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</si>
  <si>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</si>
  <si>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</si>
  <si>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</si>
  <si>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</si>
  <si>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</si>
  <si>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</si>
  <si>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</si>
  <si>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</si>
  <si>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</si>
  <si>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</si>
  <si>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</si>
  <si>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</si>
  <si>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</si>
  <si>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</si>
  <si>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</si>
  <si>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</si>
  <si>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</si>
  <si>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</si>
  <si>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</si>
  <si>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</si>
  <si>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</si>
  <si>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</si>
  <si>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</si>
  <si>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</si>
  <si>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</si>
  <si>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</si>
  <si>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</si>
  <si>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3.17-3.31</t>
  </si>
  <si>
    <t>4.1</t>
  </si>
  <si>
    <t>3.20</t>
    <phoneticPr fontId="12" type="noConversion"/>
  </si>
  <si>
    <t>4.1-4.13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</si>
</sst>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10"/>
    <tableColumn id="2" name="型号" dataDxfId="9"/>
    <tableColumn id="3" name="U1" dataDxfId="8"/>
    <tableColumn id="4" name="U2" dataDxfId="7"/>
    <tableColumn id="5" name="U3" dataDxfId="6"/>
    <tableColumn id="6" name="U4" dataDxfId="5"/>
    <tableColumn id="7" name="U6" dataDxfId="4"/>
    <tableColumn id="8" name="U7" dataDxfId="3"/>
    <tableColumn id="9" name="U8" dataDxfId="2"/>
    <tableColumn id="10" name="U9" dataDxfId="1"/>
    <tableColumn id="11" name="U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"/>
  <sheetViews>
    <sheetView tabSelected="1" zoomScale="120" zoomScaleNormal="120" workbookViewId="0">
      <pane ySplit="1" topLeftCell="A93" activePane="bottomLeft" state="frozen"/>
      <selection pane="bottomLeft" activeCell="G107" sqref="G107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1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11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11">
      <c r="A101" s="11" t="s">
        <v>64</v>
      </c>
      <c r="B101" s="12" t="s">
        <v>32</v>
      </c>
      <c r="D101" s="3">
        <v>500</v>
      </c>
      <c r="F101" s="3">
        <v>200</v>
      </c>
    </row>
    <row r="102" spans="1:11">
      <c r="A102" s="23" t="s">
        <v>64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62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62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63</v>
      </c>
      <c r="B105" s="12" t="s">
        <v>32</v>
      </c>
      <c r="I105" s="3">
        <v>300</v>
      </c>
      <c r="K105" s="3">
        <v>200</v>
      </c>
    </row>
    <row r="106" spans="1:11">
      <c r="A106" s="11" t="s">
        <v>63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spans="1:11">
      <c r="A107" s="20" t="s">
        <v>65</v>
      </c>
      <c r="B107" s="18" t="s">
        <v>13</v>
      </c>
      <c r="C107" s="19">
        <v>164</v>
      </c>
      <c r="D107" s="19">
        <v>184</v>
      </c>
      <c r="E107" s="19">
        <v>44</v>
      </c>
      <c r="F107" s="19">
        <v>32</v>
      </c>
      <c r="G107" s="19">
        <v>26</v>
      </c>
      <c r="H107" s="19">
        <v>10</v>
      </c>
      <c r="I107" s="19">
        <v>28</v>
      </c>
      <c r="J107" s="19">
        <v>74</v>
      </c>
      <c r="K107" s="19">
        <v>53</v>
      </c>
    </row>
    <row r="108" spans="1:11">
      <c r="A108" s="20" t="s">
        <v>65</v>
      </c>
      <c r="B108" s="21" t="s">
        <v>16</v>
      </c>
      <c r="C108" s="22">
        <f>C106-C107</f>
        <v>627</v>
      </c>
      <c r="D108" s="22">
        <f t="shared" ref="D108:J108" si="49">D106-D107</f>
        <v>2555</v>
      </c>
      <c r="E108" s="22">
        <f t="shared" si="49"/>
        <v>268</v>
      </c>
      <c r="F108" s="22">
        <f t="shared" si="49"/>
        <v>429</v>
      </c>
      <c r="G108" s="22">
        <f t="shared" si="49"/>
        <v>780</v>
      </c>
      <c r="H108" s="22">
        <f t="shared" si="49"/>
        <v>521</v>
      </c>
      <c r="I108" s="22">
        <f t="shared" si="49"/>
        <v>282</v>
      </c>
      <c r="J108" s="22">
        <f t="shared" si="49"/>
        <v>1392</v>
      </c>
      <c r="K108" s="22">
        <f>K106-K107+1</f>
        <v>135</v>
      </c>
    </row>
  </sheetData>
  <phoneticPr fontId="12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2018-12-18T07:27:00Z</dcterms:created>
  <dcterms:modified xsi:type="dcterms:W3CDTF">2019-04-15T03:37:35Z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