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入出库信息" sheetId="1" r:id="rId1"/>
    <sheet name="备注文字信息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C110" authorId="0">
      <text>
        <r>
          <rPr>
            <sz val="9"/>
            <rFont val="宋体"/>
            <charset val="134"/>
          </rPr>
          <t>2019.04.26 王迪迪
u1-1 更改 u2A-1</t>
        </r>
      </text>
    </comment>
    <comment ref="D110" authorId="0">
      <text>
        <r>
          <rPr>
            <sz val="9"/>
            <rFont val="宋体"/>
            <charset val="134"/>
          </rPr>
          <t xml:space="preserve">2019.04.26 王迪迪
u1-1 更改 u2A-1
</t>
        </r>
      </text>
    </comment>
    <comment ref="G110" authorId="0">
      <text>
        <r>
          <rPr>
            <sz val="9"/>
            <rFont val="宋体"/>
            <charset val="134"/>
          </rPr>
          <t>4.25日 张彩霞换6Tollder</t>
        </r>
      </text>
    </comment>
    <comment ref="L110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<sst xmlns="http://schemas.openxmlformats.org/spreadsheetml/2006/main" count="226" uniqueCount="69">
  <si>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</si>
  <si>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</si>
  <si>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</si>
  <si>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</si>
  <si>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</si>
  <si>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</si>
  <si>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</si>
  <si>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</si>
  <si>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</si>
  <si>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</si>
  <si>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</si>
  <si>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</si>
  <si>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</si>
  <si>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</si>
  <si>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</si>
  <si>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</si>
  <si>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</si>
  <si>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</si>
  <si>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</si>
  <si>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</si>
  <si>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</si>
  <si>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</si>
  <si>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</si>
  <si>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</si>
  <si>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</si>
  <si>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</si>
  <si>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</si>
  <si>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</si>
  <si>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</si>
  <si>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</si>
  <si>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</si>
  <si>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</si>
  <si>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</si>
  <si>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</si>
  <si>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</si>
  <si>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</si>
  <si>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</si>
  <si>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</si>
  <si>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</si>
  <si>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</si>
  <si>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</si>
  <si>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</si>
  <si>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</si>
  <si>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</si>
  <si>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</si>
  <si>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</si>
  <si>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</si>
  <si>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</si>
  <si>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</si>
  <si>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</si>
  <si>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</si>
  <si>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</si>
  <si>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</si>
  <si>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</si>
  <si>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</si>
  <si>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</si>
  <si>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</si>
  <si>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</si>
  <si>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</si>
  <si>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</si>
  <si>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</si>
  <si>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</si>
  <si>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</si>
  <si>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</si>
  <si>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</si>
  <si>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</si>
  <si>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4.28</t>
  </si>
  <si>
    <t>4.1-4.29</t>
  </si>
  <si>
    <t xml:space="preserve">4.28入库U2A-800个,U1-230个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</si>
</sst>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4" fillId="16" borderId="3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10" totalsRowShown="0">
  <autoFilter ref="A1:L110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zoomScale="120" zoomScaleNormal="120" workbookViewId="0">
      <pane ySplit="1" topLeftCell="A94" activePane="bottomLeft" state="frozen"/>
      <selection/>
      <selection pane="bottomLeft" activeCell="A111" sqref="A111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spans="1:4">
      <c r="A107" s="11" t="s">
        <v>66</v>
      </c>
      <c r="B107" s="12" t="s">
        <v>33</v>
      </c>
      <c r="C107" s="3">
        <v>230</v>
      </c>
      <c r="D107" s="3">
        <v>800</v>
      </c>
    </row>
    <row r="108" spans="1:12">
      <c r="A108" s="11" t="s">
        <v>66</v>
      </c>
      <c r="B108" s="2" t="s">
        <v>17</v>
      </c>
      <c r="C108" s="3">
        <f>C106+C107</f>
        <v>1021</v>
      </c>
      <c r="D108" s="3">
        <f t="shared" ref="D108:L108" si="0">D106+D107</f>
        <v>3539</v>
      </c>
      <c r="E108" s="3">
        <f t="shared" si="0"/>
        <v>312</v>
      </c>
      <c r="F108" s="3">
        <f t="shared" si="0"/>
        <v>461</v>
      </c>
      <c r="G108" s="3">
        <f t="shared" si="0"/>
        <v>806</v>
      </c>
      <c r="H108" s="3">
        <f t="shared" si="0"/>
        <v>0</v>
      </c>
      <c r="I108" s="3">
        <f t="shared" si="0"/>
        <v>531</v>
      </c>
      <c r="J108" s="3">
        <f t="shared" si="0"/>
        <v>310</v>
      </c>
      <c r="K108" s="3">
        <f t="shared" si="0"/>
        <v>1466</v>
      </c>
      <c r="L108" s="3">
        <f t="shared" si="0"/>
        <v>187</v>
      </c>
    </row>
    <row r="109" ht="14.25" spans="1:12">
      <c r="A109" s="19" t="s">
        <v>67</v>
      </c>
      <c r="B109" s="20" t="s">
        <v>14</v>
      </c>
      <c r="C109" s="21">
        <v>424</v>
      </c>
      <c r="D109" s="21">
        <v>407</v>
      </c>
      <c r="E109" s="21">
        <v>120</v>
      </c>
      <c r="F109" s="21">
        <v>66</v>
      </c>
      <c r="G109" s="21">
        <v>58</v>
      </c>
      <c r="H109" s="21">
        <v>17</v>
      </c>
      <c r="I109" s="21">
        <v>32</v>
      </c>
      <c r="J109" s="21">
        <v>102</v>
      </c>
      <c r="K109" s="21">
        <v>170</v>
      </c>
      <c r="L109" s="21">
        <v>87</v>
      </c>
    </row>
    <row r="110" spans="1:12">
      <c r="A110" s="19" t="s">
        <v>67</v>
      </c>
      <c r="B110" s="22" t="s">
        <v>17</v>
      </c>
      <c r="C110" s="23">
        <f>C108-C109+1</f>
        <v>598</v>
      </c>
      <c r="D110" s="23">
        <f>D108-D109-1</f>
        <v>3131</v>
      </c>
      <c r="E110" s="23">
        <f t="shared" ref="D110:L110" si="1">E108-E109</f>
        <v>192</v>
      </c>
      <c r="F110" s="23">
        <f t="shared" si="1"/>
        <v>395</v>
      </c>
      <c r="G110" s="23">
        <f t="shared" si="1"/>
        <v>748</v>
      </c>
      <c r="H110" s="23">
        <v>0</v>
      </c>
      <c r="I110" s="23">
        <f t="shared" si="1"/>
        <v>499</v>
      </c>
      <c r="J110" s="23">
        <f t="shared" si="1"/>
        <v>208</v>
      </c>
      <c r="K110" s="23">
        <f t="shared" si="1"/>
        <v>1296</v>
      </c>
      <c r="L110" s="23">
        <f>L108-L109+1</f>
        <v>101</v>
      </c>
    </row>
    <row r="130" spans="10:10">
      <c r="J130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workbookViewId="0">
      <selection activeCell="T22" sqref="T22"/>
    </sheetView>
  </sheetViews>
  <sheetFormatPr defaultColWidth="9" defaultRowHeight="13.5" outlineLevelRow="2" outlineLevelCol="1"/>
  <sheetData>
    <row r="3" spans="2:2">
      <c r="B3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入出库信息</vt:lpstr>
      <vt:lpstr>备注文字信息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2019-04-29T11:02:44Z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