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犹拉缇\null\"/>
    </mc:Choice>
  </mc:AlternateContent>
  <bookViews>
    <workbookView xWindow="0" yWindow="0" windowWidth="20490" windowHeight="7935"/>
  </bookViews>
  <sheets>
    <sheet name="Sheet1" sheetId="1" r:id="rId1"/>
  </sheets>
  <definedNames>
    <definedName name="_xlnm._FilterDatabase" localSheetId="0" hidden="1">Sheet1!$A$1:$W$89</definedName>
  </definedNames>
  <calcPr calcId="152511" calcMode="autoNoTable"/>
</workbook>
</file>

<file path=xl/calcChain.xml><?xml version="1.0" encoding="utf-8"?>
<calcChain xmlns="http://schemas.openxmlformats.org/spreadsheetml/2006/main">
  <c r="AA90" i="1" l="1"/>
  <c r="AA87" i="1"/>
  <c r="AA82" i="1"/>
  <c r="AA76" i="1"/>
  <c r="AA32" i="1"/>
  <c r="AA28" i="1"/>
  <c r="AA21" i="1"/>
  <c r="AA11" i="1"/>
  <c r="U11" i="1"/>
  <c r="AA10" i="1"/>
  <c r="U10" i="1"/>
  <c r="AA6" i="1"/>
</calcChain>
</file>

<file path=xl/comments1.xml><?xml version="1.0" encoding="utf-8"?>
<comments xmlns="http://schemas.openxmlformats.org/spreadsheetml/2006/main">
  <authors>
    <author>Administrator</author>
    <author>lenovo</author>
  </authors>
  <commentList>
    <comment ref="F31" authorId="0" shapeId="0">
      <text>
        <r>
          <rPr>
            <sz val="9"/>
            <rFont val="宋体"/>
            <family val="3"/>
            <charset val="134"/>
          </rPr>
          <t>腰枕灰色</t>
        </r>
      </text>
    </comment>
    <comment ref="F33" authorId="0" shapeId="0">
      <text>
        <r>
          <rPr>
            <sz val="9"/>
            <rFont val="宋体"/>
            <family val="3"/>
            <charset val="134"/>
          </rPr>
          <t>要蓝色</t>
        </r>
      </text>
    </comment>
    <comment ref="F38" authorId="0" shapeId="0">
      <text>
        <r>
          <rPr>
            <sz val="9"/>
            <rFont val="宋体"/>
            <family val="3"/>
            <charset val="134"/>
          </rPr>
          <t>发蓝色</t>
        </r>
      </text>
    </comment>
    <comment ref="F39" authorId="0" shapeId="0">
      <text>
        <r>
          <rPr>
            <sz val="9"/>
            <rFont val="宋体"/>
            <family val="3"/>
            <charset val="134"/>
          </rPr>
          <t>发两个蓝色一个灰色</t>
        </r>
      </text>
    </comment>
    <comment ref="F40" authorId="0" shapeId="0">
      <text>
        <r>
          <rPr>
            <b/>
            <sz val="9"/>
            <rFont val="宋体"/>
            <family val="3"/>
            <charset val="134"/>
          </rPr>
          <t>u10 3个蓝色 2个灰色的</t>
        </r>
      </text>
    </comment>
    <comment ref="F43" authorId="0" shapeId="0">
      <text>
        <r>
          <rPr>
            <sz val="9"/>
            <rFont val="宋体"/>
            <family val="3"/>
            <charset val="134"/>
          </rPr>
          <t>2个灰色；3个蓝色</t>
        </r>
      </text>
    </comment>
    <comment ref="F47" authorId="0" shapeId="0">
      <text>
        <r>
          <rPr>
            <sz val="9"/>
            <rFont val="宋体"/>
            <family val="3"/>
            <charset val="134"/>
          </rPr>
          <t>要蓝色</t>
        </r>
      </text>
    </comment>
    <comment ref="F51" authorId="0" shapeId="0">
      <text>
        <r>
          <rPr>
            <sz val="9"/>
            <rFont val="宋体"/>
            <family val="3"/>
            <charset val="134"/>
          </rPr>
          <t>灰色</t>
        </r>
      </text>
    </comment>
    <comment ref="F52" authorId="0" shapeId="0">
      <text>
        <r>
          <rPr>
            <sz val="9"/>
            <rFont val="宋体"/>
            <family val="3"/>
            <charset val="134"/>
          </rPr>
          <t>灰色</t>
        </r>
      </text>
    </comment>
    <comment ref="F54" authorId="0" shapeId="0">
      <text>
        <r>
          <rPr>
            <b/>
            <sz val="9"/>
            <rFont val="宋体"/>
            <family val="3"/>
            <charset val="134"/>
          </rPr>
          <t>u10要2个蓝色，2个灰色</t>
        </r>
      </text>
    </comment>
    <comment ref="F57" authorId="0" shapeId="0">
      <text>
        <r>
          <rPr>
            <sz val="9"/>
            <rFont val="宋体"/>
            <family val="3"/>
            <charset val="134"/>
          </rPr>
          <t>u10要蓝色</t>
        </r>
      </text>
    </comment>
    <comment ref="F79" authorId="1" shapeId="0">
      <text>
        <r>
          <rPr>
            <sz val="9"/>
            <rFont val="宋体"/>
            <family val="3"/>
            <charset val="134"/>
          </rPr>
          <t>u10要新款的蓝色的</t>
        </r>
      </text>
    </comment>
    <comment ref="F81" authorId="1" shapeId="0">
      <text>
        <r>
          <rPr>
            <sz val="9"/>
            <rFont val="宋体"/>
            <family val="3"/>
            <charset val="134"/>
          </rPr>
          <t xml:space="preserve">固定带、蓝色款
</t>
        </r>
      </text>
    </comment>
    <comment ref="F83" authorId="1" shapeId="0">
      <text>
        <r>
          <rPr>
            <sz val="12"/>
            <rFont val="宋体"/>
            <family val="3"/>
            <charset val="134"/>
          </rPr>
          <t>浅色</t>
        </r>
      </text>
    </comment>
    <comment ref="D85" authorId="0" shapeId="0">
      <text>
        <r>
          <rPr>
            <sz val="9"/>
            <rFont val="宋体"/>
            <family val="3"/>
            <charset val="134"/>
          </rPr>
          <t xml:space="preserve"> 换货的
3.13号、3.20
需要补发两个枕头套
都是u1的 烂了</t>
        </r>
      </text>
    </comment>
    <comment ref="F85" authorId="0" shapeId="0">
      <text>
        <r>
          <rPr>
            <sz val="9"/>
            <rFont val="宋体"/>
            <family val="3"/>
            <charset val="134"/>
          </rPr>
          <t xml:space="preserve"> 换货的
3.13号、3.20
需要补发两个枕头套
都是u1的 烂了
</t>
        </r>
      </text>
    </comment>
  </commentList>
</comments>
</file>

<file path=xl/sharedStrings.xml><?xml version="1.0" encoding="utf-8"?>
<sst xmlns="http://schemas.openxmlformats.org/spreadsheetml/2006/main" count="73" uniqueCount="61">
  <si>
    <t>下单日期</t>
  </si>
  <si>
    <t>系统订单号</t>
  </si>
  <si>
    <t>代理级别</t>
  </si>
  <si>
    <t>代理姓名</t>
  </si>
  <si>
    <t>邮寄方式</t>
  </si>
  <si>
    <t>收货人姓名</t>
  </si>
  <si>
    <t>收货人电话</t>
  </si>
  <si>
    <t>收货人身份证</t>
  </si>
  <si>
    <t>收货地址</t>
  </si>
  <si>
    <t>U1</t>
  </si>
  <si>
    <t>U2</t>
  </si>
  <si>
    <t>U3</t>
  </si>
  <si>
    <t>U4</t>
  </si>
  <si>
    <t>U6</t>
  </si>
  <si>
    <t>U7</t>
  </si>
  <si>
    <t>U8</t>
  </si>
  <si>
    <t>U9</t>
  </si>
  <si>
    <t>U10</t>
  </si>
  <si>
    <t>床垫</t>
  </si>
  <si>
    <t>枕头单号</t>
  </si>
  <si>
    <t>床垫单号</t>
  </si>
  <si>
    <t>总裁</t>
  </si>
  <si>
    <t>董事</t>
  </si>
  <si>
    <t>任燕飞</t>
  </si>
  <si>
    <t>陈玉仙</t>
  </si>
  <si>
    <t>云南省曲靖市沾益县花山中学</t>
  </si>
  <si>
    <t>泰国直邮</t>
  </si>
  <si>
    <t>US7.5-4</t>
  </si>
  <si>
    <t>7700116778120</t>
  </si>
  <si>
    <t>官方</t>
  </si>
  <si>
    <t>陈梅平</t>
  </si>
  <si>
    <t>李金珠</t>
  </si>
  <si>
    <t>440923198310201820</t>
  </si>
  <si>
    <t>广东省茂名电白区水东人民路时代名苑B栋705房</t>
  </si>
  <si>
    <t>二星总裁</t>
  </si>
  <si>
    <t>徐思华</t>
  </si>
  <si>
    <t xml:space="preserve">周李俪莎 </t>
  </si>
  <si>
    <t>430121199409247948</t>
  </si>
  <si>
    <t>湖南省长沙市长沙县星沙深业睿城小区E02栋</t>
  </si>
  <si>
    <t>一星总裁</t>
  </si>
  <si>
    <t>董跃元</t>
  </si>
  <si>
    <t>王令江</t>
  </si>
  <si>
    <t>372922197410226112</t>
  </si>
  <si>
    <t xml:space="preserve">北京市北京市丰台区西南郊市场精品厅12号
</t>
  </si>
  <si>
    <t>7700116778140</t>
  </si>
  <si>
    <t>江丽莉</t>
  </si>
  <si>
    <t>何映影</t>
  </si>
  <si>
    <t>532524198902021821</t>
  </si>
  <si>
    <t>云南省红河哈尼族彝族自治州建水县五龙商场</t>
  </si>
  <si>
    <t>7700116778145</t>
  </si>
  <si>
    <t xml:space="preserve">赵午辉 </t>
  </si>
  <si>
    <t>142723197808270618</t>
  </si>
  <si>
    <t>山西省运城市芮城县华茂小区</t>
  </si>
  <si>
    <t>7700116778287</t>
  </si>
  <si>
    <t>范珂欣</t>
  </si>
  <si>
    <t>四川省成都市其它区高新西区西源大道2006号电子科技大学清水河校区</t>
  </si>
  <si>
    <t>骆文清</t>
  </si>
  <si>
    <t>李春花</t>
  </si>
  <si>
    <t>重庆市渝北区北大资源博雅一期8栋</t>
  </si>
  <si>
    <t>UK10-1</t>
  </si>
  <si>
    <r>
      <t>8029011578</t>
    </r>
    <r>
      <rPr>
        <sz val="10"/>
        <color rgb="FF666666"/>
        <rFont val="微软雅黑"/>
        <family val="2"/>
        <charset val="134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</si>
</sst>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11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rgb="FF666666"/>
      <name val="微软雅黑"/>
      <family val="2"/>
      <charset val="134"/>
    </font>
    <font>
      <sz val="10"/>
      <color rgb="FF666666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58" fontId="2" fillId="0" borderId="0" xfId="0" applyNumberFormat="1" applyFont="1" applyAlignment="1">
      <alignment horizontal="left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49" fontId="4" fillId="0" borderId="0" xfId="0" applyNumberFormat="1" applyFont="1" applyFill="1" applyBorder="1" applyAlignment="1"/>
    <xf numFmtId="0" fontId="5" fillId="0" borderId="0" xfId="1">
      <alignment vertical="center"/>
    </xf>
    <xf numFmtId="176" fontId="2" fillId="0" borderId="0" xfId="0" applyNumberFormat="1" applyFont="1">
      <alignment vertical="center"/>
    </xf>
    <xf numFmtId="58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quotePrefix="1" applyFont="1">
      <alignment vertical="center"/>
    </xf>
    <xf numFmtId="0" fontId="5" fillId="0" borderId="0" xfId="1" quotePrefix="1">
      <alignment vertical="center"/>
    </xf>
    <xf numFmtId="0" fontId="9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A90"/>
  <sheetViews>
    <sheetView tabSelected="1" zoomScale="85" zoomScaleNormal="85" workbookViewId="0">
      <pane ySplit="1" topLeftCell="A2" activePane="bottomLeft" state="frozen"/>
      <selection pane="bottomLeft" activeCell="E18" sqref="E18"/>
    </sheetView>
  </sheetViews>
  <sheetFormatPr defaultColWidth="9" defaultRowHeight="14.25" x14ac:dyDescent="0.15"/>
  <cols>
    <col min="1" max="1" width="9" style="2"/>
    <col min="2" max="2" width="15.25" style="3" customWidth="1"/>
    <col min="3" max="4" width="11.5" style="3"/>
    <col min="5" max="5" width="11.75" style="3" customWidth="1"/>
    <col min="6" max="6" width="11.125" style="3" customWidth="1"/>
    <col min="7" max="7" width="14.25" style="3" customWidth="1"/>
    <col min="8" max="8" width="23.625" style="3" customWidth="1"/>
    <col min="9" max="9" width="76" style="3" customWidth="1"/>
    <col min="10" max="19" width="9" style="4"/>
    <col min="20" max="20" width="9" style="3"/>
    <col min="21" max="21" width="19.25" style="3" customWidth="1"/>
    <col min="22" max="22" width="14.625" style="3" customWidth="1"/>
    <col min="23" max="23" width="15.375" style="3" customWidth="1"/>
    <col min="24" max="16384" width="9" style="3"/>
  </cols>
  <sheetData>
    <row r="1" spans="1:27" x14ac:dyDescent="0.15">
      <c r="A1" s="5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9" t="s">
        <v>7</v>
      </c>
      <c r="I1" s="8" t="s">
        <v>8</v>
      </c>
      <c r="J1" s="11" t="s">
        <v>9</v>
      </c>
      <c r="K1" s="11" t="s">
        <v>10</v>
      </c>
      <c r="L1" s="11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/>
      <c r="T1" s="12"/>
      <c r="U1" s="12" t="s">
        <v>18</v>
      </c>
      <c r="V1" s="14" t="s">
        <v>19</v>
      </c>
      <c r="W1" s="15" t="s">
        <v>20</v>
      </c>
    </row>
    <row r="2" spans="1:27" x14ac:dyDescent="0.15">
      <c r="A2" s="10"/>
      <c r="V2" s="16"/>
    </row>
    <row r="3" spans="1:27" x14ac:dyDescent="0.15">
      <c r="A3" s="10"/>
      <c r="V3" s="16"/>
    </row>
    <row r="4" spans="1:27" x14ac:dyDescent="0.15">
      <c r="A4" s="10"/>
      <c r="V4" s="16"/>
    </row>
    <row r="5" spans="1:27" x14ac:dyDescent="0.15">
      <c r="A5" s="10"/>
      <c r="V5" s="16"/>
      <c r="W5" s="22"/>
    </row>
    <row r="6" spans="1:27" hidden="1" x14ac:dyDescent="0.15">
      <c r="A6" s="10">
        <v>43556</v>
      </c>
      <c r="B6" s="3">
        <v>3648157688</v>
      </c>
      <c r="C6" s="3" t="s">
        <v>22</v>
      </c>
      <c r="D6" s="3" t="s">
        <v>23</v>
      </c>
      <c r="E6" s="3" t="s">
        <v>26</v>
      </c>
      <c r="F6" s="3" t="s">
        <v>24</v>
      </c>
      <c r="G6" s="3">
        <v>13529880946</v>
      </c>
      <c r="I6" s="3" t="s">
        <v>25</v>
      </c>
      <c r="U6" s="3" t="s">
        <v>27</v>
      </c>
      <c r="W6" s="22" t="s">
        <v>28</v>
      </c>
      <c r="AA6" s="3" t="str">
        <f t="shared" ref="AA2:AA33" si="0">IF(J6&gt;0,"U1-"&amp;J6&amp;";","")&amp;IF(K6&gt;0,"U2-"&amp;K6&amp;";","")&amp;IF(L6&gt;0,"U3-"&amp;L6&amp;";","")&amp;IF(M6&gt;0,"U4-"&amp;M6&amp;";","")&amp;IF(N6&gt;0,"U6-"&amp;N6&amp;";","")&amp;IF(O6&gt;0,"U7-"&amp;O6&amp;";","")&amp;IF(P6&gt;0,"U8-"&amp;P6&amp;";","")&amp;IF(Q6&gt;0,"U9-"&amp;Q6&amp;";","")&amp;IF(R6&gt;0,"U10-"&amp;R6&amp;";","")&amp;U6</f>
        <v>US7.5-4</v>
      </c>
    </row>
    <row r="7" spans="1:27" x14ac:dyDescent="0.15">
      <c r="A7" s="10"/>
      <c r="V7" s="16"/>
      <c r="W7" s="22"/>
    </row>
    <row r="8" spans="1:27" x14ac:dyDescent="0.15">
      <c r="A8" s="10"/>
      <c r="V8" s="16"/>
    </row>
    <row r="9" spans="1:27" x14ac:dyDescent="0.15">
      <c r="A9" s="10"/>
      <c r="V9" s="16"/>
    </row>
    <row r="10" spans="1:27" hidden="1" x14ac:dyDescent="0.15">
      <c r="A10" s="10">
        <v>43556</v>
      </c>
      <c r="B10" s="3">
        <v>4582241209</v>
      </c>
      <c r="C10" s="3" t="s">
        <v>21</v>
      </c>
      <c r="D10" s="3" t="s">
        <v>30</v>
      </c>
      <c r="E10" s="3" t="s">
        <v>26</v>
      </c>
      <c r="F10" s="3" t="s">
        <v>31</v>
      </c>
      <c r="G10" s="3">
        <v>13926721468</v>
      </c>
      <c r="H10" s="22" t="s">
        <v>32</v>
      </c>
      <c r="I10" s="3" t="s">
        <v>33</v>
      </c>
      <c r="J10" s="4">
        <v>1</v>
      </c>
      <c r="K10" s="4">
        <v>1</v>
      </c>
      <c r="U10" s="16" t="str">
        <f>"7700116778119"</f>
        <v>7700116778119</v>
      </c>
      <c r="AA10" s="3" t="str">
        <f t="shared" si="0"/>
        <v>U1-1;U2-1;7700116778119</v>
      </c>
    </row>
    <row r="11" spans="1:27" hidden="1" x14ac:dyDescent="0.15">
      <c r="A11" s="10">
        <v>43556</v>
      </c>
      <c r="B11" s="3">
        <v>7318732626</v>
      </c>
      <c r="C11" s="3" t="s">
        <v>34</v>
      </c>
      <c r="D11" s="3" t="s">
        <v>35</v>
      </c>
      <c r="E11" s="3" t="s">
        <v>26</v>
      </c>
      <c r="F11" s="3" t="s">
        <v>36</v>
      </c>
      <c r="G11" s="3">
        <v>18674390819</v>
      </c>
      <c r="H11" s="22" t="s">
        <v>37</v>
      </c>
      <c r="I11" s="3" t="s">
        <v>38</v>
      </c>
      <c r="J11" s="4">
        <v>1</v>
      </c>
      <c r="K11" s="4">
        <v>1</v>
      </c>
      <c r="U11" s="16" t="str">
        <f>"7700116778118"</f>
        <v>7700116778118</v>
      </c>
      <c r="AA11" s="3" t="str">
        <f t="shared" si="0"/>
        <v>U1-1;U2-1;7700116778118</v>
      </c>
    </row>
    <row r="12" spans="1:27" x14ac:dyDescent="0.15">
      <c r="A12" s="10"/>
      <c r="U12" s="16"/>
    </row>
    <row r="13" spans="1:27" x14ac:dyDescent="0.15">
      <c r="A13" s="10"/>
      <c r="U13" s="16"/>
    </row>
    <row r="14" spans="1:27" x14ac:dyDescent="0.15">
      <c r="A14" s="10"/>
      <c r="U14" s="16"/>
    </row>
    <row r="15" spans="1:27" x14ac:dyDescent="0.15">
      <c r="A15" s="10"/>
      <c r="U15" s="16"/>
    </row>
    <row r="16" spans="1:27" x14ac:dyDescent="0.15">
      <c r="A16" s="10"/>
      <c r="U16" s="16"/>
    </row>
    <row r="17" spans="1:27" x14ac:dyDescent="0.15">
      <c r="A17" s="10"/>
      <c r="V17" s="17"/>
    </row>
    <row r="18" spans="1:27" x14ac:dyDescent="0.15">
      <c r="A18" s="10"/>
      <c r="V18" s="17"/>
    </row>
    <row r="19" spans="1:27" x14ac:dyDescent="0.15">
      <c r="A19" s="10"/>
      <c r="V19" s="17"/>
    </row>
    <row r="20" spans="1:27" x14ac:dyDescent="0.15">
      <c r="A20" s="10"/>
      <c r="I20" s="13"/>
      <c r="V20" s="17"/>
    </row>
    <row r="21" spans="1:27" ht="28.5" hidden="1" x14ac:dyDescent="0.15">
      <c r="A21" s="10">
        <v>43557</v>
      </c>
      <c r="B21" s="3">
        <v>3152792913</v>
      </c>
      <c r="C21" s="3" t="s">
        <v>39</v>
      </c>
      <c r="D21" s="3" t="s">
        <v>40</v>
      </c>
      <c r="E21" s="3" t="s">
        <v>26</v>
      </c>
      <c r="F21" s="3" t="s">
        <v>41</v>
      </c>
      <c r="G21" s="3">
        <v>13911011596</v>
      </c>
      <c r="H21" s="22" t="s">
        <v>42</v>
      </c>
      <c r="I21" s="13" t="s">
        <v>43</v>
      </c>
      <c r="J21" s="4">
        <v>1</v>
      </c>
      <c r="K21" s="4">
        <v>1</v>
      </c>
      <c r="L21" s="4">
        <v>1</v>
      </c>
      <c r="M21" s="4">
        <v>1</v>
      </c>
      <c r="Q21" s="4">
        <v>1</v>
      </c>
      <c r="V21" s="22" t="s">
        <v>44</v>
      </c>
      <c r="AA21" s="3" t="str">
        <f t="shared" si="0"/>
        <v>U1-1;U2-1;U3-1;U4-1;U9-1;</v>
      </c>
    </row>
    <row r="22" spans="1:27" x14ac:dyDescent="0.15">
      <c r="A22" s="10"/>
      <c r="V22" s="17"/>
    </row>
    <row r="23" spans="1:27" x14ac:dyDescent="0.15">
      <c r="A23" s="10"/>
      <c r="V23" s="17"/>
    </row>
    <row r="24" spans="1:27" x14ac:dyDescent="0.15">
      <c r="A24" s="10"/>
      <c r="V24" s="17"/>
    </row>
    <row r="25" spans="1:27" x14ac:dyDescent="0.15">
      <c r="A25" s="10"/>
      <c r="V25" s="17"/>
    </row>
    <row r="26" spans="1:27" x14ac:dyDescent="0.15">
      <c r="A26" s="10"/>
      <c r="V26" s="17"/>
    </row>
    <row r="27" spans="1:27" x14ac:dyDescent="0.15">
      <c r="A27" s="10"/>
      <c r="V27" s="17"/>
    </row>
    <row r="28" spans="1:27" hidden="1" x14ac:dyDescent="0.15">
      <c r="A28" s="10">
        <v>43557</v>
      </c>
      <c r="B28" s="3">
        <v>9809880675</v>
      </c>
      <c r="C28" s="3" t="s">
        <v>29</v>
      </c>
      <c r="D28" s="3" t="s">
        <v>45</v>
      </c>
      <c r="E28" s="3" t="s">
        <v>26</v>
      </c>
      <c r="F28" s="3" t="s">
        <v>46</v>
      </c>
      <c r="G28" s="3">
        <v>13769414941</v>
      </c>
      <c r="H28" s="22" t="s">
        <v>47</v>
      </c>
      <c r="I28" s="3" t="s">
        <v>48</v>
      </c>
      <c r="Q28" s="4">
        <v>1</v>
      </c>
      <c r="V28" s="22" t="s">
        <v>49</v>
      </c>
      <c r="AA28" s="3" t="str">
        <f t="shared" si="0"/>
        <v>U9-1;</v>
      </c>
    </row>
    <row r="29" spans="1:27" x14ac:dyDescent="0.15">
      <c r="A29" s="10"/>
    </row>
    <row r="30" spans="1:27" x14ac:dyDescent="0.15">
      <c r="A30" s="10"/>
    </row>
    <row r="31" spans="1:27" x14ac:dyDescent="0.15">
      <c r="A31" s="10"/>
      <c r="V31" s="22"/>
    </row>
    <row r="32" spans="1:27" hidden="1" x14ac:dyDescent="0.15">
      <c r="A32" s="10">
        <v>43558</v>
      </c>
      <c r="B32" s="3">
        <v>2900203301</v>
      </c>
      <c r="C32" s="3" t="s">
        <v>39</v>
      </c>
      <c r="D32" s="3" t="s">
        <v>40</v>
      </c>
      <c r="E32" s="3" t="s">
        <v>26</v>
      </c>
      <c r="F32" s="3" t="s">
        <v>50</v>
      </c>
      <c r="G32" s="3">
        <v>13834375859</v>
      </c>
      <c r="H32" s="22" t="s">
        <v>51</v>
      </c>
      <c r="I32" s="3" t="s">
        <v>52</v>
      </c>
      <c r="J32" s="4">
        <v>1</v>
      </c>
      <c r="L32" s="4">
        <v>1</v>
      </c>
      <c r="V32" s="22" t="s">
        <v>53</v>
      </c>
      <c r="AA32" s="3" t="str">
        <f t="shared" si="0"/>
        <v>U1-1;U3-1;</v>
      </c>
    </row>
    <row r="33" spans="1:22" x14ac:dyDescent="0.15">
      <c r="A33" s="10"/>
      <c r="V33" s="23"/>
    </row>
    <row r="34" spans="1:22" x14ac:dyDescent="0.15">
      <c r="A34" s="10"/>
      <c r="V34" s="23"/>
    </row>
    <row r="35" spans="1:22" x14ac:dyDescent="0.15">
      <c r="A35" s="10"/>
      <c r="V35" s="23"/>
    </row>
    <row r="36" spans="1:22" x14ac:dyDescent="0.15">
      <c r="A36" s="10"/>
      <c r="I36" s="13"/>
      <c r="V36" s="23"/>
    </row>
    <row r="37" spans="1:22" x14ac:dyDescent="0.15">
      <c r="A37" s="10"/>
      <c r="V37" s="23"/>
    </row>
    <row r="38" spans="1:22" x14ac:dyDescent="0.15">
      <c r="A38" s="10"/>
      <c r="V38" s="23"/>
    </row>
    <row r="39" spans="1:22" x14ac:dyDescent="0.15">
      <c r="A39" s="10"/>
      <c r="V39" s="23"/>
    </row>
    <row r="40" spans="1:22" x14ac:dyDescent="0.15">
      <c r="A40" s="10"/>
      <c r="V40" s="23"/>
    </row>
    <row r="41" spans="1:22" x14ac:dyDescent="0.15">
      <c r="A41" s="10"/>
      <c r="V41" s="23"/>
    </row>
    <row r="42" spans="1:22" x14ac:dyDescent="0.15">
      <c r="A42" s="10"/>
      <c r="I42" s="13"/>
      <c r="V42" s="23"/>
    </row>
    <row r="43" spans="1:22" x14ac:dyDescent="0.15">
      <c r="A43" s="10"/>
      <c r="V43" s="23"/>
    </row>
    <row r="44" spans="1:22" x14ac:dyDescent="0.15">
      <c r="A44" s="10"/>
      <c r="V44" s="23"/>
    </row>
    <row r="45" spans="1:22" x14ac:dyDescent="0.15">
      <c r="A45" s="10"/>
      <c r="V45" s="23"/>
    </row>
    <row r="46" spans="1:22" x14ac:dyDescent="0.15">
      <c r="A46" s="10"/>
      <c r="V46" s="23"/>
    </row>
    <row r="47" spans="1:22" x14ac:dyDescent="0.15">
      <c r="A47" s="10"/>
      <c r="V47" s="23"/>
    </row>
    <row r="48" spans="1:22" x14ac:dyDescent="0.15">
      <c r="A48" s="10"/>
      <c r="V48" s="23"/>
    </row>
    <row r="49" spans="1:23" x14ac:dyDescent="0.15">
      <c r="A49" s="10"/>
      <c r="V49" s="23"/>
    </row>
    <row r="50" spans="1:23" x14ac:dyDescent="0.15">
      <c r="A50" s="10"/>
      <c r="V50" s="23"/>
    </row>
    <row r="51" spans="1:23" x14ac:dyDescent="0.15">
      <c r="A51" s="10"/>
      <c r="V51" s="23"/>
    </row>
    <row r="52" spans="1:23" x14ac:dyDescent="0.15">
      <c r="A52" s="10"/>
      <c r="V52" s="23"/>
    </row>
    <row r="53" spans="1:23" x14ac:dyDescent="0.15">
      <c r="A53" s="10"/>
      <c r="V53" s="23"/>
    </row>
    <row r="54" spans="1:23" x14ac:dyDescent="0.15">
      <c r="A54" s="10"/>
      <c r="V54" s="23"/>
    </row>
    <row r="55" spans="1:23" x14ac:dyDescent="0.15">
      <c r="A55" s="10"/>
      <c r="V55" s="23"/>
    </row>
    <row r="56" spans="1:23" x14ac:dyDescent="0.15">
      <c r="A56" s="10"/>
      <c r="V56" s="18"/>
      <c r="W56" s="22"/>
    </row>
    <row r="57" spans="1:23" x14ac:dyDescent="0.15">
      <c r="A57" s="10"/>
      <c r="V57" s="23"/>
    </row>
    <row r="58" spans="1:23" x14ac:dyDescent="0.15">
      <c r="A58" s="10"/>
      <c r="V58" s="23"/>
    </row>
    <row r="59" spans="1:23" x14ac:dyDescent="0.15">
      <c r="A59" s="10"/>
      <c r="V59" s="23"/>
    </row>
    <row r="60" spans="1:23" x14ac:dyDescent="0.15">
      <c r="A60" s="10"/>
      <c r="V60" s="18"/>
      <c r="W60" s="22"/>
    </row>
    <row r="61" spans="1:23" x14ac:dyDescent="0.15">
      <c r="A61" s="10"/>
      <c r="V61" s="23"/>
    </row>
    <row r="62" spans="1:23" ht="15.95" customHeight="1" x14ac:dyDescent="0.15">
      <c r="A62" s="10"/>
    </row>
    <row r="63" spans="1:23" x14ac:dyDescent="0.15">
      <c r="A63" s="10"/>
    </row>
    <row r="64" spans="1:23" x14ac:dyDescent="0.15">
      <c r="A64" s="10"/>
    </row>
    <row r="65" spans="1:27" x14ac:dyDescent="0.15">
      <c r="A65" s="10"/>
    </row>
    <row r="66" spans="1:27" x14ac:dyDescent="0.15">
      <c r="A66" s="10"/>
      <c r="C66"/>
      <c r="D66"/>
      <c r="E66"/>
      <c r="F66"/>
      <c r="H66" s="19"/>
      <c r="I66"/>
    </row>
    <row r="67" spans="1:27" x14ac:dyDescent="0.15">
      <c r="A67" s="10"/>
      <c r="H67" s="19"/>
    </row>
    <row r="68" spans="1:27" x14ac:dyDescent="0.15">
      <c r="A68" s="10"/>
      <c r="H68" s="19"/>
    </row>
    <row r="69" spans="1:27" x14ac:dyDescent="0.15">
      <c r="A69" s="10"/>
      <c r="H69" s="19"/>
    </row>
    <row r="70" spans="1:27" x14ac:dyDescent="0.15">
      <c r="A70" s="10"/>
      <c r="H70" s="19"/>
    </row>
    <row r="71" spans="1:27" x14ac:dyDescent="0.15">
      <c r="A71" s="10"/>
      <c r="H71" s="19"/>
    </row>
    <row r="72" spans="1:27" x14ac:dyDescent="0.15">
      <c r="A72" s="10"/>
      <c r="H72" s="19"/>
    </row>
    <row r="73" spans="1:27" x14ac:dyDescent="0.15">
      <c r="A73" s="10"/>
      <c r="H73" s="19"/>
    </row>
    <row r="74" spans="1:27" ht="12.95" customHeight="1" x14ac:dyDescent="0.15">
      <c r="A74" s="10"/>
      <c r="H74" s="19"/>
    </row>
    <row r="75" spans="1:27" x14ac:dyDescent="0.15">
      <c r="A75" s="10"/>
      <c r="H75" s="19"/>
    </row>
    <row r="76" spans="1:27" hidden="1" x14ac:dyDescent="0.15">
      <c r="A76" s="10">
        <v>43563</v>
      </c>
      <c r="B76" s="3">
        <v>8866188165</v>
      </c>
      <c r="C76" s="3" t="s">
        <v>34</v>
      </c>
      <c r="D76" s="3" t="s">
        <v>35</v>
      </c>
      <c r="E76" s="3" t="s">
        <v>26</v>
      </c>
      <c r="F76" s="3" t="s">
        <v>54</v>
      </c>
      <c r="G76" s="3">
        <v>17686252660</v>
      </c>
      <c r="H76" s="19">
        <v>3.7098219981104397E+17</v>
      </c>
      <c r="I76" s="3" t="s">
        <v>55</v>
      </c>
      <c r="J76" s="4">
        <v>1</v>
      </c>
      <c r="AA76" s="3" t="str">
        <f t="shared" ref="AA66:AA82" si="1">IF(J76&gt;0,"U1-"&amp;J76&amp;";","")&amp;IF(K76&gt;0,"U2-"&amp;K76&amp;";","")&amp;IF(L76&gt;0,"U3-"&amp;L76&amp;";","")&amp;IF(M76&gt;0,"U4-"&amp;M76&amp;";","")&amp;IF(N76&gt;0,"U6-"&amp;N76&amp;";","")&amp;IF(O76&gt;0,"U7-"&amp;O76&amp;";","")&amp;IF(P76&gt;0,"U8-"&amp;P76&amp;";","")&amp;IF(Q76&gt;0,"U9-"&amp;Q76&amp;";","")&amp;IF(R76&gt;0,"U10-"&amp;R76&amp;";","")&amp;U76</f>
        <v>U1-1;</v>
      </c>
    </row>
    <row r="77" spans="1:27" s="1" customFormat="1" x14ac:dyDescent="0.15">
      <c r="A77" s="20"/>
      <c r="H77" s="19"/>
      <c r="J77" s="21"/>
      <c r="K77" s="21"/>
      <c r="L77" s="21"/>
      <c r="M77" s="21"/>
      <c r="N77" s="21"/>
      <c r="O77" s="21"/>
      <c r="P77" s="21"/>
      <c r="Q77" s="21"/>
      <c r="R77" s="21"/>
      <c r="S77" s="21"/>
      <c r="X77" s="3"/>
      <c r="AA77" s="3"/>
    </row>
    <row r="78" spans="1:27" x14ac:dyDescent="0.15">
      <c r="A78" s="20"/>
      <c r="E78" s="1"/>
      <c r="H78" s="19"/>
    </row>
    <row r="79" spans="1:27" x14ac:dyDescent="0.15">
      <c r="A79" s="20"/>
      <c r="H79" s="19"/>
    </row>
    <row r="80" spans="1:27" x14ac:dyDescent="0.15">
      <c r="A80" s="20"/>
      <c r="H80" s="19"/>
    </row>
    <row r="81" spans="1:27" x14ac:dyDescent="0.15">
      <c r="A81" s="20"/>
      <c r="H81" s="19"/>
    </row>
    <row r="82" spans="1:27" hidden="1" x14ac:dyDescent="0.15">
      <c r="A82" s="20">
        <v>43563</v>
      </c>
      <c r="B82" s="3">
        <v>8653063607</v>
      </c>
      <c r="C82" s="3" t="s">
        <v>21</v>
      </c>
      <c r="D82" s="3" t="s">
        <v>56</v>
      </c>
      <c r="E82" s="3" t="s">
        <v>26</v>
      </c>
      <c r="F82" s="3" t="s">
        <v>57</v>
      </c>
      <c r="G82" s="3">
        <v>18580436883</v>
      </c>
      <c r="H82" s="19">
        <v>5.0023119860117299E+17</v>
      </c>
      <c r="I82" s="3" t="s">
        <v>58</v>
      </c>
      <c r="U82" s="3" t="s">
        <v>59</v>
      </c>
      <c r="AA82" s="3" t="str">
        <f t="shared" si="1"/>
        <v>UK10-1</v>
      </c>
    </row>
    <row r="83" spans="1:27" x14ac:dyDescent="0.15">
      <c r="A83" s="20"/>
    </row>
    <row r="84" spans="1:27" x14ac:dyDescent="0.15">
      <c r="A84" s="20"/>
    </row>
    <row r="85" spans="1:27" x14ac:dyDescent="0.15">
      <c r="A85" s="20"/>
    </row>
    <row r="86" spans="1:27" x14ac:dyDescent="0.15">
      <c r="A86" s="20"/>
    </row>
    <row r="87" spans="1:27" ht="16.5" hidden="1" x14ac:dyDescent="0.15">
      <c r="A87" s="10">
        <v>43564</v>
      </c>
      <c r="B87" s="24" t="s">
        <v>60</v>
      </c>
      <c r="AA87" s="3" t="str">
        <f t="shared" ref="AA83:AA90" si="2">IF(J87&gt;0,"U1-"&amp;J87&amp;";","")&amp;IF(K87&gt;0,"U2-"&amp;K87&amp;";","")&amp;IF(L87&gt;0,"U3-"&amp;L87&amp;";","")&amp;IF(M87&gt;0,"U4-"&amp;M87&amp;";","")&amp;IF(N87&gt;0,"U6-"&amp;N87&amp;";","")&amp;IF(O87&gt;0,"U7-"&amp;O87&amp;";","")&amp;IF(P87&gt;0,"U8-"&amp;P87&amp;";","")&amp;IF(Q87&gt;0,"U9-"&amp;Q87&amp;";","")&amp;IF(R87&gt;0,"U10-"&amp;R87&amp;";","")&amp;U87</f>
        <v/>
      </c>
    </row>
    <row r="88" spans="1:27" x14ac:dyDescent="0.15">
      <c r="A88" s="10"/>
    </row>
    <row r="89" spans="1:27" ht="15" customHeight="1" x14ac:dyDescent="0.15">
      <c r="A89" s="10"/>
    </row>
    <row r="90" spans="1:27" x14ac:dyDescent="0.15">
      <c r="AA90" s="3" t="str">
        <f t="shared" si="2"/>
        <v/>
      </c>
    </row>
  </sheetData>
  <autoFilter ref="A1:W89">
    <filterColumn colId="4">
      <filters>
        <filter val="国内发货"/>
      </filters>
    </filterColumn>
  </autoFilter>
  <phoneticPr fontId="8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2019-03-01T06:25:00Z</dcterms:created>
  <dcterms:modified xsi:type="dcterms:W3CDTF">2019-04-09T08:55:45Z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