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tagouni-my.sharepoint.com/personal/staja41p_registry_otago_ac_nz/Documents/Projects/C3/_SharedFilesUOWwebsite/"/>
    </mc:Choice>
  </mc:AlternateContent>
  <xr:revisionPtr revIDLastSave="9" documentId="11_E247B8F41260CE44599AE982CC05D40C0C0E74A7" xr6:coauthVersionLast="47" xr6:coauthVersionMax="47" xr10:uidLastSave="{DD877170-8E06-4A8D-BB23-EE13065AFCBD}"/>
  <bookViews>
    <workbookView xWindow="-120" yWindow="-120" windowWidth="29040" windowHeight="15840" xr2:uid="{00000000-000D-0000-FFFF-FFFF00000000}"/>
  </bookViews>
  <sheets>
    <sheet name="Wide_layout" sheetId="1" r:id="rId1"/>
    <sheet name="Wide_layout_Notes" sheetId="2" r:id="rId2"/>
    <sheet name="Long_layout" sheetId="3" r:id="rId3"/>
    <sheet name="Long_layout_notes" sheetId="5" r:id="rId4"/>
    <sheet name="C3 Index compon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L3" i="6"/>
  <c r="M3" i="6"/>
  <c r="N3" i="6"/>
  <c r="O3" i="6"/>
  <c r="P3" i="6"/>
  <c r="K4" i="6"/>
  <c r="L4" i="6"/>
  <c r="M4" i="6"/>
  <c r="N4" i="6"/>
  <c r="O4" i="6"/>
  <c r="P4" i="6"/>
  <c r="K5" i="6"/>
  <c r="L5" i="6"/>
  <c r="M5" i="6"/>
  <c r="N5" i="6"/>
  <c r="O5" i="6"/>
  <c r="P5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K9" i="6"/>
  <c r="L9" i="6"/>
  <c r="M9" i="6"/>
  <c r="N9" i="6"/>
  <c r="O9" i="6"/>
  <c r="P9" i="6"/>
  <c r="K10" i="6"/>
  <c r="L10" i="6"/>
  <c r="M10" i="6"/>
  <c r="N10" i="6"/>
  <c r="O10" i="6"/>
  <c r="P10" i="6"/>
  <c r="K11" i="6"/>
  <c r="L11" i="6"/>
  <c r="M11" i="6"/>
  <c r="N11" i="6"/>
  <c r="O11" i="6"/>
  <c r="P11" i="6"/>
  <c r="K12" i="6"/>
  <c r="L12" i="6"/>
  <c r="M12" i="6"/>
  <c r="N12" i="6"/>
  <c r="O12" i="6"/>
  <c r="P12" i="6"/>
  <c r="K13" i="6"/>
  <c r="L13" i="6"/>
  <c r="M13" i="6"/>
  <c r="N13" i="6"/>
  <c r="O13" i="6"/>
  <c r="P13" i="6"/>
  <c r="K14" i="6"/>
  <c r="L14" i="6"/>
  <c r="M14" i="6"/>
  <c r="N14" i="6"/>
  <c r="O14" i="6"/>
  <c r="P14" i="6"/>
  <c r="K15" i="6"/>
  <c r="L15" i="6"/>
  <c r="M15" i="6"/>
  <c r="N15" i="6"/>
  <c r="O15" i="6"/>
  <c r="P15" i="6"/>
  <c r="K16" i="6"/>
  <c r="L16" i="6"/>
  <c r="M16" i="6"/>
  <c r="N16" i="6"/>
  <c r="O16" i="6"/>
  <c r="P16" i="6"/>
  <c r="K17" i="6"/>
  <c r="L17" i="6"/>
  <c r="M17" i="6"/>
  <c r="N17" i="6"/>
  <c r="O17" i="6"/>
  <c r="P17" i="6"/>
  <c r="K18" i="6"/>
  <c r="L18" i="6"/>
  <c r="M18" i="6"/>
  <c r="N18" i="6"/>
  <c r="O18" i="6"/>
  <c r="P18" i="6"/>
  <c r="K19" i="6"/>
  <c r="L19" i="6"/>
  <c r="M19" i="6"/>
  <c r="N19" i="6"/>
  <c r="O19" i="6"/>
  <c r="P19" i="6"/>
  <c r="K20" i="6"/>
  <c r="L20" i="6"/>
  <c r="M20" i="6"/>
  <c r="N20" i="6"/>
  <c r="O20" i="6"/>
  <c r="P20" i="6"/>
  <c r="K21" i="6"/>
  <c r="L21" i="6"/>
  <c r="M21" i="6"/>
  <c r="N21" i="6"/>
  <c r="O21" i="6"/>
  <c r="P21" i="6"/>
  <c r="K22" i="6"/>
  <c r="L22" i="6"/>
  <c r="M22" i="6"/>
  <c r="N22" i="6"/>
  <c r="O22" i="6"/>
  <c r="P22" i="6"/>
  <c r="K23" i="6"/>
  <c r="L23" i="6"/>
  <c r="M23" i="6"/>
  <c r="N23" i="6"/>
  <c r="O23" i="6"/>
  <c r="P23" i="6"/>
  <c r="K24" i="6"/>
  <c r="L24" i="6"/>
  <c r="M24" i="6"/>
  <c r="N24" i="6"/>
  <c r="O24" i="6"/>
  <c r="P24" i="6"/>
  <c r="K25" i="6"/>
  <c r="L25" i="6"/>
  <c r="M25" i="6"/>
  <c r="N25" i="6"/>
  <c r="O25" i="6"/>
  <c r="P25" i="6"/>
  <c r="K26" i="6"/>
  <c r="L26" i="6"/>
  <c r="M26" i="6"/>
  <c r="N26" i="6"/>
  <c r="O26" i="6"/>
  <c r="P26" i="6"/>
  <c r="K27" i="6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K34" i="6"/>
  <c r="L34" i="6"/>
  <c r="M34" i="6"/>
  <c r="N34" i="6"/>
  <c r="O34" i="6"/>
  <c r="P34" i="6"/>
  <c r="K35" i="6"/>
  <c r="L35" i="6"/>
  <c r="M35" i="6"/>
  <c r="N35" i="6"/>
  <c r="O35" i="6"/>
  <c r="P35" i="6"/>
  <c r="K36" i="6"/>
  <c r="L36" i="6"/>
  <c r="M36" i="6"/>
  <c r="N36" i="6"/>
  <c r="O36" i="6"/>
  <c r="P36" i="6"/>
  <c r="K37" i="6"/>
  <c r="L37" i="6"/>
  <c r="M37" i="6"/>
  <c r="N37" i="6"/>
  <c r="O37" i="6"/>
  <c r="P37" i="6"/>
  <c r="K38" i="6"/>
  <c r="L38" i="6"/>
  <c r="M38" i="6"/>
  <c r="N38" i="6"/>
  <c r="O38" i="6"/>
  <c r="P38" i="6"/>
  <c r="K39" i="6"/>
  <c r="L39" i="6"/>
  <c r="M39" i="6"/>
  <c r="N39" i="6"/>
  <c r="O39" i="6"/>
  <c r="P39" i="6"/>
  <c r="K40" i="6"/>
  <c r="L40" i="6"/>
  <c r="M40" i="6"/>
  <c r="N40" i="6"/>
  <c r="O40" i="6"/>
  <c r="P40" i="6"/>
  <c r="K41" i="6"/>
  <c r="L41" i="6"/>
  <c r="M41" i="6"/>
  <c r="N41" i="6"/>
  <c r="O41" i="6"/>
  <c r="P41" i="6"/>
  <c r="K42" i="6"/>
  <c r="L42" i="6"/>
  <c r="M42" i="6"/>
  <c r="N42" i="6"/>
  <c r="O42" i="6"/>
  <c r="P42" i="6"/>
  <c r="K43" i="6"/>
  <c r="L43" i="6"/>
  <c r="M43" i="6"/>
  <c r="N43" i="6"/>
  <c r="O43" i="6"/>
  <c r="P43" i="6"/>
  <c r="P2" i="6"/>
  <c r="O2" i="6"/>
  <c r="N2" i="6"/>
  <c r="M2" i="6"/>
  <c r="L2" i="6"/>
  <c r="K2" i="6"/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<sst xmlns="http://schemas.openxmlformats.org/spreadsheetml/2006/main" count="196" uniqueCount="148">
  <si>
    <t>PatientID</t>
  </si>
  <si>
    <t>DateOfAdmission</t>
  </si>
  <si>
    <t>DateOfBirth</t>
  </si>
  <si>
    <t>Gender</t>
  </si>
  <si>
    <t>ICD_01</t>
  </si>
  <si>
    <t>ICD_02</t>
  </si>
  <si>
    <t>ICD_03</t>
  </si>
  <si>
    <t>ICD_04</t>
  </si>
  <si>
    <t>M</t>
  </si>
  <si>
    <t>F</t>
  </si>
  <si>
    <t>additional clinical information</t>
  </si>
  <si>
    <t>multiple</t>
  </si>
  <si>
    <t xml:space="preserve">columns </t>
  </si>
  <si>
    <t>here</t>
  </si>
  <si>
    <t>additional ICD</t>
  </si>
  <si>
    <t>additional</t>
  </si>
  <si>
    <t>e.g ICD_</t>
  </si>
  <si>
    <t>At least one patient identifier required</t>
  </si>
  <si>
    <t>Name of identifier[s] is specified in call to macro</t>
  </si>
  <si>
    <t>Must have at least one column with diagnostic codes (no upper limit)</t>
  </si>
  <si>
    <t xml:space="preserve">These must have a common prefix </t>
  </si>
  <si>
    <t>(e.g. here all columns start with "ICD_")</t>
  </si>
  <si>
    <t>ONLY variables in the dataset that start with this prefix…</t>
  </si>
  <si>
    <t>(i.e. don't have columns with starting with "ICD_"</t>
  </si>
  <si>
    <t>that contain other types of data)</t>
  </si>
  <si>
    <t xml:space="preserve">Processing works best if these are the </t>
  </si>
  <si>
    <t>C180</t>
  </si>
  <si>
    <t>C184</t>
  </si>
  <si>
    <t>C189</t>
  </si>
  <si>
    <t>I219</t>
  </si>
  <si>
    <t>I64</t>
  </si>
  <si>
    <t>J410</t>
  </si>
  <si>
    <t>K254</t>
  </si>
  <si>
    <t>note you can</t>
  </si>
  <si>
    <t>have</t>
  </si>
  <si>
    <t>are allowed</t>
  </si>
  <si>
    <t>as long as have</t>
  </si>
  <si>
    <t>same prefix</t>
  </si>
  <si>
    <t>G800</t>
  </si>
  <si>
    <t>M863</t>
  </si>
  <si>
    <t>I69</t>
  </si>
  <si>
    <t>F322</t>
  </si>
  <si>
    <t>ICD_code</t>
  </si>
  <si>
    <t>Single column with one ICD code per row.</t>
  </si>
  <si>
    <t>Not strictly required (included in this example file to illustrate data layout in contrast to wide layout.)</t>
  </si>
  <si>
    <t>Variable name</t>
  </si>
  <si>
    <t>Notes</t>
  </si>
  <si>
    <t>At least one patient identifier required. Name of identifier[s] is specified in call to macro</t>
  </si>
  <si>
    <t>These variables are not required for processing by the macro:</t>
  </si>
  <si>
    <t>they are included to illustrate typical data layout for input file.</t>
  </si>
  <si>
    <t>Colours indicate different patients (with multiple hospital admissions)</t>
  </si>
  <si>
    <t>Conditions</t>
  </si>
  <si>
    <t>Colorectal</t>
  </si>
  <si>
    <t>Breast</t>
  </si>
  <si>
    <t>Gynaecological</t>
  </si>
  <si>
    <t>Liver_Stomach</t>
  </si>
  <si>
    <t>Urological</t>
  </si>
  <si>
    <t>All_Sites</t>
  </si>
  <si>
    <t>Alcohol abuse</t>
  </si>
  <si>
    <t>Anemia</t>
  </si>
  <si>
    <t>Angina</t>
  </si>
  <si>
    <t>Anxiety and behavioral disorders</t>
  </si>
  <si>
    <t>Cardiac arrhythmia</t>
  </si>
  <si>
    <t>Cardiac valve disorders</t>
  </si>
  <si>
    <t>Cerebrovascular disease</t>
  </si>
  <si>
    <t>Chronic viral hepatitis</t>
  </si>
  <si>
    <t>Coagulopathies and other blood disorders</t>
  </si>
  <si>
    <t>Congestive heart failure</t>
  </si>
  <si>
    <t>Connective tissue disorders</t>
  </si>
  <si>
    <t>COPD and asthma</t>
  </si>
  <si>
    <t>Dementia</t>
  </si>
  <si>
    <t>Diabetes with complications</t>
  </si>
  <si>
    <t>Diabetes without complications</t>
  </si>
  <si>
    <t>Endocrine disorders</t>
  </si>
  <si>
    <t>Epilepsy</t>
  </si>
  <si>
    <t>Eye problems</t>
  </si>
  <si>
    <t>GI disorders</t>
  </si>
  <si>
    <t>Hypertension</t>
  </si>
  <si>
    <t>Inflammatory bowel disease</t>
  </si>
  <si>
    <t>Inner ear disorders</t>
  </si>
  <si>
    <t>Intestinal disorders</t>
  </si>
  <si>
    <t>Joint and spinal disorders</t>
  </si>
  <si>
    <t>Liver disease moderate or severe</t>
  </si>
  <si>
    <t>Major psychiatric disorders</t>
  </si>
  <si>
    <t>Malnutrition</t>
  </si>
  <si>
    <t>Metabolic disorder</t>
  </si>
  <si>
    <t>Myocardial infarcation</t>
  </si>
  <si>
    <t>Neurological disorders excluding epilepsy</t>
  </si>
  <si>
    <t>Obesity</t>
  </si>
  <si>
    <t>Osteoporosis and bone disorders</t>
  </si>
  <si>
    <t>Other cardiac conditions</t>
  </si>
  <si>
    <t>Other malignancy</t>
  </si>
  <si>
    <t>Paralysis</t>
  </si>
  <si>
    <t>Peripheral nerve or muscular disorder</t>
  </si>
  <si>
    <t>Peripheral vascular disease</t>
  </si>
  <si>
    <t>Pulmonary circulation disorder</t>
  </si>
  <si>
    <t>Renal disease</t>
  </si>
  <si>
    <t>Sleep disorder</t>
  </si>
  <si>
    <t>Urinary tract disorder</t>
  </si>
  <si>
    <t>Venous insufficiency</t>
  </si>
  <si>
    <t>These are the score components for the C3 index</t>
  </si>
  <si>
    <t>by site (columns) for each coded condition (rows)</t>
  </si>
  <si>
    <t>Alcohol_abuse</t>
  </si>
  <si>
    <t>Anxiety_and_behavioral_disord</t>
  </si>
  <si>
    <t>Cardiac_arrhythmia</t>
  </si>
  <si>
    <t>Cardiac_valve_disorders</t>
  </si>
  <si>
    <t>Cerebrovascular_disease</t>
  </si>
  <si>
    <t>Chronic_viral_hepatitis</t>
  </si>
  <si>
    <t>Coagulopathies_and_other_bloo</t>
  </si>
  <si>
    <t>Congestive_heart_failure</t>
  </si>
  <si>
    <t>Connective_tissue_disorders</t>
  </si>
  <si>
    <t>COPD_and_asthma</t>
  </si>
  <si>
    <t>Diabetes_with_complications</t>
  </si>
  <si>
    <t>Diabetes_no_complications</t>
  </si>
  <si>
    <t>Endocrine_disorders</t>
  </si>
  <si>
    <t>Eye_problems</t>
  </si>
  <si>
    <t>Upper_GI_disorders</t>
  </si>
  <si>
    <t>Inflammatory_bowel_disease</t>
  </si>
  <si>
    <t>Inner_ear_disorders</t>
  </si>
  <si>
    <t>Intestinal_disorders</t>
  </si>
  <si>
    <t>Joint_and_spinal_disorders</t>
  </si>
  <si>
    <t>Liver_disease_moderate_or_sev</t>
  </si>
  <si>
    <t>Major_psychiatric_disorders</t>
  </si>
  <si>
    <t>Metabolic_disorder</t>
  </si>
  <si>
    <t>Myocardial_infarction</t>
  </si>
  <si>
    <t>Neurological_excl_epilepsy</t>
  </si>
  <si>
    <t>Nutritional_disorders</t>
  </si>
  <si>
    <t>Osteoporosis_and_bone_disorde</t>
  </si>
  <si>
    <t>Other_cardiac_conditions</t>
  </si>
  <si>
    <t>Other_malignancy</t>
  </si>
  <si>
    <t>Peripheral_nerve_or_muscular</t>
  </si>
  <si>
    <t>Peripheral_vascular_disease</t>
  </si>
  <si>
    <t>Pulmonary_circulation_disorde</t>
  </si>
  <si>
    <t>Renal_disease</t>
  </si>
  <si>
    <t>Sleep_disorder</t>
  </si>
  <si>
    <t>Urinary_tract_disorder</t>
  </si>
  <si>
    <t>Venous_insufficiency</t>
  </si>
  <si>
    <t>SAS name</t>
  </si>
  <si>
    <t>_a_</t>
  </si>
  <si>
    <t>_b_</t>
  </si>
  <si>
    <t>_c_</t>
  </si>
  <si>
    <t>_g_</t>
  </si>
  <si>
    <t>_l_</t>
  </si>
  <si>
    <t>_u_</t>
  </si>
  <si>
    <t>To the right:</t>
  </si>
  <si>
    <t>SAS code (already included in macro)</t>
  </si>
  <si>
    <t>for scoring indices.</t>
  </si>
  <si>
    <t>C188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</si>
</sst>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right"/>
    </xf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6" borderId="0" xfId="0" applyFill="1" applyBorder="1"/>
    <xf numFmtId="0" fontId="4" fillId="6" borderId="0" xfId="0" applyFont="1" applyFill="1" applyBorder="1" applyAlignment="1">
      <alignment vertical="center"/>
    </xf>
    <xf numFmtId="0" fontId="0" fillId="6" borderId="0" xfId="0" applyFill="1"/>
    <xf numFmtId="0" fontId="3" fillId="0" borderId="0" xfId="0" applyFont="1" applyFill="1" applyBorder="1" applyAlignment="1">
      <alignment vertical="center"/>
    </xf>
    <xf numFmtId="0" fontId="1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7" sqref="F7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11.5703125" bestFit="1" customWidth="1"/>
    <col min="4" max="4" width="16.7109375" bestFit="1" customWidth="1"/>
    <col min="5" max="5" width="31.140625" bestFit="1" customWidth="1"/>
    <col min="10" max="10" width="13.5703125" style="1" bestFit="1" customWidth="1"/>
  </cols>
  <sheetData>
    <row r="1" spans="1:12" x14ac:dyDescent="0.25">
      <c r="A1" s="3" t="s">
        <v>0</v>
      </c>
      <c r="B1" s="3" t="s">
        <v>3</v>
      </c>
      <c r="C1" s="3" t="s">
        <v>2</v>
      </c>
      <c r="D1" s="3" t="s">
        <v>1</v>
      </c>
      <c r="E1" s="2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14</v>
      </c>
      <c r="K1" s="3"/>
    </row>
    <row r="2" spans="1:12" x14ac:dyDescent="0.25">
      <c r="A2" s="4">
        <v>4310</v>
      </c>
      <c r="B2" s="4" t="s">
        <v>8</v>
      </c>
      <c r="C2" s="5">
        <v>16422</v>
      </c>
      <c r="D2" s="5">
        <v>38490</v>
      </c>
      <c r="E2" s="4"/>
      <c r="F2" s="4" t="s">
        <v>31</v>
      </c>
      <c r="G2" s="4" t="s">
        <v>32</v>
      </c>
      <c r="H2" s="4"/>
      <c r="I2" s="4"/>
      <c r="J2" s="6"/>
      <c r="K2" s="3">
        <v>1</v>
      </c>
      <c r="L2">
        <f ca="1">RANDBETWEEN(1,9492)</f>
        <v>4438</v>
      </c>
    </row>
    <row r="3" spans="1:12" x14ac:dyDescent="0.25">
      <c r="A3" s="4">
        <v>4310</v>
      </c>
      <c r="B3" s="4" t="s">
        <v>8</v>
      </c>
      <c r="C3" s="5">
        <v>16422</v>
      </c>
      <c r="D3" s="5">
        <v>39388</v>
      </c>
      <c r="E3" s="6" t="s">
        <v>33</v>
      </c>
      <c r="F3" s="4" t="s">
        <v>29</v>
      </c>
      <c r="G3" s="4" t="s">
        <v>32</v>
      </c>
      <c r="H3" s="4"/>
      <c r="I3" s="4"/>
      <c r="J3" s="6" t="s">
        <v>15</v>
      </c>
      <c r="K3" s="3">
        <v>1</v>
      </c>
      <c r="L3">
        <f t="shared" ref="L3:L8" ca="1" si="0">RANDBETWEEN(1,9492)</f>
        <v>5344</v>
      </c>
    </row>
    <row r="4" spans="1:12" x14ac:dyDescent="0.25">
      <c r="A4" s="4">
        <v>4310</v>
      </c>
      <c r="B4" s="4" t="s">
        <v>8</v>
      </c>
      <c r="C4" s="5">
        <v>16422</v>
      </c>
      <c r="D4" s="5">
        <v>39679</v>
      </c>
      <c r="E4" s="6" t="s">
        <v>34</v>
      </c>
      <c r="F4" s="4" t="s">
        <v>27</v>
      </c>
      <c r="G4" s="4" t="s">
        <v>39</v>
      </c>
      <c r="H4" s="4" t="s">
        <v>32</v>
      </c>
      <c r="I4" s="4"/>
      <c r="J4" s="6" t="s">
        <v>12</v>
      </c>
      <c r="K4" s="3">
        <v>4</v>
      </c>
      <c r="L4">
        <f t="shared" ca="1" si="0"/>
        <v>2243</v>
      </c>
    </row>
    <row r="5" spans="1:12" x14ac:dyDescent="0.25">
      <c r="A5" s="7">
        <v>1527</v>
      </c>
      <c r="B5" s="7" t="s">
        <v>9</v>
      </c>
      <c r="C5" s="8">
        <v>19676</v>
      </c>
      <c r="D5" s="8">
        <v>39637</v>
      </c>
      <c r="E5" s="9" t="s">
        <v>11</v>
      </c>
      <c r="F5" s="7" t="s">
        <v>28</v>
      </c>
      <c r="G5" s="7" t="s">
        <v>38</v>
      </c>
      <c r="H5" s="7"/>
      <c r="I5" s="7"/>
      <c r="J5" s="9" t="s">
        <v>35</v>
      </c>
      <c r="K5" s="3">
        <v>4</v>
      </c>
      <c r="L5">
        <f t="shared" ca="1" si="0"/>
        <v>1523</v>
      </c>
    </row>
    <row r="6" spans="1:12" x14ac:dyDescent="0.25">
      <c r="A6" s="10">
        <v>1958</v>
      </c>
      <c r="B6" s="10" t="s">
        <v>8</v>
      </c>
      <c r="C6" s="11">
        <v>26828</v>
      </c>
      <c r="D6" s="11">
        <v>39524</v>
      </c>
      <c r="E6" s="12" t="s">
        <v>12</v>
      </c>
      <c r="F6" s="10" t="s">
        <v>147</v>
      </c>
      <c r="G6" s="10"/>
      <c r="H6" s="10"/>
      <c r="I6" s="10"/>
      <c r="J6" s="12" t="s">
        <v>36</v>
      </c>
      <c r="K6" s="3">
        <v>2</v>
      </c>
      <c r="L6">
        <f t="shared" ca="1" si="0"/>
        <v>7260</v>
      </c>
    </row>
    <row r="7" spans="1:12" x14ac:dyDescent="0.25">
      <c r="A7" s="13">
        <v>19760</v>
      </c>
      <c r="B7" s="13" t="s">
        <v>8</v>
      </c>
      <c r="C7" s="14">
        <v>18665</v>
      </c>
      <c r="D7" s="16">
        <v>38045</v>
      </c>
      <c r="E7" s="15" t="s">
        <v>13</v>
      </c>
      <c r="F7" s="13" t="s">
        <v>30</v>
      </c>
      <c r="G7" s="13" t="s">
        <v>41</v>
      </c>
      <c r="H7" s="13"/>
      <c r="I7" s="13"/>
      <c r="J7" s="15" t="s">
        <v>37</v>
      </c>
      <c r="K7" s="3">
        <v>2</v>
      </c>
      <c r="L7">
        <f t="shared" ca="1" si="0"/>
        <v>8443</v>
      </c>
    </row>
    <row r="8" spans="1:12" x14ac:dyDescent="0.25">
      <c r="A8" s="13">
        <v>19760</v>
      </c>
      <c r="B8" s="13" t="s">
        <v>8</v>
      </c>
      <c r="C8" s="14">
        <v>18665</v>
      </c>
      <c r="D8" s="14">
        <v>39673</v>
      </c>
      <c r="E8" s="15"/>
      <c r="F8" s="13" t="s">
        <v>26</v>
      </c>
      <c r="G8" s="13" t="s">
        <v>40</v>
      </c>
      <c r="H8" s="13" t="s">
        <v>41</v>
      </c>
      <c r="I8" s="13"/>
      <c r="J8" s="15" t="s">
        <v>16</v>
      </c>
      <c r="K8" s="3">
        <v>4</v>
      </c>
      <c r="L8">
        <f t="shared" ca="1" si="0"/>
        <v>5183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defaultRowHeight="15" x14ac:dyDescent="0.25"/>
  <cols>
    <col min="1" max="9" width="9.140625" style="3"/>
    <col min="10" max="10" width="13.5703125" style="3" bestFit="1" customWidth="1"/>
    <col min="11" max="16384" width="9.140625" style="3"/>
  </cols>
  <sheetData>
    <row r="1" spans="1:3" x14ac:dyDescent="0.25">
      <c r="A1" s="3" t="s">
        <v>50</v>
      </c>
    </row>
    <row r="4" spans="1:3" x14ac:dyDescent="0.25">
      <c r="A4" s="3" t="s">
        <v>45</v>
      </c>
      <c r="C4" s="3" t="s">
        <v>46</v>
      </c>
    </row>
    <row r="6" spans="1:3" x14ac:dyDescent="0.25">
      <c r="A6" s="3" t="s">
        <v>0</v>
      </c>
      <c r="C6" s="3" t="s">
        <v>47</v>
      </c>
    </row>
    <row r="8" spans="1:3" x14ac:dyDescent="0.25">
      <c r="A8" s="3" t="s">
        <v>3</v>
      </c>
      <c r="C8" s="3" t="s">
        <v>48</v>
      </c>
    </row>
    <row r="9" spans="1:3" x14ac:dyDescent="0.25">
      <c r="A9" s="3" t="s">
        <v>2</v>
      </c>
      <c r="C9" s="3" t="s">
        <v>49</v>
      </c>
    </row>
    <row r="10" spans="1:3" x14ac:dyDescent="0.25">
      <c r="A10" s="3" t="s">
        <v>1</v>
      </c>
    </row>
    <row r="11" spans="1:3" x14ac:dyDescent="0.25">
      <c r="A11" s="2" t="s">
        <v>10</v>
      </c>
    </row>
    <row r="13" spans="1:3" x14ac:dyDescent="0.25">
      <c r="A13" s="3" t="s">
        <v>4</v>
      </c>
      <c r="C13" s="3" t="s">
        <v>19</v>
      </c>
    </row>
    <row r="14" spans="1:3" x14ac:dyDescent="0.25">
      <c r="A14" s="3" t="s">
        <v>5</v>
      </c>
      <c r="C14" s="3" t="s">
        <v>20</v>
      </c>
    </row>
    <row r="15" spans="1:3" x14ac:dyDescent="0.25">
      <c r="A15" s="3" t="s">
        <v>6</v>
      </c>
      <c r="C15" s="3" t="s">
        <v>21</v>
      </c>
    </row>
    <row r="16" spans="1:3" x14ac:dyDescent="0.25">
      <c r="A16" s="3" t="s">
        <v>7</v>
      </c>
      <c r="C16" s="3" t="s">
        <v>25</v>
      </c>
    </row>
    <row r="17" spans="3:3" x14ac:dyDescent="0.25">
      <c r="C17" s="3" t="s">
        <v>22</v>
      </c>
    </row>
    <row r="18" spans="3:3" x14ac:dyDescent="0.25">
      <c r="C18" s="3" t="s">
        <v>23</v>
      </c>
    </row>
    <row r="19" spans="3:3" x14ac:dyDescent="0.25">
      <c r="C19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C12" sqref="C12"/>
    </sheetView>
  </sheetViews>
  <sheetFormatPr defaultRowHeight="15" x14ac:dyDescent="0.25"/>
  <cols>
    <col min="1" max="1" width="9.28515625" bestFit="1" customWidth="1"/>
    <col min="2" max="2" width="16.7109375" bestFit="1" customWidth="1"/>
  </cols>
  <sheetData>
    <row r="1" spans="1:3" s="3" customFormat="1" x14ac:dyDescent="0.25">
      <c r="A1" s="3" t="s">
        <v>0</v>
      </c>
      <c r="B1" s="3" t="s">
        <v>1</v>
      </c>
      <c r="C1" s="3" t="s">
        <v>42</v>
      </c>
    </row>
    <row r="2" spans="1:3" x14ac:dyDescent="0.25">
      <c r="A2" s="4">
        <v>4310</v>
      </c>
      <c r="B2" s="5">
        <v>38490</v>
      </c>
      <c r="C2" s="4" t="s">
        <v>31</v>
      </c>
    </row>
    <row r="3" spans="1:3" x14ac:dyDescent="0.25">
      <c r="A3" s="4">
        <v>4310</v>
      </c>
      <c r="B3" s="5">
        <v>38490</v>
      </c>
      <c r="C3" s="4" t="s">
        <v>32</v>
      </c>
    </row>
    <row r="4" spans="1:3" x14ac:dyDescent="0.25">
      <c r="A4" s="4">
        <v>4310</v>
      </c>
      <c r="B4" s="5">
        <v>39388</v>
      </c>
      <c r="C4" s="4" t="s">
        <v>29</v>
      </c>
    </row>
    <row r="5" spans="1:3" x14ac:dyDescent="0.25">
      <c r="A5" s="4">
        <v>4310</v>
      </c>
      <c r="B5" s="5">
        <v>39388</v>
      </c>
      <c r="C5" s="4" t="s">
        <v>32</v>
      </c>
    </row>
    <row r="6" spans="1:3" x14ac:dyDescent="0.25">
      <c r="A6" s="4">
        <v>4310</v>
      </c>
      <c r="B6" s="5">
        <v>39679</v>
      </c>
      <c r="C6" s="4" t="s">
        <v>27</v>
      </c>
    </row>
    <row r="7" spans="1:3" x14ac:dyDescent="0.25">
      <c r="A7" s="4">
        <v>4310</v>
      </c>
      <c r="B7" s="5">
        <v>39679</v>
      </c>
      <c r="C7" s="4" t="s">
        <v>39</v>
      </c>
    </row>
    <row r="8" spans="1:3" x14ac:dyDescent="0.25">
      <c r="A8" s="4">
        <v>4310</v>
      </c>
      <c r="B8" s="5">
        <v>39679</v>
      </c>
      <c r="C8" s="4" t="s">
        <v>32</v>
      </c>
    </row>
    <row r="9" spans="1:3" x14ac:dyDescent="0.25">
      <c r="A9" s="7">
        <v>1527</v>
      </c>
      <c r="B9" s="8">
        <v>39637</v>
      </c>
      <c r="C9" s="7" t="s">
        <v>28</v>
      </c>
    </row>
    <row r="10" spans="1:3" x14ac:dyDescent="0.25">
      <c r="A10" s="7">
        <v>1527</v>
      </c>
      <c r="B10" s="8">
        <v>39637</v>
      </c>
      <c r="C10" s="7" t="s">
        <v>38</v>
      </c>
    </row>
    <row r="11" spans="1:3" x14ac:dyDescent="0.25">
      <c r="A11" s="10">
        <v>1958</v>
      </c>
      <c r="B11" s="11">
        <v>39524</v>
      </c>
      <c r="C11" s="10" t="s">
        <v>147</v>
      </c>
    </row>
    <row r="12" spans="1:3" x14ac:dyDescent="0.25">
      <c r="A12" s="13">
        <v>19760</v>
      </c>
      <c r="B12" s="16">
        <v>38045</v>
      </c>
      <c r="C12" s="13" t="s">
        <v>30</v>
      </c>
    </row>
    <row r="13" spans="1:3" x14ac:dyDescent="0.25">
      <c r="A13" s="13">
        <v>19760</v>
      </c>
      <c r="B13" s="16">
        <v>38045</v>
      </c>
      <c r="C13" s="13" t="s">
        <v>41</v>
      </c>
    </row>
    <row r="14" spans="1:3" x14ac:dyDescent="0.25">
      <c r="A14" s="13">
        <v>19760</v>
      </c>
      <c r="B14" s="14">
        <v>39673</v>
      </c>
      <c r="C14" s="13" t="s">
        <v>26</v>
      </c>
    </row>
    <row r="15" spans="1:3" x14ac:dyDescent="0.25">
      <c r="A15" s="13">
        <v>19760</v>
      </c>
      <c r="B15" s="14">
        <v>39673</v>
      </c>
      <c r="C15" s="13" t="s">
        <v>40</v>
      </c>
    </row>
    <row r="16" spans="1:3" x14ac:dyDescent="0.25">
      <c r="A16" s="13">
        <v>19760</v>
      </c>
      <c r="B16" s="14">
        <v>39673</v>
      </c>
      <c r="C16" s="1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cols>
    <col min="1" max="2" width="16.7109375" style="3" bestFit="1" customWidth="1"/>
    <col min="3" max="3" width="9.28515625" style="3" bestFit="1" customWidth="1"/>
    <col min="4" max="16384" width="9.140625" style="3"/>
  </cols>
  <sheetData>
    <row r="1" spans="1:2" x14ac:dyDescent="0.25">
      <c r="A1" s="3" t="s">
        <v>50</v>
      </c>
    </row>
    <row r="4" spans="1:2" x14ac:dyDescent="0.25">
      <c r="A4" s="3" t="s">
        <v>45</v>
      </c>
      <c r="B4" s="3" t="s">
        <v>46</v>
      </c>
    </row>
    <row r="6" spans="1:2" x14ac:dyDescent="0.25">
      <c r="A6" s="3" t="s">
        <v>0</v>
      </c>
      <c r="B6" s="3" t="s">
        <v>17</v>
      </c>
    </row>
    <row r="7" spans="1:2" x14ac:dyDescent="0.25">
      <c r="B7" s="3" t="s">
        <v>18</v>
      </c>
    </row>
    <row r="9" spans="1:2" x14ac:dyDescent="0.25">
      <c r="A9" s="3" t="s">
        <v>1</v>
      </c>
      <c r="B9" s="3" t="s">
        <v>44</v>
      </c>
    </row>
    <row r="11" spans="1:2" x14ac:dyDescent="0.25">
      <c r="A11" s="3" t="s">
        <v>42</v>
      </c>
      <c r="B11" s="3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L1" workbookViewId="0">
      <selection activeCell="L1" sqref="L1"/>
    </sheetView>
  </sheetViews>
  <sheetFormatPr defaultRowHeight="15" x14ac:dyDescent="0.25"/>
  <cols>
    <col min="1" max="1" width="39" style="19" bestFit="1" customWidth="1"/>
    <col min="2" max="2" width="10.28515625" style="19" customWidth="1"/>
    <col min="3" max="3" width="6.7109375" style="19" customWidth="1"/>
    <col min="4" max="4" width="15.28515625" style="19" customWidth="1"/>
    <col min="5" max="5" width="14.7109375" style="19" customWidth="1"/>
    <col min="6" max="6" width="10.28515625" style="19" customWidth="1"/>
    <col min="7" max="7" width="8.7109375" customWidth="1"/>
    <col min="8" max="8" width="9.140625" customWidth="1"/>
    <col min="9" max="9" width="46.7109375" customWidth="1"/>
    <col min="10" max="10" width="31" bestFit="1" customWidth="1"/>
    <col min="11" max="11" width="39.7109375" bestFit="1" customWidth="1"/>
    <col min="12" max="12" width="40.42578125" bestFit="1" customWidth="1"/>
    <col min="13" max="13" width="40.28515625" bestFit="1" customWidth="1"/>
    <col min="14" max="14" width="39.85546875" bestFit="1" customWidth="1"/>
    <col min="15" max="15" width="40.42578125" bestFit="1" customWidth="1"/>
    <col min="16" max="16" width="40.28515625" bestFit="1" customWidth="1"/>
  </cols>
  <sheetData>
    <row r="1" spans="1:16" x14ac:dyDescent="0.25">
      <c r="A1" s="17" t="s">
        <v>51</v>
      </c>
      <c r="B1" s="18" t="s">
        <v>52</v>
      </c>
      <c r="C1" s="18" t="s">
        <v>53</v>
      </c>
      <c r="D1" s="18" t="s">
        <v>54</v>
      </c>
      <c r="E1" s="18" t="s">
        <v>55</v>
      </c>
      <c r="F1" s="18" t="s">
        <v>56</v>
      </c>
      <c r="G1" s="25" t="s">
        <v>57</v>
      </c>
      <c r="J1" s="17" t="s">
        <v>137</v>
      </c>
      <c r="K1" t="s">
        <v>140</v>
      </c>
      <c r="L1" t="s">
        <v>139</v>
      </c>
      <c r="M1" t="s">
        <v>141</v>
      </c>
      <c r="N1" t="s">
        <v>142</v>
      </c>
      <c r="O1" t="s">
        <v>143</v>
      </c>
      <c r="P1" t="s">
        <v>138</v>
      </c>
    </row>
    <row r="2" spans="1:16" x14ac:dyDescent="0.25">
      <c r="A2" s="19" t="s">
        <v>58</v>
      </c>
      <c r="B2" s="20">
        <v>1.03</v>
      </c>
      <c r="C2" s="20">
        <v>0</v>
      </c>
      <c r="D2" s="20">
        <v>0</v>
      </c>
      <c r="E2" s="20">
        <v>1.17</v>
      </c>
      <c r="F2" s="20">
        <v>1.32</v>
      </c>
      <c r="G2">
        <v>1.08</v>
      </c>
      <c r="I2" s="24" t="s">
        <v>100</v>
      </c>
      <c r="J2" t="s">
        <v>102</v>
      </c>
      <c r="K2" s="26" t="str">
        <f t="shared" ref="K2:P2" si="0">CONCATENATE(K$1,$J2," = ",B2,";")</f>
        <v>_c_Alcohol_abuse = 1.03;</v>
      </c>
      <c r="L2" s="26" t="str">
        <f t="shared" si="0"/>
        <v>_b_Alcohol_abuse = 0;</v>
      </c>
      <c r="M2" s="26" t="str">
        <f t="shared" si="0"/>
        <v>_g_Alcohol_abuse = 0;</v>
      </c>
      <c r="N2" s="26" t="str">
        <f t="shared" si="0"/>
        <v>_l_Alcohol_abuse = 1.17;</v>
      </c>
      <c r="O2" s="26" t="str">
        <f t="shared" si="0"/>
        <v>_u_Alcohol_abuse = 1.32;</v>
      </c>
      <c r="P2" s="26" t="str">
        <f t="shared" si="0"/>
        <v>_a_Alcohol_abuse = 1.08;</v>
      </c>
    </row>
    <row r="3" spans="1:16" x14ac:dyDescent="0.25">
      <c r="A3" s="19" t="s">
        <v>59</v>
      </c>
      <c r="B3" s="20">
        <v>0</v>
      </c>
      <c r="C3" s="20">
        <v>0.64</v>
      </c>
      <c r="D3" s="20">
        <v>0.73</v>
      </c>
      <c r="E3" s="20">
        <v>0</v>
      </c>
      <c r="F3" s="20">
        <v>0.72</v>
      </c>
      <c r="G3">
        <v>0.59</v>
      </c>
      <c r="I3" s="25" t="s">
        <v>101</v>
      </c>
      <c r="J3" t="s">
        <v>59</v>
      </c>
      <c r="K3" s="26" t="str">
        <f t="shared" ref="K3:K43" si="1">CONCATENATE(K$1,$J3," = ",B3,";")</f>
        <v>_c_Anemia = 0;</v>
      </c>
      <c r="L3" s="26" t="str">
        <f t="shared" ref="L3:L43" si="2">CONCATENATE(L$1,$J3," = ",C3,";")</f>
        <v>_b_Anemia = 0.64;</v>
      </c>
      <c r="M3" s="26" t="str">
        <f t="shared" ref="M3:M43" si="3">CONCATENATE(M$1,$J3," = ",D3,";")</f>
        <v>_g_Anemia = 0.73;</v>
      </c>
      <c r="N3" s="26" t="str">
        <f t="shared" ref="N3:N43" si="4">CONCATENATE(N$1,$J3," = ",E3,";")</f>
        <v>_l_Anemia = 0;</v>
      </c>
      <c r="O3" s="26" t="str">
        <f t="shared" ref="O3:O43" si="5">CONCATENATE(O$1,$J3," = ",F3,";")</f>
        <v>_u_Anemia = 0.72;</v>
      </c>
      <c r="P3" s="26" t="str">
        <f t="shared" ref="P3:P43" si="6">CONCATENATE(P$1,$J3," = ",G3,";")</f>
        <v>_a_Anemia = 0.59;</v>
      </c>
    </row>
    <row r="4" spans="1:16" x14ac:dyDescent="0.25">
      <c r="A4" s="19" t="s">
        <v>60</v>
      </c>
      <c r="B4" s="20">
        <v>0.57999999999999996</v>
      </c>
      <c r="C4" s="20">
        <v>0.4</v>
      </c>
      <c r="D4" s="20">
        <v>0.64</v>
      </c>
      <c r="E4" s="20">
        <v>0.87</v>
      </c>
      <c r="F4" s="20">
        <v>0.5</v>
      </c>
      <c r="G4">
        <v>0.51</v>
      </c>
      <c r="J4" t="s">
        <v>60</v>
      </c>
      <c r="K4" s="26" t="str">
        <f t="shared" si="1"/>
        <v>_c_Angina = 0.58;</v>
      </c>
      <c r="L4" s="26" t="str">
        <f t="shared" si="2"/>
        <v>_b_Angina = 0.4;</v>
      </c>
      <c r="M4" s="26" t="str">
        <f t="shared" si="3"/>
        <v>_g_Angina = 0.64;</v>
      </c>
      <c r="N4" s="26" t="str">
        <f t="shared" si="4"/>
        <v>_l_Angina = 0.87;</v>
      </c>
      <c r="O4" s="26" t="str">
        <f t="shared" si="5"/>
        <v>_u_Angina = 0.5;</v>
      </c>
      <c r="P4" s="26" t="str">
        <f t="shared" si="6"/>
        <v>_a_Angina = 0.51;</v>
      </c>
    </row>
    <row r="5" spans="1:16" x14ac:dyDescent="0.25">
      <c r="A5" s="19" t="s">
        <v>61</v>
      </c>
      <c r="B5" s="20">
        <v>0.99</v>
      </c>
      <c r="C5" s="20">
        <v>0.59</v>
      </c>
      <c r="D5" s="20">
        <v>0.7</v>
      </c>
      <c r="E5" s="20">
        <v>0.61</v>
      </c>
      <c r="F5" s="20">
        <v>0.69</v>
      </c>
      <c r="G5">
        <v>0.56999999999999995</v>
      </c>
      <c r="I5" s="25" t="s">
        <v>144</v>
      </c>
      <c r="J5" t="s">
        <v>103</v>
      </c>
      <c r="K5" s="26" t="str">
        <f t="shared" si="1"/>
        <v>_c_Anxiety_and_behavioral_disord = 0.99;</v>
      </c>
      <c r="L5" s="26" t="str">
        <f t="shared" si="2"/>
        <v>_b_Anxiety_and_behavioral_disord = 0.59;</v>
      </c>
      <c r="M5" s="26" t="str">
        <f t="shared" si="3"/>
        <v>_g_Anxiety_and_behavioral_disord = 0.7;</v>
      </c>
      <c r="N5" s="26" t="str">
        <f t="shared" si="4"/>
        <v>_l_Anxiety_and_behavioral_disord = 0.61;</v>
      </c>
      <c r="O5" s="26" t="str">
        <f t="shared" si="5"/>
        <v>_u_Anxiety_and_behavioral_disord = 0.69;</v>
      </c>
      <c r="P5" s="26" t="str">
        <f t="shared" si="6"/>
        <v>_a_Anxiety_and_behavioral_disord = 0.57;</v>
      </c>
    </row>
    <row r="6" spans="1:16" x14ac:dyDescent="0.25">
      <c r="A6" s="19" t="s">
        <v>62</v>
      </c>
      <c r="B6" s="20">
        <v>0.84</v>
      </c>
      <c r="C6" s="20">
        <v>0.94</v>
      </c>
      <c r="D6" s="20">
        <v>0.57999999999999996</v>
      </c>
      <c r="E6" s="20">
        <v>0.33</v>
      </c>
      <c r="F6" s="20">
        <v>0.51</v>
      </c>
      <c r="G6">
        <v>0.77</v>
      </c>
      <c r="I6" s="25" t="s">
        <v>145</v>
      </c>
      <c r="J6" t="s">
        <v>104</v>
      </c>
      <c r="K6" s="26" t="str">
        <f t="shared" si="1"/>
        <v>_c_Cardiac_arrhythmia = 0.84;</v>
      </c>
      <c r="L6" s="26" t="str">
        <f t="shared" si="2"/>
        <v>_b_Cardiac_arrhythmia = 0.94;</v>
      </c>
      <c r="M6" s="26" t="str">
        <f t="shared" si="3"/>
        <v>_g_Cardiac_arrhythmia = 0.58;</v>
      </c>
      <c r="N6" s="26" t="str">
        <f t="shared" si="4"/>
        <v>_l_Cardiac_arrhythmia = 0.33;</v>
      </c>
      <c r="O6" s="26" t="str">
        <f t="shared" si="5"/>
        <v>_u_Cardiac_arrhythmia = 0.51;</v>
      </c>
      <c r="P6" s="26" t="str">
        <f t="shared" si="6"/>
        <v>_a_Cardiac_arrhythmia = 0.77;</v>
      </c>
    </row>
    <row r="7" spans="1:16" x14ac:dyDescent="0.25">
      <c r="A7" s="19" t="s">
        <v>63</v>
      </c>
      <c r="B7" s="20">
        <v>0.98</v>
      </c>
      <c r="C7" s="20">
        <v>1.32</v>
      </c>
      <c r="D7" s="20">
        <v>1.36</v>
      </c>
      <c r="E7" s="20">
        <v>1.19</v>
      </c>
      <c r="F7" s="20">
        <v>0.89</v>
      </c>
      <c r="G7">
        <v>1.1000000000000001</v>
      </c>
      <c r="I7" s="25" t="s">
        <v>146</v>
      </c>
      <c r="J7" t="s">
        <v>105</v>
      </c>
      <c r="K7" s="26" t="str">
        <f t="shared" si="1"/>
        <v>_c_Cardiac_valve_disorders = 0.98;</v>
      </c>
      <c r="L7" s="26" t="str">
        <f t="shared" si="2"/>
        <v>_b_Cardiac_valve_disorders = 1.32;</v>
      </c>
      <c r="M7" s="26" t="str">
        <f t="shared" si="3"/>
        <v>_g_Cardiac_valve_disorders = 1.36;</v>
      </c>
      <c r="N7" s="26" t="str">
        <f t="shared" si="4"/>
        <v>_l_Cardiac_valve_disorders = 1.19;</v>
      </c>
      <c r="O7" s="26" t="str">
        <f t="shared" si="5"/>
        <v>_u_Cardiac_valve_disorders = 0.89;</v>
      </c>
      <c r="P7" s="26" t="str">
        <f t="shared" si="6"/>
        <v>_a_Cardiac_valve_disorders = 1.1;</v>
      </c>
    </row>
    <row r="8" spans="1:16" x14ac:dyDescent="0.25">
      <c r="A8" s="19" t="s">
        <v>64</v>
      </c>
      <c r="B8" s="20">
        <v>1.21</v>
      </c>
      <c r="C8" s="20">
        <v>0.99</v>
      </c>
      <c r="D8" s="20">
        <v>0.87</v>
      </c>
      <c r="E8" s="20">
        <v>1.18</v>
      </c>
      <c r="F8" s="20">
        <v>1.25</v>
      </c>
      <c r="G8">
        <v>1.0900000000000001</v>
      </c>
      <c r="J8" t="s">
        <v>106</v>
      </c>
      <c r="K8" s="26" t="str">
        <f t="shared" si="1"/>
        <v>_c_Cerebrovascular_disease = 1.21;</v>
      </c>
      <c r="L8" s="26" t="str">
        <f t="shared" si="2"/>
        <v>_b_Cerebrovascular_disease = 0.99;</v>
      </c>
      <c r="M8" s="26" t="str">
        <f t="shared" si="3"/>
        <v>_g_Cerebrovascular_disease = 0.87;</v>
      </c>
      <c r="N8" s="26" t="str">
        <f t="shared" si="4"/>
        <v>_l_Cerebrovascular_disease = 1.18;</v>
      </c>
      <c r="O8" s="26" t="str">
        <f t="shared" si="5"/>
        <v>_u_Cerebrovascular_disease = 1.25;</v>
      </c>
      <c r="P8" s="26" t="str">
        <f t="shared" si="6"/>
        <v>_a_Cerebrovascular_disease = 1.09;</v>
      </c>
    </row>
    <row r="9" spans="1:16" x14ac:dyDescent="0.25">
      <c r="A9" s="19" t="s">
        <v>65</v>
      </c>
      <c r="B9" s="20">
        <v>0</v>
      </c>
      <c r="C9" s="20">
        <v>0</v>
      </c>
      <c r="D9" s="20">
        <v>0</v>
      </c>
      <c r="E9" s="20">
        <v>0.42</v>
      </c>
      <c r="F9" s="20">
        <v>0.47</v>
      </c>
      <c r="G9">
        <v>0.39</v>
      </c>
      <c r="J9" t="s">
        <v>107</v>
      </c>
      <c r="K9" s="26" t="str">
        <f t="shared" si="1"/>
        <v>_c_Chronic_viral_hepatitis = 0;</v>
      </c>
      <c r="L9" s="26" t="str">
        <f t="shared" si="2"/>
        <v>_b_Chronic_viral_hepatitis = 0;</v>
      </c>
      <c r="M9" s="26" t="str">
        <f t="shared" si="3"/>
        <v>_g_Chronic_viral_hepatitis = 0;</v>
      </c>
      <c r="N9" s="26" t="str">
        <f t="shared" si="4"/>
        <v>_l_Chronic_viral_hepatitis = 0.42;</v>
      </c>
      <c r="O9" s="26" t="str">
        <f t="shared" si="5"/>
        <v>_u_Chronic_viral_hepatitis = 0.47;</v>
      </c>
      <c r="P9" s="26" t="str">
        <f t="shared" si="6"/>
        <v>_a_Chronic_viral_hepatitis = 0.39;</v>
      </c>
    </row>
    <row r="10" spans="1:16" x14ac:dyDescent="0.25">
      <c r="A10" s="19" t="s">
        <v>66</v>
      </c>
      <c r="B10" s="20">
        <v>0.56000000000000005</v>
      </c>
      <c r="C10" s="20">
        <v>1.1399999999999999</v>
      </c>
      <c r="D10" s="20">
        <v>1.19</v>
      </c>
      <c r="E10" s="20">
        <v>0</v>
      </c>
      <c r="F10" s="20">
        <v>1.25</v>
      </c>
      <c r="G10">
        <v>0.75</v>
      </c>
      <c r="J10" t="s">
        <v>108</v>
      </c>
      <c r="K10" s="26" t="str">
        <f t="shared" si="1"/>
        <v>_c_Coagulopathies_and_other_bloo = 0.56;</v>
      </c>
      <c r="L10" s="26" t="str">
        <f t="shared" si="2"/>
        <v>_b_Coagulopathies_and_other_bloo = 1.14;</v>
      </c>
      <c r="M10" s="26" t="str">
        <f t="shared" si="3"/>
        <v>_g_Coagulopathies_and_other_bloo = 1.19;</v>
      </c>
      <c r="N10" s="26" t="str">
        <f t="shared" si="4"/>
        <v>_l_Coagulopathies_and_other_bloo = 0;</v>
      </c>
      <c r="O10" s="26" t="str">
        <f t="shared" si="5"/>
        <v>_u_Coagulopathies_and_other_bloo = 1.25;</v>
      </c>
      <c r="P10" s="26" t="str">
        <f t="shared" si="6"/>
        <v>_a_Coagulopathies_and_other_bloo = 0.75;</v>
      </c>
    </row>
    <row r="11" spans="1:16" x14ac:dyDescent="0.25">
      <c r="A11" s="19" t="s">
        <v>67</v>
      </c>
      <c r="B11" s="20">
        <v>1.1599999999999999</v>
      </c>
      <c r="C11" s="20">
        <v>0.9</v>
      </c>
      <c r="D11" s="20">
        <v>1.22</v>
      </c>
      <c r="E11" s="20">
        <v>1.44</v>
      </c>
      <c r="F11" s="20">
        <v>1.82</v>
      </c>
      <c r="G11">
        <v>1.26</v>
      </c>
      <c r="J11" t="s">
        <v>109</v>
      </c>
      <c r="K11" s="26" t="str">
        <f t="shared" si="1"/>
        <v>_c_Congestive_heart_failure = 1.16;</v>
      </c>
      <c r="L11" s="26" t="str">
        <f t="shared" si="2"/>
        <v>_b_Congestive_heart_failure = 0.9;</v>
      </c>
      <c r="M11" s="26" t="str">
        <f t="shared" si="3"/>
        <v>_g_Congestive_heart_failure = 1.22;</v>
      </c>
      <c r="N11" s="26" t="str">
        <f t="shared" si="4"/>
        <v>_l_Congestive_heart_failure = 1.44;</v>
      </c>
      <c r="O11" s="26" t="str">
        <f t="shared" si="5"/>
        <v>_u_Congestive_heart_failure = 1.82;</v>
      </c>
      <c r="P11" s="26" t="str">
        <f t="shared" si="6"/>
        <v>_a_Congestive_heart_failure = 1.26;</v>
      </c>
    </row>
    <row r="12" spans="1:16" x14ac:dyDescent="0.25">
      <c r="A12" s="19" t="s">
        <v>68</v>
      </c>
      <c r="B12" s="20">
        <v>0.59</v>
      </c>
      <c r="C12" s="20">
        <v>0.53</v>
      </c>
      <c r="D12" s="20">
        <v>0.63</v>
      </c>
      <c r="E12" s="20">
        <v>0.55000000000000004</v>
      </c>
      <c r="F12" s="20">
        <v>0.62</v>
      </c>
      <c r="G12">
        <v>0.51</v>
      </c>
      <c r="J12" t="s">
        <v>110</v>
      </c>
      <c r="K12" s="26" t="str">
        <f t="shared" si="1"/>
        <v>_c_Connective_tissue_disorders = 0.59;</v>
      </c>
      <c r="L12" s="26" t="str">
        <f t="shared" si="2"/>
        <v>_b_Connective_tissue_disorders = 0.53;</v>
      </c>
      <c r="M12" s="26" t="str">
        <f t="shared" si="3"/>
        <v>_g_Connective_tissue_disorders = 0.63;</v>
      </c>
      <c r="N12" s="26" t="str">
        <f t="shared" si="4"/>
        <v>_l_Connective_tissue_disorders = 0.55;</v>
      </c>
      <c r="O12" s="26" t="str">
        <f t="shared" si="5"/>
        <v>_u_Connective_tissue_disorders = 0.62;</v>
      </c>
      <c r="P12" s="26" t="str">
        <f t="shared" si="6"/>
        <v>_a_Connective_tissue_disorders = 0.51;</v>
      </c>
    </row>
    <row r="13" spans="1:16" x14ac:dyDescent="0.25">
      <c r="A13" s="19" t="s">
        <v>69</v>
      </c>
      <c r="B13" s="20">
        <v>1</v>
      </c>
      <c r="C13" s="20">
        <v>0.96</v>
      </c>
      <c r="D13" s="20">
        <v>1.36</v>
      </c>
      <c r="E13" s="20">
        <v>0.86</v>
      </c>
      <c r="F13" s="20">
        <v>1.41</v>
      </c>
      <c r="G13">
        <v>1.0900000000000001</v>
      </c>
      <c r="J13" t="s">
        <v>111</v>
      </c>
      <c r="K13" s="26" t="str">
        <f t="shared" si="1"/>
        <v>_c_COPD_and_asthma = 1;</v>
      </c>
      <c r="L13" s="26" t="str">
        <f t="shared" si="2"/>
        <v>_b_COPD_and_asthma = 0.96;</v>
      </c>
      <c r="M13" s="26" t="str">
        <f t="shared" si="3"/>
        <v>_g_COPD_and_asthma = 1.36;</v>
      </c>
      <c r="N13" s="26" t="str">
        <f t="shared" si="4"/>
        <v>_l_COPD_and_asthma = 0.86;</v>
      </c>
      <c r="O13" s="26" t="str">
        <f t="shared" si="5"/>
        <v>_u_COPD_and_asthma = 1.41;</v>
      </c>
      <c r="P13" s="26" t="str">
        <f t="shared" si="6"/>
        <v>_a_COPD_and_asthma = 1.09;</v>
      </c>
    </row>
    <row r="14" spans="1:16" x14ac:dyDescent="0.25">
      <c r="A14" s="19" t="s">
        <v>70</v>
      </c>
      <c r="B14" s="20">
        <v>1.1399999999999999</v>
      </c>
      <c r="C14" s="20">
        <v>0.94</v>
      </c>
      <c r="D14" s="20">
        <v>0</v>
      </c>
      <c r="E14" s="20">
        <v>1.46</v>
      </c>
      <c r="F14" s="20">
        <v>2.2400000000000002</v>
      </c>
      <c r="G14">
        <v>1.35</v>
      </c>
      <c r="J14" t="s">
        <v>70</v>
      </c>
      <c r="K14" s="26" t="str">
        <f t="shared" si="1"/>
        <v>_c_Dementia = 1.14;</v>
      </c>
      <c r="L14" s="26" t="str">
        <f t="shared" si="2"/>
        <v>_b_Dementia = 0.94;</v>
      </c>
      <c r="M14" s="26" t="str">
        <f t="shared" si="3"/>
        <v>_g_Dementia = 0;</v>
      </c>
      <c r="N14" s="26" t="str">
        <f t="shared" si="4"/>
        <v>_l_Dementia = 1.46;</v>
      </c>
      <c r="O14" s="26" t="str">
        <f t="shared" si="5"/>
        <v>_u_Dementia = 2.24;</v>
      </c>
      <c r="P14" s="26" t="str">
        <f t="shared" si="6"/>
        <v>_a_Dementia = 1.35;</v>
      </c>
    </row>
    <row r="15" spans="1:16" x14ac:dyDescent="0.25">
      <c r="A15" s="19" t="s">
        <v>71</v>
      </c>
      <c r="B15" s="20">
        <v>0.64</v>
      </c>
      <c r="C15" s="20">
        <v>1.01</v>
      </c>
      <c r="D15" s="20">
        <v>1.18</v>
      </c>
      <c r="E15" s="20">
        <v>1.02</v>
      </c>
      <c r="F15" s="20">
        <v>1.22</v>
      </c>
      <c r="G15">
        <v>0.88</v>
      </c>
      <c r="J15" t="s">
        <v>112</v>
      </c>
      <c r="K15" s="26" t="str">
        <f t="shared" si="1"/>
        <v>_c_Diabetes_with_complications = 0.64;</v>
      </c>
      <c r="L15" s="26" t="str">
        <f t="shared" si="2"/>
        <v>_b_Diabetes_with_complications = 1.01;</v>
      </c>
      <c r="M15" s="26" t="str">
        <f t="shared" si="3"/>
        <v>_g_Diabetes_with_complications = 1.18;</v>
      </c>
      <c r="N15" s="26" t="str">
        <f t="shared" si="4"/>
        <v>_l_Diabetes_with_complications = 1.02;</v>
      </c>
      <c r="O15" s="26" t="str">
        <f t="shared" si="5"/>
        <v>_u_Diabetes_with_complications = 1.22;</v>
      </c>
      <c r="P15" s="26" t="str">
        <f t="shared" si="6"/>
        <v>_a_Diabetes_with_complications = 0.88;</v>
      </c>
    </row>
    <row r="16" spans="1:16" x14ac:dyDescent="0.25">
      <c r="A16" s="21" t="s">
        <v>72</v>
      </c>
      <c r="B16" s="22">
        <v>-0.13</v>
      </c>
      <c r="C16" s="22">
        <v>-0.18</v>
      </c>
      <c r="D16" s="22">
        <v>1.05</v>
      </c>
      <c r="E16" s="22">
        <v>0.33</v>
      </c>
      <c r="F16" s="22">
        <v>-0.03</v>
      </c>
      <c r="G16" s="23">
        <v>0.03</v>
      </c>
      <c r="J16" t="s">
        <v>113</v>
      </c>
      <c r="K16" s="26" t="str">
        <f t="shared" si="1"/>
        <v>_c_Diabetes_no_complications = -0.13;</v>
      </c>
      <c r="L16" s="26" t="str">
        <f t="shared" si="2"/>
        <v>_b_Diabetes_no_complications = -0.18;</v>
      </c>
      <c r="M16" s="26" t="str">
        <f t="shared" si="3"/>
        <v>_g_Diabetes_no_complications = 1.05;</v>
      </c>
      <c r="N16" s="26" t="str">
        <f t="shared" si="4"/>
        <v>_l_Diabetes_no_complications = 0.33;</v>
      </c>
      <c r="O16" s="26" t="str">
        <f t="shared" si="5"/>
        <v>_u_Diabetes_no_complications = -0.03;</v>
      </c>
      <c r="P16" s="26" t="str">
        <f t="shared" si="6"/>
        <v>_a_Diabetes_no_complications = 0.03;</v>
      </c>
    </row>
    <row r="17" spans="1:16" x14ac:dyDescent="0.25">
      <c r="A17" s="19" t="s">
        <v>73</v>
      </c>
      <c r="B17" s="20">
        <v>0.68</v>
      </c>
      <c r="C17" s="20">
        <v>0.61</v>
      </c>
      <c r="D17" s="20">
        <v>0.95</v>
      </c>
      <c r="E17" s="20">
        <v>0.83</v>
      </c>
      <c r="F17" s="20">
        <v>0.94</v>
      </c>
      <c r="G17">
        <v>0.77</v>
      </c>
      <c r="J17" t="s">
        <v>114</v>
      </c>
      <c r="K17" s="26" t="str">
        <f t="shared" si="1"/>
        <v>_c_Endocrine_disorders = 0.68;</v>
      </c>
      <c r="L17" s="26" t="str">
        <f t="shared" si="2"/>
        <v>_b_Endocrine_disorders = 0.61;</v>
      </c>
      <c r="M17" s="26" t="str">
        <f t="shared" si="3"/>
        <v>_g_Endocrine_disorders = 0.95;</v>
      </c>
      <c r="N17" s="26" t="str">
        <f t="shared" si="4"/>
        <v>_l_Endocrine_disorders = 0.83;</v>
      </c>
      <c r="O17" s="26" t="str">
        <f t="shared" si="5"/>
        <v>_u_Endocrine_disorders = 0.94;</v>
      </c>
      <c r="P17" s="26" t="str">
        <f t="shared" si="6"/>
        <v>_a_Endocrine_disorders = 0.77;</v>
      </c>
    </row>
    <row r="18" spans="1:16" x14ac:dyDescent="0.25">
      <c r="A18" s="19" t="s">
        <v>74</v>
      </c>
      <c r="B18" s="20">
        <v>0</v>
      </c>
      <c r="C18" s="20">
        <v>0</v>
      </c>
      <c r="D18" s="20">
        <v>0</v>
      </c>
      <c r="E18" s="20">
        <v>1.1299999999999999</v>
      </c>
      <c r="F18" s="20">
        <v>0</v>
      </c>
      <c r="G18">
        <v>1.04</v>
      </c>
      <c r="J18" t="s">
        <v>74</v>
      </c>
      <c r="K18" s="26" t="str">
        <f t="shared" si="1"/>
        <v>_c_Epilepsy = 0;</v>
      </c>
      <c r="L18" s="26" t="str">
        <f t="shared" si="2"/>
        <v>_b_Epilepsy = 0;</v>
      </c>
      <c r="M18" s="26" t="str">
        <f t="shared" si="3"/>
        <v>_g_Epilepsy = 0;</v>
      </c>
      <c r="N18" s="26" t="str">
        <f t="shared" si="4"/>
        <v>_l_Epilepsy = 1.13;</v>
      </c>
      <c r="O18" s="26" t="str">
        <f t="shared" si="5"/>
        <v>_u_Epilepsy = 0;</v>
      </c>
      <c r="P18" s="26" t="str">
        <f t="shared" si="6"/>
        <v>_a_Epilepsy = 1.04;</v>
      </c>
    </row>
    <row r="19" spans="1:16" x14ac:dyDescent="0.25">
      <c r="A19" s="19" t="s">
        <v>75</v>
      </c>
      <c r="B19" s="20">
        <v>0.43</v>
      </c>
      <c r="C19" s="20">
        <v>0.86</v>
      </c>
      <c r="D19" s="20">
        <v>0.78</v>
      </c>
      <c r="E19" s="20">
        <v>0.68</v>
      </c>
      <c r="F19" s="20">
        <v>0.77</v>
      </c>
      <c r="G19">
        <v>0.63</v>
      </c>
      <c r="J19" t="s">
        <v>115</v>
      </c>
      <c r="K19" s="26" t="str">
        <f t="shared" si="1"/>
        <v>_c_Eye_problems = 0.43;</v>
      </c>
      <c r="L19" s="26" t="str">
        <f t="shared" si="2"/>
        <v>_b_Eye_problems = 0.86;</v>
      </c>
      <c r="M19" s="26" t="str">
        <f t="shared" si="3"/>
        <v>_g_Eye_problems = 0.78;</v>
      </c>
      <c r="N19" s="26" t="str">
        <f t="shared" si="4"/>
        <v>_l_Eye_problems = 0.68;</v>
      </c>
      <c r="O19" s="26" t="str">
        <f t="shared" si="5"/>
        <v>_u_Eye_problems = 0.77;</v>
      </c>
      <c r="P19" s="26" t="str">
        <f t="shared" si="6"/>
        <v>_a_Eye_problems = 0.63;</v>
      </c>
    </row>
    <row r="20" spans="1:16" x14ac:dyDescent="0.25">
      <c r="A20" s="19" t="s">
        <v>76</v>
      </c>
      <c r="B20" s="20">
        <v>0.46</v>
      </c>
      <c r="C20" s="20">
        <v>0.11</v>
      </c>
      <c r="D20" s="20">
        <v>0.14000000000000001</v>
      </c>
      <c r="E20" s="20">
        <v>0</v>
      </c>
      <c r="F20" s="20">
        <v>0.13</v>
      </c>
      <c r="G20">
        <v>0.11</v>
      </c>
      <c r="J20" t="s">
        <v>116</v>
      </c>
      <c r="K20" s="26" t="str">
        <f t="shared" si="1"/>
        <v>_c_Upper_GI_disorders = 0.46;</v>
      </c>
      <c r="L20" s="26" t="str">
        <f t="shared" si="2"/>
        <v>_b_Upper_GI_disorders = 0.11;</v>
      </c>
      <c r="M20" s="26" t="str">
        <f t="shared" si="3"/>
        <v>_g_Upper_GI_disorders = 0.14;</v>
      </c>
      <c r="N20" s="26" t="str">
        <f t="shared" si="4"/>
        <v>_l_Upper_GI_disorders = 0;</v>
      </c>
      <c r="O20" s="26" t="str">
        <f t="shared" si="5"/>
        <v>_u_Upper_GI_disorders = 0.13;</v>
      </c>
      <c r="P20" s="26" t="str">
        <f t="shared" si="6"/>
        <v>_a_Upper_GI_disorders = 0.11;</v>
      </c>
    </row>
    <row r="21" spans="1:16" x14ac:dyDescent="0.25">
      <c r="A21" s="19" t="s">
        <v>77</v>
      </c>
      <c r="B21" s="20">
        <v>0.78</v>
      </c>
      <c r="C21" s="20">
        <v>0.53</v>
      </c>
      <c r="D21" s="20">
        <v>0.63</v>
      </c>
      <c r="E21" s="20">
        <v>0.7</v>
      </c>
      <c r="F21" s="20">
        <v>0.76</v>
      </c>
      <c r="G21">
        <v>0.72</v>
      </c>
      <c r="J21" t="s">
        <v>77</v>
      </c>
      <c r="K21" s="26" t="str">
        <f t="shared" si="1"/>
        <v>_c_Hypertension = 0.78;</v>
      </c>
      <c r="L21" s="26" t="str">
        <f t="shared" si="2"/>
        <v>_b_Hypertension = 0.53;</v>
      </c>
      <c r="M21" s="26" t="str">
        <f t="shared" si="3"/>
        <v>_g_Hypertension = 0.63;</v>
      </c>
      <c r="N21" s="26" t="str">
        <f t="shared" si="4"/>
        <v>_l_Hypertension = 0.7;</v>
      </c>
      <c r="O21" s="26" t="str">
        <f t="shared" si="5"/>
        <v>_u_Hypertension = 0.76;</v>
      </c>
      <c r="P21" s="26" t="str">
        <f t="shared" si="6"/>
        <v>_a_Hypertension = 0.72;</v>
      </c>
    </row>
    <row r="22" spans="1:16" x14ac:dyDescent="0.25">
      <c r="A22" s="19" t="s">
        <v>78</v>
      </c>
      <c r="B22" s="20">
        <v>0.55000000000000004</v>
      </c>
      <c r="C22" s="20">
        <v>0.7</v>
      </c>
      <c r="D22" s="20">
        <v>0.65</v>
      </c>
      <c r="E22" s="20">
        <v>0.56999999999999995</v>
      </c>
      <c r="F22" s="20">
        <v>0.64</v>
      </c>
      <c r="G22">
        <v>0.52</v>
      </c>
      <c r="J22" t="s">
        <v>117</v>
      </c>
      <c r="K22" s="26" t="str">
        <f t="shared" si="1"/>
        <v>_c_Inflammatory_bowel_disease = 0.55;</v>
      </c>
      <c r="L22" s="26" t="str">
        <f t="shared" si="2"/>
        <v>_b_Inflammatory_bowel_disease = 0.7;</v>
      </c>
      <c r="M22" s="26" t="str">
        <f t="shared" si="3"/>
        <v>_g_Inflammatory_bowel_disease = 0.65;</v>
      </c>
      <c r="N22" s="26" t="str">
        <f t="shared" si="4"/>
        <v>_l_Inflammatory_bowel_disease = 0.57;</v>
      </c>
      <c r="O22" s="26" t="str">
        <f t="shared" si="5"/>
        <v>_u_Inflammatory_bowel_disease = 0.64;</v>
      </c>
      <c r="P22" s="26" t="str">
        <f t="shared" si="6"/>
        <v>_a_Inflammatory_bowel_disease = 0.52;</v>
      </c>
    </row>
    <row r="23" spans="1:16" x14ac:dyDescent="0.25">
      <c r="A23" s="19" t="s">
        <v>79</v>
      </c>
      <c r="B23" s="20">
        <v>0.43</v>
      </c>
      <c r="C23" s="20">
        <v>0.8</v>
      </c>
      <c r="D23" s="20">
        <v>0.67</v>
      </c>
      <c r="E23" s="20">
        <v>0.59</v>
      </c>
      <c r="F23" s="20">
        <v>0.66</v>
      </c>
      <c r="G23">
        <v>0.54</v>
      </c>
      <c r="J23" t="s">
        <v>118</v>
      </c>
      <c r="K23" s="26" t="str">
        <f t="shared" si="1"/>
        <v>_c_Inner_ear_disorders = 0.43;</v>
      </c>
      <c r="L23" s="26" t="str">
        <f t="shared" si="2"/>
        <v>_b_Inner_ear_disorders = 0.8;</v>
      </c>
      <c r="M23" s="26" t="str">
        <f t="shared" si="3"/>
        <v>_g_Inner_ear_disorders = 0.67;</v>
      </c>
      <c r="N23" s="26" t="str">
        <f t="shared" si="4"/>
        <v>_l_Inner_ear_disorders = 0.59;</v>
      </c>
      <c r="O23" s="26" t="str">
        <f t="shared" si="5"/>
        <v>_u_Inner_ear_disorders = 0.66;</v>
      </c>
      <c r="P23" s="26" t="str">
        <f t="shared" si="6"/>
        <v>_a_Inner_ear_disorders = 0.54;</v>
      </c>
    </row>
    <row r="24" spans="1:16" x14ac:dyDescent="0.25">
      <c r="A24" s="19" t="s">
        <v>80</v>
      </c>
      <c r="B24" s="20">
        <v>0</v>
      </c>
      <c r="C24" s="20">
        <v>0.11</v>
      </c>
      <c r="D24" s="20">
        <v>0.13</v>
      </c>
      <c r="E24" s="20">
        <v>0.12</v>
      </c>
      <c r="F24" s="20">
        <v>0.13</v>
      </c>
      <c r="G24">
        <v>0.11</v>
      </c>
      <c r="J24" t="s">
        <v>119</v>
      </c>
      <c r="K24" s="26" t="str">
        <f t="shared" si="1"/>
        <v>_c_Intestinal_disorders = 0;</v>
      </c>
      <c r="L24" s="26" t="str">
        <f t="shared" si="2"/>
        <v>_b_Intestinal_disorders = 0.11;</v>
      </c>
      <c r="M24" s="26" t="str">
        <f t="shared" si="3"/>
        <v>_g_Intestinal_disorders = 0.13;</v>
      </c>
      <c r="N24" s="26" t="str">
        <f t="shared" si="4"/>
        <v>_l_Intestinal_disorders = 0.12;</v>
      </c>
      <c r="O24" s="26" t="str">
        <f t="shared" si="5"/>
        <v>_u_Intestinal_disorders = 0.13;</v>
      </c>
      <c r="P24" s="26" t="str">
        <f t="shared" si="6"/>
        <v>_a_Intestinal_disorders = 0.11;</v>
      </c>
    </row>
    <row r="25" spans="1:16" x14ac:dyDescent="0.25">
      <c r="A25" s="19" t="s">
        <v>81</v>
      </c>
      <c r="B25" s="20">
        <v>0.63</v>
      </c>
      <c r="C25" s="20">
        <v>0.82</v>
      </c>
      <c r="D25" s="20">
        <v>0.86</v>
      </c>
      <c r="E25" s="20">
        <v>0.75</v>
      </c>
      <c r="F25" s="20">
        <v>0.84</v>
      </c>
      <c r="G25">
        <v>0.69</v>
      </c>
      <c r="J25" t="s">
        <v>120</v>
      </c>
      <c r="K25" s="26" t="str">
        <f t="shared" si="1"/>
        <v>_c_Joint_and_spinal_disorders = 0.63;</v>
      </c>
      <c r="L25" s="26" t="str">
        <f t="shared" si="2"/>
        <v>_b_Joint_and_spinal_disorders = 0.82;</v>
      </c>
      <c r="M25" s="26" t="str">
        <f t="shared" si="3"/>
        <v>_g_Joint_and_spinal_disorders = 0.86;</v>
      </c>
      <c r="N25" s="26" t="str">
        <f t="shared" si="4"/>
        <v>_l_Joint_and_spinal_disorders = 0.75;</v>
      </c>
      <c r="O25" s="26" t="str">
        <f t="shared" si="5"/>
        <v>_u_Joint_and_spinal_disorders = 0.84;</v>
      </c>
      <c r="P25" s="26" t="str">
        <f t="shared" si="6"/>
        <v>_a_Joint_and_spinal_disorders = 0.69;</v>
      </c>
    </row>
    <row r="26" spans="1:16" x14ac:dyDescent="0.25">
      <c r="A26" s="19" t="s">
        <v>82</v>
      </c>
      <c r="B26" s="20">
        <v>1.21</v>
      </c>
      <c r="C26" s="20">
        <v>0</v>
      </c>
      <c r="D26" s="20">
        <v>1.1499999999999999</v>
      </c>
      <c r="E26" s="20">
        <v>0</v>
      </c>
      <c r="F26" s="20">
        <v>1.1299999999999999</v>
      </c>
      <c r="G26">
        <v>0.92</v>
      </c>
      <c r="J26" t="s">
        <v>121</v>
      </c>
      <c r="K26" s="26" t="str">
        <f t="shared" si="1"/>
        <v>_c_Liver_disease_moderate_or_sev = 1.21;</v>
      </c>
      <c r="L26" s="26" t="str">
        <f t="shared" si="2"/>
        <v>_b_Liver_disease_moderate_or_sev = 0;</v>
      </c>
      <c r="M26" s="26" t="str">
        <f t="shared" si="3"/>
        <v>_g_Liver_disease_moderate_or_sev = 1.15;</v>
      </c>
      <c r="N26" s="26" t="str">
        <f t="shared" si="4"/>
        <v>_l_Liver_disease_moderate_or_sev = 0;</v>
      </c>
      <c r="O26" s="26" t="str">
        <f t="shared" si="5"/>
        <v>_u_Liver_disease_moderate_or_sev = 1.13;</v>
      </c>
      <c r="P26" s="26" t="str">
        <f t="shared" si="6"/>
        <v>_a_Liver_disease_moderate_or_sev = 0.92;</v>
      </c>
    </row>
    <row r="27" spans="1:16" x14ac:dyDescent="0.25">
      <c r="A27" s="19" t="s">
        <v>83</v>
      </c>
      <c r="B27" s="20">
        <v>0.75</v>
      </c>
      <c r="C27" s="20">
        <v>0.82</v>
      </c>
      <c r="D27" s="20">
        <v>0.98</v>
      </c>
      <c r="E27" s="20">
        <v>0.85</v>
      </c>
      <c r="F27" s="20">
        <v>0.96</v>
      </c>
      <c r="G27">
        <v>0.79</v>
      </c>
      <c r="J27" t="s">
        <v>122</v>
      </c>
      <c r="K27" s="26" t="str">
        <f t="shared" si="1"/>
        <v>_c_Major_psychiatric_disorders = 0.75;</v>
      </c>
      <c r="L27" s="26" t="str">
        <f t="shared" si="2"/>
        <v>_b_Major_psychiatric_disorders = 0.82;</v>
      </c>
      <c r="M27" s="26" t="str">
        <f t="shared" si="3"/>
        <v>_g_Major_psychiatric_disorders = 0.98;</v>
      </c>
      <c r="N27" s="26" t="str">
        <f t="shared" si="4"/>
        <v>_l_Major_psychiatric_disorders = 0.85;</v>
      </c>
      <c r="O27" s="26" t="str">
        <f t="shared" si="5"/>
        <v>_u_Major_psychiatric_disorders = 0.96;</v>
      </c>
      <c r="P27" s="26" t="str">
        <f t="shared" si="6"/>
        <v>_a_Major_psychiatric_disorders = 0.79;</v>
      </c>
    </row>
    <row r="28" spans="1:16" x14ac:dyDescent="0.25">
      <c r="A28" s="19" t="s">
        <v>84</v>
      </c>
      <c r="B28" s="20">
        <v>1.1100000000000001</v>
      </c>
      <c r="C28" s="20">
        <v>0</v>
      </c>
      <c r="D28" s="20">
        <v>1.44</v>
      </c>
      <c r="E28" s="20">
        <v>1.26</v>
      </c>
      <c r="F28" s="20">
        <v>1.42</v>
      </c>
      <c r="G28">
        <v>1.1599999999999999</v>
      </c>
      <c r="J28" t="s">
        <v>126</v>
      </c>
      <c r="K28" s="26" t="str">
        <f t="shared" si="1"/>
        <v>_c_Nutritional_disorders = 1.11;</v>
      </c>
      <c r="L28" s="26" t="str">
        <f t="shared" si="2"/>
        <v>_b_Nutritional_disorders = 0;</v>
      </c>
      <c r="M28" s="26" t="str">
        <f t="shared" si="3"/>
        <v>_g_Nutritional_disorders = 1.44;</v>
      </c>
      <c r="N28" s="26" t="str">
        <f t="shared" si="4"/>
        <v>_l_Nutritional_disorders = 1.26;</v>
      </c>
      <c r="O28" s="26" t="str">
        <f t="shared" si="5"/>
        <v>_u_Nutritional_disorders = 1.42;</v>
      </c>
      <c r="P28" s="26" t="str">
        <f t="shared" si="6"/>
        <v>_a_Nutritional_disorders = 1.16;</v>
      </c>
    </row>
    <row r="29" spans="1:16" x14ac:dyDescent="0.25">
      <c r="A29" s="19" t="s">
        <v>85</v>
      </c>
      <c r="B29" s="20">
        <v>0.51</v>
      </c>
      <c r="C29" s="20">
        <v>0.53</v>
      </c>
      <c r="D29" s="20">
        <v>0.77</v>
      </c>
      <c r="E29" s="20">
        <v>0.72</v>
      </c>
      <c r="F29" s="20">
        <v>0.8</v>
      </c>
      <c r="G29">
        <v>0.61</v>
      </c>
      <c r="J29" t="s">
        <v>123</v>
      </c>
      <c r="K29" s="26" t="str">
        <f t="shared" si="1"/>
        <v>_c_Metabolic_disorder = 0.51;</v>
      </c>
      <c r="L29" s="26" t="str">
        <f t="shared" si="2"/>
        <v>_b_Metabolic_disorder = 0.53;</v>
      </c>
      <c r="M29" s="26" t="str">
        <f t="shared" si="3"/>
        <v>_g_Metabolic_disorder = 0.77;</v>
      </c>
      <c r="N29" s="26" t="str">
        <f t="shared" si="4"/>
        <v>_l_Metabolic_disorder = 0.72;</v>
      </c>
      <c r="O29" s="26" t="str">
        <f t="shared" si="5"/>
        <v>_u_Metabolic_disorder = 0.8;</v>
      </c>
      <c r="P29" s="26" t="str">
        <f t="shared" si="6"/>
        <v>_a_Metabolic_disorder = 0.61;</v>
      </c>
    </row>
    <row r="30" spans="1:16" x14ac:dyDescent="0.25">
      <c r="A30" s="19" t="s">
        <v>86</v>
      </c>
      <c r="B30" s="20">
        <v>0.94</v>
      </c>
      <c r="C30" s="20">
        <v>0.91</v>
      </c>
      <c r="D30" s="20">
        <v>1.37</v>
      </c>
      <c r="E30" s="20">
        <v>0.84</v>
      </c>
      <c r="F30" s="20">
        <v>0.83</v>
      </c>
      <c r="G30">
        <v>0.93</v>
      </c>
      <c r="J30" t="s">
        <v>124</v>
      </c>
      <c r="K30" s="26" t="str">
        <f t="shared" si="1"/>
        <v>_c_Myocardial_infarction = 0.94;</v>
      </c>
      <c r="L30" s="26" t="str">
        <f t="shared" si="2"/>
        <v>_b_Myocardial_infarction = 0.91;</v>
      </c>
      <c r="M30" s="26" t="str">
        <f t="shared" si="3"/>
        <v>_g_Myocardial_infarction = 1.37;</v>
      </c>
      <c r="N30" s="26" t="str">
        <f t="shared" si="4"/>
        <v>_l_Myocardial_infarction = 0.84;</v>
      </c>
      <c r="O30" s="26" t="str">
        <f t="shared" si="5"/>
        <v>_u_Myocardial_infarction = 0.83;</v>
      </c>
      <c r="P30" s="26" t="str">
        <f t="shared" si="6"/>
        <v>_a_Myocardial_infarction = 0.93;</v>
      </c>
    </row>
    <row r="31" spans="1:16" x14ac:dyDescent="0.25">
      <c r="A31" s="19" t="s">
        <v>87</v>
      </c>
      <c r="B31" s="20">
        <v>1.1399999999999999</v>
      </c>
      <c r="C31" s="20">
        <v>1.1200000000000001</v>
      </c>
      <c r="D31" s="20">
        <v>1.32</v>
      </c>
      <c r="E31" s="20">
        <v>1.1499999999999999</v>
      </c>
      <c r="F31" s="20">
        <v>1.3</v>
      </c>
      <c r="G31">
        <v>1.06</v>
      </c>
      <c r="J31" t="s">
        <v>125</v>
      </c>
      <c r="K31" s="26" t="str">
        <f t="shared" si="1"/>
        <v>_c_Neurological_excl_epilepsy = 1.14;</v>
      </c>
      <c r="L31" s="26" t="str">
        <f t="shared" si="2"/>
        <v>_b_Neurological_excl_epilepsy = 1.12;</v>
      </c>
      <c r="M31" s="26" t="str">
        <f t="shared" si="3"/>
        <v>_g_Neurological_excl_epilepsy = 1.32;</v>
      </c>
      <c r="N31" s="26" t="str">
        <f t="shared" si="4"/>
        <v>_l_Neurological_excl_epilepsy = 1.15;</v>
      </c>
      <c r="O31" s="26" t="str">
        <f t="shared" si="5"/>
        <v>_u_Neurological_excl_epilepsy = 1.3;</v>
      </c>
      <c r="P31" s="26" t="str">
        <f t="shared" si="6"/>
        <v>_a_Neurological_excl_epilepsy = 1.06;</v>
      </c>
    </row>
    <row r="32" spans="1:16" x14ac:dyDescent="0.25">
      <c r="A32" s="19" t="s">
        <v>88</v>
      </c>
      <c r="B32" s="20">
        <v>0.43</v>
      </c>
      <c r="C32" s="20">
        <v>1.03</v>
      </c>
      <c r="D32" s="20">
        <v>1.03</v>
      </c>
      <c r="E32" s="20">
        <v>0.9</v>
      </c>
      <c r="F32" s="20">
        <v>1.02</v>
      </c>
      <c r="G32">
        <v>0.83</v>
      </c>
      <c r="J32" t="s">
        <v>88</v>
      </c>
      <c r="K32" s="26" t="str">
        <f t="shared" si="1"/>
        <v>_c_Obesity = 0.43;</v>
      </c>
      <c r="L32" s="26" t="str">
        <f t="shared" si="2"/>
        <v>_b_Obesity = 1.03;</v>
      </c>
      <c r="M32" s="26" t="str">
        <f t="shared" si="3"/>
        <v>_g_Obesity = 1.03;</v>
      </c>
      <c r="N32" s="26" t="str">
        <f t="shared" si="4"/>
        <v>_l_Obesity = 0.9;</v>
      </c>
      <c r="O32" s="26" t="str">
        <f t="shared" si="5"/>
        <v>_u_Obesity = 1.02;</v>
      </c>
      <c r="P32" s="26" t="str">
        <f t="shared" si="6"/>
        <v>_a_Obesity = 0.83;</v>
      </c>
    </row>
    <row r="33" spans="1:16" x14ac:dyDescent="0.25">
      <c r="A33" s="19" t="s">
        <v>89</v>
      </c>
      <c r="B33" s="20">
        <v>0.4</v>
      </c>
      <c r="C33" s="20">
        <v>0.55000000000000004</v>
      </c>
      <c r="D33" s="20">
        <v>0.61</v>
      </c>
      <c r="E33" s="20">
        <v>0.54</v>
      </c>
      <c r="F33" s="20">
        <v>0.61</v>
      </c>
      <c r="G33">
        <v>0.49</v>
      </c>
      <c r="J33" t="s">
        <v>127</v>
      </c>
      <c r="K33" s="26" t="str">
        <f t="shared" si="1"/>
        <v>_c_Osteoporosis_and_bone_disorde = 0.4;</v>
      </c>
      <c r="L33" s="26" t="str">
        <f t="shared" si="2"/>
        <v>_b_Osteoporosis_and_bone_disorde = 0.55;</v>
      </c>
      <c r="M33" s="26" t="str">
        <f t="shared" si="3"/>
        <v>_g_Osteoporosis_and_bone_disorde = 0.61;</v>
      </c>
      <c r="N33" s="26" t="str">
        <f t="shared" si="4"/>
        <v>_l_Osteoporosis_and_bone_disorde = 0.54;</v>
      </c>
      <c r="O33" s="26" t="str">
        <f t="shared" si="5"/>
        <v>_u_Osteoporosis_and_bone_disorde = 0.61;</v>
      </c>
      <c r="P33" s="26" t="str">
        <f t="shared" si="6"/>
        <v>_a_Osteoporosis_and_bone_disorde = 0.49;</v>
      </c>
    </row>
    <row r="34" spans="1:16" x14ac:dyDescent="0.25">
      <c r="A34" s="19" t="s">
        <v>90</v>
      </c>
      <c r="B34" s="20">
        <v>0.53</v>
      </c>
      <c r="C34" s="20">
        <v>0.62</v>
      </c>
      <c r="D34" s="20">
        <v>0.77</v>
      </c>
      <c r="E34" s="20">
        <v>0.48</v>
      </c>
      <c r="F34" s="20">
        <v>0.76</v>
      </c>
      <c r="G34">
        <v>0.62</v>
      </c>
      <c r="J34" t="s">
        <v>128</v>
      </c>
      <c r="K34" s="26" t="str">
        <f t="shared" si="1"/>
        <v>_c_Other_cardiac_conditions = 0.53;</v>
      </c>
      <c r="L34" s="26" t="str">
        <f t="shared" si="2"/>
        <v>_b_Other_cardiac_conditions = 0.62;</v>
      </c>
      <c r="M34" s="26" t="str">
        <f t="shared" si="3"/>
        <v>_g_Other_cardiac_conditions = 0.77;</v>
      </c>
      <c r="N34" s="26" t="str">
        <f t="shared" si="4"/>
        <v>_l_Other_cardiac_conditions = 0.48;</v>
      </c>
      <c r="O34" s="26" t="str">
        <f t="shared" si="5"/>
        <v>_u_Other_cardiac_conditions = 0.76;</v>
      </c>
      <c r="P34" s="26" t="str">
        <f t="shared" si="6"/>
        <v>_a_Other_cardiac_conditions = 0.62;</v>
      </c>
    </row>
    <row r="35" spans="1:16" x14ac:dyDescent="0.25">
      <c r="A35" s="19" t="s">
        <v>91</v>
      </c>
      <c r="B35" s="20">
        <v>0.2</v>
      </c>
      <c r="C35" s="20">
        <v>0.18</v>
      </c>
      <c r="D35" s="20">
        <v>0.21</v>
      </c>
      <c r="E35" s="20">
        <v>0.18</v>
      </c>
      <c r="F35" s="20">
        <v>0.21</v>
      </c>
      <c r="G35">
        <v>0.17</v>
      </c>
      <c r="J35" t="s">
        <v>129</v>
      </c>
      <c r="K35" s="26" t="str">
        <f t="shared" si="1"/>
        <v>_c_Other_malignancy = 0.2;</v>
      </c>
      <c r="L35" s="26" t="str">
        <f t="shared" si="2"/>
        <v>_b_Other_malignancy = 0.18;</v>
      </c>
      <c r="M35" s="26" t="str">
        <f t="shared" si="3"/>
        <v>_g_Other_malignancy = 0.21;</v>
      </c>
      <c r="N35" s="26" t="str">
        <f t="shared" si="4"/>
        <v>_l_Other_malignancy = 0.18;</v>
      </c>
      <c r="O35" s="26" t="str">
        <f t="shared" si="5"/>
        <v>_u_Other_malignancy = 0.21;</v>
      </c>
      <c r="P35" s="26" t="str">
        <f t="shared" si="6"/>
        <v>_a_Other_malignancy = 0.17;</v>
      </c>
    </row>
    <row r="36" spans="1:16" x14ac:dyDescent="0.25">
      <c r="A36" s="19" t="s">
        <v>92</v>
      </c>
      <c r="B36" s="20">
        <v>1.28</v>
      </c>
      <c r="C36" s="20">
        <v>0.8</v>
      </c>
      <c r="D36" s="20">
        <v>1.28</v>
      </c>
      <c r="E36" s="20">
        <v>1.1200000000000001</v>
      </c>
      <c r="F36" s="20">
        <v>0.99</v>
      </c>
      <c r="G36">
        <v>1.03</v>
      </c>
      <c r="J36" t="s">
        <v>92</v>
      </c>
      <c r="K36" s="26" t="str">
        <f t="shared" si="1"/>
        <v>_c_Paralysis = 1.28;</v>
      </c>
      <c r="L36" s="26" t="str">
        <f t="shared" si="2"/>
        <v>_b_Paralysis = 0.8;</v>
      </c>
      <c r="M36" s="26" t="str">
        <f t="shared" si="3"/>
        <v>_g_Paralysis = 1.28;</v>
      </c>
      <c r="N36" s="26" t="str">
        <f t="shared" si="4"/>
        <v>_l_Paralysis = 1.12;</v>
      </c>
      <c r="O36" s="26" t="str">
        <f t="shared" si="5"/>
        <v>_u_Paralysis = 0.99;</v>
      </c>
      <c r="P36" s="26" t="str">
        <f t="shared" si="6"/>
        <v>_a_Paralysis = 1.03;</v>
      </c>
    </row>
    <row r="37" spans="1:16" x14ac:dyDescent="0.25">
      <c r="A37" s="19" t="s">
        <v>93</v>
      </c>
      <c r="B37" s="20">
        <v>1.05</v>
      </c>
      <c r="C37" s="20">
        <v>0</v>
      </c>
      <c r="D37" s="20">
        <v>0</v>
      </c>
      <c r="E37" s="20">
        <v>1.3</v>
      </c>
      <c r="F37" s="20">
        <v>1.47</v>
      </c>
      <c r="G37">
        <v>1.2</v>
      </c>
      <c r="J37" t="s">
        <v>130</v>
      </c>
      <c r="K37" s="26" t="str">
        <f t="shared" si="1"/>
        <v>_c_Peripheral_nerve_or_muscular = 1.05;</v>
      </c>
      <c r="L37" s="26" t="str">
        <f t="shared" si="2"/>
        <v>_b_Peripheral_nerve_or_muscular = 0;</v>
      </c>
      <c r="M37" s="26" t="str">
        <f t="shared" si="3"/>
        <v>_g_Peripheral_nerve_or_muscular = 0;</v>
      </c>
      <c r="N37" s="26" t="str">
        <f t="shared" si="4"/>
        <v>_l_Peripheral_nerve_or_muscular = 1.3;</v>
      </c>
      <c r="O37" s="26" t="str">
        <f t="shared" si="5"/>
        <v>_u_Peripheral_nerve_or_muscular = 1.47;</v>
      </c>
      <c r="P37" s="26" t="str">
        <f t="shared" si="6"/>
        <v>_a_Peripheral_nerve_or_muscular = 1.2;</v>
      </c>
    </row>
    <row r="38" spans="1:16" x14ac:dyDescent="0.25">
      <c r="A38" s="19" t="s">
        <v>94</v>
      </c>
      <c r="B38" s="20">
        <v>0.47</v>
      </c>
      <c r="C38" s="20">
        <v>1.29</v>
      </c>
      <c r="D38" s="20">
        <v>1.22</v>
      </c>
      <c r="E38" s="20">
        <v>1.63</v>
      </c>
      <c r="F38" s="20">
        <v>1.54</v>
      </c>
      <c r="G38">
        <v>0.98</v>
      </c>
      <c r="J38" t="s">
        <v>131</v>
      </c>
      <c r="K38" s="26" t="str">
        <f t="shared" si="1"/>
        <v>_c_Peripheral_vascular_disease = 0.47;</v>
      </c>
      <c r="L38" s="26" t="str">
        <f t="shared" si="2"/>
        <v>_b_Peripheral_vascular_disease = 1.29;</v>
      </c>
      <c r="M38" s="26" t="str">
        <f t="shared" si="3"/>
        <v>_g_Peripheral_vascular_disease = 1.22;</v>
      </c>
      <c r="N38" s="26" t="str">
        <f t="shared" si="4"/>
        <v>_l_Peripheral_vascular_disease = 1.63;</v>
      </c>
      <c r="O38" s="26" t="str">
        <f t="shared" si="5"/>
        <v>_u_Peripheral_vascular_disease = 1.54;</v>
      </c>
      <c r="P38" s="26" t="str">
        <f t="shared" si="6"/>
        <v>_a_Peripheral_vascular_disease = 0.98;</v>
      </c>
    </row>
    <row r="39" spans="1:16" x14ac:dyDescent="0.25">
      <c r="A39" s="19" t="s">
        <v>95</v>
      </c>
      <c r="B39" s="20">
        <v>1.1399999999999999</v>
      </c>
      <c r="C39" s="20">
        <v>0</v>
      </c>
      <c r="D39" s="20">
        <v>0</v>
      </c>
      <c r="E39" s="20">
        <v>1.03</v>
      </c>
      <c r="F39" s="20">
        <v>1.1599999999999999</v>
      </c>
      <c r="G39">
        <v>0.95</v>
      </c>
      <c r="J39" t="s">
        <v>132</v>
      </c>
      <c r="K39" s="26" t="str">
        <f t="shared" si="1"/>
        <v>_c_Pulmonary_circulation_disorde = 1.14;</v>
      </c>
      <c r="L39" s="26" t="str">
        <f t="shared" si="2"/>
        <v>_b_Pulmonary_circulation_disorde = 0;</v>
      </c>
      <c r="M39" s="26" t="str">
        <f t="shared" si="3"/>
        <v>_g_Pulmonary_circulation_disorde = 0;</v>
      </c>
      <c r="N39" s="26" t="str">
        <f t="shared" si="4"/>
        <v>_l_Pulmonary_circulation_disorde = 1.03;</v>
      </c>
      <c r="O39" s="26" t="str">
        <f t="shared" si="5"/>
        <v>_u_Pulmonary_circulation_disorde = 1.16;</v>
      </c>
      <c r="P39" s="26" t="str">
        <f t="shared" si="6"/>
        <v>_a_Pulmonary_circulation_disorde = 0.95;</v>
      </c>
    </row>
    <row r="40" spans="1:16" x14ac:dyDescent="0.25">
      <c r="A40" s="19" t="s">
        <v>96</v>
      </c>
      <c r="B40" s="20">
        <v>1.18</v>
      </c>
      <c r="C40" s="20">
        <v>1.74</v>
      </c>
      <c r="D40" s="20">
        <v>1.53</v>
      </c>
      <c r="E40" s="20">
        <v>1.34</v>
      </c>
      <c r="F40" s="20">
        <v>0</v>
      </c>
      <c r="G40">
        <v>1.38</v>
      </c>
      <c r="J40" t="s">
        <v>133</v>
      </c>
      <c r="K40" s="26" t="str">
        <f t="shared" si="1"/>
        <v>_c_Renal_disease = 1.18;</v>
      </c>
      <c r="L40" s="26" t="str">
        <f t="shared" si="2"/>
        <v>_b_Renal_disease = 1.74;</v>
      </c>
      <c r="M40" s="26" t="str">
        <f t="shared" si="3"/>
        <v>_g_Renal_disease = 1.53;</v>
      </c>
      <c r="N40" s="26" t="str">
        <f t="shared" si="4"/>
        <v>_l_Renal_disease = 1.34;</v>
      </c>
      <c r="O40" s="26" t="str">
        <f t="shared" si="5"/>
        <v>_u_Renal_disease = 0;</v>
      </c>
      <c r="P40" s="26" t="str">
        <f t="shared" si="6"/>
        <v>_a_Renal_disease = 1.38;</v>
      </c>
    </row>
    <row r="41" spans="1:16" x14ac:dyDescent="0.25">
      <c r="A41" s="19" t="s">
        <v>97</v>
      </c>
      <c r="B41" s="20">
        <v>1.35</v>
      </c>
      <c r="C41" s="20">
        <v>0</v>
      </c>
      <c r="D41" s="20">
        <v>1.75</v>
      </c>
      <c r="E41" s="20">
        <v>1.53</v>
      </c>
      <c r="F41" s="20">
        <v>1.72</v>
      </c>
      <c r="G41">
        <v>1.41</v>
      </c>
      <c r="J41" t="s">
        <v>134</v>
      </c>
      <c r="K41" s="26" t="str">
        <f t="shared" si="1"/>
        <v>_c_Sleep_disorder = 1.35;</v>
      </c>
      <c r="L41" s="26" t="str">
        <f t="shared" si="2"/>
        <v>_b_Sleep_disorder = 0;</v>
      </c>
      <c r="M41" s="26" t="str">
        <f t="shared" si="3"/>
        <v>_g_Sleep_disorder = 1.75;</v>
      </c>
      <c r="N41" s="26" t="str">
        <f t="shared" si="4"/>
        <v>_l_Sleep_disorder = 1.53;</v>
      </c>
      <c r="O41" s="26" t="str">
        <f t="shared" si="5"/>
        <v>_u_Sleep_disorder = 1.72;</v>
      </c>
      <c r="P41" s="26" t="str">
        <f t="shared" si="6"/>
        <v>_a_Sleep_disorder = 1.41;</v>
      </c>
    </row>
    <row r="42" spans="1:16" x14ac:dyDescent="0.25">
      <c r="A42" s="19" t="s">
        <v>98</v>
      </c>
      <c r="B42" s="20">
        <v>0.12</v>
      </c>
      <c r="C42" s="20">
        <v>0</v>
      </c>
      <c r="D42" s="20">
        <v>0</v>
      </c>
      <c r="E42" s="20">
        <v>0.13</v>
      </c>
      <c r="F42" s="20">
        <v>0</v>
      </c>
      <c r="G42">
        <v>0.12</v>
      </c>
      <c r="J42" t="s">
        <v>135</v>
      </c>
      <c r="K42" s="26" t="str">
        <f t="shared" si="1"/>
        <v>_c_Urinary_tract_disorder = 0.12;</v>
      </c>
      <c r="L42" s="26" t="str">
        <f t="shared" si="2"/>
        <v>_b_Urinary_tract_disorder = 0;</v>
      </c>
      <c r="M42" s="26" t="str">
        <f t="shared" si="3"/>
        <v>_g_Urinary_tract_disorder = 0;</v>
      </c>
      <c r="N42" s="26" t="str">
        <f t="shared" si="4"/>
        <v>_l_Urinary_tract_disorder = 0.13;</v>
      </c>
      <c r="O42" s="26" t="str">
        <f t="shared" si="5"/>
        <v>_u_Urinary_tract_disorder = 0;</v>
      </c>
      <c r="P42" s="26" t="str">
        <f t="shared" si="6"/>
        <v>_a_Urinary_tract_disorder = 0.12;</v>
      </c>
    </row>
    <row r="43" spans="1:16" x14ac:dyDescent="0.25">
      <c r="A43" s="19" t="s">
        <v>99</v>
      </c>
      <c r="B43" s="20">
        <v>0</v>
      </c>
      <c r="C43" s="20">
        <v>0</v>
      </c>
      <c r="D43" s="20">
        <v>0</v>
      </c>
      <c r="E43" s="20">
        <v>0.76</v>
      </c>
      <c r="F43" s="20">
        <v>0</v>
      </c>
      <c r="G43">
        <v>0.7</v>
      </c>
      <c r="J43" t="s">
        <v>136</v>
      </c>
      <c r="K43" s="26" t="str">
        <f t="shared" si="1"/>
        <v>_c_Venous_insufficiency = 0;</v>
      </c>
      <c r="L43" s="26" t="str">
        <f t="shared" si="2"/>
        <v>_b_Venous_insufficiency = 0;</v>
      </c>
      <c r="M43" s="26" t="str">
        <f t="shared" si="3"/>
        <v>_g_Venous_insufficiency = 0;</v>
      </c>
      <c r="N43" s="26" t="str">
        <f t="shared" si="4"/>
        <v>_l_Venous_insufficiency = 0.76;</v>
      </c>
      <c r="O43" s="26" t="str">
        <f t="shared" si="5"/>
        <v>_u_Venous_insufficiency = 0;</v>
      </c>
      <c r="P43" s="26" t="str">
        <f t="shared" si="6"/>
        <v>_a_Venous_insufficiency = 0.7;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Wide_layout</vt:lpstr>
      <vt:lpstr>Wide_layout_Notes</vt:lpstr>
      <vt:lpstr>Long_layout</vt:lpstr>
      <vt:lpstr>Long_layout_notes</vt:lpstr>
      <vt:lpstr>C3 Index components</vt:lpstr>
    </vt:vector>
  </TitlesOfParts>
  <Company>UOW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Stanley</dc:creator>
  <cp:lastModifiedBy>James Stanley</cp:lastModifiedBy>
  <dcterms:created xsi:type="dcterms:W3CDTF">2015-07-07T02:44:36Z</dcterms:created>
  <dcterms:modified xsi:type="dcterms:W3CDTF">2023-01-16T22:05:49Z</dcterms:modified>
</cp:coreProperties>
</file>