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4" i="1" l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7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F67" i="1"/>
  <c r="E67" i="1"/>
  <c r="C73" i="1"/>
  <c r="C72" i="1"/>
  <c r="C71" i="1"/>
  <c r="D63" i="1"/>
  <c r="F68" i="1" l="1"/>
</calcChain>
</file>

<file path=xl/sharedStrings.xml><?xml version="1.0" encoding="utf-8"?>
<sst xmlns="http://schemas.openxmlformats.org/spreadsheetml/2006/main" count="104" uniqueCount="74">
  <si>
    <t>PROSE</t>
  </si>
  <si>
    <t>Period</t>
  </si>
  <si>
    <t>TOTAL</t>
  </si>
  <si>
    <t>Period 1</t>
  </si>
  <si>
    <t>Period 2</t>
  </si>
  <si>
    <t>Period 3</t>
  </si>
  <si>
    <t>Text</t>
  </si>
  <si>
    <t>Tokens</t>
  </si>
  <si>
    <t>01_Letter_of_Alexander</t>
  </si>
  <si>
    <t>02_Marvels_of_the_East</t>
  </si>
  <si>
    <t>03_Bede</t>
  </si>
  <si>
    <t>04_Cura_Pastoralis</t>
  </si>
  <si>
    <t>05_Boethius</t>
  </si>
  <si>
    <t>06_Augustine_Soliloquy</t>
  </si>
  <si>
    <t>07_Orosius</t>
  </si>
  <si>
    <t>08_Martyrology</t>
  </si>
  <si>
    <t>09_Charters1</t>
  </si>
  <si>
    <t>01_Benedictine_Rule</t>
  </si>
  <si>
    <t>02_Blickling_Homilies</t>
  </si>
  <si>
    <t>03_Vercelli_Homilies</t>
  </si>
  <si>
    <t>04_West-Saxon_Gospels</t>
  </si>
  <si>
    <t>05_Chrodegang</t>
  </si>
  <si>
    <t>06_Charters2</t>
  </si>
  <si>
    <t>01_Aelfric_Catholic_Homilies_I</t>
  </si>
  <si>
    <t>02_Aelfric_Catholic_Homilies_II</t>
  </si>
  <si>
    <t>03_Aelfric_Lives_of_Saints</t>
  </si>
  <si>
    <t>04_Aelfric_Supplemental_Homilies</t>
  </si>
  <si>
    <t>05_Aelfric_Old_Testament</t>
  </si>
  <si>
    <t>06_Aelfric_Letters</t>
  </si>
  <si>
    <t>07_Aelfric_Temporibus_Anni</t>
  </si>
  <si>
    <t>08_Wulfstan_Homilies</t>
  </si>
  <si>
    <t>09_Wulfstan_Institutes_of_Polity</t>
  </si>
  <si>
    <t>10_Wulfstan_Canons_Edgar</t>
  </si>
  <si>
    <t>11_Wulfstan_Laws_of_Aethelred</t>
  </si>
  <si>
    <t>12_Wulfstan_Laws_of_Canute</t>
  </si>
  <si>
    <t>13_Byrhtferth_Manual</t>
  </si>
  <si>
    <t>14_Apollonius</t>
  </si>
  <si>
    <t>15_Alcuin</t>
  </si>
  <si>
    <t>16_Leofric</t>
  </si>
  <si>
    <t>17_Charters3</t>
  </si>
  <si>
    <t>Unknown_Adrian</t>
  </si>
  <si>
    <t>X</t>
  </si>
  <si>
    <t>Unknown_Augustine</t>
  </si>
  <si>
    <t>Unknown_De_Ascensione</t>
  </si>
  <si>
    <t>Unknown_Distichs_of_Cato</t>
  </si>
  <si>
    <t>Unknown_Herbarium</t>
  </si>
  <si>
    <t>Unknown_Holy_Rood_Tree</t>
  </si>
  <si>
    <t>Unknown_James_the_Greater</t>
  </si>
  <si>
    <t>Unknown_Lacnunga</t>
  </si>
  <si>
    <t>Unknown_Leechbook_1_2</t>
  </si>
  <si>
    <t>Unknown_Leechbook_3</t>
  </si>
  <si>
    <t>Unknown_Margaret_Corpus</t>
  </si>
  <si>
    <t>Unknown_Margaret_Tiberius</t>
  </si>
  <si>
    <t>Unknown_Mary_of_Egypt</t>
  </si>
  <si>
    <t>Unknown_Neot</t>
  </si>
  <si>
    <t>Unknown_Nicodemus</t>
  </si>
  <si>
    <t>Unknown_Quadrupedibus</t>
  </si>
  <si>
    <t>Unknown_Saint_Chad</t>
  </si>
  <si>
    <t>Unknown_Saint_Christopher</t>
  </si>
  <si>
    <t>Unknown_Saint_Euphrosyne</t>
  </si>
  <si>
    <t>Unknown_Saint_Eustace</t>
  </si>
  <si>
    <t>Unknown_Seven_Sleepers</t>
  </si>
  <si>
    <t>Unknown_Solomon_Saturn_I</t>
  </si>
  <si>
    <t>Unknown_Solomon_Saturn_II</t>
  </si>
  <si>
    <t>Unknown_Vercelli_Homily_I</t>
  </si>
  <si>
    <t>Unknown_Vercelli_Homily_IX_Hatton</t>
  </si>
  <si>
    <t>Unknown_Vercelli_Homily_I_Bodley</t>
  </si>
  <si>
    <t>Unknown_Vindicta_Salvatoris</t>
  </si>
  <si>
    <t>NA</t>
  </si>
  <si>
    <t>NoTop</t>
  </si>
  <si>
    <t>Top</t>
  </si>
  <si>
    <t>%Topicalization</t>
  </si>
  <si>
    <t>P(No Topicalization)</t>
  </si>
  <si>
    <t>TOP1 - topicalization with OBJs and subject 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</si>
</sst>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0" fontId="0" fillId="0" borderId="1" xfId="0" applyNumberFormat="1" applyBorder="1"/>
    <xf numFmtId="0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P(No Topicalization)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Sheet1!$B$6:$B$37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</c:numCache>
            </c:numRef>
          </c:xVal>
          <c:yVal>
            <c:numRef>
              <c:f>Sheet1!$D$6:$D$37</c:f>
              <c:numCache>
                <c:formatCode>0.0</c:formatCode>
                <c:ptCount val="32"/>
                <c:pt idx="0">
                  <c:v>54.545454545454547</c:v>
                </c:pt>
                <c:pt idx="1">
                  <c:v>37.5</c:v>
                </c:pt>
                <c:pt idx="2">
                  <c:v>51.5625</c:v>
                </c:pt>
                <c:pt idx="3">
                  <c:v>57.142857142857146</c:v>
                </c:pt>
                <c:pt idx="4">
                  <c:v>61.855670103092784</c:v>
                </c:pt>
                <c:pt idx="5">
                  <c:v>46.341463414634148</c:v>
                </c:pt>
                <c:pt idx="6">
                  <c:v>71.875</c:v>
                </c:pt>
                <c:pt idx="7">
                  <c:v>91.025641025641022</c:v>
                </c:pt>
                <c:pt idx="8">
                  <c:v>83.333333333333329</c:v>
                </c:pt>
                <c:pt idx="9">
                  <c:v>44.117647058823529</c:v>
                </c:pt>
                <c:pt idx="10">
                  <c:v>66.071428571428569</c:v>
                </c:pt>
                <c:pt idx="11">
                  <c:v>74.712643678160916</c:v>
                </c:pt>
                <c:pt idx="12">
                  <c:v>81.027667984189719</c:v>
                </c:pt>
                <c:pt idx="13">
                  <c:v>68.421052631578945</c:v>
                </c:pt>
                <c:pt idx="14">
                  <c:v>100</c:v>
                </c:pt>
                <c:pt idx="15">
                  <c:v>78.63849765258216</c:v>
                </c:pt>
                <c:pt idx="16">
                  <c:v>77.507598784194528</c:v>
                </c:pt>
                <c:pt idx="17">
                  <c:v>84.912280701754383</c:v>
                </c:pt>
                <c:pt idx="18">
                  <c:v>80.524344569288388</c:v>
                </c:pt>
                <c:pt idx="19">
                  <c:v>88.927335640138409</c:v>
                </c:pt>
                <c:pt idx="20">
                  <c:v>87.368421052631575</c:v>
                </c:pt>
                <c:pt idx="21">
                  <c:v>66.666666666666671</c:v>
                </c:pt>
                <c:pt idx="22">
                  <c:v>73.80952380952381</c:v>
                </c:pt>
                <c:pt idx="23">
                  <c:v>63.636363636363633</c:v>
                </c:pt>
                <c:pt idx="24">
                  <c:v>0</c:v>
                </c:pt>
                <c:pt idx="25">
                  <c:v>0</c:v>
                </c:pt>
                <c:pt idx="26">
                  <c:v>63.636363636363633</c:v>
                </c:pt>
                <c:pt idx="27">
                  <c:v>60</c:v>
                </c:pt>
                <c:pt idx="28">
                  <c:v>76</c:v>
                </c:pt>
                <c:pt idx="29">
                  <c:v>50</c:v>
                </c:pt>
                <c:pt idx="30">
                  <c:v>100</c:v>
                </c:pt>
                <c:pt idx="3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89888"/>
        <c:axId val="64791680"/>
      </c:scatterChart>
      <c:valAx>
        <c:axId val="647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791680"/>
        <c:crosses val="autoZero"/>
        <c:crossBetween val="midCat"/>
      </c:valAx>
      <c:valAx>
        <c:axId val="64791680"/>
        <c:scaling>
          <c:orientation val="minMax"/>
          <c:max val="1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4789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%Topicalization</c:v>
                </c:pt>
              </c:strCache>
            </c:strRef>
          </c:tx>
          <c:cat>
            <c:strRef>
              <c:f>Sheet1!$B$71:$B$73</c:f>
              <c:strCache>
                <c:ptCount val="3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</c:strCache>
            </c:strRef>
          </c:cat>
          <c:val>
            <c:numRef>
              <c:f>Sheet1!$C$71:$C$73</c:f>
              <c:numCache>
                <c:formatCode>0.000</c:formatCode>
                <c:ptCount val="3"/>
                <c:pt idx="0">
                  <c:v>0.64025695931477511</c:v>
                </c:pt>
                <c:pt idx="1">
                  <c:v>0.75140186915887852</c:v>
                </c:pt>
                <c:pt idx="2">
                  <c:v>0.81196581196581197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81632"/>
        <c:axId val="94200576"/>
      </c:lineChart>
      <c:catAx>
        <c:axId val="9418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94200576"/>
        <c:crosses val="autoZero"/>
        <c:auto val="1"/>
        <c:lblAlgn val="ctr"/>
        <c:lblOffset val="100"/>
        <c:noMultiLvlLbl val="0"/>
      </c:catAx>
      <c:valAx>
        <c:axId val="94200576"/>
        <c:scaling>
          <c:orientation val="minMax"/>
          <c:max val="1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418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84</xdr:row>
      <xdr:rowOff>0</xdr:rowOff>
    </xdr:from>
    <xdr:to>
      <xdr:col>11</xdr:col>
      <xdr:colOff>323850</xdr:colOff>
      <xdr:row>98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68</xdr:row>
      <xdr:rowOff>171450</xdr:rowOff>
    </xdr:from>
    <xdr:to>
      <xdr:col>11</xdr:col>
      <xdr:colOff>295275</xdr:colOff>
      <xdr:row>83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B3" sqref="B3"/>
    </sheetView>
  </sheetViews>
  <sheetFormatPr defaultRowHeight="15" x14ac:dyDescent="0.25"/>
  <cols>
    <col min="1" max="1" width="43" bestFit="1" customWidth="1"/>
    <col min="2" max="2" width="7" customWidth="1"/>
    <col min="3" max="3" width="8" customWidth="1"/>
    <col min="9" max="10" width="9.140625" style="2"/>
  </cols>
  <sheetData>
    <row r="1" spans="1:6" x14ac:dyDescent="0.25">
      <c r="A1" s="1" t="s">
        <v>73</v>
      </c>
      <c r="B1" s="1"/>
      <c r="C1" s="1"/>
      <c r="D1" s="1"/>
      <c r="E1" s="2"/>
      <c r="F1" s="2"/>
    </row>
    <row r="2" spans="1:6" x14ac:dyDescent="0.25">
      <c r="E2" s="2"/>
      <c r="F2" s="2"/>
    </row>
    <row r="3" spans="1:6" x14ac:dyDescent="0.25">
      <c r="A3" s="3" t="s">
        <v>0</v>
      </c>
      <c r="B3" s="3"/>
      <c r="C3" s="3"/>
      <c r="D3" s="3"/>
      <c r="E3" s="2"/>
      <c r="F3" s="2"/>
    </row>
    <row r="4" spans="1:6" x14ac:dyDescent="0.25">
      <c r="A4" s="4"/>
      <c r="B4" s="4"/>
      <c r="C4" s="4"/>
      <c r="D4" s="4"/>
      <c r="E4" s="5"/>
      <c r="F4" s="5"/>
    </row>
    <row r="5" spans="1:6" x14ac:dyDescent="0.25">
      <c r="A5" s="6" t="s">
        <v>6</v>
      </c>
      <c r="B5" s="6" t="s">
        <v>1</v>
      </c>
      <c r="C5" s="6" t="s">
        <v>7</v>
      </c>
      <c r="D5" s="6" t="s">
        <v>72</v>
      </c>
      <c r="E5" s="7" t="s">
        <v>69</v>
      </c>
      <c r="F5" s="7" t="s">
        <v>70</v>
      </c>
    </row>
    <row r="6" spans="1:6" x14ac:dyDescent="0.25">
      <c r="A6" s="10" t="s">
        <v>8</v>
      </c>
      <c r="B6">
        <v>1</v>
      </c>
      <c r="C6" s="2">
        <v>531</v>
      </c>
      <c r="D6" s="10">
        <f t="shared" ref="D6:D64" si="0">E6*100/(F6+E6)</f>
        <v>54.545454545454547</v>
      </c>
      <c r="E6" s="2">
        <v>6</v>
      </c>
      <c r="F6" s="2">
        <v>5</v>
      </c>
    </row>
    <row r="7" spans="1:6" x14ac:dyDescent="0.25">
      <c r="A7" s="10" t="s">
        <v>9</v>
      </c>
      <c r="B7">
        <v>1</v>
      </c>
      <c r="C7" s="2">
        <v>163</v>
      </c>
      <c r="D7" s="10">
        <f t="shared" si="0"/>
        <v>37.5</v>
      </c>
      <c r="E7" s="2">
        <v>3</v>
      </c>
      <c r="F7" s="2">
        <v>5</v>
      </c>
    </row>
    <row r="8" spans="1:6" x14ac:dyDescent="0.25">
      <c r="A8" s="10" t="s">
        <v>10</v>
      </c>
      <c r="B8">
        <v>1</v>
      </c>
      <c r="C8" s="2">
        <v>4923</v>
      </c>
      <c r="D8" s="10">
        <f t="shared" si="0"/>
        <v>51.5625</v>
      </c>
      <c r="E8" s="2">
        <v>33</v>
      </c>
      <c r="F8" s="2">
        <v>31</v>
      </c>
    </row>
    <row r="9" spans="1:6" x14ac:dyDescent="0.25">
      <c r="A9" s="10" t="s">
        <v>11</v>
      </c>
      <c r="B9">
        <v>1</v>
      </c>
      <c r="C9" s="2">
        <v>3486</v>
      </c>
      <c r="D9" s="10">
        <f t="shared" si="0"/>
        <v>57.142857142857146</v>
      </c>
      <c r="E9" s="2">
        <v>56</v>
      </c>
      <c r="F9" s="2">
        <v>42</v>
      </c>
    </row>
    <row r="10" spans="1:6" x14ac:dyDescent="0.25">
      <c r="A10" s="10" t="s">
        <v>12</v>
      </c>
      <c r="B10">
        <v>1</v>
      </c>
      <c r="C10" s="2">
        <v>3006</v>
      </c>
      <c r="D10" s="10">
        <f t="shared" si="0"/>
        <v>61.855670103092784</v>
      </c>
      <c r="E10" s="2">
        <v>60</v>
      </c>
      <c r="F10" s="2">
        <v>37</v>
      </c>
    </row>
    <row r="11" spans="1:6" x14ac:dyDescent="0.25">
      <c r="A11" s="10" t="s">
        <v>13</v>
      </c>
      <c r="B11">
        <v>1</v>
      </c>
      <c r="C11" s="2">
        <v>1002</v>
      </c>
      <c r="D11" s="10">
        <f t="shared" si="0"/>
        <v>46.341463414634148</v>
      </c>
      <c r="E11" s="2">
        <v>19</v>
      </c>
      <c r="F11" s="2">
        <v>22</v>
      </c>
    </row>
    <row r="12" spans="1:6" x14ac:dyDescent="0.25">
      <c r="A12" s="10" t="s">
        <v>14</v>
      </c>
      <c r="B12">
        <v>1</v>
      </c>
      <c r="C12" s="2">
        <v>3321</v>
      </c>
      <c r="D12" s="10">
        <f t="shared" si="0"/>
        <v>71.875</v>
      </c>
      <c r="E12" s="2">
        <v>46</v>
      </c>
      <c r="F12" s="2">
        <v>18</v>
      </c>
    </row>
    <row r="13" spans="1:6" x14ac:dyDescent="0.25">
      <c r="A13" s="10" t="s">
        <v>15</v>
      </c>
      <c r="B13">
        <v>1</v>
      </c>
      <c r="C13" s="2">
        <v>2627</v>
      </c>
      <c r="D13" s="10">
        <f t="shared" si="0"/>
        <v>91.025641025641022</v>
      </c>
      <c r="E13" s="2">
        <v>71</v>
      </c>
      <c r="F13" s="2">
        <v>7</v>
      </c>
    </row>
    <row r="14" spans="1:6" x14ac:dyDescent="0.25">
      <c r="A14" s="10" t="s">
        <v>16</v>
      </c>
      <c r="B14">
        <v>1</v>
      </c>
      <c r="C14" s="2">
        <v>265</v>
      </c>
      <c r="D14" s="10">
        <f t="shared" si="0"/>
        <v>83.333333333333329</v>
      </c>
      <c r="E14" s="2">
        <v>5</v>
      </c>
      <c r="F14" s="2">
        <v>1</v>
      </c>
    </row>
    <row r="15" spans="1:6" x14ac:dyDescent="0.25">
      <c r="A15" s="10" t="s">
        <v>17</v>
      </c>
      <c r="B15">
        <v>2</v>
      </c>
      <c r="C15" s="2">
        <v>1288</v>
      </c>
      <c r="D15" s="10">
        <f t="shared" si="0"/>
        <v>44.117647058823529</v>
      </c>
      <c r="E15" s="2">
        <v>15</v>
      </c>
      <c r="F15" s="2">
        <v>19</v>
      </c>
    </row>
    <row r="16" spans="1:6" x14ac:dyDescent="0.25">
      <c r="A16" s="10" t="s">
        <v>18</v>
      </c>
      <c r="B16">
        <v>2</v>
      </c>
      <c r="C16" s="2">
        <v>3050</v>
      </c>
      <c r="D16" s="10">
        <f t="shared" si="0"/>
        <v>66.071428571428569</v>
      </c>
      <c r="E16" s="2">
        <v>74</v>
      </c>
      <c r="F16" s="2">
        <v>38</v>
      </c>
    </row>
    <row r="17" spans="1:6" x14ac:dyDescent="0.25">
      <c r="A17" s="10" t="s">
        <v>19</v>
      </c>
      <c r="B17">
        <v>2</v>
      </c>
      <c r="C17" s="2">
        <v>2702</v>
      </c>
      <c r="D17" s="10">
        <f t="shared" si="0"/>
        <v>74.712643678160916</v>
      </c>
      <c r="E17" s="2">
        <v>65</v>
      </c>
      <c r="F17" s="2">
        <v>22</v>
      </c>
    </row>
    <row r="18" spans="1:6" x14ac:dyDescent="0.25">
      <c r="A18" s="10" t="s">
        <v>20</v>
      </c>
      <c r="B18">
        <v>2</v>
      </c>
      <c r="C18" s="2">
        <v>7515</v>
      </c>
      <c r="D18" s="10">
        <f t="shared" si="0"/>
        <v>81.027667984189719</v>
      </c>
      <c r="E18" s="2">
        <v>205</v>
      </c>
      <c r="F18" s="2">
        <v>48</v>
      </c>
    </row>
    <row r="19" spans="1:6" x14ac:dyDescent="0.25">
      <c r="A19" s="10" t="s">
        <v>21</v>
      </c>
      <c r="B19">
        <v>2</v>
      </c>
      <c r="C19" s="2">
        <v>1132</v>
      </c>
      <c r="D19" s="10">
        <f t="shared" si="0"/>
        <v>68.421052631578945</v>
      </c>
      <c r="E19" s="2">
        <v>13</v>
      </c>
      <c r="F19" s="2">
        <v>6</v>
      </c>
    </row>
    <row r="20" spans="1:6" x14ac:dyDescent="0.25">
      <c r="A20" s="10" t="s">
        <v>22</v>
      </c>
      <c r="B20">
        <v>2</v>
      </c>
      <c r="C20" s="2">
        <v>120</v>
      </c>
      <c r="D20" s="10">
        <f t="shared" si="0"/>
        <v>100</v>
      </c>
      <c r="E20" s="2">
        <v>30</v>
      </c>
      <c r="F20" s="2">
        <v>0</v>
      </c>
    </row>
    <row r="21" spans="1:6" x14ac:dyDescent="0.25">
      <c r="A21" s="10" t="s">
        <v>23</v>
      </c>
      <c r="B21">
        <v>3</v>
      </c>
      <c r="C21" s="2">
        <v>8107</v>
      </c>
      <c r="D21" s="10">
        <f t="shared" si="0"/>
        <v>78.63849765258216</v>
      </c>
      <c r="E21" s="2">
        <v>335</v>
      </c>
      <c r="F21" s="2">
        <v>91</v>
      </c>
    </row>
    <row r="22" spans="1:6" x14ac:dyDescent="0.25">
      <c r="A22" s="10" t="s">
        <v>24</v>
      </c>
      <c r="B22">
        <v>3</v>
      </c>
      <c r="C22" s="2">
        <v>7744</v>
      </c>
      <c r="D22" s="10">
        <f t="shared" si="0"/>
        <v>77.507598784194528</v>
      </c>
      <c r="E22" s="2">
        <v>255</v>
      </c>
      <c r="F22" s="2">
        <v>74</v>
      </c>
    </row>
    <row r="23" spans="1:6" x14ac:dyDescent="0.25">
      <c r="A23" s="10" t="s">
        <v>25</v>
      </c>
      <c r="B23">
        <v>3</v>
      </c>
      <c r="C23" s="2">
        <v>7991</v>
      </c>
      <c r="D23" s="10">
        <f t="shared" si="0"/>
        <v>84.912280701754383</v>
      </c>
      <c r="E23" s="2">
        <v>242</v>
      </c>
      <c r="F23" s="2">
        <v>43</v>
      </c>
    </row>
    <row r="24" spans="1:6" x14ac:dyDescent="0.25">
      <c r="A24" s="10" t="s">
        <v>26</v>
      </c>
      <c r="B24">
        <v>3</v>
      </c>
      <c r="C24" s="2">
        <v>4186</v>
      </c>
      <c r="D24" s="10">
        <f t="shared" si="0"/>
        <v>80.524344569288388</v>
      </c>
      <c r="E24" s="2">
        <v>215</v>
      </c>
      <c r="F24" s="2">
        <v>52</v>
      </c>
    </row>
    <row r="25" spans="1:6" x14ac:dyDescent="0.25">
      <c r="A25" s="10" t="s">
        <v>27</v>
      </c>
      <c r="B25">
        <v>3</v>
      </c>
      <c r="C25" s="2">
        <v>5959</v>
      </c>
      <c r="D25" s="10">
        <f t="shared" si="0"/>
        <v>88.927335640138409</v>
      </c>
      <c r="E25" s="2">
        <v>257</v>
      </c>
      <c r="F25" s="2">
        <v>32</v>
      </c>
    </row>
    <row r="26" spans="1:6" x14ac:dyDescent="0.25">
      <c r="A26" s="10" t="s">
        <v>28</v>
      </c>
      <c r="B26">
        <v>3</v>
      </c>
      <c r="C26" s="2">
        <v>1617</v>
      </c>
      <c r="D26" s="10">
        <f t="shared" si="0"/>
        <v>87.368421052631575</v>
      </c>
      <c r="E26" s="2">
        <v>83</v>
      </c>
      <c r="F26" s="2">
        <v>12</v>
      </c>
    </row>
    <row r="27" spans="1:6" x14ac:dyDescent="0.25">
      <c r="A27" s="10" t="s">
        <v>29</v>
      </c>
      <c r="B27">
        <v>3</v>
      </c>
      <c r="C27" s="2">
        <v>384</v>
      </c>
      <c r="D27" s="10">
        <f t="shared" si="0"/>
        <v>66.666666666666671</v>
      </c>
      <c r="E27" s="2">
        <v>6</v>
      </c>
      <c r="F27" s="2">
        <v>3</v>
      </c>
    </row>
    <row r="28" spans="1:6" x14ac:dyDescent="0.25">
      <c r="A28" s="10" t="s">
        <v>30</v>
      </c>
      <c r="B28">
        <v>3</v>
      </c>
      <c r="C28" s="2">
        <v>1889</v>
      </c>
      <c r="D28" s="10">
        <f t="shared" si="0"/>
        <v>73.80952380952381</v>
      </c>
      <c r="E28" s="2">
        <v>31</v>
      </c>
      <c r="F28" s="2">
        <v>11</v>
      </c>
    </row>
    <row r="29" spans="1:6" x14ac:dyDescent="0.25">
      <c r="A29" s="10" t="s">
        <v>31</v>
      </c>
      <c r="B29">
        <v>3</v>
      </c>
      <c r="C29" s="2">
        <v>327</v>
      </c>
      <c r="D29" s="10">
        <f t="shared" si="0"/>
        <v>63.636363636363633</v>
      </c>
      <c r="E29" s="2">
        <v>7</v>
      </c>
      <c r="F29" s="2">
        <v>4</v>
      </c>
    </row>
    <row r="30" spans="1:6" x14ac:dyDescent="0.25">
      <c r="A30" s="10" t="s">
        <v>32</v>
      </c>
      <c r="B30">
        <v>3</v>
      </c>
      <c r="C30" s="2">
        <v>105</v>
      </c>
      <c r="D30" s="10" t="s">
        <v>68</v>
      </c>
      <c r="E30" s="2">
        <v>0</v>
      </c>
      <c r="F30" s="2">
        <v>0</v>
      </c>
    </row>
    <row r="31" spans="1:6" x14ac:dyDescent="0.25">
      <c r="A31" s="10" t="s">
        <v>33</v>
      </c>
      <c r="B31">
        <v>3</v>
      </c>
      <c r="C31" s="2">
        <v>190</v>
      </c>
      <c r="D31" s="10">
        <f t="shared" si="0"/>
        <v>0</v>
      </c>
      <c r="E31" s="2">
        <v>0</v>
      </c>
      <c r="F31" s="2">
        <v>1</v>
      </c>
    </row>
    <row r="32" spans="1:6" x14ac:dyDescent="0.25">
      <c r="A32" s="10" t="s">
        <v>34</v>
      </c>
      <c r="B32">
        <v>3</v>
      </c>
      <c r="C32" s="2">
        <v>450</v>
      </c>
      <c r="D32" s="10">
        <f t="shared" si="0"/>
        <v>63.636363636363633</v>
      </c>
      <c r="E32" s="2">
        <v>7</v>
      </c>
      <c r="F32" s="2">
        <v>4</v>
      </c>
    </row>
    <row r="33" spans="1:6" x14ac:dyDescent="0.25">
      <c r="A33" s="10" t="s">
        <v>35</v>
      </c>
      <c r="B33">
        <v>3</v>
      </c>
      <c r="C33" s="2">
        <v>813</v>
      </c>
      <c r="D33" s="10">
        <f t="shared" si="0"/>
        <v>60</v>
      </c>
      <c r="E33" s="2">
        <v>15</v>
      </c>
      <c r="F33" s="2">
        <v>10</v>
      </c>
    </row>
    <row r="34" spans="1:6" x14ac:dyDescent="0.25">
      <c r="A34" s="10" t="s">
        <v>36</v>
      </c>
      <c r="B34">
        <v>3</v>
      </c>
      <c r="C34" s="2">
        <v>593</v>
      </c>
      <c r="D34" s="10">
        <f t="shared" si="0"/>
        <v>76</v>
      </c>
      <c r="E34" s="2">
        <v>19</v>
      </c>
      <c r="F34" s="2">
        <v>6</v>
      </c>
    </row>
    <row r="35" spans="1:6" x14ac:dyDescent="0.25">
      <c r="A35" s="10" t="s">
        <v>37</v>
      </c>
      <c r="B35">
        <v>3</v>
      </c>
      <c r="C35" s="2">
        <v>402</v>
      </c>
      <c r="D35" s="10">
        <f t="shared" si="0"/>
        <v>50</v>
      </c>
      <c r="E35" s="2">
        <v>9</v>
      </c>
      <c r="F35" s="2">
        <v>9</v>
      </c>
    </row>
    <row r="36" spans="1:6" x14ac:dyDescent="0.25">
      <c r="A36" s="10" t="s">
        <v>38</v>
      </c>
      <c r="B36">
        <v>3</v>
      </c>
      <c r="C36" s="2">
        <v>97</v>
      </c>
      <c r="D36" s="10">
        <f t="shared" si="0"/>
        <v>100</v>
      </c>
      <c r="E36" s="2">
        <v>1</v>
      </c>
      <c r="F36" s="2">
        <v>0</v>
      </c>
    </row>
    <row r="37" spans="1:6" x14ac:dyDescent="0.25">
      <c r="A37" s="10" t="s">
        <v>39</v>
      </c>
      <c r="B37">
        <v>3</v>
      </c>
      <c r="C37" s="2">
        <v>301</v>
      </c>
      <c r="D37" s="10">
        <f t="shared" si="0"/>
        <v>100</v>
      </c>
      <c r="E37" s="2">
        <v>38</v>
      </c>
      <c r="F37" s="2">
        <v>0</v>
      </c>
    </row>
    <row r="38" spans="1:6" x14ac:dyDescent="0.25">
      <c r="A38" s="10" t="s">
        <v>40</v>
      </c>
      <c r="B38" t="s">
        <v>41</v>
      </c>
      <c r="C38" s="2">
        <v>114</v>
      </c>
      <c r="D38" s="10" t="s">
        <v>68</v>
      </c>
      <c r="E38" s="2">
        <v>1</v>
      </c>
      <c r="F38" s="2">
        <v>1</v>
      </c>
    </row>
    <row r="39" spans="1:6" x14ac:dyDescent="0.25">
      <c r="A39" s="10" t="s">
        <v>42</v>
      </c>
      <c r="B39" t="s">
        <v>41</v>
      </c>
      <c r="C39" s="2">
        <v>4</v>
      </c>
      <c r="D39" s="10" t="s">
        <v>68</v>
      </c>
      <c r="E39" s="2">
        <v>0</v>
      </c>
      <c r="F39" s="2">
        <v>0</v>
      </c>
    </row>
    <row r="40" spans="1:6" x14ac:dyDescent="0.25">
      <c r="A40" s="10" t="s">
        <v>43</v>
      </c>
      <c r="B40" t="s">
        <v>41</v>
      </c>
      <c r="C40" s="2">
        <v>154</v>
      </c>
      <c r="D40" s="10">
        <f t="shared" si="0"/>
        <v>45.454545454545453</v>
      </c>
      <c r="E40" s="2">
        <v>5</v>
      </c>
      <c r="F40" s="2">
        <v>6</v>
      </c>
    </row>
    <row r="41" spans="1:6" x14ac:dyDescent="0.25">
      <c r="A41" s="10" t="s">
        <v>44</v>
      </c>
      <c r="B41" t="s">
        <v>41</v>
      </c>
      <c r="C41" s="2">
        <v>179</v>
      </c>
      <c r="D41" s="10">
        <f t="shared" si="0"/>
        <v>100</v>
      </c>
      <c r="E41" s="2">
        <v>3</v>
      </c>
      <c r="F41" s="2">
        <v>0</v>
      </c>
    </row>
    <row r="42" spans="1:6" x14ac:dyDescent="0.25">
      <c r="A42" s="10" t="s">
        <v>45</v>
      </c>
      <c r="B42" t="s">
        <v>41</v>
      </c>
      <c r="C42" s="2">
        <v>2659</v>
      </c>
      <c r="D42" s="10">
        <f t="shared" si="0"/>
        <v>73.504273504273499</v>
      </c>
      <c r="E42" s="2">
        <v>86</v>
      </c>
      <c r="F42" s="2">
        <v>31</v>
      </c>
    </row>
    <row r="43" spans="1:6" x14ac:dyDescent="0.25">
      <c r="A43" s="10" t="s">
        <v>46</v>
      </c>
      <c r="B43" t="s">
        <v>41</v>
      </c>
      <c r="C43" s="2">
        <v>591</v>
      </c>
      <c r="D43" s="10">
        <f t="shared" si="0"/>
        <v>42.857142857142854</v>
      </c>
      <c r="E43" s="2">
        <v>3</v>
      </c>
      <c r="F43" s="2">
        <v>4</v>
      </c>
    </row>
    <row r="44" spans="1:6" x14ac:dyDescent="0.25">
      <c r="A44" s="10" t="s">
        <v>47</v>
      </c>
      <c r="B44" t="s">
        <v>41</v>
      </c>
      <c r="C44" s="2">
        <v>135</v>
      </c>
      <c r="D44" s="10">
        <f t="shared" si="0"/>
        <v>66.666666666666671</v>
      </c>
      <c r="E44" s="2">
        <v>2</v>
      </c>
      <c r="F44" s="2">
        <v>1</v>
      </c>
    </row>
    <row r="45" spans="1:6" x14ac:dyDescent="0.25">
      <c r="A45" s="10" t="s">
        <v>48</v>
      </c>
      <c r="B45" t="s">
        <v>41</v>
      </c>
      <c r="C45" s="2">
        <v>871</v>
      </c>
      <c r="D45" s="10" t="s">
        <v>68</v>
      </c>
      <c r="E45" s="2">
        <v>3</v>
      </c>
      <c r="F45" s="2">
        <v>3</v>
      </c>
    </row>
    <row r="46" spans="1:6" x14ac:dyDescent="0.25">
      <c r="A46" s="10" t="s">
        <v>49</v>
      </c>
      <c r="B46" t="s">
        <v>41</v>
      </c>
      <c r="C46" s="2">
        <v>3493</v>
      </c>
      <c r="D46" s="10">
        <f t="shared" si="0"/>
        <v>42.857142857142854</v>
      </c>
      <c r="E46" s="2">
        <v>3</v>
      </c>
      <c r="F46" s="2">
        <v>4</v>
      </c>
    </row>
    <row r="47" spans="1:6" x14ac:dyDescent="0.25">
      <c r="A47" s="10" t="s">
        <v>50</v>
      </c>
      <c r="B47" t="s">
        <v>41</v>
      </c>
      <c r="C47" s="2">
        <v>659</v>
      </c>
      <c r="D47" s="10">
        <f t="shared" si="0"/>
        <v>100</v>
      </c>
      <c r="E47" s="2">
        <v>2</v>
      </c>
      <c r="F47" s="2">
        <v>0</v>
      </c>
    </row>
    <row r="48" spans="1:6" x14ac:dyDescent="0.25">
      <c r="A48" s="10" t="s">
        <v>51</v>
      </c>
      <c r="B48" t="s">
        <v>41</v>
      </c>
      <c r="C48" s="2">
        <v>368</v>
      </c>
      <c r="D48" s="10">
        <f t="shared" si="0"/>
        <v>56.25</v>
      </c>
      <c r="E48" s="2">
        <v>9</v>
      </c>
      <c r="F48" s="2">
        <v>7</v>
      </c>
    </row>
    <row r="49" spans="1:6" x14ac:dyDescent="0.25">
      <c r="A49" s="10" t="s">
        <v>52</v>
      </c>
      <c r="B49" t="s">
        <v>41</v>
      </c>
      <c r="C49" s="2">
        <v>323</v>
      </c>
      <c r="D49" s="10">
        <f t="shared" si="0"/>
        <v>64.705882352941174</v>
      </c>
      <c r="E49" s="2">
        <v>11</v>
      </c>
      <c r="F49" s="2">
        <v>6</v>
      </c>
    </row>
    <row r="50" spans="1:6" x14ac:dyDescent="0.25">
      <c r="A50" s="10" t="s">
        <v>53</v>
      </c>
      <c r="B50" t="s">
        <v>41</v>
      </c>
      <c r="C50" s="2">
        <v>547</v>
      </c>
      <c r="D50" s="10">
        <f t="shared" si="0"/>
        <v>42.857142857142854</v>
      </c>
      <c r="E50" s="2">
        <v>3</v>
      </c>
      <c r="F50" s="2">
        <v>4</v>
      </c>
    </row>
    <row r="51" spans="1:6" x14ac:dyDescent="0.25">
      <c r="A51" s="10" t="s">
        <v>54</v>
      </c>
      <c r="B51" t="s">
        <v>41</v>
      </c>
      <c r="C51" s="2">
        <v>163</v>
      </c>
      <c r="D51" s="10">
        <f t="shared" si="0"/>
        <v>62.5</v>
      </c>
      <c r="E51" s="2">
        <v>5</v>
      </c>
      <c r="F51" s="2">
        <v>3</v>
      </c>
    </row>
    <row r="52" spans="1:6" x14ac:dyDescent="0.25">
      <c r="A52" s="10" t="s">
        <v>55</v>
      </c>
      <c r="B52" t="s">
        <v>41</v>
      </c>
      <c r="C52" s="2">
        <v>635</v>
      </c>
      <c r="D52" s="10">
        <f t="shared" si="0"/>
        <v>61.53846153846154</v>
      </c>
      <c r="E52" s="2">
        <v>8</v>
      </c>
      <c r="F52" s="2">
        <v>5</v>
      </c>
    </row>
    <row r="53" spans="1:6" x14ac:dyDescent="0.25">
      <c r="A53" s="10" t="s">
        <v>56</v>
      </c>
      <c r="B53" t="s">
        <v>41</v>
      </c>
      <c r="C53" s="2">
        <v>501</v>
      </c>
      <c r="D53" s="10">
        <f t="shared" si="0"/>
        <v>46.153846153846153</v>
      </c>
      <c r="E53" s="2">
        <v>6</v>
      </c>
      <c r="F53" s="2">
        <v>7</v>
      </c>
    </row>
    <row r="54" spans="1:6" x14ac:dyDescent="0.25">
      <c r="A54" s="10" t="s">
        <v>57</v>
      </c>
      <c r="B54" t="s">
        <v>41</v>
      </c>
      <c r="C54" s="2">
        <v>156</v>
      </c>
      <c r="D54" s="10">
        <f t="shared" si="0"/>
        <v>88.888888888888886</v>
      </c>
      <c r="E54" s="2">
        <v>8</v>
      </c>
      <c r="F54" s="2">
        <v>1</v>
      </c>
    </row>
    <row r="55" spans="1:6" x14ac:dyDescent="0.25">
      <c r="A55" s="10" t="s">
        <v>58</v>
      </c>
      <c r="B55" t="s">
        <v>41</v>
      </c>
      <c r="C55" s="2">
        <v>91</v>
      </c>
      <c r="D55" s="10">
        <f t="shared" si="0"/>
        <v>50</v>
      </c>
      <c r="E55" s="2">
        <v>1</v>
      </c>
      <c r="F55" s="2">
        <v>1</v>
      </c>
    </row>
    <row r="56" spans="1:6" x14ac:dyDescent="0.25">
      <c r="A56" s="10" t="s">
        <v>59</v>
      </c>
      <c r="B56" t="s">
        <v>41</v>
      </c>
      <c r="C56" s="2">
        <v>351</v>
      </c>
      <c r="D56" s="10">
        <f t="shared" si="0"/>
        <v>100</v>
      </c>
      <c r="E56" s="2">
        <v>9</v>
      </c>
      <c r="F56" s="2">
        <v>0</v>
      </c>
    </row>
    <row r="57" spans="1:6" x14ac:dyDescent="0.25">
      <c r="A57" s="10" t="s">
        <v>60</v>
      </c>
      <c r="B57" t="s">
        <v>41</v>
      </c>
      <c r="C57" s="2">
        <v>492</v>
      </c>
      <c r="D57" s="10">
        <f t="shared" si="0"/>
        <v>100</v>
      </c>
      <c r="E57" s="2">
        <v>9</v>
      </c>
      <c r="F57" s="2">
        <v>0</v>
      </c>
    </row>
    <row r="58" spans="1:6" x14ac:dyDescent="0.25">
      <c r="A58" t="s">
        <v>61</v>
      </c>
      <c r="B58" t="s">
        <v>41</v>
      </c>
      <c r="C58" s="2">
        <v>604</v>
      </c>
      <c r="D58" s="10">
        <f t="shared" si="0"/>
        <v>41.666666666666664</v>
      </c>
      <c r="E58" s="2">
        <v>10</v>
      </c>
      <c r="F58" s="2">
        <v>14</v>
      </c>
    </row>
    <row r="59" spans="1:6" x14ac:dyDescent="0.25">
      <c r="A59" t="s">
        <v>62</v>
      </c>
      <c r="B59" t="s">
        <v>41</v>
      </c>
      <c r="C59" s="2">
        <v>211</v>
      </c>
      <c r="D59" s="10" t="s">
        <v>68</v>
      </c>
      <c r="E59" s="2">
        <v>2</v>
      </c>
      <c r="F59" s="2">
        <v>1</v>
      </c>
    </row>
    <row r="60" spans="1:6" x14ac:dyDescent="0.25">
      <c r="A60" t="s">
        <v>63</v>
      </c>
      <c r="B60" t="s">
        <v>41</v>
      </c>
      <c r="C60" s="2">
        <v>83</v>
      </c>
      <c r="D60" s="10">
        <f t="shared" si="0"/>
        <v>0</v>
      </c>
      <c r="E60" s="2">
        <v>0</v>
      </c>
      <c r="F60" s="2">
        <v>1</v>
      </c>
    </row>
    <row r="61" spans="1:6" x14ac:dyDescent="0.25">
      <c r="A61" t="s">
        <v>64</v>
      </c>
      <c r="B61" t="s">
        <v>41</v>
      </c>
      <c r="C61" s="2">
        <v>319</v>
      </c>
      <c r="D61" s="10">
        <f t="shared" si="0"/>
        <v>100</v>
      </c>
      <c r="E61" s="2">
        <v>6</v>
      </c>
      <c r="F61" s="2">
        <v>0</v>
      </c>
    </row>
    <row r="62" spans="1:6" x14ac:dyDescent="0.25">
      <c r="A62" t="s">
        <v>65</v>
      </c>
      <c r="B62" t="s">
        <v>41</v>
      </c>
      <c r="C62" s="2">
        <v>94</v>
      </c>
      <c r="D62" s="10">
        <f t="shared" si="0"/>
        <v>75</v>
      </c>
      <c r="E62" s="2">
        <v>3</v>
      </c>
      <c r="F62" s="2">
        <v>1</v>
      </c>
    </row>
    <row r="63" spans="1:6" x14ac:dyDescent="0.25">
      <c r="A63" t="s">
        <v>66</v>
      </c>
      <c r="B63" t="s">
        <v>41</v>
      </c>
      <c r="C63" s="2">
        <v>361</v>
      </c>
      <c r="D63" s="10">
        <f t="shared" ref="D63" si="1">E63*100/(F63+E63)</f>
        <v>100</v>
      </c>
      <c r="E63" s="2">
        <v>1</v>
      </c>
      <c r="F63" s="2">
        <v>0</v>
      </c>
    </row>
    <row r="64" spans="1:6" x14ac:dyDescent="0.25">
      <c r="A64" t="s">
        <v>67</v>
      </c>
      <c r="B64" t="s">
        <v>41</v>
      </c>
      <c r="C64" s="2">
        <v>277</v>
      </c>
      <c r="D64" s="10">
        <f t="shared" si="0"/>
        <v>57.142857142857146</v>
      </c>
      <c r="E64" s="2">
        <v>4</v>
      </c>
      <c r="F64" s="2">
        <v>3</v>
      </c>
    </row>
    <row r="65" spans="1:6" x14ac:dyDescent="0.25">
      <c r="C65" s="2"/>
      <c r="D65" s="2"/>
      <c r="E65" s="2"/>
    </row>
    <row r="66" spans="1:6" x14ac:dyDescent="0.25">
      <c r="D66" s="2"/>
      <c r="E66" s="2"/>
    </row>
    <row r="67" spans="1:6" x14ac:dyDescent="0.25">
      <c r="A67" s="1" t="s">
        <v>2</v>
      </c>
      <c r="B67" s="1"/>
      <c r="C67" s="1"/>
      <c r="D67" s="1"/>
      <c r="E67" s="8">
        <f>SUM(E6:E66)</f>
        <v>2424</v>
      </c>
      <c r="F67" s="8">
        <f>SUM(F6:F66)</f>
        <v>757</v>
      </c>
    </row>
    <row r="68" spans="1:6" x14ac:dyDescent="0.25">
      <c r="A68" s="1"/>
      <c r="B68" s="1"/>
      <c r="C68" s="1"/>
      <c r="D68" s="1"/>
      <c r="E68" s="8"/>
      <c r="F68" s="8">
        <f>E67+F67</f>
        <v>3181</v>
      </c>
    </row>
    <row r="69" spans="1:6" x14ac:dyDescent="0.25">
      <c r="E69" s="2"/>
      <c r="F69" s="2"/>
    </row>
    <row r="70" spans="1:6" x14ac:dyDescent="0.25">
      <c r="C70" s="2" t="s">
        <v>71</v>
      </c>
      <c r="E70" s="2"/>
      <c r="F70" s="2"/>
    </row>
    <row r="71" spans="1:6" x14ac:dyDescent="0.25">
      <c r="B71" t="s">
        <v>3</v>
      </c>
      <c r="C71" s="11">
        <f>SUM(E6:E14)/(SUM(E6:E14)+SUM(F6:F14))</f>
        <v>0.64025695931477511</v>
      </c>
      <c r="E71" s="2"/>
      <c r="F71" s="2"/>
    </row>
    <row r="72" spans="1:6" x14ac:dyDescent="0.25">
      <c r="B72" t="s">
        <v>4</v>
      </c>
      <c r="C72" s="11">
        <f>SUM(E15:E20)/(SUM(E15:E20)+SUM(F15:F20))</f>
        <v>0.75140186915887852</v>
      </c>
      <c r="E72" s="2"/>
      <c r="F72" s="2"/>
    </row>
    <row r="73" spans="1:6" x14ac:dyDescent="0.25">
      <c r="B73" t="s">
        <v>5</v>
      </c>
      <c r="C73" s="11">
        <f>SUM(E21:E37)/(SUM(E21:E37)+SUM(F21:F37))</f>
        <v>0.81196581196581197</v>
      </c>
      <c r="E73" s="2"/>
      <c r="F73" s="2"/>
    </row>
    <row r="74" spans="1:6" x14ac:dyDescent="0.25">
      <c r="D74" s="2"/>
      <c r="E74" s="2"/>
    </row>
    <row r="75" spans="1:6" x14ac:dyDescent="0.25">
      <c r="D75" s="2"/>
      <c r="E75" s="2"/>
    </row>
    <row r="76" spans="1:6" x14ac:dyDescent="0.25">
      <c r="D76" s="2"/>
      <c r="E76" s="2"/>
    </row>
    <row r="77" spans="1:6" x14ac:dyDescent="0.25">
      <c r="D77" s="2"/>
      <c r="E77" s="2"/>
    </row>
    <row r="78" spans="1:6" x14ac:dyDescent="0.25">
      <c r="D78" s="2"/>
      <c r="E78" s="2"/>
    </row>
    <row r="79" spans="1:6" x14ac:dyDescent="0.25">
      <c r="D79" s="2"/>
      <c r="E79" s="2"/>
    </row>
    <row r="80" spans="1:6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1:5" x14ac:dyDescent="0.25">
      <c r="D97" s="2"/>
      <c r="E97" s="2"/>
    </row>
    <row r="98" spans="1:5" x14ac:dyDescent="0.25">
      <c r="D98" s="2"/>
      <c r="E98" s="2"/>
    </row>
    <row r="99" spans="1:5" x14ac:dyDescent="0.25">
      <c r="D99" s="2"/>
      <c r="E99" s="2"/>
    </row>
    <row r="100" spans="1:5" x14ac:dyDescent="0.25">
      <c r="D100" s="2"/>
      <c r="E100" s="2"/>
    </row>
    <row r="101" spans="1:5" x14ac:dyDescent="0.25">
      <c r="D101" s="2"/>
      <c r="E101" s="2"/>
    </row>
    <row r="102" spans="1:5" x14ac:dyDescent="0.25">
      <c r="D102" s="2"/>
      <c r="E102" s="2"/>
    </row>
    <row r="103" spans="1:5" x14ac:dyDescent="0.25">
      <c r="D103" s="2"/>
      <c r="E103" s="2"/>
    </row>
    <row r="104" spans="1:5" x14ac:dyDescent="0.25">
      <c r="D104" s="2"/>
      <c r="E104" s="2"/>
    </row>
    <row r="105" spans="1:5" x14ac:dyDescent="0.25">
      <c r="D105" s="2"/>
      <c r="E105" s="2"/>
    </row>
    <row r="106" spans="1:5" x14ac:dyDescent="0.25">
      <c r="D106" s="2"/>
      <c r="E106" s="2"/>
    </row>
    <row r="107" spans="1:5" x14ac:dyDescent="0.25">
      <c r="A107" s="1"/>
      <c r="B107" s="1"/>
      <c r="C107" s="1"/>
      <c r="D107" s="8"/>
      <c r="E107" s="8"/>
    </row>
    <row r="108" spans="1:5" x14ac:dyDescent="0.25">
      <c r="A108" s="1"/>
      <c r="B108" s="1"/>
      <c r="C108" s="1"/>
      <c r="D108" s="8"/>
      <c r="E108" s="8"/>
    </row>
    <row r="109" spans="1:5" x14ac:dyDescent="0.25">
      <c r="D109" s="2"/>
      <c r="E109" s="2"/>
    </row>
    <row r="110" spans="1:5" x14ac:dyDescent="0.25">
      <c r="D110" s="2"/>
      <c r="E110" s="2"/>
    </row>
    <row r="111" spans="1:5" x14ac:dyDescent="0.25">
      <c r="C111" s="2"/>
      <c r="E111" s="2"/>
    </row>
    <row r="112" spans="1:5" x14ac:dyDescent="0.25">
      <c r="C112" s="9"/>
      <c r="E112" s="9"/>
    </row>
    <row r="113" spans="3:5" x14ac:dyDescent="0.25">
      <c r="C113" s="9"/>
      <c r="E113" s="9"/>
    </row>
    <row r="114" spans="3:5" x14ac:dyDescent="0.25">
      <c r="C114" s="9"/>
      <c r="E114" s="9"/>
    </row>
  </sheetData>
  <sortState ref="A6:D105">
    <sortCondition ref="B6:B10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2016-07-13T14:27:38Z</dcterms:created>
  <dcterms:modified xsi:type="dcterms:W3CDTF">2016-10-13T09:36:54Z</dcterms:modified>
</cp:coreProperties>
</file>