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devops-academy-training-slides\faculty\"/>
    </mc:Choice>
  </mc:AlternateContent>
  <bookViews>
    <workbookView xWindow="480" yWindow="120" windowWidth="14640" windowHeight="6255" activeTab="4"/>
  </bookViews>
  <sheets>
    <sheet name="RoughPlannedAgenda" sheetId="1" r:id="rId1"/>
    <sheet name="19-11-2014" sheetId="2" r:id="rId2"/>
    <sheet name="17-02-2015" sheetId="3" r:id="rId3"/>
    <sheet name="29-04-2015" sheetId="4" r:id="rId4"/>
    <sheet name="16-03-2016" sheetId="5" r:id="rId5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7" i="5" l="1"/>
  <c r="J17" i="5"/>
  <c r="H16" i="5"/>
  <c r="J16" i="5"/>
  <c r="J14" i="5"/>
  <c r="H14" i="5"/>
  <c r="H11" i="5"/>
  <c r="J11" i="5" s="1"/>
  <c r="H8" i="5"/>
  <c r="J8" i="5" s="1"/>
  <c r="H9" i="5"/>
  <c r="J9" i="5" s="1"/>
  <c r="H7" i="5"/>
  <c r="J7" i="5" s="1"/>
  <c r="H6" i="5"/>
  <c r="J6" i="5" s="1"/>
  <c r="H15" i="5"/>
  <c r="J15" i="5" s="1"/>
  <c r="H13" i="5"/>
  <c r="J13" i="5" s="1"/>
  <c r="H12" i="5"/>
  <c r="J12" i="5" s="1"/>
  <c r="H10" i="5"/>
  <c r="J10" i="5" s="1"/>
  <c r="H5" i="5"/>
  <c r="J5" i="5" s="1"/>
  <c r="H4" i="5"/>
  <c r="J4" i="5" s="1"/>
  <c r="H3" i="5"/>
  <c r="J3" i="5" s="1"/>
  <c r="J2" i="5"/>
  <c r="C18" i="5"/>
  <c r="E18" i="5" s="1"/>
  <c r="C17" i="5"/>
  <c r="E17" i="5" s="1"/>
  <c r="C16" i="5"/>
  <c r="E16" i="5" s="1"/>
  <c r="C15" i="5"/>
  <c r="E15" i="5" s="1"/>
  <c r="C14" i="5"/>
  <c r="E14" i="5" s="1"/>
  <c r="C13" i="5"/>
  <c r="E13" i="5" s="1"/>
  <c r="C12" i="5"/>
  <c r="E12" i="5" s="1"/>
  <c r="C11" i="5"/>
  <c r="E11" i="5" s="1"/>
  <c r="C10" i="5"/>
  <c r="E10" i="5" s="1"/>
  <c r="C9" i="5"/>
  <c r="E9" i="5" s="1"/>
  <c r="C8" i="5"/>
  <c r="E8" i="5" s="1"/>
  <c r="C7" i="5"/>
  <c r="E7" i="5" s="1"/>
  <c r="C6" i="5"/>
  <c r="E6" i="5" s="1"/>
  <c r="C5" i="5"/>
  <c r="E5" i="5" s="1"/>
  <c r="C4" i="5"/>
  <c r="E4" i="5" s="1"/>
  <c r="C3" i="5"/>
  <c r="E3" i="5" s="1"/>
  <c r="E2" i="5"/>
  <c r="C5" i="4" l="1"/>
  <c r="E5" i="4"/>
  <c r="J37" i="4"/>
  <c r="J36" i="4"/>
  <c r="J35" i="4"/>
  <c r="J34" i="4"/>
  <c r="J33" i="4"/>
  <c r="J32" i="4"/>
  <c r="J31" i="4"/>
  <c r="J30" i="4"/>
  <c r="J29" i="4"/>
  <c r="J28" i="4"/>
  <c r="J27" i="4"/>
  <c r="J26" i="4"/>
  <c r="J25" i="4"/>
  <c r="J24" i="4"/>
  <c r="J23" i="4"/>
  <c r="J22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J4" i="4"/>
  <c r="J3" i="4"/>
  <c r="C37" i="4"/>
  <c r="E37" i="4"/>
  <c r="K37" i="4"/>
  <c r="C36" i="4"/>
  <c r="E36" i="4"/>
  <c r="K36" i="4"/>
  <c r="C35" i="4"/>
  <c r="E35" i="4"/>
  <c r="K35" i="4"/>
  <c r="C34" i="4"/>
  <c r="E34" i="4"/>
  <c r="K34" i="4"/>
  <c r="C33" i="4"/>
  <c r="E33" i="4"/>
  <c r="K33" i="4"/>
  <c r="C32" i="4"/>
  <c r="E32" i="4"/>
  <c r="K32" i="4"/>
  <c r="C31" i="4"/>
  <c r="E31" i="4"/>
  <c r="K31" i="4"/>
  <c r="C30" i="4"/>
  <c r="E30" i="4"/>
  <c r="C29" i="4"/>
  <c r="E29" i="4"/>
  <c r="K29" i="4"/>
  <c r="C28" i="4"/>
  <c r="E28" i="4"/>
  <c r="K28" i="4"/>
  <c r="C27" i="4"/>
  <c r="E27" i="4"/>
  <c r="K27" i="4"/>
  <c r="C26" i="4"/>
  <c r="E26" i="4"/>
  <c r="K26" i="4"/>
  <c r="C25" i="4"/>
  <c r="E25" i="4"/>
  <c r="K25" i="4"/>
  <c r="C24" i="4"/>
  <c r="E24" i="4"/>
  <c r="K24" i="4"/>
  <c r="C23" i="4"/>
  <c r="E23" i="4"/>
  <c r="K23" i="4"/>
  <c r="E22" i="4"/>
  <c r="K22" i="4"/>
  <c r="K21" i="4"/>
  <c r="K20" i="4"/>
  <c r="C19" i="4"/>
  <c r="E19" i="4"/>
  <c r="K19" i="4"/>
  <c r="C18" i="4"/>
  <c r="E18" i="4"/>
  <c r="K18" i="4"/>
  <c r="C17" i="4"/>
  <c r="E17" i="4"/>
  <c r="K17" i="4"/>
  <c r="C16" i="4"/>
  <c r="E16" i="4"/>
  <c r="K16" i="4"/>
  <c r="C15" i="4"/>
  <c r="E15" i="4"/>
  <c r="K15" i="4"/>
  <c r="C14" i="4"/>
  <c r="E14" i="4"/>
  <c r="K14" i="4"/>
  <c r="C13" i="4"/>
  <c r="E13" i="4"/>
  <c r="K13" i="4"/>
  <c r="C12" i="4"/>
  <c r="E12" i="4"/>
  <c r="K12" i="4"/>
  <c r="C11" i="4"/>
  <c r="E11" i="4"/>
  <c r="K11" i="4"/>
  <c r="C10" i="4"/>
  <c r="E10" i="4"/>
  <c r="K10" i="4"/>
  <c r="C9" i="4"/>
  <c r="E9" i="4"/>
  <c r="K9" i="4"/>
  <c r="C8" i="4"/>
  <c r="E8" i="4"/>
  <c r="K8" i="4"/>
  <c r="C7" i="4"/>
  <c r="E7" i="4"/>
  <c r="K7" i="4"/>
  <c r="C6" i="4"/>
  <c r="E6" i="4"/>
  <c r="K6" i="4"/>
  <c r="K5" i="4"/>
  <c r="C4" i="4"/>
  <c r="E4" i="4"/>
  <c r="K4" i="4"/>
  <c r="E3" i="4"/>
  <c r="K3" i="4"/>
  <c r="C31" i="3"/>
  <c r="C30" i="3"/>
  <c r="E30" i="3"/>
  <c r="C25" i="3"/>
  <c r="E25" i="3"/>
  <c r="K25" i="3"/>
  <c r="C26" i="3"/>
  <c r="E26" i="3"/>
  <c r="K26" i="3"/>
  <c r="C27" i="3"/>
  <c r="C24" i="3"/>
  <c r="E24" i="3"/>
  <c r="K21" i="3"/>
  <c r="K20" i="3"/>
  <c r="C37" i="3"/>
  <c r="E37" i="3"/>
  <c r="K37" i="3"/>
  <c r="C36" i="3"/>
  <c r="E36" i="3"/>
  <c r="K36" i="3"/>
  <c r="C35" i="3"/>
  <c r="E35" i="3"/>
  <c r="K35" i="3"/>
  <c r="C34" i="3"/>
  <c r="E34" i="3"/>
  <c r="K34" i="3"/>
  <c r="C33" i="3"/>
  <c r="E33" i="3"/>
  <c r="K33" i="3"/>
  <c r="C32" i="3"/>
  <c r="E32" i="3"/>
  <c r="K32" i="3"/>
  <c r="E31" i="3"/>
  <c r="K31" i="3"/>
  <c r="C29" i="3"/>
  <c r="E29" i="3"/>
  <c r="K29" i="3"/>
  <c r="C28" i="3"/>
  <c r="E28" i="3"/>
  <c r="K28" i="3"/>
  <c r="E27" i="3"/>
  <c r="K27" i="3"/>
  <c r="K24" i="3"/>
  <c r="C23" i="3"/>
  <c r="E23" i="3"/>
  <c r="K23" i="3"/>
  <c r="E22" i="3"/>
  <c r="K22" i="3"/>
  <c r="C19" i="3"/>
  <c r="E19" i="3"/>
  <c r="K19" i="3"/>
  <c r="C18" i="3"/>
  <c r="E18" i="3"/>
  <c r="K18" i="3"/>
  <c r="C17" i="3"/>
  <c r="E17" i="3"/>
  <c r="K17" i="3"/>
  <c r="C16" i="3"/>
  <c r="E16" i="3"/>
  <c r="K16" i="3"/>
  <c r="C15" i="3"/>
  <c r="E15" i="3"/>
  <c r="K15" i="3"/>
  <c r="C14" i="3"/>
  <c r="E14" i="3"/>
  <c r="K14" i="3"/>
  <c r="C13" i="3"/>
  <c r="E13" i="3"/>
  <c r="K13" i="3"/>
  <c r="C12" i="3"/>
  <c r="E12" i="3"/>
  <c r="K12" i="3"/>
  <c r="C11" i="3"/>
  <c r="E11" i="3"/>
  <c r="K11" i="3"/>
  <c r="C10" i="3"/>
  <c r="E10" i="3"/>
  <c r="K10" i="3"/>
  <c r="C9" i="3"/>
  <c r="E9" i="3"/>
  <c r="K9" i="3"/>
  <c r="C8" i="3"/>
  <c r="E8" i="3"/>
  <c r="K8" i="3"/>
  <c r="C7" i="3"/>
  <c r="E7" i="3"/>
  <c r="K7" i="3"/>
  <c r="C6" i="3"/>
  <c r="E6" i="3"/>
  <c r="K6" i="3"/>
  <c r="C5" i="3"/>
  <c r="E5" i="3"/>
  <c r="K5" i="3"/>
  <c r="C4" i="3"/>
  <c r="E4" i="3"/>
  <c r="K4" i="3"/>
  <c r="E3" i="3"/>
  <c r="K3" i="3"/>
  <c r="E3" i="2"/>
  <c r="C4" i="2"/>
  <c r="E4" i="2"/>
  <c r="C5" i="2"/>
  <c r="E5" i="2"/>
  <c r="C6" i="2"/>
  <c r="E6" i="2"/>
  <c r="C7" i="2"/>
  <c r="E7" i="2"/>
  <c r="C8" i="2"/>
  <c r="E8" i="2"/>
  <c r="C9" i="2"/>
  <c r="E9" i="2"/>
  <c r="C10" i="2"/>
  <c r="E10" i="2"/>
  <c r="C11" i="2"/>
  <c r="E11" i="2"/>
  <c r="C12" i="2"/>
  <c r="E12" i="2"/>
  <c r="C13" i="2"/>
  <c r="E13" i="2"/>
  <c r="C14" i="2"/>
  <c r="E14" i="2"/>
  <c r="C15" i="2"/>
  <c r="E15" i="2"/>
  <c r="C16" i="2"/>
  <c r="E16" i="2"/>
  <c r="C17" i="2"/>
  <c r="E17" i="2"/>
  <c r="C18" i="2"/>
  <c r="E18" i="2"/>
  <c r="C19" i="2"/>
  <c r="E19" i="2"/>
  <c r="E22" i="2"/>
  <c r="C23" i="2"/>
  <c r="E23" i="2"/>
  <c r="C24" i="2"/>
  <c r="E24" i="2"/>
  <c r="C25" i="2"/>
  <c r="E25" i="2"/>
  <c r="C26" i="2"/>
  <c r="E26" i="2"/>
  <c r="C27" i="2"/>
  <c r="E27" i="2"/>
  <c r="C28" i="2"/>
  <c r="E28" i="2"/>
  <c r="C29" i="2"/>
  <c r="E29" i="2"/>
  <c r="C30" i="2"/>
  <c r="E30" i="2"/>
  <c r="C31" i="2"/>
  <c r="E31" i="2"/>
  <c r="C32" i="2"/>
  <c r="E32" i="2"/>
  <c r="C33" i="2"/>
  <c r="E33" i="2"/>
  <c r="C34" i="2"/>
  <c r="E34" i="2"/>
  <c r="H3" i="2"/>
  <c r="H4" i="2"/>
</calcChain>
</file>

<file path=xl/sharedStrings.xml><?xml version="1.0" encoding="utf-8"?>
<sst xmlns="http://schemas.openxmlformats.org/spreadsheetml/2006/main" count="165" uniqueCount="54">
  <si>
    <t>Core concepts</t>
  </si>
  <si>
    <t>Delivering Services on the Cloud</t>
  </si>
  <si>
    <t>Software Configuration Management</t>
  </si>
  <si>
    <t>Continuous Integration</t>
  </si>
  <si>
    <t>Code Quality</t>
  </si>
  <si>
    <t>Configuration Management</t>
  </si>
  <si>
    <t>Containers</t>
  </si>
  <si>
    <t>Platform Applications</t>
  </si>
  <si>
    <t>Operations</t>
  </si>
  <si>
    <t>Lunch</t>
  </si>
  <si>
    <t>Day 1 Recap</t>
  </si>
  <si>
    <t>Day 1</t>
  </si>
  <si>
    <t>Day 2</t>
  </si>
  <si>
    <t>Intoductions</t>
  </si>
  <si>
    <t>Key concepts</t>
  </si>
  <si>
    <t>History</t>
  </si>
  <si>
    <t>Break</t>
  </si>
  <si>
    <t>Start</t>
  </si>
  <si>
    <t>End</t>
  </si>
  <si>
    <t>Duration</t>
  </si>
  <si>
    <t>Module 1</t>
  </si>
  <si>
    <t>Lab 1</t>
  </si>
  <si>
    <t>Close Module 1</t>
  </si>
  <si>
    <t>Module 2</t>
  </si>
  <si>
    <t>Lab 2</t>
  </si>
  <si>
    <t>Module 3</t>
  </si>
  <si>
    <t>Lab 3</t>
  </si>
  <si>
    <t>Module 4</t>
  </si>
  <si>
    <t>Lab 4</t>
  </si>
  <si>
    <t>Day 1 recap</t>
  </si>
  <si>
    <t>Day 2 intro</t>
  </si>
  <si>
    <t>Day 2 setup lab</t>
  </si>
  <si>
    <t>Module 5</t>
  </si>
  <si>
    <t>Lab 5 and lunch</t>
  </si>
  <si>
    <t>Module 6</t>
  </si>
  <si>
    <t>Lab 6</t>
  </si>
  <si>
    <t>Lab 6 review</t>
  </si>
  <si>
    <t>Lab 2 review</t>
  </si>
  <si>
    <t>Lab 3 review</t>
  </si>
  <si>
    <t>Lab 4 review</t>
  </si>
  <si>
    <t>Module 7</t>
  </si>
  <si>
    <t>Lab 7</t>
  </si>
  <si>
    <t>Module 8</t>
  </si>
  <si>
    <t>Lab 8</t>
  </si>
  <si>
    <t>Close</t>
  </si>
  <si>
    <t>Training total</t>
  </si>
  <si>
    <t>Lab total</t>
  </si>
  <si>
    <t>Actuals (for reference - please clone and create your own timings)</t>
  </si>
  <si>
    <t>LAST TIME!</t>
  </si>
  <si>
    <t>Overrun cf last time?</t>
  </si>
  <si>
    <t>Module 5 pt 1</t>
  </si>
  <si>
    <t>Lab 5</t>
  </si>
  <si>
    <t xml:space="preserve">Lab 5 </t>
  </si>
  <si>
    <t>Module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</si>
</sst>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400]h:mm:ss\ AM/PM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0" fontId="0" fillId="0" borderId="0" xfId="0" applyNumberFormat="1"/>
    <xf numFmtId="0" fontId="1" fillId="0" borderId="0" xfId="0" applyFont="1"/>
    <xf numFmtId="164" fontId="0" fillId="0" borderId="0" xfId="0" applyNumberFormat="1"/>
    <xf numFmtId="20" fontId="0" fillId="2" borderId="0" xfId="0" applyNumberFormat="1" applyFill="1"/>
    <xf numFmtId="20" fontId="2" fillId="2" borderId="0" xfId="0" applyNumberFormat="1" applyFont="1" applyFill="1"/>
    <xf numFmtId="21" fontId="0" fillId="0" borderId="0" xfId="0" applyNumberFormat="1"/>
  </cellXfs>
  <cellStyles count="1">
    <cellStyle name="Normal" xfId="0" builtinId="0"/>
  </cellStyles>
  <dxfs count="2">
    <dxf>
      <fill>
        <patternFill>
          <bgColor theme="9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38"/>
  <sheetViews>
    <sheetView workbookViewId="0">
      <selection activeCell="C3" sqref="C3"/>
    </sheetView>
  </sheetViews>
  <sheetFormatPr defaultColWidth="8.85546875" defaultRowHeight="15" x14ac:dyDescent="0.25"/>
  <cols>
    <col min="1" max="1" width="3.42578125" customWidth="1"/>
    <col min="2" max="2" width="34.42578125" bestFit="1" customWidth="1"/>
    <col min="6" max="6" width="14.7109375" bestFit="1" customWidth="1"/>
    <col min="8" max="8" width="34.42578125" bestFit="1" customWidth="1"/>
    <col min="9" max="9" width="11.140625" customWidth="1"/>
  </cols>
  <sheetData>
    <row r="2" spans="2:3" x14ac:dyDescent="0.25">
      <c r="B2" s="2" t="s">
        <v>11</v>
      </c>
    </row>
    <row r="3" spans="2:3" x14ac:dyDescent="0.25">
      <c r="B3" t="s">
        <v>0</v>
      </c>
      <c r="C3" s="1">
        <v>0.375</v>
      </c>
    </row>
    <row r="4" spans="2:3" x14ac:dyDescent="0.25">
      <c r="B4" t="s">
        <v>1</v>
      </c>
      <c r="C4" s="1">
        <v>0.4375</v>
      </c>
    </row>
    <row r="5" spans="2:3" x14ac:dyDescent="0.25">
      <c r="B5" t="s">
        <v>9</v>
      </c>
      <c r="C5" s="1">
        <v>0.52083333333333337</v>
      </c>
    </row>
    <row r="6" spans="2:3" x14ac:dyDescent="0.25">
      <c r="B6" t="s">
        <v>2</v>
      </c>
      <c r="C6" s="1">
        <v>0.54166666666666663</v>
      </c>
    </row>
    <row r="7" spans="2:3" x14ac:dyDescent="0.25">
      <c r="B7" t="s">
        <v>3</v>
      </c>
      <c r="C7" s="1">
        <v>0.625</v>
      </c>
    </row>
    <row r="8" spans="2:3" x14ac:dyDescent="0.25">
      <c r="B8" t="s">
        <v>4</v>
      </c>
      <c r="C8" s="1">
        <v>0.70833333333333337</v>
      </c>
    </row>
    <row r="9" spans="2:3" x14ac:dyDescent="0.25">
      <c r="C9" s="1">
        <v>0.77083333333333337</v>
      </c>
    </row>
    <row r="10" spans="2:3" x14ac:dyDescent="0.25">
      <c r="B10" s="2" t="s">
        <v>12</v>
      </c>
    </row>
    <row r="11" spans="2:3" x14ac:dyDescent="0.25">
      <c r="B11" t="s">
        <v>10</v>
      </c>
      <c r="C11" s="1">
        <v>0.375</v>
      </c>
    </row>
    <row r="12" spans="2:3" x14ac:dyDescent="0.25">
      <c r="B12" t="s">
        <v>5</v>
      </c>
      <c r="C12" s="1">
        <v>0.4375</v>
      </c>
    </row>
    <row r="13" spans="2:3" x14ac:dyDescent="0.25">
      <c r="B13" t="s">
        <v>6</v>
      </c>
      <c r="C13" s="1">
        <v>0.52083333333333337</v>
      </c>
    </row>
    <row r="14" spans="2:3" x14ac:dyDescent="0.25">
      <c r="B14" t="s">
        <v>9</v>
      </c>
      <c r="C14" s="1">
        <v>0.54166666666666663</v>
      </c>
    </row>
    <row r="15" spans="2:3" x14ac:dyDescent="0.25">
      <c r="B15" t="s">
        <v>7</v>
      </c>
      <c r="C15" s="1">
        <v>0.625</v>
      </c>
    </row>
    <row r="16" spans="2:3" x14ac:dyDescent="0.25">
      <c r="B16" t="s">
        <v>8</v>
      </c>
      <c r="C16" s="1">
        <v>0.70833333333333337</v>
      </c>
    </row>
    <row r="17" spans="3:3" x14ac:dyDescent="0.25">
      <c r="C17" s="1">
        <v>0.77083333333333337</v>
      </c>
    </row>
    <row r="35" spans="7:9" x14ac:dyDescent="0.25">
      <c r="G35" s="1"/>
      <c r="H35" s="1"/>
      <c r="I35" s="1"/>
    </row>
    <row r="36" spans="7:9" x14ac:dyDescent="0.25">
      <c r="G36" s="1"/>
      <c r="H36" s="1"/>
      <c r="I36" s="1"/>
    </row>
    <row r="37" spans="7:9" x14ac:dyDescent="0.25">
      <c r="G37" s="1"/>
      <c r="H37" s="1"/>
      <c r="I37" s="1"/>
    </row>
    <row r="38" spans="7:9" x14ac:dyDescent="0.25">
      <c r="G38" s="1"/>
      <c r="H38" s="1"/>
      <c r="I38" s="1"/>
    </row>
  </sheetData>
  <pageMargins left="0.7" right="0.7" top="0.75" bottom="0.75" header="0.3" footer="0.3"/>
  <pageSetup paperSize="9" orientation="portrait" horizontalDpi="4294967295" verticalDpi="429496729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topLeftCell="A12" workbookViewId="0">
      <selection activeCell="B19" sqref="B19"/>
    </sheetView>
  </sheetViews>
  <sheetFormatPr defaultColWidth="8.85546875" defaultRowHeight="15" x14ac:dyDescent="0.25"/>
  <cols>
    <col min="2" max="5" width="21.7109375" customWidth="1"/>
    <col min="7" max="7" width="12.7109375" bestFit="1" customWidth="1"/>
    <col min="8" max="8" width="17.7109375" customWidth="1"/>
  </cols>
  <sheetData>
    <row r="1" spans="1:8" ht="20.25" customHeight="1" x14ac:dyDescent="0.25">
      <c r="A1" s="2" t="s">
        <v>47</v>
      </c>
    </row>
    <row r="2" spans="1:8" x14ac:dyDescent="0.25">
      <c r="C2" s="2" t="s">
        <v>17</v>
      </c>
      <c r="D2" s="2" t="s">
        <v>18</v>
      </c>
      <c r="E2" s="2" t="s">
        <v>19</v>
      </c>
    </row>
    <row r="3" spans="1:8" x14ac:dyDescent="0.25">
      <c r="B3" t="s">
        <v>13</v>
      </c>
      <c r="C3" s="4">
        <v>0.38194444444444442</v>
      </c>
      <c r="D3" s="4">
        <v>0.3923611111111111</v>
      </c>
      <c r="E3" s="1">
        <f t="shared" ref="E3:E19" si="0">D3-C3</f>
        <v>1.0416666666666685E-2</v>
      </c>
      <c r="G3" t="s">
        <v>45</v>
      </c>
      <c r="H3" s="3">
        <f>SUM(E3,E4,E5,E7,E9,E11,E14=E17,E22,E23,E25,E27,E30,E32)</f>
        <v>0.32291666666666685</v>
      </c>
    </row>
    <row r="4" spans="1:8" x14ac:dyDescent="0.25">
      <c r="B4" t="s">
        <v>15</v>
      </c>
      <c r="C4" s="1">
        <f t="shared" ref="C4:C19" si="1">D3</f>
        <v>0.3923611111111111</v>
      </c>
      <c r="D4" s="4">
        <v>0.41666666666666669</v>
      </c>
      <c r="E4" s="1">
        <f t="shared" si="0"/>
        <v>2.430555555555558E-2</v>
      </c>
      <c r="G4" t="s">
        <v>46</v>
      </c>
      <c r="H4" s="1">
        <f>SUM(E3:E34)-H3-E6-E10</f>
        <v>0.37152777777777768</v>
      </c>
    </row>
    <row r="5" spans="1:8" x14ac:dyDescent="0.25">
      <c r="B5" t="s">
        <v>14</v>
      </c>
      <c r="C5" s="1">
        <f t="shared" si="1"/>
        <v>0.41666666666666669</v>
      </c>
      <c r="D5" s="4">
        <v>0.42708333333333331</v>
      </c>
      <c r="E5" s="1">
        <f t="shared" si="0"/>
        <v>1.041666666666663E-2</v>
      </c>
    </row>
    <row r="6" spans="1:8" x14ac:dyDescent="0.25">
      <c r="B6" t="s">
        <v>16</v>
      </c>
      <c r="C6" s="1">
        <f t="shared" si="1"/>
        <v>0.42708333333333331</v>
      </c>
      <c r="D6" s="4">
        <v>0.43402777777777773</v>
      </c>
      <c r="E6" s="1">
        <f t="shared" si="0"/>
        <v>6.9444444444444198E-3</v>
      </c>
    </row>
    <row r="7" spans="1:8" x14ac:dyDescent="0.25">
      <c r="B7" t="s">
        <v>20</v>
      </c>
      <c r="C7" s="1">
        <f t="shared" si="1"/>
        <v>0.43402777777777773</v>
      </c>
      <c r="D7" s="4">
        <v>0.47569444444444442</v>
      </c>
      <c r="E7" s="1">
        <f t="shared" si="0"/>
        <v>4.1666666666666685E-2</v>
      </c>
    </row>
    <row r="8" spans="1:8" x14ac:dyDescent="0.25">
      <c r="B8" t="s">
        <v>21</v>
      </c>
      <c r="C8" s="1">
        <f t="shared" si="1"/>
        <v>0.47569444444444442</v>
      </c>
      <c r="D8" s="4">
        <v>0.51388888888888895</v>
      </c>
      <c r="E8" s="1">
        <f t="shared" si="0"/>
        <v>3.8194444444444531E-2</v>
      </c>
    </row>
    <row r="9" spans="1:8" x14ac:dyDescent="0.25">
      <c r="B9" t="s">
        <v>22</v>
      </c>
      <c r="C9" s="1">
        <f t="shared" si="1"/>
        <v>0.51388888888888895</v>
      </c>
      <c r="D9" s="4">
        <v>0.52083333333333337</v>
      </c>
      <c r="E9" s="1">
        <f t="shared" si="0"/>
        <v>6.9444444444444198E-3</v>
      </c>
    </row>
    <row r="10" spans="1:8" x14ac:dyDescent="0.25">
      <c r="B10" t="s">
        <v>9</v>
      </c>
      <c r="C10" s="1">
        <f t="shared" si="1"/>
        <v>0.52083333333333337</v>
      </c>
      <c r="D10" s="4">
        <v>0.54166666666666663</v>
      </c>
      <c r="E10" s="1">
        <f t="shared" si="0"/>
        <v>2.0833333333333259E-2</v>
      </c>
    </row>
    <row r="11" spans="1:8" x14ac:dyDescent="0.25">
      <c r="B11" t="s">
        <v>23</v>
      </c>
      <c r="C11" s="1">
        <f t="shared" si="1"/>
        <v>0.54166666666666663</v>
      </c>
      <c r="D11" s="4">
        <v>0.59375</v>
      </c>
      <c r="E11" s="1">
        <f t="shared" si="0"/>
        <v>5.208333333333337E-2</v>
      </c>
    </row>
    <row r="12" spans="1:8" x14ac:dyDescent="0.25">
      <c r="B12" t="s">
        <v>24</v>
      </c>
      <c r="C12" s="1">
        <f t="shared" si="1"/>
        <v>0.59375</v>
      </c>
      <c r="D12" s="4">
        <v>0.61111111111111105</v>
      </c>
      <c r="E12" s="1">
        <f t="shared" si="0"/>
        <v>1.7361111111111049E-2</v>
      </c>
    </row>
    <row r="13" spans="1:8" x14ac:dyDescent="0.25">
      <c r="B13" t="s">
        <v>37</v>
      </c>
      <c r="C13" s="1">
        <f t="shared" si="1"/>
        <v>0.61111111111111105</v>
      </c>
      <c r="D13" s="4">
        <v>0.61458333333333337</v>
      </c>
      <c r="E13" s="1">
        <f t="shared" si="0"/>
        <v>3.4722222222223209E-3</v>
      </c>
    </row>
    <row r="14" spans="1:8" x14ac:dyDescent="0.25">
      <c r="B14" t="s">
        <v>25</v>
      </c>
      <c r="C14" s="1">
        <f t="shared" si="1"/>
        <v>0.61458333333333337</v>
      </c>
      <c r="D14" s="4">
        <v>0.64236111111111105</v>
      </c>
      <c r="E14" s="1">
        <f t="shared" si="0"/>
        <v>2.7777777777777679E-2</v>
      </c>
    </row>
    <row r="15" spans="1:8" x14ac:dyDescent="0.25">
      <c r="B15" t="s">
        <v>26</v>
      </c>
      <c r="C15" s="1">
        <f t="shared" si="1"/>
        <v>0.64236111111111105</v>
      </c>
      <c r="D15" s="4">
        <v>0.66666666666666663</v>
      </c>
      <c r="E15" s="1">
        <f t="shared" si="0"/>
        <v>2.430555555555558E-2</v>
      </c>
    </row>
    <row r="16" spans="1:8" x14ac:dyDescent="0.25">
      <c r="B16" t="s">
        <v>38</v>
      </c>
      <c r="C16" s="1">
        <f t="shared" si="1"/>
        <v>0.66666666666666663</v>
      </c>
      <c r="D16" s="4">
        <v>0.68402777777777779</v>
      </c>
      <c r="E16" s="1">
        <f t="shared" si="0"/>
        <v>1.736111111111116E-2</v>
      </c>
    </row>
    <row r="17" spans="2:5" x14ac:dyDescent="0.25">
      <c r="B17" t="s">
        <v>27</v>
      </c>
      <c r="C17" s="1">
        <f t="shared" si="1"/>
        <v>0.68402777777777779</v>
      </c>
      <c r="D17" s="4">
        <v>0.72569444444444453</v>
      </c>
      <c r="E17" s="1">
        <f t="shared" si="0"/>
        <v>4.1666666666666741E-2</v>
      </c>
    </row>
    <row r="18" spans="2:5" x14ac:dyDescent="0.25">
      <c r="B18" t="s">
        <v>28</v>
      </c>
      <c r="C18" s="1">
        <f t="shared" si="1"/>
        <v>0.72569444444444453</v>
      </c>
      <c r="D18" s="4">
        <v>0.73958333333333337</v>
      </c>
      <c r="E18" s="1">
        <f t="shared" si="0"/>
        <v>1.388888888888884E-2</v>
      </c>
    </row>
    <row r="19" spans="2:5" x14ac:dyDescent="0.25">
      <c r="B19" t="s">
        <v>39</v>
      </c>
      <c r="C19" s="1">
        <f t="shared" si="1"/>
        <v>0.73958333333333337</v>
      </c>
      <c r="D19" s="4">
        <v>0.75</v>
      </c>
      <c r="E19" s="1">
        <f t="shared" si="0"/>
        <v>1.041666666666663E-2</v>
      </c>
    </row>
    <row r="20" spans="2:5" x14ac:dyDescent="0.25">
      <c r="C20" s="1"/>
    </row>
    <row r="21" spans="2:5" x14ac:dyDescent="0.25">
      <c r="C21" s="1"/>
    </row>
    <row r="22" spans="2:5" x14ac:dyDescent="0.25">
      <c r="B22" t="s">
        <v>29</v>
      </c>
      <c r="C22" s="1">
        <v>0.38541666666666669</v>
      </c>
      <c r="D22" s="4">
        <v>0.41319444444444442</v>
      </c>
      <c r="E22" s="1">
        <f t="shared" ref="E22:E34" si="2">D22-C22</f>
        <v>2.7777777777777735E-2</v>
      </c>
    </row>
    <row r="23" spans="2:5" x14ac:dyDescent="0.25">
      <c r="B23" t="s">
        <v>30</v>
      </c>
      <c r="C23" s="1">
        <f t="shared" ref="C23:C34" si="3">D22</f>
        <v>0.41319444444444442</v>
      </c>
      <c r="D23" s="4">
        <v>0.4236111111111111</v>
      </c>
      <c r="E23" s="1">
        <f t="shared" si="2"/>
        <v>1.0416666666666685E-2</v>
      </c>
    </row>
    <row r="24" spans="2:5" x14ac:dyDescent="0.25">
      <c r="B24" t="s">
        <v>31</v>
      </c>
      <c r="C24" s="1">
        <f t="shared" si="3"/>
        <v>0.4236111111111111</v>
      </c>
      <c r="D24" s="4">
        <v>0.4375</v>
      </c>
      <c r="E24" s="1">
        <f t="shared" si="2"/>
        <v>1.3888888888888895E-2</v>
      </c>
    </row>
    <row r="25" spans="2:5" x14ac:dyDescent="0.25">
      <c r="B25" t="s">
        <v>32</v>
      </c>
      <c r="C25" s="1">
        <f t="shared" si="3"/>
        <v>0.4375</v>
      </c>
      <c r="D25" s="4">
        <v>0.5</v>
      </c>
      <c r="E25" s="1">
        <f t="shared" si="2"/>
        <v>6.25E-2</v>
      </c>
    </row>
    <row r="26" spans="2:5" x14ac:dyDescent="0.25">
      <c r="B26" t="s">
        <v>33</v>
      </c>
      <c r="C26" s="1">
        <f t="shared" si="3"/>
        <v>0.5</v>
      </c>
      <c r="D26" s="4">
        <v>0.5625</v>
      </c>
      <c r="E26" s="1">
        <f t="shared" si="2"/>
        <v>6.25E-2</v>
      </c>
    </row>
    <row r="27" spans="2:5" x14ac:dyDescent="0.25">
      <c r="B27" t="s">
        <v>34</v>
      </c>
      <c r="C27" s="1">
        <f t="shared" si="3"/>
        <v>0.5625</v>
      </c>
      <c r="D27" s="4">
        <v>0.59027777777777779</v>
      </c>
      <c r="E27" s="1">
        <f t="shared" si="2"/>
        <v>2.777777777777779E-2</v>
      </c>
    </row>
    <row r="28" spans="2:5" x14ac:dyDescent="0.25">
      <c r="B28" t="s">
        <v>35</v>
      </c>
      <c r="C28" s="1">
        <f t="shared" si="3"/>
        <v>0.59027777777777779</v>
      </c>
      <c r="D28" s="4">
        <v>0.61458333333333337</v>
      </c>
      <c r="E28" s="1">
        <f t="shared" si="2"/>
        <v>2.430555555555558E-2</v>
      </c>
    </row>
    <row r="29" spans="2:5" x14ac:dyDescent="0.25">
      <c r="B29" t="s">
        <v>36</v>
      </c>
      <c r="C29" s="1">
        <f t="shared" si="3"/>
        <v>0.61458333333333337</v>
      </c>
      <c r="D29" s="4">
        <v>0.625</v>
      </c>
      <c r="E29" s="1">
        <f t="shared" si="2"/>
        <v>1.041666666666663E-2</v>
      </c>
    </row>
    <row r="30" spans="2:5" x14ac:dyDescent="0.25">
      <c r="B30" t="s">
        <v>40</v>
      </c>
      <c r="C30" s="1">
        <f t="shared" si="3"/>
        <v>0.625</v>
      </c>
      <c r="D30" s="4">
        <v>0.64583333333333337</v>
      </c>
      <c r="E30" s="1">
        <f t="shared" si="2"/>
        <v>2.083333333333337E-2</v>
      </c>
    </row>
    <row r="31" spans="2:5" x14ac:dyDescent="0.25">
      <c r="B31" t="s">
        <v>41</v>
      </c>
      <c r="C31" s="1">
        <f t="shared" si="3"/>
        <v>0.64583333333333337</v>
      </c>
      <c r="D31" s="4">
        <v>0.66666666666666663</v>
      </c>
      <c r="E31" s="1">
        <f t="shared" si="2"/>
        <v>2.0833333333333259E-2</v>
      </c>
    </row>
    <row r="32" spans="2:5" x14ac:dyDescent="0.25">
      <c r="B32" t="s">
        <v>42</v>
      </c>
      <c r="C32" s="1">
        <f t="shared" si="3"/>
        <v>0.66666666666666663</v>
      </c>
      <c r="D32" s="4">
        <v>0.69444444444444453</v>
      </c>
      <c r="E32" s="1">
        <f t="shared" si="2"/>
        <v>2.7777777777777901E-2</v>
      </c>
    </row>
    <row r="33" spans="2:5" x14ac:dyDescent="0.25">
      <c r="B33" t="s">
        <v>43</v>
      </c>
      <c r="C33" s="1">
        <f t="shared" si="3"/>
        <v>0.69444444444444453</v>
      </c>
      <c r="D33" s="4">
        <v>0.72916666666666663</v>
      </c>
      <c r="E33" s="1">
        <f t="shared" si="2"/>
        <v>3.4722222222222099E-2</v>
      </c>
    </row>
    <row r="34" spans="2:5" x14ac:dyDescent="0.25">
      <c r="B34" t="s">
        <v>44</v>
      </c>
      <c r="C34" s="1">
        <f t="shared" si="3"/>
        <v>0.72916666666666663</v>
      </c>
      <c r="D34" s="4">
        <v>0.73958333333333337</v>
      </c>
      <c r="E34" s="1">
        <f t="shared" si="2"/>
        <v>1.0416666666666741E-2</v>
      </c>
    </row>
  </sheetData>
  <conditionalFormatting sqref="E3:E3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4294967295" verticalDpi="429496729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topLeftCell="A2" workbookViewId="0">
      <selection activeCell="E3" sqref="A1:E19"/>
    </sheetView>
  </sheetViews>
  <sheetFormatPr defaultColWidth="8.85546875" defaultRowHeight="15" x14ac:dyDescent="0.25"/>
  <cols>
    <col min="2" max="5" width="21.7109375" customWidth="1"/>
    <col min="7" max="7" width="12.7109375" bestFit="1" customWidth="1"/>
    <col min="8" max="8" width="11.42578125" customWidth="1"/>
    <col min="10" max="10" width="19" customWidth="1"/>
  </cols>
  <sheetData>
    <row r="1" spans="1:11" ht="20.25" customHeight="1" x14ac:dyDescent="0.25">
      <c r="A1" s="2" t="s">
        <v>47</v>
      </c>
    </row>
    <row r="2" spans="1:11" x14ac:dyDescent="0.25">
      <c r="C2" s="2" t="s">
        <v>17</v>
      </c>
      <c r="D2" s="2" t="s">
        <v>18</v>
      </c>
      <c r="E2" s="2" t="s">
        <v>19</v>
      </c>
      <c r="J2" s="2" t="s">
        <v>48</v>
      </c>
      <c r="K2" s="2" t="s">
        <v>49</v>
      </c>
    </row>
    <row r="3" spans="1:11" x14ac:dyDescent="0.25">
      <c r="B3" t="s">
        <v>13</v>
      </c>
      <c r="C3" s="4">
        <v>0.375</v>
      </c>
      <c r="D3" s="4">
        <v>0.3923611111111111</v>
      </c>
      <c r="E3" s="1">
        <f t="shared" ref="E3:E19" si="0">D3-C3</f>
        <v>1.7361111111111105E-2</v>
      </c>
      <c r="F3" s="6"/>
      <c r="G3" t="s">
        <v>45</v>
      </c>
      <c r="H3" s="3"/>
      <c r="J3" s="1">
        <v>1.0416666666666685E-2</v>
      </c>
      <c r="K3" t="str">
        <f>IF(J3&gt;E3,"No","Yes")</f>
        <v>Yes</v>
      </c>
    </row>
    <row r="4" spans="1:11" x14ac:dyDescent="0.25">
      <c r="B4" t="s">
        <v>15</v>
      </c>
      <c r="C4" s="1">
        <f t="shared" ref="C4:C19" si="1">D3</f>
        <v>0.3923611111111111</v>
      </c>
      <c r="D4" s="4">
        <v>0.40972222222222221</v>
      </c>
      <c r="E4" s="1">
        <f t="shared" si="0"/>
        <v>1.7361111111111105E-2</v>
      </c>
      <c r="G4" t="s">
        <v>46</v>
      </c>
      <c r="H4" s="1"/>
      <c r="J4" s="1">
        <v>2.430555555555558E-2</v>
      </c>
      <c r="K4" t="str">
        <f t="shared" ref="K4:K37" si="2">IF(J4&gt;E4,"No","Yes")</f>
        <v>No</v>
      </c>
    </row>
    <row r="5" spans="1:11" x14ac:dyDescent="0.25">
      <c r="B5" t="s">
        <v>14</v>
      </c>
      <c r="C5" s="1">
        <f t="shared" si="1"/>
        <v>0.40972222222222221</v>
      </c>
      <c r="D5" s="4">
        <v>0.42638888888888887</v>
      </c>
      <c r="E5" s="1">
        <f t="shared" si="0"/>
        <v>1.6666666666666663E-2</v>
      </c>
      <c r="J5" s="1">
        <v>1.041666666666663E-2</v>
      </c>
      <c r="K5" t="str">
        <f t="shared" si="2"/>
        <v>Yes</v>
      </c>
    </row>
    <row r="6" spans="1:11" x14ac:dyDescent="0.25">
      <c r="B6" t="s">
        <v>16</v>
      </c>
      <c r="C6" s="1">
        <f t="shared" si="1"/>
        <v>0.42638888888888887</v>
      </c>
      <c r="D6" s="4">
        <v>0.43819444444444444</v>
      </c>
      <c r="E6" s="1">
        <f t="shared" si="0"/>
        <v>1.1805555555555569E-2</v>
      </c>
      <c r="J6" s="1">
        <v>6.9444444444444198E-3</v>
      </c>
      <c r="K6" t="str">
        <f t="shared" si="2"/>
        <v>Yes</v>
      </c>
    </row>
    <row r="7" spans="1:11" x14ac:dyDescent="0.25">
      <c r="B7" t="s">
        <v>20</v>
      </c>
      <c r="C7" s="1">
        <f t="shared" si="1"/>
        <v>0.43819444444444444</v>
      </c>
      <c r="D7" s="4">
        <v>0.47986111111111107</v>
      </c>
      <c r="E7" s="1">
        <f t="shared" si="0"/>
        <v>4.166666666666663E-2</v>
      </c>
      <c r="J7" s="1">
        <v>4.1666666666666685E-2</v>
      </c>
      <c r="K7" t="str">
        <f t="shared" si="2"/>
        <v>No</v>
      </c>
    </row>
    <row r="8" spans="1:11" x14ac:dyDescent="0.25">
      <c r="B8" t="s">
        <v>21</v>
      </c>
      <c r="C8" s="1">
        <f t="shared" si="1"/>
        <v>0.47986111111111107</v>
      </c>
      <c r="D8" s="4">
        <v>0.53125</v>
      </c>
      <c r="E8" s="1">
        <f t="shared" si="0"/>
        <v>5.1388888888888928E-2</v>
      </c>
      <c r="J8" s="1">
        <v>3.8194444444444531E-2</v>
      </c>
      <c r="K8" t="str">
        <f t="shared" si="2"/>
        <v>Yes</v>
      </c>
    </row>
    <row r="9" spans="1:11" x14ac:dyDescent="0.25">
      <c r="B9" t="s">
        <v>22</v>
      </c>
      <c r="C9" s="1">
        <f t="shared" si="1"/>
        <v>0.53125</v>
      </c>
      <c r="D9" s="4">
        <v>0.55208333333333337</v>
      </c>
      <c r="E9" s="1">
        <f t="shared" si="0"/>
        <v>2.083333333333337E-2</v>
      </c>
      <c r="J9" s="1">
        <v>6.9444444444444198E-3</v>
      </c>
      <c r="K9" t="str">
        <f t="shared" si="2"/>
        <v>Yes</v>
      </c>
    </row>
    <row r="10" spans="1:11" x14ac:dyDescent="0.25">
      <c r="B10" t="s">
        <v>9</v>
      </c>
      <c r="C10" s="1">
        <f t="shared" si="1"/>
        <v>0.55208333333333337</v>
      </c>
      <c r="D10" s="4">
        <v>0.57916666666666672</v>
      </c>
      <c r="E10" s="1">
        <f t="shared" si="0"/>
        <v>2.7083333333333348E-2</v>
      </c>
      <c r="J10" s="1">
        <v>2.0833333333333259E-2</v>
      </c>
      <c r="K10" t="str">
        <f t="shared" si="2"/>
        <v>Yes</v>
      </c>
    </row>
    <row r="11" spans="1:11" x14ac:dyDescent="0.25">
      <c r="B11" t="s">
        <v>23</v>
      </c>
      <c r="C11" s="1">
        <f t="shared" si="1"/>
        <v>0.57916666666666672</v>
      </c>
      <c r="D11" s="4">
        <v>0.63541666666666663</v>
      </c>
      <c r="E11" s="1">
        <f t="shared" si="0"/>
        <v>5.6249999999999911E-2</v>
      </c>
      <c r="J11" s="1">
        <v>5.208333333333337E-2</v>
      </c>
      <c r="K11" t="str">
        <f t="shared" si="2"/>
        <v>Yes</v>
      </c>
    </row>
    <row r="12" spans="1:11" x14ac:dyDescent="0.25">
      <c r="B12" t="s">
        <v>24</v>
      </c>
      <c r="C12" s="1">
        <f t="shared" si="1"/>
        <v>0.63541666666666663</v>
      </c>
      <c r="D12" s="4">
        <v>0.65972222222222221</v>
      </c>
      <c r="E12" s="1">
        <f t="shared" si="0"/>
        <v>2.430555555555558E-2</v>
      </c>
      <c r="J12" s="1">
        <v>1.7361111111111049E-2</v>
      </c>
      <c r="K12" t="str">
        <f t="shared" si="2"/>
        <v>Yes</v>
      </c>
    </row>
    <row r="13" spans="1:11" x14ac:dyDescent="0.25">
      <c r="B13" t="s">
        <v>37</v>
      </c>
      <c r="C13" s="1">
        <f t="shared" si="1"/>
        <v>0.65972222222222221</v>
      </c>
      <c r="D13" s="4">
        <v>0.66666666666666663</v>
      </c>
      <c r="E13" s="1">
        <f t="shared" si="0"/>
        <v>6.9444444444444198E-3</v>
      </c>
      <c r="J13" s="1">
        <v>3.4722222222223209E-3</v>
      </c>
      <c r="K13" t="str">
        <f t="shared" si="2"/>
        <v>Yes</v>
      </c>
    </row>
    <row r="14" spans="1:11" x14ac:dyDescent="0.25">
      <c r="B14" t="s">
        <v>25</v>
      </c>
      <c r="C14" s="1">
        <f t="shared" si="1"/>
        <v>0.66666666666666663</v>
      </c>
      <c r="D14" s="4">
        <v>0.70833333333333337</v>
      </c>
      <c r="E14" s="1">
        <f t="shared" si="0"/>
        <v>4.1666666666666741E-2</v>
      </c>
      <c r="J14" s="1">
        <v>2.7777777777777679E-2</v>
      </c>
      <c r="K14" t="str">
        <f t="shared" si="2"/>
        <v>Yes</v>
      </c>
    </row>
    <row r="15" spans="1:11" x14ac:dyDescent="0.25">
      <c r="B15" t="s">
        <v>26</v>
      </c>
      <c r="C15" s="1">
        <f t="shared" si="1"/>
        <v>0.70833333333333337</v>
      </c>
      <c r="D15" s="4">
        <v>0.75</v>
      </c>
      <c r="E15" s="1">
        <f t="shared" si="0"/>
        <v>4.166666666666663E-2</v>
      </c>
      <c r="J15" s="1">
        <v>2.430555555555558E-2</v>
      </c>
      <c r="K15" t="str">
        <f t="shared" si="2"/>
        <v>Yes</v>
      </c>
    </row>
    <row r="16" spans="1:11" x14ac:dyDescent="0.25">
      <c r="B16" t="s">
        <v>38</v>
      </c>
      <c r="C16" s="1">
        <f t="shared" si="1"/>
        <v>0.75</v>
      </c>
      <c r="D16" s="4">
        <v>0.76041666666666663</v>
      </c>
      <c r="E16" s="1">
        <f t="shared" si="0"/>
        <v>1.041666666666663E-2</v>
      </c>
      <c r="J16" s="1">
        <v>1.736111111111116E-2</v>
      </c>
      <c r="K16" t="str">
        <f t="shared" si="2"/>
        <v>No</v>
      </c>
    </row>
    <row r="17" spans="2:11" x14ac:dyDescent="0.25">
      <c r="B17" t="s">
        <v>27</v>
      </c>
      <c r="C17" s="1">
        <f t="shared" si="1"/>
        <v>0.76041666666666663</v>
      </c>
      <c r="D17" s="4">
        <v>0.80208333333333326</v>
      </c>
      <c r="E17" s="1">
        <f t="shared" si="0"/>
        <v>4.166666666666663E-2</v>
      </c>
      <c r="J17" s="1">
        <v>4.1666666666666741E-2</v>
      </c>
      <c r="K17" t="str">
        <f t="shared" si="2"/>
        <v>No</v>
      </c>
    </row>
    <row r="18" spans="2:11" x14ac:dyDescent="0.25">
      <c r="B18" t="s">
        <v>28</v>
      </c>
      <c r="C18" s="1">
        <f t="shared" si="1"/>
        <v>0.80208333333333326</v>
      </c>
      <c r="D18" s="4">
        <v>0.82291666666666663</v>
      </c>
      <c r="E18" s="1">
        <f t="shared" si="0"/>
        <v>2.083333333333337E-2</v>
      </c>
      <c r="J18" s="1">
        <v>1.388888888888884E-2</v>
      </c>
      <c r="K18" t="str">
        <f t="shared" si="2"/>
        <v>Yes</v>
      </c>
    </row>
    <row r="19" spans="2:11" x14ac:dyDescent="0.25">
      <c r="B19" t="s">
        <v>39</v>
      </c>
      <c r="C19" s="1">
        <f t="shared" si="1"/>
        <v>0.82291666666666663</v>
      </c>
      <c r="D19" s="5">
        <v>0.82291666666666663</v>
      </c>
      <c r="E19" s="1">
        <f t="shared" si="0"/>
        <v>0</v>
      </c>
      <c r="J19" s="1">
        <v>1.041666666666663E-2</v>
      </c>
      <c r="K19" t="str">
        <f t="shared" si="2"/>
        <v>No</v>
      </c>
    </row>
    <row r="20" spans="2:11" x14ac:dyDescent="0.25">
      <c r="C20" s="1"/>
      <c r="K20" t="str">
        <f t="shared" si="2"/>
        <v>Yes</v>
      </c>
    </row>
    <row r="21" spans="2:11" x14ac:dyDescent="0.25">
      <c r="C21" s="1"/>
      <c r="K21" t="str">
        <f t="shared" si="2"/>
        <v>Yes</v>
      </c>
    </row>
    <row r="22" spans="2:11" x14ac:dyDescent="0.25">
      <c r="B22" t="s">
        <v>29</v>
      </c>
      <c r="C22" s="1">
        <v>0.38194444444444442</v>
      </c>
      <c r="D22" s="4">
        <v>0.625</v>
      </c>
      <c r="E22" s="1">
        <f t="shared" ref="E22:E37" si="3">D22-C22</f>
        <v>0.24305555555555558</v>
      </c>
      <c r="J22" s="1">
        <v>2.7777777777777735E-2</v>
      </c>
      <c r="K22" t="str">
        <f t="shared" si="2"/>
        <v>Yes</v>
      </c>
    </row>
    <row r="23" spans="2:11" x14ac:dyDescent="0.25">
      <c r="B23" t="s">
        <v>30</v>
      </c>
      <c r="C23" s="1">
        <f t="shared" ref="C23:C37" si="4">D22</f>
        <v>0.625</v>
      </c>
      <c r="D23" s="4">
        <v>0.62847222222222221</v>
      </c>
      <c r="E23" s="1">
        <f t="shared" si="3"/>
        <v>3.4722222222222099E-3</v>
      </c>
      <c r="J23" s="1">
        <v>1.0416666666666685E-2</v>
      </c>
      <c r="K23" t="str">
        <f t="shared" si="2"/>
        <v>No</v>
      </c>
    </row>
    <row r="24" spans="2:11" x14ac:dyDescent="0.25">
      <c r="B24" t="s">
        <v>31</v>
      </c>
      <c r="C24" s="1">
        <f t="shared" si="4"/>
        <v>0.62847222222222221</v>
      </c>
      <c r="D24" s="4">
        <v>0.63888888888888895</v>
      </c>
      <c r="E24" s="1">
        <f t="shared" si="3"/>
        <v>1.0416666666666741E-2</v>
      </c>
      <c r="J24" s="1">
        <v>1.3888888888888895E-2</v>
      </c>
      <c r="K24" t="str">
        <f t="shared" si="2"/>
        <v>No</v>
      </c>
    </row>
    <row r="25" spans="2:11" x14ac:dyDescent="0.25">
      <c r="B25" t="s">
        <v>50</v>
      </c>
      <c r="C25" s="1">
        <f t="shared" ref="C25" si="5">D24</f>
        <v>0.63888888888888895</v>
      </c>
      <c r="D25" s="4">
        <v>0.67013888888888895</v>
      </c>
      <c r="E25" s="1">
        <f t="shared" si="3"/>
        <v>3.125E-2</v>
      </c>
      <c r="J25" s="1">
        <v>1.3888888888888895E-2</v>
      </c>
      <c r="K25" t="str">
        <f t="shared" ref="K25:K26" si="6">IF(J25&gt;E25,"No","Yes")</f>
        <v>Yes</v>
      </c>
    </row>
    <row r="26" spans="2:11" x14ac:dyDescent="0.25">
      <c r="B26" t="s">
        <v>16</v>
      </c>
      <c r="C26" s="1">
        <f>D24</f>
        <v>0.63888888888888895</v>
      </c>
      <c r="D26" s="4">
        <v>0.68055555555555558</v>
      </c>
      <c r="E26" s="1">
        <f t="shared" si="3"/>
        <v>4.166666666666663E-2</v>
      </c>
      <c r="J26" s="1">
        <v>1.3888888888888895E-2</v>
      </c>
      <c r="K26" t="str">
        <f t="shared" si="6"/>
        <v>Yes</v>
      </c>
    </row>
    <row r="27" spans="2:11" x14ac:dyDescent="0.25">
      <c r="B27" t="s">
        <v>32</v>
      </c>
      <c r="C27" s="1">
        <f>D26</f>
        <v>0.68055555555555558</v>
      </c>
      <c r="D27" s="4">
        <v>0.71875</v>
      </c>
      <c r="E27" s="1">
        <f t="shared" si="3"/>
        <v>3.819444444444442E-2</v>
      </c>
      <c r="J27" s="1">
        <v>6.25E-2</v>
      </c>
      <c r="K27" t="str">
        <f t="shared" si="2"/>
        <v>No</v>
      </c>
    </row>
    <row r="28" spans="2:11" x14ac:dyDescent="0.25">
      <c r="B28" t="s">
        <v>51</v>
      </c>
      <c r="C28" s="1">
        <f t="shared" si="4"/>
        <v>0.71875</v>
      </c>
      <c r="D28" s="4">
        <v>0.75</v>
      </c>
      <c r="E28" s="1">
        <f t="shared" si="3"/>
        <v>3.125E-2</v>
      </c>
      <c r="J28" s="1">
        <v>6.25E-2</v>
      </c>
      <c r="K28" t="str">
        <f t="shared" si="2"/>
        <v>No</v>
      </c>
    </row>
    <row r="29" spans="2:11" x14ac:dyDescent="0.25">
      <c r="B29" t="s">
        <v>34</v>
      </c>
      <c r="C29" s="1">
        <f t="shared" si="4"/>
        <v>0.75</v>
      </c>
      <c r="D29" s="4">
        <v>0.78125</v>
      </c>
      <c r="E29" s="1">
        <f t="shared" si="3"/>
        <v>3.125E-2</v>
      </c>
      <c r="J29" s="1">
        <v>2.777777777777779E-2</v>
      </c>
      <c r="K29" t="str">
        <f t="shared" si="2"/>
        <v>Yes</v>
      </c>
    </row>
    <row r="30" spans="2:11" x14ac:dyDescent="0.25">
      <c r="B30" t="s">
        <v>9</v>
      </c>
      <c r="C30" s="1">
        <f t="shared" ref="C30" si="7">D29</f>
        <v>0.78125</v>
      </c>
      <c r="D30" s="4">
        <v>0.80555555555555558</v>
      </c>
      <c r="E30" s="1">
        <f t="shared" si="3"/>
        <v>2.430555555555558E-2</v>
      </c>
      <c r="J30" s="1"/>
    </row>
    <row r="31" spans="2:11" x14ac:dyDescent="0.25">
      <c r="B31" t="s">
        <v>35</v>
      </c>
      <c r="C31" s="1">
        <f>D30</f>
        <v>0.80555555555555558</v>
      </c>
      <c r="D31" s="4">
        <v>0.82638888888888884</v>
      </c>
      <c r="E31" s="1">
        <f t="shared" si="3"/>
        <v>2.0833333333333259E-2</v>
      </c>
      <c r="J31" s="1">
        <v>2.430555555555558E-2</v>
      </c>
      <c r="K31" t="str">
        <f t="shared" si="2"/>
        <v>No</v>
      </c>
    </row>
    <row r="32" spans="2:11" x14ac:dyDescent="0.25">
      <c r="B32" t="s">
        <v>36</v>
      </c>
      <c r="C32" s="1">
        <f t="shared" si="4"/>
        <v>0.82638888888888884</v>
      </c>
      <c r="D32" s="4">
        <v>0.83333333333333326</v>
      </c>
      <c r="E32" s="1">
        <f t="shared" si="3"/>
        <v>6.9444444444444198E-3</v>
      </c>
      <c r="J32" s="1">
        <v>1.041666666666663E-2</v>
      </c>
      <c r="K32" t="str">
        <f t="shared" si="2"/>
        <v>No</v>
      </c>
    </row>
    <row r="33" spans="2:11" x14ac:dyDescent="0.25">
      <c r="B33" t="s">
        <v>40</v>
      </c>
      <c r="C33" s="1">
        <f t="shared" si="4"/>
        <v>0.83333333333333326</v>
      </c>
      <c r="D33" s="4">
        <v>0.87152777777777768</v>
      </c>
      <c r="E33" s="1">
        <f t="shared" si="3"/>
        <v>3.819444444444442E-2</v>
      </c>
      <c r="J33" s="1">
        <v>2.083333333333337E-2</v>
      </c>
      <c r="K33" t="str">
        <f t="shared" si="2"/>
        <v>Yes</v>
      </c>
    </row>
    <row r="34" spans="2:11" x14ac:dyDescent="0.25">
      <c r="B34" t="s">
        <v>41</v>
      </c>
      <c r="C34" s="1">
        <f t="shared" si="4"/>
        <v>0.87152777777777768</v>
      </c>
      <c r="D34" s="4">
        <v>0.89583333333333326</v>
      </c>
      <c r="E34" s="1">
        <f t="shared" si="3"/>
        <v>2.430555555555558E-2</v>
      </c>
      <c r="J34" s="1">
        <v>2.0833333333333259E-2</v>
      </c>
      <c r="K34" t="str">
        <f t="shared" si="2"/>
        <v>Yes</v>
      </c>
    </row>
    <row r="35" spans="2:11" x14ac:dyDescent="0.25">
      <c r="B35" t="s">
        <v>42</v>
      </c>
      <c r="C35" s="1">
        <f t="shared" si="4"/>
        <v>0.89583333333333326</v>
      </c>
      <c r="D35" s="4">
        <v>0.9409722222222221</v>
      </c>
      <c r="E35" s="1">
        <f t="shared" si="3"/>
        <v>4.513888888888884E-2</v>
      </c>
      <c r="J35" s="1">
        <v>2.7777777777777901E-2</v>
      </c>
      <c r="K35" t="str">
        <f t="shared" si="2"/>
        <v>Yes</v>
      </c>
    </row>
    <row r="36" spans="2:11" x14ac:dyDescent="0.25">
      <c r="B36" t="s">
        <v>43</v>
      </c>
      <c r="C36" s="1">
        <f t="shared" si="4"/>
        <v>0.9409722222222221</v>
      </c>
      <c r="D36" s="4">
        <v>0.96180555555555547</v>
      </c>
      <c r="E36" s="1">
        <f t="shared" si="3"/>
        <v>2.083333333333337E-2</v>
      </c>
      <c r="J36" s="1">
        <v>3.4722222222222099E-2</v>
      </c>
      <c r="K36" t="str">
        <f t="shared" si="2"/>
        <v>No</v>
      </c>
    </row>
    <row r="37" spans="2:11" x14ac:dyDescent="0.25">
      <c r="B37" t="s">
        <v>44</v>
      </c>
      <c r="C37" s="1">
        <f t="shared" si="4"/>
        <v>0.96180555555555547</v>
      </c>
      <c r="D37" s="4">
        <v>0.9722222222222221</v>
      </c>
      <c r="E37" s="1">
        <f t="shared" si="3"/>
        <v>1.041666666666663E-2</v>
      </c>
      <c r="J37" s="1">
        <v>1.0416666666666741E-2</v>
      </c>
      <c r="K37" t="str">
        <f t="shared" si="2"/>
        <v>No</v>
      </c>
    </row>
  </sheetData>
  <conditionalFormatting sqref="E3:E24 E26:E29 E31:E37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24 J27:J37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37">
    <cfRule type="cellIs" dxfId="1" priority="1" operator="equal">
      <formula>"Yes"</formula>
    </cfRule>
  </conditionalFormatting>
  <pageMargins left="0.7" right="0.7" top="0.75" bottom="0.75" header="0.3" footer="0.3"/>
  <pageSetup paperSize="9" orientation="portrait" horizontalDpi="4294967295" verticalDpi="429496729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topLeftCell="A2" workbookViewId="0">
      <selection activeCell="D5" sqref="D5"/>
    </sheetView>
  </sheetViews>
  <sheetFormatPr defaultColWidth="8.85546875" defaultRowHeight="15" x14ac:dyDescent="0.25"/>
  <cols>
    <col min="2" max="5" width="21.7109375" customWidth="1"/>
    <col min="7" max="7" width="12.7109375" bestFit="1" customWidth="1"/>
    <col min="8" max="8" width="11.42578125" customWidth="1"/>
    <col min="10" max="10" width="19" customWidth="1"/>
  </cols>
  <sheetData>
    <row r="1" spans="1:11" ht="20.25" customHeight="1" x14ac:dyDescent="0.25">
      <c r="A1" s="2" t="s">
        <v>47</v>
      </c>
    </row>
    <row r="2" spans="1:11" x14ac:dyDescent="0.25">
      <c r="C2" s="2" t="s">
        <v>17</v>
      </c>
      <c r="D2" s="2" t="s">
        <v>18</v>
      </c>
      <c r="E2" s="2" t="s">
        <v>19</v>
      </c>
      <c r="J2" s="2" t="s">
        <v>48</v>
      </c>
      <c r="K2" s="2" t="s">
        <v>49</v>
      </c>
    </row>
    <row r="3" spans="1:11" x14ac:dyDescent="0.25">
      <c r="B3" t="s">
        <v>13</v>
      </c>
      <c r="C3" s="4">
        <v>0.63541666666666663</v>
      </c>
      <c r="D3" s="4">
        <v>0.65277777777777779</v>
      </c>
      <c r="E3" s="1">
        <f t="shared" ref="E3:E19" si="0">D3-C3</f>
        <v>1.736111111111116E-2</v>
      </c>
      <c r="F3" s="6"/>
      <c r="G3" t="s">
        <v>45</v>
      </c>
      <c r="H3" s="3"/>
      <c r="J3" s="1">
        <f t="shared" ref="J3:J19" si="1">I3-H3</f>
        <v>0</v>
      </c>
      <c r="K3" t="str">
        <f>IF(J3&gt;E3,"No","Yes")</f>
        <v>Yes</v>
      </c>
    </row>
    <row r="4" spans="1:11" x14ac:dyDescent="0.25">
      <c r="B4" t="s">
        <v>15</v>
      </c>
      <c r="C4" s="1">
        <f t="shared" ref="C4:C19" si="2">D3</f>
        <v>0.65277777777777779</v>
      </c>
      <c r="D4" s="4">
        <v>0.66666666666666663</v>
      </c>
      <c r="E4" s="1">
        <f t="shared" si="0"/>
        <v>1.388888888888884E-2</v>
      </c>
      <c r="G4" t="s">
        <v>46</v>
      </c>
      <c r="H4" s="1"/>
      <c r="J4" s="1">
        <f t="shared" si="1"/>
        <v>0</v>
      </c>
      <c r="K4" t="str">
        <f t="shared" ref="K4:K37" si="3">IF(J4&gt;E4,"No","Yes")</f>
        <v>Yes</v>
      </c>
    </row>
    <row r="5" spans="1:11" x14ac:dyDescent="0.25">
      <c r="B5" t="s">
        <v>14</v>
      </c>
      <c r="C5" s="1">
        <f t="shared" si="2"/>
        <v>0.66666666666666663</v>
      </c>
      <c r="D5" s="4">
        <v>0.69444444444444453</v>
      </c>
      <c r="E5" s="1">
        <f t="shared" si="0"/>
        <v>2.7777777777777901E-2</v>
      </c>
      <c r="J5" s="1">
        <f t="shared" si="1"/>
        <v>0</v>
      </c>
      <c r="K5" t="str">
        <f t="shared" si="3"/>
        <v>Yes</v>
      </c>
    </row>
    <row r="6" spans="1:11" x14ac:dyDescent="0.25">
      <c r="B6" t="s">
        <v>16</v>
      </c>
      <c r="C6" s="1">
        <f t="shared" si="2"/>
        <v>0.69444444444444453</v>
      </c>
      <c r="D6" s="4">
        <v>0.70138888888888884</v>
      </c>
      <c r="E6" s="1">
        <f t="shared" si="0"/>
        <v>6.9444444444443088E-3</v>
      </c>
      <c r="J6" s="1">
        <f t="shared" si="1"/>
        <v>0</v>
      </c>
      <c r="K6" t="str">
        <f t="shared" si="3"/>
        <v>Yes</v>
      </c>
    </row>
    <row r="7" spans="1:11" x14ac:dyDescent="0.25">
      <c r="B7" t="s">
        <v>20</v>
      </c>
      <c r="C7" s="1">
        <f t="shared" si="2"/>
        <v>0.70138888888888884</v>
      </c>
      <c r="D7" s="4">
        <v>0.47986111111111107</v>
      </c>
      <c r="E7" s="1">
        <f t="shared" si="0"/>
        <v>-0.22152777777777777</v>
      </c>
      <c r="J7" s="1">
        <f t="shared" si="1"/>
        <v>0</v>
      </c>
      <c r="K7" t="str">
        <f t="shared" si="3"/>
        <v>No</v>
      </c>
    </row>
    <row r="8" spans="1:11" x14ac:dyDescent="0.25">
      <c r="B8" t="s">
        <v>21</v>
      </c>
      <c r="C8" s="1">
        <f t="shared" si="2"/>
        <v>0.47986111111111107</v>
      </c>
      <c r="D8" s="4">
        <v>0.53125</v>
      </c>
      <c r="E8" s="1">
        <f t="shared" si="0"/>
        <v>5.1388888888888928E-2</v>
      </c>
      <c r="J8" s="1">
        <f t="shared" si="1"/>
        <v>0</v>
      </c>
      <c r="K8" t="str">
        <f t="shared" si="3"/>
        <v>Yes</v>
      </c>
    </row>
    <row r="9" spans="1:11" x14ac:dyDescent="0.25">
      <c r="B9" t="s">
        <v>22</v>
      </c>
      <c r="C9" s="1">
        <f t="shared" si="2"/>
        <v>0.53125</v>
      </c>
      <c r="D9" s="4">
        <v>0.55208333333333337</v>
      </c>
      <c r="E9" s="1">
        <f t="shared" si="0"/>
        <v>2.083333333333337E-2</v>
      </c>
      <c r="J9" s="1">
        <f t="shared" si="1"/>
        <v>0</v>
      </c>
      <c r="K9" t="str">
        <f t="shared" si="3"/>
        <v>Yes</v>
      </c>
    </row>
    <row r="10" spans="1:11" x14ac:dyDescent="0.25">
      <c r="B10" t="s">
        <v>9</v>
      </c>
      <c r="C10" s="1">
        <f t="shared" si="2"/>
        <v>0.55208333333333337</v>
      </c>
      <c r="D10" s="4">
        <v>0.57916666666666672</v>
      </c>
      <c r="E10" s="1">
        <f t="shared" si="0"/>
        <v>2.7083333333333348E-2</v>
      </c>
      <c r="J10" s="1">
        <f t="shared" si="1"/>
        <v>0</v>
      </c>
      <c r="K10" t="str">
        <f t="shared" si="3"/>
        <v>Yes</v>
      </c>
    </row>
    <row r="11" spans="1:11" x14ac:dyDescent="0.25">
      <c r="B11" t="s">
        <v>23</v>
      </c>
      <c r="C11" s="1">
        <f t="shared" si="2"/>
        <v>0.57916666666666672</v>
      </c>
      <c r="D11" s="4">
        <v>0.63541666666666663</v>
      </c>
      <c r="E11" s="1">
        <f t="shared" si="0"/>
        <v>5.6249999999999911E-2</v>
      </c>
      <c r="J11" s="1">
        <f t="shared" si="1"/>
        <v>0</v>
      </c>
      <c r="K11" t="str">
        <f t="shared" si="3"/>
        <v>Yes</v>
      </c>
    </row>
    <row r="12" spans="1:11" x14ac:dyDescent="0.25">
      <c r="B12" t="s">
        <v>24</v>
      </c>
      <c r="C12" s="1">
        <f t="shared" si="2"/>
        <v>0.63541666666666663</v>
      </c>
      <c r="D12" s="4">
        <v>0.65972222222222221</v>
      </c>
      <c r="E12" s="1">
        <f t="shared" si="0"/>
        <v>2.430555555555558E-2</v>
      </c>
      <c r="J12" s="1">
        <f t="shared" si="1"/>
        <v>0</v>
      </c>
      <c r="K12" t="str">
        <f t="shared" si="3"/>
        <v>Yes</v>
      </c>
    </row>
    <row r="13" spans="1:11" x14ac:dyDescent="0.25">
      <c r="B13" t="s">
        <v>37</v>
      </c>
      <c r="C13" s="1">
        <f t="shared" si="2"/>
        <v>0.65972222222222221</v>
      </c>
      <c r="D13" s="4">
        <v>0.66666666666666663</v>
      </c>
      <c r="E13" s="1">
        <f t="shared" si="0"/>
        <v>6.9444444444444198E-3</v>
      </c>
      <c r="J13" s="1">
        <f t="shared" si="1"/>
        <v>0</v>
      </c>
      <c r="K13" t="str">
        <f t="shared" si="3"/>
        <v>Yes</v>
      </c>
    </row>
    <row r="14" spans="1:11" x14ac:dyDescent="0.25">
      <c r="B14" t="s">
        <v>25</v>
      </c>
      <c r="C14" s="1">
        <f t="shared" si="2"/>
        <v>0.66666666666666663</v>
      </c>
      <c r="D14" s="4">
        <v>0.70833333333333337</v>
      </c>
      <c r="E14" s="1">
        <f t="shared" si="0"/>
        <v>4.1666666666666741E-2</v>
      </c>
      <c r="J14" s="1">
        <f t="shared" si="1"/>
        <v>0</v>
      </c>
      <c r="K14" t="str">
        <f t="shared" si="3"/>
        <v>Yes</v>
      </c>
    </row>
    <row r="15" spans="1:11" x14ac:dyDescent="0.25">
      <c r="B15" t="s">
        <v>26</v>
      </c>
      <c r="C15" s="1">
        <f t="shared" si="2"/>
        <v>0.70833333333333337</v>
      </c>
      <c r="D15" s="4">
        <v>0.75</v>
      </c>
      <c r="E15" s="1">
        <f t="shared" si="0"/>
        <v>4.166666666666663E-2</v>
      </c>
      <c r="J15" s="1">
        <f t="shared" si="1"/>
        <v>0</v>
      </c>
      <c r="K15" t="str">
        <f t="shared" si="3"/>
        <v>Yes</v>
      </c>
    </row>
    <row r="16" spans="1:11" x14ac:dyDescent="0.25">
      <c r="B16" t="s">
        <v>38</v>
      </c>
      <c r="C16" s="1">
        <f t="shared" si="2"/>
        <v>0.75</v>
      </c>
      <c r="D16" s="4">
        <v>0.76041666666666663</v>
      </c>
      <c r="E16" s="1">
        <f t="shared" si="0"/>
        <v>1.041666666666663E-2</v>
      </c>
      <c r="J16" s="1">
        <f t="shared" si="1"/>
        <v>0</v>
      </c>
      <c r="K16" t="str">
        <f t="shared" si="3"/>
        <v>Yes</v>
      </c>
    </row>
    <row r="17" spans="2:11" x14ac:dyDescent="0.25">
      <c r="B17" t="s">
        <v>27</v>
      </c>
      <c r="C17" s="1">
        <f t="shared" si="2"/>
        <v>0.76041666666666663</v>
      </c>
      <c r="D17" s="4">
        <v>0.80208333333333326</v>
      </c>
      <c r="E17" s="1">
        <f t="shared" si="0"/>
        <v>4.166666666666663E-2</v>
      </c>
      <c r="J17" s="1">
        <f t="shared" si="1"/>
        <v>0</v>
      </c>
      <c r="K17" t="str">
        <f t="shared" si="3"/>
        <v>Yes</v>
      </c>
    </row>
    <row r="18" spans="2:11" x14ac:dyDescent="0.25">
      <c r="B18" t="s">
        <v>28</v>
      </c>
      <c r="C18" s="1">
        <f t="shared" si="2"/>
        <v>0.80208333333333326</v>
      </c>
      <c r="D18" s="4">
        <v>0.82291666666666663</v>
      </c>
      <c r="E18" s="1">
        <f t="shared" si="0"/>
        <v>2.083333333333337E-2</v>
      </c>
      <c r="J18" s="1">
        <f t="shared" si="1"/>
        <v>0</v>
      </c>
      <c r="K18" t="str">
        <f t="shared" si="3"/>
        <v>Yes</v>
      </c>
    </row>
    <row r="19" spans="2:11" x14ac:dyDescent="0.25">
      <c r="B19" t="s">
        <v>39</v>
      </c>
      <c r="C19" s="1">
        <f t="shared" si="2"/>
        <v>0.82291666666666663</v>
      </c>
      <c r="D19" s="5">
        <v>0.82291666666666663</v>
      </c>
      <c r="E19" s="1">
        <f t="shared" si="0"/>
        <v>0</v>
      </c>
      <c r="J19" s="1">
        <f t="shared" si="1"/>
        <v>0</v>
      </c>
      <c r="K19" t="str">
        <f t="shared" si="3"/>
        <v>Yes</v>
      </c>
    </row>
    <row r="20" spans="2:11" x14ac:dyDescent="0.25">
      <c r="C20" s="1"/>
      <c r="K20" t="str">
        <f t="shared" si="3"/>
        <v>Yes</v>
      </c>
    </row>
    <row r="21" spans="2:11" x14ac:dyDescent="0.25">
      <c r="C21" s="1"/>
      <c r="K21" t="str">
        <f t="shared" si="3"/>
        <v>Yes</v>
      </c>
    </row>
    <row r="22" spans="2:11" x14ac:dyDescent="0.25">
      <c r="B22" t="s">
        <v>29</v>
      </c>
      <c r="C22" s="1">
        <v>0.38194444444444442</v>
      </c>
      <c r="D22" s="4">
        <v>0.625</v>
      </c>
      <c r="E22" s="1">
        <f t="shared" ref="E22:E37" si="4">D22-C22</f>
        <v>0.24305555555555558</v>
      </c>
      <c r="J22" s="1">
        <f t="shared" ref="J22:J37" si="5">I22-H22</f>
        <v>0</v>
      </c>
      <c r="K22" t="str">
        <f t="shared" si="3"/>
        <v>Yes</v>
      </c>
    </row>
    <row r="23" spans="2:11" x14ac:dyDescent="0.25">
      <c r="B23" t="s">
        <v>30</v>
      </c>
      <c r="C23" s="1">
        <f t="shared" ref="C23:C37" si="6">D22</f>
        <v>0.625</v>
      </c>
      <c r="D23" s="4">
        <v>0.62847222222222221</v>
      </c>
      <c r="E23" s="1">
        <f t="shared" si="4"/>
        <v>3.4722222222222099E-3</v>
      </c>
      <c r="J23" s="1">
        <f t="shared" si="5"/>
        <v>0</v>
      </c>
      <c r="K23" t="str">
        <f t="shared" si="3"/>
        <v>Yes</v>
      </c>
    </row>
    <row r="24" spans="2:11" x14ac:dyDescent="0.25">
      <c r="B24" t="s">
        <v>31</v>
      </c>
      <c r="C24" s="1">
        <f t="shared" si="6"/>
        <v>0.62847222222222221</v>
      </c>
      <c r="D24" s="4">
        <v>0.63888888888888895</v>
      </c>
      <c r="E24" s="1">
        <f t="shared" si="4"/>
        <v>1.0416666666666741E-2</v>
      </c>
      <c r="J24" s="1">
        <f t="shared" si="5"/>
        <v>0</v>
      </c>
      <c r="K24" t="str">
        <f t="shared" si="3"/>
        <v>Yes</v>
      </c>
    </row>
    <row r="25" spans="2:11" x14ac:dyDescent="0.25">
      <c r="B25" t="s">
        <v>50</v>
      </c>
      <c r="C25" s="1">
        <f t="shared" si="6"/>
        <v>0.63888888888888895</v>
      </c>
      <c r="D25" s="4">
        <v>0.67013888888888895</v>
      </c>
      <c r="E25" s="1">
        <f t="shared" si="4"/>
        <v>3.125E-2</v>
      </c>
      <c r="J25" s="1">
        <f t="shared" si="5"/>
        <v>0</v>
      </c>
      <c r="K25" t="str">
        <f t="shared" si="3"/>
        <v>Yes</v>
      </c>
    </row>
    <row r="26" spans="2:11" x14ac:dyDescent="0.25">
      <c r="B26" t="s">
        <v>16</v>
      </c>
      <c r="C26" s="1">
        <f>D24</f>
        <v>0.63888888888888895</v>
      </c>
      <c r="D26" s="4">
        <v>0.68055555555555558</v>
      </c>
      <c r="E26" s="1">
        <f t="shared" si="4"/>
        <v>4.166666666666663E-2</v>
      </c>
      <c r="J26" s="1">
        <f t="shared" si="5"/>
        <v>0</v>
      </c>
      <c r="K26" t="str">
        <f t="shared" si="3"/>
        <v>Yes</v>
      </c>
    </row>
    <row r="27" spans="2:11" x14ac:dyDescent="0.25">
      <c r="B27" t="s">
        <v>32</v>
      </c>
      <c r="C27" s="1">
        <f>D26</f>
        <v>0.68055555555555558</v>
      </c>
      <c r="D27" s="4">
        <v>0.71875</v>
      </c>
      <c r="E27" s="1">
        <f t="shared" si="4"/>
        <v>3.819444444444442E-2</v>
      </c>
      <c r="J27" s="1">
        <f t="shared" si="5"/>
        <v>0</v>
      </c>
      <c r="K27" t="str">
        <f t="shared" si="3"/>
        <v>Yes</v>
      </c>
    </row>
    <row r="28" spans="2:11" x14ac:dyDescent="0.25">
      <c r="B28" t="s">
        <v>51</v>
      </c>
      <c r="C28" s="1">
        <f t="shared" si="6"/>
        <v>0.71875</v>
      </c>
      <c r="D28" s="4">
        <v>0.75</v>
      </c>
      <c r="E28" s="1">
        <f t="shared" si="4"/>
        <v>3.125E-2</v>
      </c>
      <c r="J28" s="1">
        <f t="shared" si="5"/>
        <v>0</v>
      </c>
      <c r="K28" t="str">
        <f t="shared" si="3"/>
        <v>Yes</v>
      </c>
    </row>
    <row r="29" spans="2:11" x14ac:dyDescent="0.25">
      <c r="B29" t="s">
        <v>34</v>
      </c>
      <c r="C29" s="1">
        <f t="shared" si="6"/>
        <v>0.75</v>
      </c>
      <c r="D29" s="4">
        <v>0.78125</v>
      </c>
      <c r="E29" s="1">
        <f t="shared" si="4"/>
        <v>3.125E-2</v>
      </c>
      <c r="J29" s="1">
        <f t="shared" si="5"/>
        <v>0</v>
      </c>
      <c r="K29" t="str">
        <f t="shared" si="3"/>
        <v>Yes</v>
      </c>
    </row>
    <row r="30" spans="2:11" x14ac:dyDescent="0.25">
      <c r="B30" t="s">
        <v>9</v>
      </c>
      <c r="C30" s="1">
        <f t="shared" si="6"/>
        <v>0.78125</v>
      </c>
      <c r="D30" s="4">
        <v>0.80555555555555558</v>
      </c>
      <c r="E30" s="1">
        <f t="shared" si="4"/>
        <v>2.430555555555558E-2</v>
      </c>
      <c r="J30" s="1">
        <f t="shared" si="5"/>
        <v>0</v>
      </c>
    </row>
    <row r="31" spans="2:11" x14ac:dyDescent="0.25">
      <c r="B31" t="s">
        <v>35</v>
      </c>
      <c r="C31" s="1">
        <f>D30</f>
        <v>0.80555555555555558</v>
      </c>
      <c r="D31" s="4">
        <v>0.82638888888888884</v>
      </c>
      <c r="E31" s="1">
        <f t="shared" si="4"/>
        <v>2.0833333333333259E-2</v>
      </c>
      <c r="J31" s="1">
        <f t="shared" si="5"/>
        <v>0</v>
      </c>
      <c r="K31" t="str">
        <f t="shared" si="3"/>
        <v>Yes</v>
      </c>
    </row>
    <row r="32" spans="2:11" x14ac:dyDescent="0.25">
      <c r="B32" t="s">
        <v>36</v>
      </c>
      <c r="C32" s="1">
        <f t="shared" si="6"/>
        <v>0.82638888888888884</v>
      </c>
      <c r="D32" s="4">
        <v>0.83333333333333326</v>
      </c>
      <c r="E32" s="1">
        <f t="shared" si="4"/>
        <v>6.9444444444444198E-3</v>
      </c>
      <c r="J32" s="1">
        <f t="shared" si="5"/>
        <v>0</v>
      </c>
      <c r="K32" t="str">
        <f t="shared" si="3"/>
        <v>Yes</v>
      </c>
    </row>
    <row r="33" spans="2:11" x14ac:dyDescent="0.25">
      <c r="B33" t="s">
        <v>40</v>
      </c>
      <c r="C33" s="1">
        <f t="shared" si="6"/>
        <v>0.83333333333333326</v>
      </c>
      <c r="D33" s="4">
        <v>0.87152777777777768</v>
      </c>
      <c r="E33" s="1">
        <f t="shared" si="4"/>
        <v>3.819444444444442E-2</v>
      </c>
      <c r="J33" s="1">
        <f t="shared" si="5"/>
        <v>0</v>
      </c>
      <c r="K33" t="str">
        <f t="shared" si="3"/>
        <v>Yes</v>
      </c>
    </row>
    <row r="34" spans="2:11" x14ac:dyDescent="0.25">
      <c r="B34" t="s">
        <v>41</v>
      </c>
      <c r="C34" s="1">
        <f t="shared" si="6"/>
        <v>0.87152777777777768</v>
      </c>
      <c r="D34" s="4">
        <v>0.89583333333333326</v>
      </c>
      <c r="E34" s="1">
        <f t="shared" si="4"/>
        <v>2.430555555555558E-2</v>
      </c>
      <c r="J34" s="1">
        <f t="shared" si="5"/>
        <v>0</v>
      </c>
      <c r="K34" t="str">
        <f t="shared" si="3"/>
        <v>Yes</v>
      </c>
    </row>
    <row r="35" spans="2:11" x14ac:dyDescent="0.25">
      <c r="B35" t="s">
        <v>42</v>
      </c>
      <c r="C35" s="1">
        <f t="shared" si="6"/>
        <v>0.89583333333333326</v>
      </c>
      <c r="D35" s="4">
        <v>0.9409722222222221</v>
      </c>
      <c r="E35" s="1">
        <f t="shared" si="4"/>
        <v>4.513888888888884E-2</v>
      </c>
      <c r="J35" s="1">
        <f t="shared" si="5"/>
        <v>0</v>
      </c>
      <c r="K35" t="str">
        <f t="shared" si="3"/>
        <v>Yes</v>
      </c>
    </row>
    <row r="36" spans="2:11" x14ac:dyDescent="0.25">
      <c r="B36" t="s">
        <v>43</v>
      </c>
      <c r="C36" s="1">
        <f t="shared" si="6"/>
        <v>0.9409722222222221</v>
      </c>
      <c r="D36" s="4">
        <v>0.96180555555555547</v>
      </c>
      <c r="E36" s="1">
        <f t="shared" si="4"/>
        <v>2.083333333333337E-2</v>
      </c>
      <c r="J36" s="1">
        <f t="shared" si="5"/>
        <v>0</v>
      </c>
      <c r="K36" t="str">
        <f t="shared" si="3"/>
        <v>Yes</v>
      </c>
    </row>
    <row r="37" spans="2:11" x14ac:dyDescent="0.25">
      <c r="B37" t="s">
        <v>44</v>
      </c>
      <c r="C37" s="1">
        <f t="shared" si="6"/>
        <v>0.96180555555555547</v>
      </c>
      <c r="D37" s="4">
        <v>0.9722222222222221</v>
      </c>
      <c r="E37" s="1">
        <f t="shared" si="4"/>
        <v>1.041666666666663E-2</v>
      </c>
      <c r="J37" s="1">
        <f t="shared" si="5"/>
        <v>0</v>
      </c>
      <c r="K37" t="str">
        <f t="shared" si="3"/>
        <v>Yes</v>
      </c>
    </row>
  </sheetData>
  <conditionalFormatting sqref="E3:E24 E26:E29 E31:E37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5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0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37">
    <cfRule type="cellIs" dxfId="0" priority="4" operator="equal">
      <formula>"Yes"</formula>
    </cfRule>
  </conditionalFormatting>
  <conditionalFormatting sqref="J3:J24 J26:J29 J31:J3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4294967295" verticalDpi="429496729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8"/>
  <sheetViews>
    <sheetView tabSelected="1" workbookViewId="0">
      <selection activeCell="I22" sqref="I22"/>
    </sheetView>
  </sheetViews>
  <sheetFormatPr defaultRowHeight="15" x14ac:dyDescent="0.25"/>
  <cols>
    <col min="1" max="1" width="6.42578125" customWidth="1"/>
    <col min="2" max="2" width="14.7109375" bestFit="1" customWidth="1"/>
    <col min="5" max="5" width="14.42578125" customWidth="1"/>
    <col min="7" max="7" width="16.7109375" customWidth="1"/>
  </cols>
  <sheetData>
    <row r="2" spans="2:10" x14ac:dyDescent="0.25">
      <c r="B2" t="s">
        <v>13</v>
      </c>
      <c r="C2" s="4">
        <v>0.38194444444444442</v>
      </c>
      <c r="D2" s="4">
        <v>0.3923611111111111</v>
      </c>
      <c r="E2" s="1">
        <f t="shared" ref="E2:E18" si="0">D2-C2</f>
        <v>1.0416666666666685E-2</v>
      </c>
      <c r="G2" t="s">
        <v>29</v>
      </c>
      <c r="H2" s="1">
        <v>0.38541666666666669</v>
      </c>
      <c r="I2" s="4">
        <v>0.39583333333333331</v>
      </c>
      <c r="J2" s="1">
        <f t="shared" ref="J2:J5" si="1">I2-H2</f>
        <v>1.041666666666663E-2</v>
      </c>
    </row>
    <row r="3" spans="2:10" x14ac:dyDescent="0.25">
      <c r="B3" t="s">
        <v>15</v>
      </c>
      <c r="C3" s="1">
        <f t="shared" ref="C3:C18" si="2">D2</f>
        <v>0.3923611111111111</v>
      </c>
      <c r="D3" s="4">
        <v>0.41597222222222219</v>
      </c>
      <c r="E3" s="1">
        <f t="shared" si="0"/>
        <v>2.3611111111111083E-2</v>
      </c>
      <c r="G3" t="s">
        <v>30</v>
      </c>
      <c r="H3" s="1">
        <f t="shared" ref="H3:H5" si="3">I2</f>
        <v>0.39583333333333331</v>
      </c>
      <c r="I3" s="4">
        <v>0.40416666666666662</v>
      </c>
      <c r="J3" s="1">
        <f t="shared" si="1"/>
        <v>8.3333333333333037E-3</v>
      </c>
    </row>
    <row r="4" spans="2:10" x14ac:dyDescent="0.25">
      <c r="B4" t="s">
        <v>14</v>
      </c>
      <c r="C4" s="1">
        <f t="shared" si="2"/>
        <v>0.41597222222222219</v>
      </c>
      <c r="D4" s="4">
        <v>0.43333333333333335</v>
      </c>
      <c r="E4" s="1">
        <f t="shared" si="0"/>
        <v>1.736111111111116E-2</v>
      </c>
      <c r="G4" t="s">
        <v>31</v>
      </c>
      <c r="H4" s="1">
        <f t="shared" si="3"/>
        <v>0.40416666666666662</v>
      </c>
      <c r="I4" s="4">
        <v>0.41805555555555557</v>
      </c>
      <c r="J4" s="1">
        <f t="shared" si="1"/>
        <v>1.3888888888888951E-2</v>
      </c>
    </row>
    <row r="5" spans="2:10" x14ac:dyDescent="0.25">
      <c r="B5" t="s">
        <v>16</v>
      </c>
      <c r="C5" s="1">
        <f t="shared" si="2"/>
        <v>0.43333333333333335</v>
      </c>
      <c r="D5" s="4">
        <v>0.44166666666666665</v>
      </c>
      <c r="E5" s="1">
        <f t="shared" si="0"/>
        <v>8.3333333333333037E-3</v>
      </c>
      <c r="G5" t="s">
        <v>32</v>
      </c>
      <c r="H5" s="1">
        <f t="shared" si="3"/>
        <v>0.41805555555555557</v>
      </c>
      <c r="I5" s="4">
        <v>0.46666666666666662</v>
      </c>
      <c r="J5" s="1">
        <f t="shared" si="1"/>
        <v>4.8611111111111049E-2</v>
      </c>
    </row>
    <row r="6" spans="2:10" x14ac:dyDescent="0.25">
      <c r="B6" t="s">
        <v>20</v>
      </c>
      <c r="C6" s="1">
        <f t="shared" si="2"/>
        <v>0.44166666666666665</v>
      </c>
      <c r="D6" s="4">
        <v>0.47291666666666665</v>
      </c>
      <c r="E6" s="1">
        <f t="shared" si="0"/>
        <v>3.125E-2</v>
      </c>
      <c r="G6" t="s">
        <v>16</v>
      </c>
      <c r="H6" s="1">
        <f t="shared" ref="H6:H7" si="4">I5</f>
        <v>0.46666666666666662</v>
      </c>
      <c r="I6" s="4">
        <v>0.47222222222222227</v>
      </c>
      <c r="J6" s="1">
        <f>I6-H6</f>
        <v>5.5555555555556468E-3</v>
      </c>
    </row>
    <row r="7" spans="2:10" x14ac:dyDescent="0.25">
      <c r="B7" t="s">
        <v>21</v>
      </c>
      <c r="C7" s="1">
        <f t="shared" si="2"/>
        <v>0.47291666666666665</v>
      </c>
      <c r="D7" s="4">
        <v>0.55555555555555558</v>
      </c>
      <c r="E7" s="1">
        <f t="shared" si="0"/>
        <v>8.2638888888888928E-2</v>
      </c>
      <c r="G7" t="s">
        <v>52</v>
      </c>
      <c r="H7" s="1">
        <f t="shared" si="4"/>
        <v>0.47222222222222227</v>
      </c>
      <c r="I7" s="4">
        <v>0.53472222222222221</v>
      </c>
      <c r="J7" s="1">
        <f>I7-H7</f>
        <v>6.2499999999999944E-2</v>
      </c>
    </row>
    <row r="8" spans="2:10" x14ac:dyDescent="0.25">
      <c r="B8" t="s">
        <v>22</v>
      </c>
      <c r="C8" s="1">
        <f t="shared" si="2"/>
        <v>0.55555555555555558</v>
      </c>
      <c r="D8" s="4">
        <v>0.56597222222222221</v>
      </c>
      <c r="E8" s="1">
        <f t="shared" si="0"/>
        <v>1.041666666666663E-2</v>
      </c>
      <c r="G8" t="s">
        <v>9</v>
      </c>
      <c r="H8" s="1">
        <f t="shared" ref="H8:H9" si="5">I7</f>
        <v>0.53472222222222221</v>
      </c>
      <c r="I8" s="4">
        <v>0.56944444444444442</v>
      </c>
      <c r="J8" s="1">
        <f>I8-H8</f>
        <v>3.472222222222221E-2</v>
      </c>
    </row>
    <row r="9" spans="2:10" x14ac:dyDescent="0.25">
      <c r="B9" t="s">
        <v>9</v>
      </c>
      <c r="C9" s="1">
        <f t="shared" si="2"/>
        <v>0.56597222222222221</v>
      </c>
      <c r="D9" s="4">
        <v>0.59375</v>
      </c>
      <c r="E9" s="1">
        <f t="shared" si="0"/>
        <v>2.777777777777779E-2</v>
      </c>
      <c r="G9" t="s">
        <v>34</v>
      </c>
      <c r="H9" s="1">
        <f t="shared" si="5"/>
        <v>0.56944444444444442</v>
      </c>
      <c r="I9" s="4">
        <v>0.58333333333333337</v>
      </c>
      <c r="J9" s="1">
        <f t="shared" ref="J9:J14" si="6">I9-H9</f>
        <v>1.3888888888888951E-2</v>
      </c>
    </row>
    <row r="10" spans="2:10" x14ac:dyDescent="0.25">
      <c r="B10" t="s">
        <v>23</v>
      </c>
      <c r="C10" s="1">
        <f t="shared" si="2"/>
        <v>0.59375</v>
      </c>
      <c r="D10" s="4">
        <v>0.63541666666666663</v>
      </c>
      <c r="E10" s="1">
        <f t="shared" si="0"/>
        <v>4.166666666666663E-2</v>
      </c>
      <c r="G10" t="s">
        <v>35</v>
      </c>
      <c r="H10" s="1">
        <f>I9</f>
        <v>0.58333333333333337</v>
      </c>
      <c r="I10" s="4">
        <v>0.61458333333333337</v>
      </c>
      <c r="J10" s="1">
        <f t="shared" si="6"/>
        <v>3.125E-2</v>
      </c>
    </row>
    <row r="11" spans="2:10" x14ac:dyDescent="0.25">
      <c r="B11" t="s">
        <v>24</v>
      </c>
      <c r="C11" s="1">
        <f t="shared" si="2"/>
        <v>0.63541666666666663</v>
      </c>
      <c r="D11" s="4">
        <v>0.66319444444444442</v>
      </c>
      <c r="E11" s="1">
        <f t="shared" si="0"/>
        <v>2.777777777777779E-2</v>
      </c>
      <c r="G11" t="s">
        <v>40</v>
      </c>
      <c r="H11" s="1">
        <f>I10</f>
        <v>0.61458333333333337</v>
      </c>
      <c r="I11" s="4">
        <v>0.62847222222222221</v>
      </c>
      <c r="J11" s="1">
        <f t="shared" si="6"/>
        <v>1.388888888888884E-2</v>
      </c>
    </row>
    <row r="12" spans="2:10" x14ac:dyDescent="0.25">
      <c r="B12" t="s">
        <v>37</v>
      </c>
      <c r="C12" s="1">
        <f t="shared" si="2"/>
        <v>0.66319444444444442</v>
      </c>
      <c r="D12" s="4">
        <v>0.66666666666666663</v>
      </c>
      <c r="E12" s="1">
        <f t="shared" si="0"/>
        <v>3.4722222222222099E-3</v>
      </c>
      <c r="G12" t="s">
        <v>41</v>
      </c>
      <c r="H12" s="1">
        <f>I11</f>
        <v>0.62847222222222221</v>
      </c>
      <c r="I12" s="4">
        <v>0.66666666666666663</v>
      </c>
      <c r="J12" s="1">
        <f t="shared" si="6"/>
        <v>3.819444444444442E-2</v>
      </c>
    </row>
    <row r="13" spans="2:10" x14ac:dyDescent="0.25">
      <c r="B13" t="s">
        <v>25</v>
      </c>
      <c r="C13" s="1">
        <f t="shared" si="2"/>
        <v>0.66666666666666663</v>
      </c>
      <c r="D13" s="4">
        <v>0.67569444444444438</v>
      </c>
      <c r="E13" s="1">
        <f t="shared" si="0"/>
        <v>9.0277777777777457E-3</v>
      </c>
      <c r="G13" t="s">
        <v>42</v>
      </c>
      <c r="H13" s="1">
        <f>I12</f>
        <v>0.66666666666666663</v>
      </c>
      <c r="I13" s="4">
        <v>0.69444444444444453</v>
      </c>
      <c r="J13" s="1">
        <f t="shared" si="6"/>
        <v>2.7777777777777901E-2</v>
      </c>
    </row>
    <row r="14" spans="2:10" x14ac:dyDescent="0.25">
      <c r="B14" t="s">
        <v>26</v>
      </c>
      <c r="C14" s="1">
        <f t="shared" si="2"/>
        <v>0.67569444444444438</v>
      </c>
      <c r="D14" s="4">
        <v>0.70138888888888884</v>
      </c>
      <c r="E14" s="1">
        <f t="shared" si="0"/>
        <v>2.5694444444444464E-2</v>
      </c>
      <c r="G14" t="s">
        <v>43</v>
      </c>
      <c r="H14" s="1">
        <f>I13</f>
        <v>0.69444444444444453</v>
      </c>
      <c r="I14" s="4">
        <v>0.72222222222222221</v>
      </c>
      <c r="J14" s="1">
        <f t="shared" si="6"/>
        <v>2.7777777777777679E-2</v>
      </c>
    </row>
    <row r="15" spans="2:10" x14ac:dyDescent="0.25">
      <c r="B15" t="s">
        <v>38</v>
      </c>
      <c r="C15" s="1">
        <f t="shared" si="2"/>
        <v>0.70138888888888884</v>
      </c>
      <c r="D15" s="4">
        <v>0.70486111111111116</v>
      </c>
      <c r="E15" s="1">
        <f t="shared" si="0"/>
        <v>3.4722222222223209E-3</v>
      </c>
      <c r="G15" t="s">
        <v>36</v>
      </c>
      <c r="H15" s="1">
        <f>I14</f>
        <v>0.72222222222222221</v>
      </c>
      <c r="I15" s="4">
        <v>0.73611111111111116</v>
      </c>
      <c r="J15" s="1">
        <f>I15-H15</f>
        <v>1.3888888888888951E-2</v>
      </c>
    </row>
    <row r="16" spans="2:10" x14ac:dyDescent="0.25">
      <c r="B16" t="s">
        <v>27</v>
      </c>
      <c r="C16" s="1">
        <f t="shared" si="2"/>
        <v>0.70486111111111116</v>
      </c>
      <c r="D16" s="4">
        <v>0.72013888888888899</v>
      </c>
      <c r="E16" s="1">
        <f t="shared" si="0"/>
        <v>1.5277777777777835E-2</v>
      </c>
      <c r="G16" t="s">
        <v>53</v>
      </c>
      <c r="H16" s="1">
        <f>I15</f>
        <v>0.73611111111111116</v>
      </c>
      <c r="I16" s="4">
        <v>0.73958333333333337</v>
      </c>
      <c r="J16" s="1">
        <f>I16-H16</f>
        <v>3.4722222222222099E-3</v>
      </c>
    </row>
    <row r="17" spans="2:10" x14ac:dyDescent="0.25">
      <c r="B17" t="s">
        <v>28</v>
      </c>
      <c r="C17" s="1">
        <f t="shared" si="2"/>
        <v>0.72013888888888899</v>
      </c>
      <c r="D17" s="4">
        <v>0.74305555555555547</v>
      </c>
      <c r="E17" s="1">
        <f t="shared" si="0"/>
        <v>2.2916666666666474E-2</v>
      </c>
      <c r="G17" t="s">
        <v>44</v>
      </c>
      <c r="H17" s="1">
        <f>I16</f>
        <v>0.73958333333333337</v>
      </c>
      <c r="I17" s="4">
        <v>0.74305555555555547</v>
      </c>
      <c r="J17" s="1">
        <f>I17-H17</f>
        <v>3.4722222222220989E-3</v>
      </c>
    </row>
    <row r="18" spans="2:10" x14ac:dyDescent="0.25">
      <c r="B18" t="s">
        <v>39</v>
      </c>
      <c r="C18" s="1">
        <f t="shared" si="2"/>
        <v>0.74305555555555547</v>
      </c>
      <c r="D18" s="4">
        <v>0.75</v>
      </c>
      <c r="E18" s="1">
        <f t="shared" si="0"/>
        <v>6.9444444444445308E-3</v>
      </c>
      <c r="H18" s="1"/>
      <c r="J18" s="1"/>
    </row>
  </sheetData>
  <conditionalFormatting sqref="E2:E1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J18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RoughPlannedAgenda</vt:lpstr>
      <vt:lpstr>19-11-2014</vt:lpstr>
      <vt:lpstr>17-02-2015</vt:lpstr>
      <vt:lpstr>29-04-2015</vt:lpstr>
      <vt:lpstr>16-03-2016</vt:lpstr>
    </vt:vector>
  </TitlesOfParts>
  <Company>Accenture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Markos Rendell</dc:creator>
  <cp:lastModifiedBy>Agrawal, Pulak A.</cp:lastModifiedBy>
  <dcterms:created xsi:type="dcterms:W3CDTF">2014-11-14T15:44:02Z</dcterms:created>
  <dcterms:modified xsi:type="dcterms:W3CDTF">2016-03-18T14:24:31Z</dcterms:modified>
</cp:coreProperties>
</file>