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panshu\Desktop\Stuff\SEM3\Lab2\electronics\"/>
    </mc:Choice>
  </mc:AlternateContent>
  <xr:revisionPtr revIDLastSave="0" documentId="13_ncr:1_{99AA1D32-C695-44C9-8A3F-396092376FD1}" xr6:coauthVersionLast="47" xr6:coauthVersionMax="47" xr10:uidLastSave="{00000000-0000-0000-0000-000000000000}"/>
  <bookViews>
    <workbookView xWindow="-110" yWindow="-110" windowWidth="19420" windowHeight="10300" xr2:uid="{75755CF5-C69E-45B9-BA40-491E4C3A1E4C}"/>
  </bookViews>
  <sheets>
    <sheet name="integrator" sheetId="1" r:id="rId1"/>
    <sheet name="differentiator (square)" sheetId="2" r:id="rId2"/>
    <sheet name="differentiator (triangle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D37" i="3"/>
  <c r="F37" i="3" s="1"/>
  <c r="D36" i="3"/>
  <c r="F36" i="3" s="1"/>
  <c r="D35" i="3"/>
  <c r="F35" i="3" s="1"/>
  <c r="D34" i="3"/>
  <c r="F34" i="3" s="1"/>
  <c r="E37" i="3"/>
  <c r="E36" i="3"/>
  <c r="E35" i="3"/>
  <c r="E34" i="3"/>
  <c r="D33" i="3"/>
  <c r="F33" i="3"/>
  <c r="E33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F2" i="2"/>
  <c r="E2" i="2"/>
  <c r="D2" i="2"/>
  <c r="J4" i="2"/>
  <c r="F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" i="1"/>
  <c r="F16" i="1"/>
  <c r="F17" i="1"/>
  <c r="F24" i="1"/>
  <c r="F28" i="1"/>
  <c r="F29" i="1"/>
  <c r="F40" i="1"/>
  <c r="F41" i="1"/>
  <c r="D3" i="1"/>
  <c r="F3" i="1" s="1"/>
  <c r="D4" i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D17" i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D25" i="1"/>
  <c r="F25" i="1" s="1"/>
  <c r="D26" i="1"/>
  <c r="F26" i="1" s="1"/>
  <c r="D27" i="1"/>
  <c r="F27" i="1" s="1"/>
  <c r="D28" i="1"/>
  <c r="D29" i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D41" i="1"/>
  <c r="D42" i="1"/>
  <c r="F42" i="1" s="1"/>
  <c r="D43" i="1"/>
  <c r="F43" i="1" s="1"/>
  <c r="D2" i="1"/>
  <c r="F2" i="1" s="1"/>
</calcChain>
</file>

<file path=xl/sharedStrings.xml><?xml version="1.0" encoding="utf-8"?>
<sst xmlns="http://schemas.openxmlformats.org/spreadsheetml/2006/main" count="30" uniqueCount="21">
  <si>
    <t>Frequency</t>
  </si>
  <si>
    <t>V_in</t>
  </si>
  <si>
    <t>V_out</t>
  </si>
  <si>
    <t>R</t>
  </si>
  <si>
    <t>C</t>
  </si>
  <si>
    <t>cutoff</t>
  </si>
  <si>
    <t>micro Farad</t>
  </si>
  <si>
    <t>kilo Hertz</t>
  </si>
  <si>
    <t>Hz</t>
  </si>
  <si>
    <t>gain</t>
  </si>
  <si>
    <t>gain (dB)</t>
  </si>
  <si>
    <t>f (log)</t>
  </si>
  <si>
    <t>Freq</t>
  </si>
  <si>
    <t>F (log)</t>
  </si>
  <si>
    <t>Gain</t>
  </si>
  <si>
    <t>Gain (dB)</t>
  </si>
  <si>
    <t>kHz</t>
  </si>
  <si>
    <t>microF</t>
  </si>
  <si>
    <t>V-in</t>
  </si>
  <si>
    <t>F</t>
  </si>
  <si>
    <t>V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</si>
</sst>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integrator!$E$2:$E$43</c:f>
              <c:numCache>
                <c:formatCode>General</c:formatCode>
                <c:ptCount val="42"/>
                <c:pt idx="0">
                  <c:v>2</c:v>
                </c:pt>
                <c:pt idx="1">
                  <c:v>2.3010299956639813</c:v>
                </c:pt>
                <c:pt idx="2">
                  <c:v>2.4771212547196626</c:v>
                </c:pt>
                <c:pt idx="3">
                  <c:v>2.6020599913279625</c:v>
                </c:pt>
                <c:pt idx="4">
                  <c:v>2.6989700043360187</c:v>
                </c:pt>
                <c:pt idx="5">
                  <c:v>2.7781512503836434</c:v>
                </c:pt>
                <c:pt idx="6">
                  <c:v>2.7923916894982539</c:v>
                </c:pt>
                <c:pt idx="7">
                  <c:v>2.8061799739838871</c:v>
                </c:pt>
                <c:pt idx="8">
                  <c:v>2.8195439355418688</c:v>
                </c:pt>
                <c:pt idx="9">
                  <c:v>2.8325089127062362</c:v>
                </c:pt>
                <c:pt idx="10">
                  <c:v>2.8450980400142569</c:v>
                </c:pt>
                <c:pt idx="11">
                  <c:v>2.8512583487190755</c:v>
                </c:pt>
                <c:pt idx="12">
                  <c:v>2.8573324964312685</c:v>
                </c:pt>
                <c:pt idx="13">
                  <c:v>2.8633228601204559</c:v>
                </c:pt>
                <c:pt idx="14">
                  <c:v>2.8692317197309762</c:v>
                </c:pt>
                <c:pt idx="15">
                  <c:v>2.8750612633917001</c:v>
                </c:pt>
                <c:pt idx="16">
                  <c:v>2.8808135922807914</c:v>
                </c:pt>
                <c:pt idx="17">
                  <c:v>2.8920946026904804</c:v>
                </c:pt>
                <c:pt idx="18">
                  <c:v>2.9030899869919438</c:v>
                </c:pt>
                <c:pt idx="19">
                  <c:v>2.9138138523837167</c:v>
                </c:pt>
                <c:pt idx="20">
                  <c:v>2.9242792860618816</c:v>
                </c:pt>
                <c:pt idx="21">
                  <c:v>2.9344984512435679</c:v>
                </c:pt>
                <c:pt idx="22">
                  <c:v>2.9444826721501687</c:v>
                </c:pt>
                <c:pt idx="23">
                  <c:v>2.9542425094393248</c:v>
                </c:pt>
                <c:pt idx="24">
                  <c:v>3</c:v>
                </c:pt>
                <c:pt idx="25">
                  <c:v>3.0413926851582249</c:v>
                </c:pt>
                <c:pt idx="26">
                  <c:v>3.0791812460476247</c:v>
                </c:pt>
                <c:pt idx="27">
                  <c:v>3.1139433523068369</c:v>
                </c:pt>
                <c:pt idx="28">
                  <c:v>3.1461280356782382</c:v>
                </c:pt>
                <c:pt idx="29">
                  <c:v>3.1760912590556813</c:v>
                </c:pt>
                <c:pt idx="30">
                  <c:v>3.2041199826559246</c:v>
                </c:pt>
                <c:pt idx="31">
                  <c:v>3.2304489213782741</c:v>
                </c:pt>
                <c:pt idx="32">
                  <c:v>3.255272505103306</c:v>
                </c:pt>
                <c:pt idx="33">
                  <c:v>3.2787536009528289</c:v>
                </c:pt>
                <c:pt idx="34">
                  <c:v>3.3010299956639813</c:v>
                </c:pt>
                <c:pt idx="35">
                  <c:v>3.3424226808222062</c:v>
                </c:pt>
                <c:pt idx="36">
                  <c:v>3.3802112417116059</c:v>
                </c:pt>
                <c:pt idx="37">
                  <c:v>3.4149733479708178</c:v>
                </c:pt>
                <c:pt idx="38">
                  <c:v>3.4471580313422194</c:v>
                </c:pt>
                <c:pt idx="39">
                  <c:v>3.4771212547196626</c:v>
                </c:pt>
                <c:pt idx="40">
                  <c:v>3.5440680443502757</c:v>
                </c:pt>
                <c:pt idx="41">
                  <c:v>3.6020599913279625</c:v>
                </c:pt>
              </c:numCache>
            </c:numRef>
          </c:xVal>
          <c:yVal>
            <c:numRef>
              <c:f>integrator!$F$2:$F$43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-0.175478486150103</c:v>
                </c:pt>
                <c:pt idx="3">
                  <c:v>-0.175478486150103</c:v>
                </c:pt>
                <c:pt idx="4">
                  <c:v>-0.175478486150103</c:v>
                </c:pt>
                <c:pt idx="5">
                  <c:v>-0.35457533920863205</c:v>
                </c:pt>
                <c:pt idx="6">
                  <c:v>-0.53744292800602733</c:v>
                </c:pt>
                <c:pt idx="7">
                  <c:v>-0.53744292800602733</c:v>
                </c:pt>
                <c:pt idx="8">
                  <c:v>-0.53744292800602733</c:v>
                </c:pt>
                <c:pt idx="9">
                  <c:v>-0.53744292800602733</c:v>
                </c:pt>
                <c:pt idx="10">
                  <c:v>-0.72424345308889426</c:v>
                </c:pt>
                <c:pt idx="11">
                  <c:v>-0.72424345308889426</c:v>
                </c:pt>
                <c:pt idx="12">
                  <c:v>-0.91514981121350236</c:v>
                </c:pt>
                <c:pt idx="13">
                  <c:v>-0.91514981121350236</c:v>
                </c:pt>
                <c:pt idx="14">
                  <c:v>-0.91514981121350236</c:v>
                </c:pt>
                <c:pt idx="15">
                  <c:v>-0.91514981121350236</c:v>
                </c:pt>
                <c:pt idx="16">
                  <c:v>-0.91514981121350236</c:v>
                </c:pt>
                <c:pt idx="17">
                  <c:v>-0.91514981121350236</c:v>
                </c:pt>
                <c:pt idx="18">
                  <c:v>-1.1103465569966273</c:v>
                </c:pt>
                <c:pt idx="19">
                  <c:v>-1.1103465569966273</c:v>
                </c:pt>
                <c:pt idx="20">
                  <c:v>-1.1103465569966273</c:v>
                </c:pt>
                <c:pt idx="21">
                  <c:v>-1.3100309751286456</c:v>
                </c:pt>
                <c:pt idx="22">
                  <c:v>-1.3100309751286456</c:v>
                </c:pt>
                <c:pt idx="23">
                  <c:v>-1.3100309751286456</c:v>
                </c:pt>
                <c:pt idx="24">
                  <c:v>-1.7237229523256667</c:v>
                </c:pt>
                <c:pt idx="25">
                  <c:v>-2.1581079461903916</c:v>
                </c:pt>
                <c:pt idx="26">
                  <c:v>-2.6153656053804761</c:v>
                </c:pt>
                <c:pt idx="27">
                  <c:v>-3.0980391997148637</c:v>
                </c:pt>
                <c:pt idx="28">
                  <c:v>-3.6091212891626263</c:v>
                </c:pt>
                <c:pt idx="29">
                  <c:v>-4.152166210034923</c:v>
                </c:pt>
                <c:pt idx="30">
                  <c:v>-4.152166210034923</c:v>
                </c:pt>
                <c:pt idx="31">
                  <c:v>-4.7314401287412551</c:v>
                </c:pt>
                <c:pt idx="32">
                  <c:v>-5.3521248035406286</c:v>
                </c:pt>
                <c:pt idx="33">
                  <c:v>-5.3521248035406286</c:v>
                </c:pt>
                <c:pt idx="34">
                  <c:v>-6.0205999132796242</c:v>
                </c:pt>
                <c:pt idx="35">
                  <c:v>-6.7448433663685181</c:v>
                </c:pt>
                <c:pt idx="36">
                  <c:v>-7.5350141920419915</c:v>
                </c:pt>
                <c:pt idx="37">
                  <c:v>-7.5350141920419915</c:v>
                </c:pt>
                <c:pt idx="38">
                  <c:v>-8.4043280676637959</c:v>
                </c:pt>
                <c:pt idx="39">
                  <c:v>-8.4043280676637959</c:v>
                </c:pt>
                <c:pt idx="40">
                  <c:v>-10.172766123314547</c:v>
                </c:pt>
                <c:pt idx="41">
                  <c:v>-11.056839373155615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6-46C6-AB15-31AD45751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799279"/>
        <c:axId val="603808399"/>
      </c:scatterChart>
      <c:valAx>
        <c:axId val="60379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808399"/>
        <c:crosses val="autoZero"/>
        <c:crossBetween val="midCat"/>
      </c:valAx>
      <c:valAx>
        <c:axId val="60380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gain</a:t>
                </a:r>
                <a:r>
                  <a:rPr lang="en-IN" baseline="0"/>
                  <a:t>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9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'differentiator (square)'!$E$2:$E$35</c:f>
              <c:numCache>
                <c:formatCode>General</c:formatCode>
                <c:ptCount val="34"/>
                <c:pt idx="0">
                  <c:v>2</c:v>
                </c:pt>
                <c:pt idx="1">
                  <c:v>2.1760912590556813</c:v>
                </c:pt>
                <c:pt idx="2">
                  <c:v>2.3010299956639813</c:v>
                </c:pt>
                <c:pt idx="3">
                  <c:v>2.3979400086720375</c:v>
                </c:pt>
                <c:pt idx="4">
                  <c:v>2.4771212547196626</c:v>
                </c:pt>
                <c:pt idx="5">
                  <c:v>2.5440680443502757</c:v>
                </c:pt>
                <c:pt idx="6">
                  <c:v>2.6020599913279625</c:v>
                </c:pt>
                <c:pt idx="7">
                  <c:v>2.6532125137753435</c:v>
                </c:pt>
                <c:pt idx="8">
                  <c:v>2.6989700043360187</c:v>
                </c:pt>
                <c:pt idx="9">
                  <c:v>2.7403626894942437</c:v>
                </c:pt>
                <c:pt idx="10">
                  <c:v>2.7781512503836434</c:v>
                </c:pt>
                <c:pt idx="11">
                  <c:v>2.8129133566428557</c:v>
                </c:pt>
                <c:pt idx="12">
                  <c:v>2.8450980400142569</c:v>
                </c:pt>
                <c:pt idx="13">
                  <c:v>2.8512583487190755</c:v>
                </c:pt>
                <c:pt idx="14">
                  <c:v>2.8573324964312685</c:v>
                </c:pt>
                <c:pt idx="15">
                  <c:v>2.8633228601204559</c:v>
                </c:pt>
                <c:pt idx="16">
                  <c:v>2.8692317197309762</c:v>
                </c:pt>
                <c:pt idx="17">
                  <c:v>2.8750612633917001</c:v>
                </c:pt>
                <c:pt idx="18">
                  <c:v>2.8864907251724818</c:v>
                </c:pt>
                <c:pt idx="19">
                  <c:v>2.9030899869919438</c:v>
                </c:pt>
                <c:pt idx="20">
                  <c:v>2.9294189257142929</c:v>
                </c:pt>
                <c:pt idx="21">
                  <c:v>2.9542425094393248</c:v>
                </c:pt>
                <c:pt idx="22">
                  <c:v>2.9777236052888476</c:v>
                </c:pt>
                <c:pt idx="23">
                  <c:v>3</c:v>
                </c:pt>
                <c:pt idx="24">
                  <c:v>3.0791812460476247</c:v>
                </c:pt>
                <c:pt idx="25">
                  <c:v>3.1461280356782382</c:v>
                </c:pt>
                <c:pt idx="26">
                  <c:v>3.2041199826559246</c:v>
                </c:pt>
                <c:pt idx="27">
                  <c:v>3.255272505103306</c:v>
                </c:pt>
                <c:pt idx="28">
                  <c:v>3.3010299956639813</c:v>
                </c:pt>
                <c:pt idx="29">
                  <c:v>3.3424226808222062</c:v>
                </c:pt>
                <c:pt idx="30">
                  <c:v>3.3802112417116059</c:v>
                </c:pt>
                <c:pt idx="31">
                  <c:v>3.4149733479708178</c:v>
                </c:pt>
                <c:pt idx="32">
                  <c:v>3.4471580313422194</c:v>
                </c:pt>
                <c:pt idx="33">
                  <c:v>3.4771212547196626</c:v>
                </c:pt>
              </c:numCache>
            </c:numRef>
          </c:xVal>
          <c:yVal>
            <c:numRef>
              <c:f>'differentiator (square)'!$F$2:$F$35</c:f>
              <c:numCache>
                <c:formatCode>General</c:formatCode>
                <c:ptCount val="34"/>
                <c:pt idx="0">
                  <c:v>5.4831569852735962</c:v>
                </c:pt>
                <c:pt idx="1">
                  <c:v>5.3902588843583263</c:v>
                </c:pt>
                <c:pt idx="2">
                  <c:v>5.4831569852735962</c:v>
                </c:pt>
                <c:pt idx="3">
                  <c:v>5.5750720190565781</c:v>
                </c:pt>
                <c:pt idx="4">
                  <c:v>5.6660245740709918</c:v>
                </c:pt>
                <c:pt idx="5">
                  <c:v>5.5750720190565781</c:v>
                </c:pt>
                <c:pt idx="6">
                  <c:v>5.5750720190565781</c:v>
                </c:pt>
                <c:pt idx="7">
                  <c:v>5.5750720190565781</c:v>
                </c:pt>
                <c:pt idx="8">
                  <c:v>5.5750720190565781</c:v>
                </c:pt>
                <c:pt idx="9">
                  <c:v>5.5750720190565781</c:v>
                </c:pt>
                <c:pt idx="10">
                  <c:v>5.5750720190565781</c:v>
                </c:pt>
                <c:pt idx="11">
                  <c:v>5.3902588843583263</c:v>
                </c:pt>
                <c:pt idx="12">
                  <c:v>5.3902588843583263</c:v>
                </c:pt>
                <c:pt idx="13">
                  <c:v>5.3902588843583263</c:v>
                </c:pt>
                <c:pt idx="14">
                  <c:v>5.3902588843583263</c:v>
                </c:pt>
                <c:pt idx="15">
                  <c:v>5.2014277597014953</c:v>
                </c:pt>
                <c:pt idx="16">
                  <c:v>5.2014277597014953</c:v>
                </c:pt>
                <c:pt idx="17">
                  <c:v>5.2014277597014953</c:v>
                </c:pt>
                <c:pt idx="18">
                  <c:v>5.2014277597014953</c:v>
                </c:pt>
                <c:pt idx="19">
                  <c:v>5.2014277597014953</c:v>
                </c:pt>
                <c:pt idx="20">
                  <c:v>5.1054501020661212</c:v>
                </c:pt>
                <c:pt idx="21">
                  <c:v>5.0084000461778801</c:v>
                </c:pt>
                <c:pt idx="22">
                  <c:v>4.9102533562829969</c:v>
                </c:pt>
                <c:pt idx="23">
                  <c:v>4.8109849656519943</c:v>
                </c:pt>
                <c:pt idx="24">
                  <c:v>4.6089784275654786</c:v>
                </c:pt>
                <c:pt idx="25">
                  <c:v>4.190300290852619</c:v>
                </c:pt>
                <c:pt idx="26">
                  <c:v>3.8066339634058299</c:v>
                </c:pt>
                <c:pt idx="27">
                  <c:v>3.5218251811136247</c:v>
                </c:pt>
                <c:pt idx="28">
                  <c:v>3.287057115688742</c:v>
                </c:pt>
                <c:pt idx="29">
                  <c:v>3.0457668876611295</c:v>
                </c:pt>
                <c:pt idx="30">
                  <c:v>2.7975817280247295</c:v>
                </c:pt>
                <c:pt idx="31">
                  <c:v>2.5420959672961532</c:v>
                </c:pt>
                <c:pt idx="32">
                  <c:v>2.4114786241169979</c:v>
                </c:pt>
                <c:pt idx="33">
                  <c:v>2.2788670461367357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4-43D7-A163-A3B25D3B0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799167"/>
        <c:axId val="601798687"/>
      </c:scatterChart>
      <c:valAx>
        <c:axId val="60179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98687"/>
        <c:crosses val="autoZero"/>
        <c:crossBetween val="midCat"/>
      </c:valAx>
      <c:valAx>
        <c:axId val="60179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9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'differentiator (triangle)'!$E$2:$E$36</c:f>
              <c:numCache>
                <c:formatCode>General</c:formatCode>
                <c:ptCount val="35"/>
                <c:pt idx="0">
                  <c:v>2</c:v>
                </c:pt>
                <c:pt idx="1">
                  <c:v>2.3010299956639813</c:v>
                </c:pt>
                <c:pt idx="2">
                  <c:v>2.4771212547196626</c:v>
                </c:pt>
                <c:pt idx="3">
                  <c:v>2.6020599913279625</c:v>
                </c:pt>
                <c:pt idx="4">
                  <c:v>2.6989700043360187</c:v>
                </c:pt>
                <c:pt idx="5">
                  <c:v>2.7781512503836434</c:v>
                </c:pt>
                <c:pt idx="6">
                  <c:v>2.8129133566428557</c:v>
                </c:pt>
                <c:pt idx="7">
                  <c:v>2.8260748027008264</c:v>
                </c:pt>
                <c:pt idx="8">
                  <c:v>2.8388490907372552</c:v>
                </c:pt>
                <c:pt idx="9">
                  <c:v>2.8450980400142569</c:v>
                </c:pt>
                <c:pt idx="10">
                  <c:v>2.8512583487190755</c:v>
                </c:pt>
                <c:pt idx="11">
                  <c:v>2.8573324964312685</c:v>
                </c:pt>
                <c:pt idx="12">
                  <c:v>2.8633228601204559</c:v>
                </c:pt>
                <c:pt idx="13">
                  <c:v>2.8692317197309762</c:v>
                </c:pt>
                <c:pt idx="14">
                  <c:v>2.8750612633917001</c:v>
                </c:pt>
                <c:pt idx="15">
                  <c:v>2.8864907251724818</c:v>
                </c:pt>
                <c:pt idx="16">
                  <c:v>2.9030899869919438</c:v>
                </c:pt>
                <c:pt idx="17">
                  <c:v>2.9294189257142929</c:v>
                </c:pt>
                <c:pt idx="18">
                  <c:v>2.9542425094393248</c:v>
                </c:pt>
                <c:pt idx="19">
                  <c:v>2.9777236052888476</c:v>
                </c:pt>
                <c:pt idx="20">
                  <c:v>3</c:v>
                </c:pt>
                <c:pt idx="21">
                  <c:v>3.0791812460476247</c:v>
                </c:pt>
                <c:pt idx="22">
                  <c:v>3.1461280356782382</c:v>
                </c:pt>
                <c:pt idx="23">
                  <c:v>3.2041199826559246</c:v>
                </c:pt>
                <c:pt idx="24">
                  <c:v>3.255272505103306</c:v>
                </c:pt>
                <c:pt idx="25">
                  <c:v>3.3010299956639813</c:v>
                </c:pt>
                <c:pt idx="26">
                  <c:v>3.3424226808222062</c:v>
                </c:pt>
                <c:pt idx="27">
                  <c:v>3.3802112417116059</c:v>
                </c:pt>
                <c:pt idx="28">
                  <c:v>3.4149733479708178</c:v>
                </c:pt>
                <c:pt idx="29">
                  <c:v>3.4471580313422194</c:v>
                </c:pt>
                <c:pt idx="30">
                  <c:v>3.4771212547196626</c:v>
                </c:pt>
                <c:pt idx="31">
                  <c:v>3.6020599913279625</c:v>
                </c:pt>
                <c:pt idx="32">
                  <c:v>3.6989700043360187</c:v>
                </c:pt>
                <c:pt idx="33">
                  <c:v>3.8450980400142569</c:v>
                </c:pt>
                <c:pt idx="34">
                  <c:v>3.9542425094393248</c:v>
                </c:pt>
              </c:numCache>
            </c:numRef>
          </c:xVal>
          <c:yVal>
            <c:numRef>
              <c:f>'differentiator (triangle)'!$F$2:$F$36</c:f>
              <c:numCache>
                <c:formatCode>General</c:formatCode>
                <c:ptCount val="35"/>
                <c:pt idx="0">
                  <c:v>-19.576214018601238</c:v>
                </c:pt>
                <c:pt idx="1">
                  <c:v>-13.979400086720375</c:v>
                </c:pt>
                <c:pt idx="2">
                  <c:v>-10.903102799829796</c:v>
                </c:pt>
                <c:pt idx="3">
                  <c:v>-8.6359655186601003</c:v>
                </c:pt>
                <c:pt idx="4">
                  <c:v>-6.9357497244931263</c:v>
                </c:pt>
                <c:pt idx="5">
                  <c:v>-5.6799331273040163</c:v>
                </c:pt>
                <c:pt idx="6">
                  <c:v>-5.1927462101151223</c:v>
                </c:pt>
                <c:pt idx="7">
                  <c:v>-5.0362394598759908</c:v>
                </c:pt>
                <c:pt idx="8">
                  <c:v>-4.8825028865501725</c:v>
                </c:pt>
                <c:pt idx="9">
                  <c:v>-4.7314401287412551</c:v>
                </c:pt>
                <c:pt idx="10">
                  <c:v>-4.4369749923271282</c:v>
                </c:pt>
                <c:pt idx="11">
                  <c:v>-4.5829597671571163</c:v>
                </c:pt>
                <c:pt idx="12">
                  <c:v>-4.293403299784659</c:v>
                </c:pt>
                <c:pt idx="13">
                  <c:v>-4.152166210034923</c:v>
                </c:pt>
                <c:pt idx="14">
                  <c:v>-4.152166210034923</c:v>
                </c:pt>
                <c:pt idx="15">
                  <c:v>-4.152166210034923</c:v>
                </c:pt>
                <c:pt idx="16">
                  <c:v>-3.8764005203222562</c:v>
                </c:pt>
                <c:pt idx="17">
                  <c:v>-3.6091212891626263</c:v>
                </c:pt>
                <c:pt idx="18">
                  <c:v>-3.0980391997148637</c:v>
                </c:pt>
                <c:pt idx="19">
                  <c:v>-3.0980391997148637</c:v>
                </c:pt>
                <c:pt idx="20">
                  <c:v>-2.6153656053804761</c:v>
                </c:pt>
                <c:pt idx="21">
                  <c:v>-2.1581079461903916</c:v>
                </c:pt>
                <c:pt idx="22">
                  <c:v>-1.7237229523256667</c:v>
                </c:pt>
                <c:pt idx="23">
                  <c:v>-1.3100309751286456</c:v>
                </c:pt>
                <c:pt idx="24">
                  <c:v>-0.91514981121350236</c:v>
                </c:pt>
                <c:pt idx="25">
                  <c:v>-0.72424345308889426</c:v>
                </c:pt>
                <c:pt idx="26">
                  <c:v>-0.72424345308889426</c:v>
                </c:pt>
                <c:pt idx="27">
                  <c:v>-0.53744292800602733</c:v>
                </c:pt>
                <c:pt idx="28">
                  <c:v>-0.53744292800602733</c:v>
                </c:pt>
                <c:pt idx="29">
                  <c:v>-0.53744292800602733</c:v>
                </c:pt>
                <c:pt idx="30">
                  <c:v>-0.35457533920863205</c:v>
                </c:pt>
                <c:pt idx="31">
                  <c:v>-0.175478486150103</c:v>
                </c:pt>
                <c:pt idx="32">
                  <c:v>-0.175478486150103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84-4F57-A140-38FDD5D02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615071"/>
        <c:axId val="436617951"/>
      </c:scatterChart>
      <c:valAx>
        <c:axId val="43661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17951"/>
        <c:crosses val="autoZero"/>
        <c:crossBetween val="midCat"/>
      </c:valAx>
      <c:valAx>
        <c:axId val="43661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1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688975</xdr:colOff>
      <xdr:row>25</xdr:row>
      <xdr:rowOff>25400</xdr:rowOff>
    </xdr:from>
    <xdr:to>
      <xdr:col>15</xdr:col>
      <xdr:colOff>28575</xdr:colOff>
      <xdr:row>40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BF7090-3A1A-9BCD-70C8-7FB9D19E2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212725</xdr:colOff>
      <xdr:row>18</xdr:row>
      <xdr:rowOff>107950</xdr:rowOff>
    </xdr:from>
    <xdr:to>
      <xdr:col>14</xdr:col>
      <xdr:colOff>517525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E6AD65-D453-A7D3-BCAA-000B1C61E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212725</xdr:colOff>
      <xdr:row>16</xdr:row>
      <xdr:rowOff>114300</xdr:rowOff>
    </xdr:from>
    <xdr:to>
      <xdr:col>14</xdr:col>
      <xdr:colOff>517525</xdr:colOff>
      <xdr:row>31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65E696-1BE7-39E5-0DFD-9CEA4F7BA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748E6-8732-48C5-9AA1-744A581E17DF}">
  <dimension ref="A1:I43"/>
  <sheetViews>
    <sheetView tabSelected="1" zoomScale="112" workbookViewId="0">
      <selection activeCell="H4" sqref="H4"/>
    </sheetView>
  </sheetViews>
  <sheetFormatPr defaultRowHeight="14.5" x14ac:dyDescent="0.35"/>
  <cols>
    <col min="2" max="2" width="9.453125" bestFit="1" customWidth="1"/>
    <col min="8" max="8" width="11.81640625" bestFit="1" customWidth="1"/>
    <col min="9" max="9" width="10.7265625" bestFit="1" customWidth="1"/>
  </cols>
  <sheetData>
    <row r="1" spans="1:9" x14ac:dyDescent="0.35">
      <c r="A1" t="s">
        <v>1</v>
      </c>
      <c r="B1" t="s">
        <v>0</v>
      </c>
      <c r="C1" t="s">
        <v>2</v>
      </c>
      <c r="D1" t="s">
        <v>9</v>
      </c>
      <c r="E1" t="s">
        <v>11</v>
      </c>
      <c r="F1" t="s">
        <v>10</v>
      </c>
    </row>
    <row r="2" spans="1:9" x14ac:dyDescent="0.35">
      <c r="A2">
        <v>4</v>
      </c>
      <c r="B2">
        <v>100</v>
      </c>
      <c r="C2">
        <v>4</v>
      </c>
      <c r="D2">
        <f>C2/$A$2</f>
        <v>1</v>
      </c>
      <c r="E2">
        <f t="shared" ref="E2:E43" si="0">LOG10(B2)</f>
        <v>2</v>
      </c>
      <c r="F2">
        <f>20*LOG10(D2)</f>
        <v>0</v>
      </c>
      <c r="G2" t="s">
        <v>3</v>
      </c>
      <c r="H2">
        <v>10</v>
      </c>
      <c r="I2" t="s">
        <v>7</v>
      </c>
    </row>
    <row r="3" spans="1:9" x14ac:dyDescent="0.35">
      <c r="A3">
        <v>4</v>
      </c>
      <c r="B3">
        <v>200</v>
      </c>
      <c r="C3">
        <v>4</v>
      </c>
      <c r="D3">
        <f t="shared" ref="D3:D43" si="1">C3/$A$2</f>
        <v>1</v>
      </c>
      <c r="E3">
        <f t="shared" si="0"/>
        <v>2.3010299956639813</v>
      </c>
      <c r="F3">
        <f t="shared" ref="F3:F43" si="2">20*LOG10(D3)</f>
        <v>0</v>
      </c>
      <c r="G3" t="s">
        <v>4</v>
      </c>
      <c r="H3">
        <v>2.1999999999999999E-2</v>
      </c>
      <c r="I3" t="s">
        <v>6</v>
      </c>
    </row>
    <row r="4" spans="1:9" x14ac:dyDescent="0.35">
      <c r="A4">
        <v>4</v>
      </c>
      <c r="B4">
        <v>300</v>
      </c>
      <c r="C4">
        <v>3.92</v>
      </c>
      <c r="D4">
        <f t="shared" si="1"/>
        <v>0.98</v>
      </c>
      <c r="E4">
        <f t="shared" si="0"/>
        <v>2.4771212547196626</v>
      </c>
      <c r="F4">
        <f>20*LOG10(D4)</f>
        <v>-0.175478486150103</v>
      </c>
      <c r="G4" t="s">
        <v>5</v>
      </c>
      <c r="H4">
        <f>ROUND(1/(2*PI()*(H2*1000)*(H3/1000000)),0)</f>
        <v>723</v>
      </c>
      <c r="I4" t="s">
        <v>8</v>
      </c>
    </row>
    <row r="5" spans="1:9" x14ac:dyDescent="0.35">
      <c r="A5">
        <v>4</v>
      </c>
      <c r="B5">
        <v>400</v>
      </c>
      <c r="C5">
        <v>3.92</v>
      </c>
      <c r="D5">
        <f t="shared" si="1"/>
        <v>0.98</v>
      </c>
      <c r="E5">
        <f t="shared" si="0"/>
        <v>2.6020599913279625</v>
      </c>
      <c r="F5">
        <f t="shared" si="2"/>
        <v>-0.175478486150103</v>
      </c>
    </row>
    <row r="6" spans="1:9" x14ac:dyDescent="0.35">
      <c r="A6">
        <v>4</v>
      </c>
      <c r="B6">
        <v>500</v>
      </c>
      <c r="C6">
        <v>3.92</v>
      </c>
      <c r="D6">
        <f t="shared" si="1"/>
        <v>0.98</v>
      </c>
      <c r="E6">
        <f t="shared" si="0"/>
        <v>2.6989700043360187</v>
      </c>
      <c r="F6">
        <f t="shared" si="2"/>
        <v>-0.175478486150103</v>
      </c>
    </row>
    <row r="7" spans="1:9" x14ac:dyDescent="0.35">
      <c r="A7">
        <v>4</v>
      </c>
      <c r="B7">
        <v>600</v>
      </c>
      <c r="C7">
        <v>3.84</v>
      </c>
      <c r="D7">
        <f t="shared" si="1"/>
        <v>0.96</v>
      </c>
      <c r="E7">
        <f t="shared" si="0"/>
        <v>2.7781512503836434</v>
      </c>
      <c r="F7">
        <f t="shared" si="2"/>
        <v>-0.35457533920863205</v>
      </c>
    </row>
    <row r="8" spans="1:9" x14ac:dyDescent="0.35">
      <c r="A8">
        <v>4</v>
      </c>
      <c r="B8">
        <v>620</v>
      </c>
      <c r="C8">
        <v>3.76</v>
      </c>
      <c r="D8">
        <f t="shared" si="1"/>
        <v>0.94</v>
      </c>
      <c r="E8">
        <f t="shared" si="0"/>
        <v>2.7923916894982539</v>
      </c>
      <c r="F8">
        <f t="shared" si="2"/>
        <v>-0.53744292800602733</v>
      </c>
    </row>
    <row r="9" spans="1:9" x14ac:dyDescent="0.35">
      <c r="A9">
        <v>4</v>
      </c>
      <c r="B9">
        <v>640</v>
      </c>
      <c r="C9">
        <v>3.76</v>
      </c>
      <c r="D9">
        <f t="shared" si="1"/>
        <v>0.94</v>
      </c>
      <c r="E9">
        <f t="shared" si="0"/>
        <v>2.8061799739838871</v>
      </c>
      <c r="F9">
        <f t="shared" si="2"/>
        <v>-0.53744292800602733</v>
      </c>
    </row>
    <row r="10" spans="1:9" x14ac:dyDescent="0.35">
      <c r="A10">
        <v>4</v>
      </c>
      <c r="B10">
        <v>660</v>
      </c>
      <c r="C10">
        <v>3.76</v>
      </c>
      <c r="D10">
        <f t="shared" si="1"/>
        <v>0.94</v>
      </c>
      <c r="E10">
        <f t="shared" si="0"/>
        <v>2.8195439355418688</v>
      </c>
      <c r="F10">
        <f t="shared" si="2"/>
        <v>-0.53744292800602733</v>
      </c>
    </row>
    <row r="11" spans="1:9" x14ac:dyDescent="0.35">
      <c r="A11">
        <v>4</v>
      </c>
      <c r="B11">
        <v>680</v>
      </c>
      <c r="C11">
        <v>3.76</v>
      </c>
      <c r="D11">
        <f t="shared" si="1"/>
        <v>0.94</v>
      </c>
      <c r="E11">
        <f t="shared" si="0"/>
        <v>2.8325089127062362</v>
      </c>
      <c r="F11">
        <f t="shared" si="2"/>
        <v>-0.53744292800602733</v>
      </c>
    </row>
    <row r="12" spans="1:9" x14ac:dyDescent="0.35">
      <c r="A12">
        <v>4</v>
      </c>
      <c r="B12">
        <v>700</v>
      </c>
      <c r="C12">
        <v>3.68</v>
      </c>
      <c r="D12">
        <f t="shared" si="1"/>
        <v>0.92</v>
      </c>
      <c r="E12">
        <f t="shared" si="0"/>
        <v>2.8450980400142569</v>
      </c>
      <c r="F12">
        <f t="shared" si="2"/>
        <v>-0.72424345308889426</v>
      </c>
    </row>
    <row r="13" spans="1:9" x14ac:dyDescent="0.35">
      <c r="A13">
        <v>4</v>
      </c>
      <c r="B13">
        <v>710</v>
      </c>
      <c r="C13">
        <v>3.68</v>
      </c>
      <c r="D13">
        <f t="shared" si="1"/>
        <v>0.92</v>
      </c>
      <c r="E13">
        <f t="shared" si="0"/>
        <v>2.8512583487190755</v>
      </c>
      <c r="F13">
        <f t="shared" si="2"/>
        <v>-0.72424345308889426</v>
      </c>
    </row>
    <row r="14" spans="1:9" x14ac:dyDescent="0.35">
      <c r="A14">
        <v>4</v>
      </c>
      <c r="B14">
        <v>720</v>
      </c>
      <c r="C14">
        <v>3.6</v>
      </c>
      <c r="D14">
        <f t="shared" si="1"/>
        <v>0.9</v>
      </c>
      <c r="E14">
        <f t="shared" si="0"/>
        <v>2.8573324964312685</v>
      </c>
      <c r="F14">
        <f t="shared" si="2"/>
        <v>-0.91514981121350236</v>
      </c>
    </row>
    <row r="15" spans="1:9" x14ac:dyDescent="0.35">
      <c r="A15">
        <v>4</v>
      </c>
      <c r="B15">
        <v>730</v>
      </c>
      <c r="C15">
        <v>3.6</v>
      </c>
      <c r="D15">
        <f t="shared" si="1"/>
        <v>0.9</v>
      </c>
      <c r="E15">
        <f t="shared" si="0"/>
        <v>2.8633228601204559</v>
      </c>
      <c r="F15">
        <f t="shared" si="2"/>
        <v>-0.91514981121350236</v>
      </c>
    </row>
    <row r="16" spans="1:9" x14ac:dyDescent="0.35">
      <c r="A16">
        <v>4</v>
      </c>
      <c r="B16">
        <v>740</v>
      </c>
      <c r="C16">
        <v>3.6</v>
      </c>
      <c r="D16">
        <f t="shared" si="1"/>
        <v>0.9</v>
      </c>
      <c r="E16">
        <f t="shared" si="0"/>
        <v>2.8692317197309762</v>
      </c>
      <c r="F16">
        <f t="shared" si="2"/>
        <v>-0.91514981121350236</v>
      </c>
    </row>
    <row r="17" spans="1:6" x14ac:dyDescent="0.35">
      <c r="A17">
        <v>4</v>
      </c>
      <c r="B17">
        <v>750</v>
      </c>
      <c r="C17">
        <v>3.6</v>
      </c>
      <c r="D17">
        <f t="shared" si="1"/>
        <v>0.9</v>
      </c>
      <c r="E17">
        <f t="shared" si="0"/>
        <v>2.8750612633917001</v>
      </c>
      <c r="F17">
        <f t="shared" si="2"/>
        <v>-0.91514981121350236</v>
      </c>
    </row>
    <row r="18" spans="1:6" x14ac:dyDescent="0.35">
      <c r="A18">
        <v>4</v>
      </c>
      <c r="B18">
        <v>760</v>
      </c>
      <c r="C18">
        <v>3.6</v>
      </c>
      <c r="D18">
        <f t="shared" si="1"/>
        <v>0.9</v>
      </c>
      <c r="E18">
        <f t="shared" si="0"/>
        <v>2.8808135922807914</v>
      </c>
      <c r="F18">
        <f t="shared" si="2"/>
        <v>-0.91514981121350236</v>
      </c>
    </row>
    <row r="19" spans="1:6" x14ac:dyDescent="0.35">
      <c r="A19">
        <v>4</v>
      </c>
      <c r="B19">
        <v>780</v>
      </c>
      <c r="C19">
        <v>3.6</v>
      </c>
      <c r="D19">
        <f t="shared" si="1"/>
        <v>0.9</v>
      </c>
      <c r="E19">
        <f t="shared" si="0"/>
        <v>2.8920946026904804</v>
      </c>
      <c r="F19">
        <f t="shared" si="2"/>
        <v>-0.91514981121350236</v>
      </c>
    </row>
    <row r="20" spans="1:6" x14ac:dyDescent="0.35">
      <c r="A20">
        <v>4</v>
      </c>
      <c r="B20">
        <v>800</v>
      </c>
      <c r="C20">
        <v>3.52</v>
      </c>
      <c r="D20">
        <f t="shared" si="1"/>
        <v>0.88</v>
      </c>
      <c r="E20">
        <f t="shared" si="0"/>
        <v>2.9030899869919438</v>
      </c>
      <c r="F20">
        <f t="shared" si="2"/>
        <v>-1.1103465569966273</v>
      </c>
    </row>
    <row r="21" spans="1:6" x14ac:dyDescent="0.35">
      <c r="A21">
        <v>4</v>
      </c>
      <c r="B21">
        <v>820</v>
      </c>
      <c r="C21">
        <v>3.52</v>
      </c>
      <c r="D21">
        <f t="shared" si="1"/>
        <v>0.88</v>
      </c>
      <c r="E21">
        <f t="shared" si="0"/>
        <v>2.9138138523837167</v>
      </c>
      <c r="F21">
        <f t="shared" si="2"/>
        <v>-1.1103465569966273</v>
      </c>
    </row>
    <row r="22" spans="1:6" x14ac:dyDescent="0.35">
      <c r="A22">
        <v>4</v>
      </c>
      <c r="B22">
        <v>840</v>
      </c>
      <c r="C22">
        <v>3.52</v>
      </c>
      <c r="D22">
        <f t="shared" si="1"/>
        <v>0.88</v>
      </c>
      <c r="E22">
        <f t="shared" si="0"/>
        <v>2.9242792860618816</v>
      </c>
      <c r="F22">
        <f t="shared" si="2"/>
        <v>-1.1103465569966273</v>
      </c>
    </row>
    <row r="23" spans="1:6" x14ac:dyDescent="0.35">
      <c r="A23">
        <v>4</v>
      </c>
      <c r="B23">
        <v>860</v>
      </c>
      <c r="C23">
        <v>3.44</v>
      </c>
      <c r="D23">
        <f t="shared" si="1"/>
        <v>0.86</v>
      </c>
      <c r="E23">
        <f t="shared" si="0"/>
        <v>2.9344984512435679</v>
      </c>
      <c r="F23">
        <f t="shared" si="2"/>
        <v>-1.3100309751286456</v>
      </c>
    </row>
    <row r="24" spans="1:6" x14ac:dyDescent="0.35">
      <c r="A24">
        <v>4</v>
      </c>
      <c r="B24">
        <v>880</v>
      </c>
      <c r="C24">
        <v>3.44</v>
      </c>
      <c r="D24">
        <f t="shared" si="1"/>
        <v>0.86</v>
      </c>
      <c r="E24">
        <f t="shared" si="0"/>
        <v>2.9444826721501687</v>
      </c>
      <c r="F24">
        <f t="shared" si="2"/>
        <v>-1.3100309751286456</v>
      </c>
    </row>
    <row r="25" spans="1:6" x14ac:dyDescent="0.35">
      <c r="A25">
        <v>4</v>
      </c>
      <c r="B25">
        <v>900</v>
      </c>
      <c r="C25">
        <v>3.44</v>
      </c>
      <c r="D25">
        <f t="shared" si="1"/>
        <v>0.86</v>
      </c>
      <c r="E25">
        <f t="shared" si="0"/>
        <v>2.9542425094393248</v>
      </c>
      <c r="F25">
        <f t="shared" si="2"/>
        <v>-1.3100309751286456</v>
      </c>
    </row>
    <row r="26" spans="1:6" x14ac:dyDescent="0.35">
      <c r="A26">
        <v>4</v>
      </c>
      <c r="B26">
        <v>1000</v>
      </c>
      <c r="C26">
        <v>3.28</v>
      </c>
      <c r="D26">
        <f t="shared" si="1"/>
        <v>0.82</v>
      </c>
      <c r="E26">
        <f t="shared" si="0"/>
        <v>3</v>
      </c>
      <c r="F26">
        <f t="shared" si="2"/>
        <v>-1.7237229523256667</v>
      </c>
    </row>
    <row r="27" spans="1:6" x14ac:dyDescent="0.35">
      <c r="A27">
        <v>4</v>
      </c>
      <c r="B27">
        <v>1100</v>
      </c>
      <c r="C27">
        <v>3.12</v>
      </c>
      <c r="D27">
        <f t="shared" si="1"/>
        <v>0.78</v>
      </c>
      <c r="E27">
        <f t="shared" si="0"/>
        <v>3.0413926851582249</v>
      </c>
      <c r="F27">
        <f t="shared" si="2"/>
        <v>-2.1581079461903916</v>
      </c>
    </row>
    <row r="28" spans="1:6" x14ac:dyDescent="0.35">
      <c r="A28">
        <v>4</v>
      </c>
      <c r="B28">
        <v>1200</v>
      </c>
      <c r="C28">
        <v>2.96</v>
      </c>
      <c r="D28">
        <f t="shared" si="1"/>
        <v>0.74</v>
      </c>
      <c r="E28">
        <f t="shared" si="0"/>
        <v>3.0791812460476247</v>
      </c>
      <c r="F28">
        <f t="shared" si="2"/>
        <v>-2.6153656053804761</v>
      </c>
    </row>
    <row r="29" spans="1:6" x14ac:dyDescent="0.35">
      <c r="A29">
        <v>4</v>
      </c>
      <c r="B29">
        <v>1300</v>
      </c>
      <c r="C29">
        <v>2.8</v>
      </c>
      <c r="D29">
        <f t="shared" si="1"/>
        <v>0.7</v>
      </c>
      <c r="E29">
        <f t="shared" si="0"/>
        <v>3.1139433523068369</v>
      </c>
      <c r="F29">
        <f t="shared" si="2"/>
        <v>-3.0980391997148637</v>
      </c>
    </row>
    <row r="30" spans="1:6" x14ac:dyDescent="0.35">
      <c r="A30">
        <v>4</v>
      </c>
      <c r="B30">
        <v>1400</v>
      </c>
      <c r="C30">
        <v>2.64</v>
      </c>
      <c r="D30">
        <f t="shared" si="1"/>
        <v>0.66</v>
      </c>
      <c r="E30">
        <f t="shared" si="0"/>
        <v>3.1461280356782382</v>
      </c>
      <c r="F30">
        <f t="shared" si="2"/>
        <v>-3.6091212891626263</v>
      </c>
    </row>
    <row r="31" spans="1:6" x14ac:dyDescent="0.35">
      <c r="A31">
        <v>4</v>
      </c>
      <c r="B31">
        <v>1500</v>
      </c>
      <c r="C31">
        <v>2.48</v>
      </c>
      <c r="D31">
        <f t="shared" si="1"/>
        <v>0.62</v>
      </c>
      <c r="E31">
        <f t="shared" si="0"/>
        <v>3.1760912590556813</v>
      </c>
      <c r="F31">
        <f t="shared" si="2"/>
        <v>-4.152166210034923</v>
      </c>
    </row>
    <row r="32" spans="1:6" x14ac:dyDescent="0.35">
      <c r="A32">
        <v>4</v>
      </c>
      <c r="B32">
        <v>1600</v>
      </c>
      <c r="C32">
        <v>2.48</v>
      </c>
      <c r="D32">
        <f t="shared" si="1"/>
        <v>0.62</v>
      </c>
      <c r="E32">
        <f t="shared" si="0"/>
        <v>3.2041199826559246</v>
      </c>
      <c r="F32">
        <f t="shared" si="2"/>
        <v>-4.152166210034923</v>
      </c>
    </row>
    <row r="33" spans="1:6" x14ac:dyDescent="0.35">
      <c r="A33">
        <v>4</v>
      </c>
      <c r="B33">
        <v>1700</v>
      </c>
      <c r="C33">
        <v>2.3199999999999998</v>
      </c>
      <c r="D33">
        <f t="shared" si="1"/>
        <v>0.57999999999999996</v>
      </c>
      <c r="E33">
        <f t="shared" si="0"/>
        <v>3.2304489213782741</v>
      </c>
      <c r="F33">
        <f t="shared" si="2"/>
        <v>-4.7314401287412551</v>
      </c>
    </row>
    <row r="34" spans="1:6" x14ac:dyDescent="0.35">
      <c r="A34">
        <v>4</v>
      </c>
      <c r="B34">
        <v>1800</v>
      </c>
      <c r="C34">
        <v>2.16</v>
      </c>
      <c r="D34">
        <f t="shared" si="1"/>
        <v>0.54</v>
      </c>
      <c r="E34">
        <f t="shared" si="0"/>
        <v>3.255272505103306</v>
      </c>
      <c r="F34">
        <f t="shared" si="2"/>
        <v>-5.3521248035406286</v>
      </c>
    </row>
    <row r="35" spans="1:6" x14ac:dyDescent="0.35">
      <c r="A35">
        <v>4</v>
      </c>
      <c r="B35">
        <v>1900</v>
      </c>
      <c r="C35">
        <v>2.16</v>
      </c>
      <c r="D35">
        <f t="shared" si="1"/>
        <v>0.54</v>
      </c>
      <c r="E35">
        <f t="shared" si="0"/>
        <v>3.2787536009528289</v>
      </c>
      <c r="F35">
        <f t="shared" si="2"/>
        <v>-5.3521248035406286</v>
      </c>
    </row>
    <row r="36" spans="1:6" x14ac:dyDescent="0.35">
      <c r="A36">
        <v>4</v>
      </c>
      <c r="B36">
        <v>2000</v>
      </c>
      <c r="C36">
        <v>2</v>
      </c>
      <c r="D36">
        <f t="shared" si="1"/>
        <v>0.5</v>
      </c>
      <c r="E36">
        <f t="shared" si="0"/>
        <v>3.3010299956639813</v>
      </c>
      <c r="F36">
        <f t="shared" si="2"/>
        <v>-6.0205999132796242</v>
      </c>
    </row>
    <row r="37" spans="1:6" x14ac:dyDescent="0.35">
      <c r="A37">
        <v>4</v>
      </c>
      <c r="B37">
        <v>2200</v>
      </c>
      <c r="C37">
        <v>1.84</v>
      </c>
      <c r="D37">
        <f t="shared" si="1"/>
        <v>0.46</v>
      </c>
      <c r="E37">
        <f t="shared" si="0"/>
        <v>3.3424226808222062</v>
      </c>
      <c r="F37">
        <f t="shared" si="2"/>
        <v>-6.7448433663685181</v>
      </c>
    </row>
    <row r="38" spans="1:6" x14ac:dyDescent="0.35">
      <c r="A38">
        <v>4</v>
      </c>
      <c r="B38">
        <v>2400</v>
      </c>
      <c r="C38">
        <v>1.68</v>
      </c>
      <c r="D38">
        <f t="shared" si="1"/>
        <v>0.42</v>
      </c>
      <c r="E38">
        <f t="shared" si="0"/>
        <v>3.3802112417116059</v>
      </c>
      <c r="F38">
        <f t="shared" si="2"/>
        <v>-7.5350141920419915</v>
      </c>
    </row>
    <row r="39" spans="1:6" x14ac:dyDescent="0.35">
      <c r="A39">
        <v>4</v>
      </c>
      <c r="B39">
        <v>2600</v>
      </c>
      <c r="C39">
        <v>1.68</v>
      </c>
      <c r="D39">
        <f t="shared" si="1"/>
        <v>0.42</v>
      </c>
      <c r="E39">
        <f t="shared" si="0"/>
        <v>3.4149733479708178</v>
      </c>
      <c r="F39">
        <f t="shared" si="2"/>
        <v>-7.5350141920419915</v>
      </c>
    </row>
    <row r="40" spans="1:6" x14ac:dyDescent="0.35">
      <c r="A40">
        <v>4</v>
      </c>
      <c r="B40">
        <v>2800</v>
      </c>
      <c r="C40">
        <v>1.52</v>
      </c>
      <c r="D40">
        <f t="shared" si="1"/>
        <v>0.38</v>
      </c>
      <c r="E40">
        <f t="shared" si="0"/>
        <v>3.4471580313422194</v>
      </c>
      <c r="F40">
        <f t="shared" si="2"/>
        <v>-8.4043280676637959</v>
      </c>
    </row>
    <row r="41" spans="1:6" x14ac:dyDescent="0.35">
      <c r="A41">
        <v>4</v>
      </c>
      <c r="B41">
        <v>3000</v>
      </c>
      <c r="C41">
        <v>1.52</v>
      </c>
      <c r="D41">
        <f t="shared" si="1"/>
        <v>0.38</v>
      </c>
      <c r="E41">
        <f t="shared" si="0"/>
        <v>3.4771212547196626</v>
      </c>
      <c r="F41">
        <f t="shared" si="2"/>
        <v>-8.4043280676637959</v>
      </c>
    </row>
    <row r="42" spans="1:6" x14ac:dyDescent="0.35">
      <c r="A42">
        <v>4</v>
      </c>
      <c r="B42">
        <v>3500</v>
      </c>
      <c r="C42">
        <v>1.24</v>
      </c>
      <c r="D42">
        <f t="shared" si="1"/>
        <v>0.31</v>
      </c>
      <c r="E42">
        <f t="shared" si="0"/>
        <v>3.5440680443502757</v>
      </c>
      <c r="F42">
        <f t="shared" si="2"/>
        <v>-10.172766123314547</v>
      </c>
    </row>
    <row r="43" spans="1:6" x14ac:dyDescent="0.35">
      <c r="A43">
        <v>4</v>
      </c>
      <c r="B43">
        <v>4000</v>
      </c>
      <c r="C43">
        <v>1.1200000000000001</v>
      </c>
      <c r="D43">
        <f t="shared" si="1"/>
        <v>0.28000000000000003</v>
      </c>
      <c r="E43">
        <f t="shared" si="0"/>
        <v>3.6020599913279625</v>
      </c>
      <c r="F43">
        <f t="shared" si="2"/>
        <v>-11.056839373155615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062F9-D082-412C-86DB-44AC6CDE53CA}">
  <dimension ref="A1:K35"/>
  <sheetViews>
    <sheetView workbookViewId="0">
      <selection activeCell="A2" sqref="A2:A35"/>
    </sheetView>
  </sheetViews>
  <sheetFormatPr defaultRowHeight="14.5" x14ac:dyDescent="0.35"/>
  <sheetData>
    <row r="1" spans="1:11" x14ac:dyDescent="0.35">
      <c r="A1" t="s">
        <v>1</v>
      </c>
      <c r="B1" t="s">
        <v>12</v>
      </c>
      <c r="C1" t="s">
        <v>2</v>
      </c>
      <c r="D1" t="s">
        <v>14</v>
      </c>
      <c r="E1" t="s">
        <v>13</v>
      </c>
      <c r="F1" t="s">
        <v>15</v>
      </c>
    </row>
    <row r="2" spans="1:11" x14ac:dyDescent="0.35">
      <c r="A2">
        <v>4</v>
      </c>
      <c r="B2">
        <v>100</v>
      </c>
      <c r="C2">
        <v>7.52</v>
      </c>
      <c r="D2">
        <f>C2/$A$2</f>
        <v>1.88</v>
      </c>
      <c r="E2">
        <f>LOG10(B2)</f>
        <v>2</v>
      </c>
      <c r="F2">
        <f>20*LOG10(D2)</f>
        <v>5.4831569852735962</v>
      </c>
      <c r="I2" t="s">
        <v>3</v>
      </c>
      <c r="J2">
        <v>10</v>
      </c>
      <c r="K2" t="s">
        <v>16</v>
      </c>
    </row>
    <row r="3" spans="1:11" x14ac:dyDescent="0.35">
      <c r="A3">
        <v>4</v>
      </c>
      <c r="B3">
        <v>150</v>
      </c>
      <c r="C3">
        <v>7.44</v>
      </c>
      <c r="D3">
        <f t="shared" ref="D3:D35" si="0">C3/$A$2</f>
        <v>1.86</v>
      </c>
      <c r="E3">
        <f t="shared" ref="E3:E35" si="1">LOG10(B3)</f>
        <v>2.1760912590556813</v>
      </c>
      <c r="F3">
        <f t="shared" ref="F3:F35" si="2">20*LOG10(D3)</f>
        <v>5.3902588843583263</v>
      </c>
      <c r="I3" t="s">
        <v>4</v>
      </c>
      <c r="J3">
        <v>2.1999999999999999E-2</v>
      </c>
      <c r="K3" t="s">
        <v>17</v>
      </c>
    </row>
    <row r="4" spans="1:11" x14ac:dyDescent="0.35">
      <c r="A4">
        <v>4</v>
      </c>
      <c r="B4">
        <v>200</v>
      </c>
      <c r="C4">
        <v>7.52</v>
      </c>
      <c r="D4">
        <f t="shared" si="0"/>
        <v>1.88</v>
      </c>
      <c r="E4">
        <f t="shared" si="1"/>
        <v>2.3010299956639813</v>
      </c>
      <c r="F4">
        <f t="shared" si="2"/>
        <v>5.4831569852735962</v>
      </c>
      <c r="I4" t="s">
        <v>5</v>
      </c>
      <c r="J4">
        <f>ROUND(1/(2*PI()*(J2*1000)*(J3/1000000)),0)</f>
        <v>723</v>
      </c>
      <c r="K4" t="s">
        <v>8</v>
      </c>
    </row>
    <row r="5" spans="1:11" x14ac:dyDescent="0.35">
      <c r="A5">
        <v>4</v>
      </c>
      <c r="B5">
        <v>250</v>
      </c>
      <c r="C5">
        <v>7.6</v>
      </c>
      <c r="D5">
        <f t="shared" si="0"/>
        <v>1.9</v>
      </c>
      <c r="E5">
        <f t="shared" si="1"/>
        <v>2.3979400086720375</v>
      </c>
      <c r="F5">
        <f t="shared" si="2"/>
        <v>5.5750720190565781</v>
      </c>
    </row>
    <row r="6" spans="1:11" x14ac:dyDescent="0.35">
      <c r="A6">
        <v>4</v>
      </c>
      <c r="B6">
        <v>300</v>
      </c>
      <c r="C6">
        <v>7.68</v>
      </c>
      <c r="D6">
        <f t="shared" si="0"/>
        <v>1.92</v>
      </c>
      <c r="E6">
        <f t="shared" si="1"/>
        <v>2.4771212547196626</v>
      </c>
      <c r="F6">
        <f t="shared" si="2"/>
        <v>5.6660245740709918</v>
      </c>
    </row>
    <row r="7" spans="1:11" x14ac:dyDescent="0.35">
      <c r="A7">
        <v>4</v>
      </c>
      <c r="B7">
        <v>350</v>
      </c>
      <c r="C7">
        <v>7.6</v>
      </c>
      <c r="D7">
        <f t="shared" si="0"/>
        <v>1.9</v>
      </c>
      <c r="E7">
        <f t="shared" si="1"/>
        <v>2.5440680443502757</v>
      </c>
      <c r="F7">
        <f t="shared" si="2"/>
        <v>5.5750720190565781</v>
      </c>
    </row>
    <row r="8" spans="1:11" x14ac:dyDescent="0.35">
      <c r="A8">
        <v>4</v>
      </c>
      <c r="B8">
        <v>400</v>
      </c>
      <c r="C8">
        <v>7.6</v>
      </c>
      <c r="D8">
        <f t="shared" si="0"/>
        <v>1.9</v>
      </c>
      <c r="E8">
        <f t="shared" si="1"/>
        <v>2.6020599913279625</v>
      </c>
      <c r="F8">
        <f t="shared" si="2"/>
        <v>5.5750720190565781</v>
      </c>
    </row>
    <row r="9" spans="1:11" x14ac:dyDescent="0.35">
      <c r="A9">
        <v>4</v>
      </c>
      <c r="B9">
        <v>450</v>
      </c>
      <c r="C9">
        <v>7.6</v>
      </c>
      <c r="D9">
        <f t="shared" si="0"/>
        <v>1.9</v>
      </c>
      <c r="E9">
        <f t="shared" si="1"/>
        <v>2.6532125137753435</v>
      </c>
      <c r="F9">
        <f t="shared" si="2"/>
        <v>5.5750720190565781</v>
      </c>
    </row>
    <row r="10" spans="1:11" x14ac:dyDescent="0.35">
      <c r="A10">
        <v>4</v>
      </c>
      <c r="B10">
        <v>500</v>
      </c>
      <c r="C10">
        <v>7.6</v>
      </c>
      <c r="D10">
        <f t="shared" si="0"/>
        <v>1.9</v>
      </c>
      <c r="E10">
        <f t="shared" si="1"/>
        <v>2.6989700043360187</v>
      </c>
      <c r="F10">
        <f t="shared" si="2"/>
        <v>5.5750720190565781</v>
      </c>
    </row>
    <row r="11" spans="1:11" x14ac:dyDescent="0.35">
      <c r="A11">
        <v>4</v>
      </c>
      <c r="B11">
        <v>550</v>
      </c>
      <c r="C11">
        <v>7.6</v>
      </c>
      <c r="D11">
        <f t="shared" si="0"/>
        <v>1.9</v>
      </c>
      <c r="E11">
        <f t="shared" si="1"/>
        <v>2.7403626894942437</v>
      </c>
      <c r="F11">
        <f t="shared" si="2"/>
        <v>5.5750720190565781</v>
      </c>
    </row>
    <row r="12" spans="1:11" x14ac:dyDescent="0.35">
      <c r="A12">
        <v>4</v>
      </c>
      <c r="B12">
        <v>600</v>
      </c>
      <c r="C12">
        <v>7.6</v>
      </c>
      <c r="D12">
        <f t="shared" si="0"/>
        <v>1.9</v>
      </c>
      <c r="E12">
        <f t="shared" si="1"/>
        <v>2.7781512503836434</v>
      </c>
      <c r="F12">
        <f t="shared" si="2"/>
        <v>5.5750720190565781</v>
      </c>
    </row>
    <row r="13" spans="1:11" x14ac:dyDescent="0.35">
      <c r="A13">
        <v>4</v>
      </c>
      <c r="B13">
        <v>650</v>
      </c>
      <c r="C13">
        <v>7.44</v>
      </c>
      <c r="D13">
        <f t="shared" si="0"/>
        <v>1.86</v>
      </c>
      <c r="E13">
        <f t="shared" si="1"/>
        <v>2.8129133566428557</v>
      </c>
      <c r="F13">
        <f t="shared" si="2"/>
        <v>5.3902588843583263</v>
      </c>
    </row>
    <row r="14" spans="1:11" x14ac:dyDescent="0.35">
      <c r="A14">
        <v>4</v>
      </c>
      <c r="B14">
        <v>700</v>
      </c>
      <c r="C14">
        <v>7.44</v>
      </c>
      <c r="D14">
        <f t="shared" si="0"/>
        <v>1.86</v>
      </c>
      <c r="E14">
        <f t="shared" si="1"/>
        <v>2.8450980400142569</v>
      </c>
      <c r="F14">
        <f t="shared" si="2"/>
        <v>5.3902588843583263</v>
      </c>
    </row>
    <row r="15" spans="1:11" x14ac:dyDescent="0.35">
      <c r="A15">
        <v>4</v>
      </c>
      <c r="B15">
        <v>710</v>
      </c>
      <c r="C15">
        <v>7.44</v>
      </c>
      <c r="D15">
        <f t="shared" si="0"/>
        <v>1.86</v>
      </c>
      <c r="E15">
        <f t="shared" si="1"/>
        <v>2.8512583487190755</v>
      </c>
      <c r="F15">
        <f t="shared" si="2"/>
        <v>5.3902588843583263</v>
      </c>
    </row>
    <row r="16" spans="1:11" x14ac:dyDescent="0.35">
      <c r="A16">
        <v>4</v>
      </c>
      <c r="B16">
        <v>720</v>
      </c>
      <c r="C16">
        <v>7.44</v>
      </c>
      <c r="D16">
        <f t="shared" si="0"/>
        <v>1.86</v>
      </c>
      <c r="E16">
        <f t="shared" si="1"/>
        <v>2.8573324964312685</v>
      </c>
      <c r="F16">
        <f t="shared" si="2"/>
        <v>5.3902588843583263</v>
      </c>
    </row>
    <row r="17" spans="1:6" x14ac:dyDescent="0.35">
      <c r="A17">
        <v>4</v>
      </c>
      <c r="B17">
        <v>730</v>
      </c>
      <c r="C17">
        <v>7.28</v>
      </c>
      <c r="D17">
        <f t="shared" si="0"/>
        <v>1.82</v>
      </c>
      <c r="E17">
        <f t="shared" si="1"/>
        <v>2.8633228601204559</v>
      </c>
      <c r="F17">
        <f t="shared" si="2"/>
        <v>5.2014277597014953</v>
      </c>
    </row>
    <row r="18" spans="1:6" x14ac:dyDescent="0.35">
      <c r="A18">
        <v>4</v>
      </c>
      <c r="B18">
        <v>740</v>
      </c>
      <c r="C18">
        <v>7.28</v>
      </c>
      <c r="D18">
        <f t="shared" si="0"/>
        <v>1.82</v>
      </c>
      <c r="E18">
        <f t="shared" si="1"/>
        <v>2.8692317197309762</v>
      </c>
      <c r="F18">
        <f t="shared" si="2"/>
        <v>5.2014277597014953</v>
      </c>
    </row>
    <row r="19" spans="1:6" x14ac:dyDescent="0.35">
      <c r="A19">
        <v>4</v>
      </c>
      <c r="B19">
        <v>750</v>
      </c>
      <c r="C19">
        <v>7.28</v>
      </c>
      <c r="D19">
        <f t="shared" si="0"/>
        <v>1.82</v>
      </c>
      <c r="E19">
        <f t="shared" si="1"/>
        <v>2.8750612633917001</v>
      </c>
      <c r="F19">
        <f t="shared" si="2"/>
        <v>5.2014277597014953</v>
      </c>
    </row>
    <row r="20" spans="1:6" x14ac:dyDescent="0.35">
      <c r="A20">
        <v>4</v>
      </c>
      <c r="B20">
        <v>770</v>
      </c>
      <c r="C20">
        <v>7.28</v>
      </c>
      <c r="D20">
        <f t="shared" si="0"/>
        <v>1.82</v>
      </c>
      <c r="E20">
        <f t="shared" si="1"/>
        <v>2.8864907251724818</v>
      </c>
      <c r="F20">
        <f t="shared" si="2"/>
        <v>5.2014277597014953</v>
      </c>
    </row>
    <row r="21" spans="1:6" x14ac:dyDescent="0.35">
      <c r="A21">
        <v>4</v>
      </c>
      <c r="B21">
        <v>800</v>
      </c>
      <c r="C21">
        <v>7.28</v>
      </c>
      <c r="D21">
        <f t="shared" si="0"/>
        <v>1.82</v>
      </c>
      <c r="E21">
        <f t="shared" si="1"/>
        <v>2.9030899869919438</v>
      </c>
      <c r="F21">
        <f t="shared" si="2"/>
        <v>5.2014277597014953</v>
      </c>
    </row>
    <row r="22" spans="1:6" x14ac:dyDescent="0.35">
      <c r="A22">
        <v>4</v>
      </c>
      <c r="B22">
        <v>850</v>
      </c>
      <c r="C22">
        <v>7.2</v>
      </c>
      <c r="D22">
        <f t="shared" si="0"/>
        <v>1.8</v>
      </c>
      <c r="E22">
        <f t="shared" si="1"/>
        <v>2.9294189257142929</v>
      </c>
      <c r="F22">
        <f t="shared" si="2"/>
        <v>5.1054501020661212</v>
      </c>
    </row>
    <row r="23" spans="1:6" x14ac:dyDescent="0.35">
      <c r="A23">
        <v>4</v>
      </c>
      <c r="B23">
        <v>900</v>
      </c>
      <c r="C23">
        <v>7.12</v>
      </c>
      <c r="D23">
        <f t="shared" si="0"/>
        <v>1.78</v>
      </c>
      <c r="E23">
        <f t="shared" si="1"/>
        <v>2.9542425094393248</v>
      </c>
      <c r="F23">
        <f t="shared" si="2"/>
        <v>5.0084000461778801</v>
      </c>
    </row>
    <row r="24" spans="1:6" x14ac:dyDescent="0.35">
      <c r="A24">
        <v>4</v>
      </c>
      <c r="B24">
        <v>950</v>
      </c>
      <c r="C24">
        <v>7.04</v>
      </c>
      <c r="D24">
        <f t="shared" si="0"/>
        <v>1.76</v>
      </c>
      <c r="E24">
        <f t="shared" si="1"/>
        <v>2.9777236052888476</v>
      </c>
      <c r="F24">
        <f t="shared" si="2"/>
        <v>4.9102533562829969</v>
      </c>
    </row>
    <row r="25" spans="1:6" x14ac:dyDescent="0.35">
      <c r="A25">
        <v>4</v>
      </c>
      <c r="B25">
        <v>1000</v>
      </c>
      <c r="C25">
        <v>6.96</v>
      </c>
      <c r="D25">
        <f t="shared" si="0"/>
        <v>1.74</v>
      </c>
      <c r="E25">
        <f t="shared" si="1"/>
        <v>3</v>
      </c>
      <c r="F25">
        <f t="shared" si="2"/>
        <v>4.8109849656519943</v>
      </c>
    </row>
    <row r="26" spans="1:6" x14ac:dyDescent="0.35">
      <c r="A26">
        <v>4</v>
      </c>
      <c r="B26">
        <v>1200</v>
      </c>
      <c r="C26">
        <v>6.8</v>
      </c>
      <c r="D26">
        <f t="shared" si="0"/>
        <v>1.7</v>
      </c>
      <c r="E26">
        <f t="shared" si="1"/>
        <v>3.0791812460476247</v>
      </c>
      <c r="F26">
        <f t="shared" si="2"/>
        <v>4.6089784275654786</v>
      </c>
    </row>
    <row r="27" spans="1:6" x14ac:dyDescent="0.35">
      <c r="A27">
        <v>4</v>
      </c>
      <c r="B27">
        <v>1400</v>
      </c>
      <c r="C27">
        <v>6.48</v>
      </c>
      <c r="D27">
        <f t="shared" si="0"/>
        <v>1.62</v>
      </c>
      <c r="E27">
        <f t="shared" si="1"/>
        <v>3.1461280356782382</v>
      </c>
      <c r="F27">
        <f t="shared" si="2"/>
        <v>4.190300290852619</v>
      </c>
    </row>
    <row r="28" spans="1:6" x14ac:dyDescent="0.35">
      <c r="A28">
        <v>4</v>
      </c>
      <c r="B28">
        <v>1600</v>
      </c>
      <c r="C28">
        <v>6.2</v>
      </c>
      <c r="D28">
        <f t="shared" si="0"/>
        <v>1.55</v>
      </c>
      <c r="E28">
        <f t="shared" si="1"/>
        <v>3.2041199826559246</v>
      </c>
      <c r="F28">
        <f t="shared" si="2"/>
        <v>3.8066339634058299</v>
      </c>
    </row>
    <row r="29" spans="1:6" x14ac:dyDescent="0.35">
      <c r="A29">
        <v>4</v>
      </c>
      <c r="B29">
        <v>1800</v>
      </c>
      <c r="C29">
        <v>6</v>
      </c>
      <c r="D29">
        <f t="shared" si="0"/>
        <v>1.5</v>
      </c>
      <c r="E29">
        <f t="shared" si="1"/>
        <v>3.255272505103306</v>
      </c>
      <c r="F29">
        <f t="shared" si="2"/>
        <v>3.5218251811136247</v>
      </c>
    </row>
    <row r="30" spans="1:6" x14ac:dyDescent="0.35">
      <c r="A30">
        <v>4</v>
      </c>
      <c r="B30">
        <v>2000</v>
      </c>
      <c r="C30">
        <v>5.84</v>
      </c>
      <c r="D30">
        <f t="shared" si="0"/>
        <v>1.46</v>
      </c>
      <c r="E30">
        <f t="shared" si="1"/>
        <v>3.3010299956639813</v>
      </c>
      <c r="F30">
        <f t="shared" si="2"/>
        <v>3.287057115688742</v>
      </c>
    </row>
    <row r="31" spans="1:6" x14ac:dyDescent="0.35">
      <c r="A31">
        <v>4</v>
      </c>
      <c r="B31">
        <v>2200</v>
      </c>
      <c r="C31">
        <v>5.68</v>
      </c>
      <c r="D31">
        <f t="shared" si="0"/>
        <v>1.42</v>
      </c>
      <c r="E31">
        <f t="shared" si="1"/>
        <v>3.3424226808222062</v>
      </c>
      <c r="F31">
        <f t="shared" si="2"/>
        <v>3.0457668876611295</v>
      </c>
    </row>
    <row r="32" spans="1:6" x14ac:dyDescent="0.35">
      <c r="A32">
        <v>4</v>
      </c>
      <c r="B32">
        <v>2400</v>
      </c>
      <c r="C32">
        <v>5.52</v>
      </c>
      <c r="D32">
        <f t="shared" si="0"/>
        <v>1.38</v>
      </c>
      <c r="E32">
        <f t="shared" si="1"/>
        <v>3.3802112417116059</v>
      </c>
      <c r="F32">
        <f t="shared" si="2"/>
        <v>2.7975817280247295</v>
      </c>
    </row>
    <row r="33" spans="1:6" x14ac:dyDescent="0.35">
      <c r="A33">
        <v>4</v>
      </c>
      <c r="B33">
        <v>2600</v>
      </c>
      <c r="C33">
        <v>5.36</v>
      </c>
      <c r="D33">
        <f t="shared" si="0"/>
        <v>1.34</v>
      </c>
      <c r="E33">
        <f t="shared" si="1"/>
        <v>3.4149733479708178</v>
      </c>
      <c r="F33">
        <f t="shared" si="2"/>
        <v>2.5420959672961532</v>
      </c>
    </row>
    <row r="34" spans="1:6" x14ac:dyDescent="0.35">
      <c r="A34">
        <v>4</v>
      </c>
      <c r="B34">
        <v>2800</v>
      </c>
      <c r="C34">
        <v>5.28</v>
      </c>
      <c r="D34">
        <f t="shared" si="0"/>
        <v>1.32</v>
      </c>
      <c r="E34">
        <f t="shared" si="1"/>
        <v>3.4471580313422194</v>
      </c>
      <c r="F34">
        <f t="shared" si="2"/>
        <v>2.4114786241169979</v>
      </c>
    </row>
    <row r="35" spans="1:6" x14ac:dyDescent="0.35">
      <c r="A35">
        <v>4</v>
      </c>
      <c r="B35">
        <v>3000</v>
      </c>
      <c r="C35">
        <v>5.2</v>
      </c>
      <c r="D35">
        <f t="shared" si="0"/>
        <v>1.3</v>
      </c>
      <c r="E35">
        <f t="shared" si="1"/>
        <v>3.4771212547196626</v>
      </c>
      <c r="F35">
        <f t="shared" si="2"/>
        <v>2.2788670461367357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0F78-CD17-4500-AD03-296D195470F9}">
  <dimension ref="A1:F37"/>
  <sheetViews>
    <sheetView workbookViewId="0">
      <selection activeCell="A2" sqref="A2:A37"/>
    </sheetView>
  </sheetViews>
  <sheetFormatPr defaultRowHeight="14.5" x14ac:dyDescent="0.35"/>
  <sheetData>
    <row r="1" spans="1:6" x14ac:dyDescent="0.35">
      <c r="A1" t="s">
        <v>18</v>
      </c>
      <c r="B1" t="s">
        <v>19</v>
      </c>
      <c r="C1" t="s">
        <v>20</v>
      </c>
      <c r="D1" t="s">
        <v>9</v>
      </c>
      <c r="E1" t="s">
        <v>11</v>
      </c>
      <c r="F1" t="s">
        <v>10</v>
      </c>
    </row>
    <row r="2" spans="1:6" x14ac:dyDescent="0.35">
      <c r="A2">
        <v>4</v>
      </c>
      <c r="B2">
        <v>100</v>
      </c>
      <c r="C2">
        <v>0.42</v>
      </c>
      <c r="D2">
        <f>C2/$A$2</f>
        <v>0.105</v>
      </c>
      <c r="E2">
        <f>LOG10(B2)</f>
        <v>2</v>
      </c>
      <c r="F2">
        <f>20*LOG10(D2)</f>
        <v>-19.576214018601238</v>
      </c>
    </row>
    <row r="3" spans="1:6" x14ac:dyDescent="0.35">
      <c r="A3">
        <v>4</v>
      </c>
      <c r="B3">
        <v>200</v>
      </c>
      <c r="C3">
        <v>0.8</v>
      </c>
      <c r="D3">
        <f t="shared" ref="D3:D37" si="0">C3/$A$2</f>
        <v>0.2</v>
      </c>
      <c r="E3">
        <f t="shared" ref="E3:E37" si="1">LOG10(B3)</f>
        <v>2.3010299956639813</v>
      </c>
      <c r="F3">
        <f t="shared" ref="F3:F37" si="2">20*LOG10(D3)</f>
        <v>-13.979400086720375</v>
      </c>
    </row>
    <row r="4" spans="1:6" x14ac:dyDescent="0.35">
      <c r="A4">
        <v>4</v>
      </c>
      <c r="B4">
        <v>300</v>
      </c>
      <c r="C4">
        <v>1.1399999999999999</v>
      </c>
      <c r="D4">
        <f t="shared" si="0"/>
        <v>0.28499999999999998</v>
      </c>
      <c r="E4">
        <f t="shared" si="1"/>
        <v>2.4771212547196626</v>
      </c>
      <c r="F4">
        <f t="shared" si="2"/>
        <v>-10.903102799829796</v>
      </c>
    </row>
    <row r="5" spans="1:6" x14ac:dyDescent="0.35">
      <c r="A5">
        <v>4</v>
      </c>
      <c r="B5">
        <v>400</v>
      </c>
      <c r="C5">
        <v>1.48</v>
      </c>
      <c r="D5">
        <f t="shared" si="0"/>
        <v>0.37</v>
      </c>
      <c r="E5">
        <f t="shared" si="1"/>
        <v>2.6020599913279625</v>
      </c>
      <c r="F5">
        <f t="shared" si="2"/>
        <v>-8.6359655186601003</v>
      </c>
    </row>
    <row r="6" spans="1:6" x14ac:dyDescent="0.35">
      <c r="A6">
        <v>4</v>
      </c>
      <c r="B6">
        <v>500</v>
      </c>
      <c r="C6">
        <v>1.8</v>
      </c>
      <c r="D6">
        <f t="shared" si="0"/>
        <v>0.45</v>
      </c>
      <c r="E6">
        <f t="shared" si="1"/>
        <v>2.6989700043360187</v>
      </c>
      <c r="F6">
        <f t="shared" si="2"/>
        <v>-6.9357497244931263</v>
      </c>
    </row>
    <row r="7" spans="1:6" x14ac:dyDescent="0.35">
      <c r="A7">
        <v>4</v>
      </c>
      <c r="B7">
        <v>600</v>
      </c>
      <c r="C7">
        <v>2.08</v>
      </c>
      <c r="D7">
        <f t="shared" si="0"/>
        <v>0.52</v>
      </c>
      <c r="E7">
        <f t="shared" si="1"/>
        <v>2.7781512503836434</v>
      </c>
      <c r="F7">
        <f t="shared" si="2"/>
        <v>-5.6799331273040163</v>
      </c>
    </row>
    <row r="8" spans="1:6" x14ac:dyDescent="0.35">
      <c r="A8">
        <v>4</v>
      </c>
      <c r="B8">
        <v>650</v>
      </c>
      <c r="C8">
        <v>2.2000000000000002</v>
      </c>
      <c r="D8">
        <f t="shared" si="0"/>
        <v>0.55000000000000004</v>
      </c>
      <c r="E8">
        <f t="shared" si="1"/>
        <v>2.8129133566428557</v>
      </c>
      <c r="F8">
        <f t="shared" si="2"/>
        <v>-5.1927462101151223</v>
      </c>
    </row>
    <row r="9" spans="1:6" x14ac:dyDescent="0.35">
      <c r="A9">
        <v>4</v>
      </c>
      <c r="B9">
        <v>670</v>
      </c>
      <c r="C9">
        <v>2.2400000000000002</v>
      </c>
      <c r="D9">
        <f t="shared" si="0"/>
        <v>0.56000000000000005</v>
      </c>
      <c r="E9">
        <f t="shared" si="1"/>
        <v>2.8260748027008264</v>
      </c>
      <c r="F9">
        <f t="shared" si="2"/>
        <v>-5.0362394598759908</v>
      </c>
    </row>
    <row r="10" spans="1:6" x14ac:dyDescent="0.35">
      <c r="A10">
        <v>4</v>
      </c>
      <c r="B10">
        <v>690</v>
      </c>
      <c r="C10">
        <v>2.2799999999999998</v>
      </c>
      <c r="D10">
        <f t="shared" si="0"/>
        <v>0.56999999999999995</v>
      </c>
      <c r="E10">
        <f t="shared" si="1"/>
        <v>2.8388490907372552</v>
      </c>
      <c r="F10">
        <f t="shared" si="2"/>
        <v>-4.8825028865501725</v>
      </c>
    </row>
    <row r="11" spans="1:6" x14ac:dyDescent="0.35">
      <c r="A11">
        <v>4</v>
      </c>
      <c r="B11">
        <v>700</v>
      </c>
      <c r="C11">
        <v>2.3199999999999998</v>
      </c>
      <c r="D11">
        <f t="shared" si="0"/>
        <v>0.57999999999999996</v>
      </c>
      <c r="E11">
        <f t="shared" si="1"/>
        <v>2.8450980400142569</v>
      </c>
      <c r="F11">
        <f t="shared" si="2"/>
        <v>-4.7314401287412551</v>
      </c>
    </row>
    <row r="12" spans="1:6" x14ac:dyDescent="0.35">
      <c r="A12">
        <v>4</v>
      </c>
      <c r="B12">
        <v>710</v>
      </c>
      <c r="C12">
        <v>2.4</v>
      </c>
      <c r="D12">
        <f t="shared" si="0"/>
        <v>0.6</v>
      </c>
      <c r="E12">
        <f t="shared" si="1"/>
        <v>2.8512583487190755</v>
      </c>
      <c r="F12">
        <f t="shared" si="2"/>
        <v>-4.4369749923271282</v>
      </c>
    </row>
    <row r="13" spans="1:6" x14ac:dyDescent="0.35">
      <c r="A13">
        <v>4</v>
      </c>
      <c r="B13">
        <v>720</v>
      </c>
      <c r="C13">
        <v>2.36</v>
      </c>
      <c r="D13">
        <f t="shared" si="0"/>
        <v>0.59</v>
      </c>
      <c r="E13">
        <f t="shared" si="1"/>
        <v>2.8573324964312685</v>
      </c>
      <c r="F13">
        <f t="shared" si="2"/>
        <v>-4.5829597671571163</v>
      </c>
    </row>
    <row r="14" spans="1:6" x14ac:dyDescent="0.35">
      <c r="A14">
        <v>4</v>
      </c>
      <c r="B14">
        <v>730</v>
      </c>
      <c r="C14">
        <v>2.44</v>
      </c>
      <c r="D14">
        <f t="shared" si="0"/>
        <v>0.61</v>
      </c>
      <c r="E14">
        <f t="shared" si="1"/>
        <v>2.8633228601204559</v>
      </c>
      <c r="F14">
        <f t="shared" si="2"/>
        <v>-4.293403299784659</v>
      </c>
    </row>
    <row r="15" spans="1:6" x14ac:dyDescent="0.35">
      <c r="A15">
        <v>4</v>
      </c>
      <c r="B15">
        <v>740</v>
      </c>
      <c r="C15">
        <v>2.48</v>
      </c>
      <c r="D15">
        <f t="shared" si="0"/>
        <v>0.62</v>
      </c>
      <c r="E15">
        <f t="shared" si="1"/>
        <v>2.8692317197309762</v>
      </c>
      <c r="F15">
        <f t="shared" si="2"/>
        <v>-4.152166210034923</v>
      </c>
    </row>
    <row r="16" spans="1:6" x14ac:dyDescent="0.35">
      <c r="A16">
        <v>4</v>
      </c>
      <c r="B16">
        <v>750</v>
      </c>
      <c r="C16">
        <v>2.48</v>
      </c>
      <c r="D16">
        <f t="shared" si="0"/>
        <v>0.62</v>
      </c>
      <c r="E16">
        <f t="shared" si="1"/>
        <v>2.8750612633917001</v>
      </c>
      <c r="F16">
        <f t="shared" si="2"/>
        <v>-4.152166210034923</v>
      </c>
    </row>
    <row r="17" spans="1:6" x14ac:dyDescent="0.35">
      <c r="A17">
        <v>4</v>
      </c>
      <c r="B17">
        <v>770</v>
      </c>
      <c r="C17">
        <v>2.48</v>
      </c>
      <c r="D17">
        <f t="shared" si="0"/>
        <v>0.62</v>
      </c>
      <c r="E17">
        <f t="shared" si="1"/>
        <v>2.8864907251724818</v>
      </c>
      <c r="F17">
        <f t="shared" si="2"/>
        <v>-4.152166210034923</v>
      </c>
    </row>
    <row r="18" spans="1:6" x14ac:dyDescent="0.35">
      <c r="A18">
        <v>4</v>
      </c>
      <c r="B18">
        <v>800</v>
      </c>
      <c r="C18">
        <v>2.56</v>
      </c>
      <c r="D18">
        <f t="shared" si="0"/>
        <v>0.64</v>
      </c>
      <c r="E18">
        <f t="shared" si="1"/>
        <v>2.9030899869919438</v>
      </c>
      <c r="F18">
        <f t="shared" si="2"/>
        <v>-3.8764005203222562</v>
      </c>
    </row>
    <row r="19" spans="1:6" x14ac:dyDescent="0.35">
      <c r="A19">
        <v>4</v>
      </c>
      <c r="B19">
        <v>850</v>
      </c>
      <c r="C19">
        <v>2.64</v>
      </c>
      <c r="D19">
        <f t="shared" si="0"/>
        <v>0.66</v>
      </c>
      <c r="E19">
        <f t="shared" si="1"/>
        <v>2.9294189257142929</v>
      </c>
      <c r="F19">
        <f t="shared" si="2"/>
        <v>-3.6091212891626263</v>
      </c>
    </row>
    <row r="20" spans="1:6" x14ac:dyDescent="0.35">
      <c r="A20">
        <v>4</v>
      </c>
      <c r="B20">
        <v>900</v>
      </c>
      <c r="C20">
        <v>2.8</v>
      </c>
      <c r="D20">
        <f t="shared" si="0"/>
        <v>0.7</v>
      </c>
      <c r="E20">
        <f t="shared" si="1"/>
        <v>2.9542425094393248</v>
      </c>
      <c r="F20">
        <f t="shared" si="2"/>
        <v>-3.0980391997148637</v>
      </c>
    </row>
    <row r="21" spans="1:6" x14ac:dyDescent="0.35">
      <c r="A21">
        <v>4</v>
      </c>
      <c r="B21">
        <v>950</v>
      </c>
      <c r="C21">
        <v>2.8</v>
      </c>
      <c r="D21">
        <f t="shared" si="0"/>
        <v>0.7</v>
      </c>
      <c r="E21">
        <f t="shared" si="1"/>
        <v>2.9777236052888476</v>
      </c>
      <c r="F21">
        <f t="shared" si="2"/>
        <v>-3.0980391997148637</v>
      </c>
    </row>
    <row r="22" spans="1:6" x14ac:dyDescent="0.35">
      <c r="A22">
        <v>4</v>
      </c>
      <c r="B22">
        <v>1000</v>
      </c>
      <c r="C22">
        <v>2.96</v>
      </c>
      <c r="D22">
        <f t="shared" si="0"/>
        <v>0.74</v>
      </c>
      <c r="E22">
        <f t="shared" si="1"/>
        <v>3</v>
      </c>
      <c r="F22">
        <f t="shared" si="2"/>
        <v>-2.6153656053804761</v>
      </c>
    </row>
    <row r="23" spans="1:6" x14ac:dyDescent="0.35">
      <c r="A23">
        <v>4</v>
      </c>
      <c r="B23">
        <v>1200</v>
      </c>
      <c r="C23">
        <v>3.12</v>
      </c>
      <c r="D23">
        <f t="shared" si="0"/>
        <v>0.78</v>
      </c>
      <c r="E23">
        <f t="shared" si="1"/>
        <v>3.0791812460476247</v>
      </c>
      <c r="F23">
        <f t="shared" si="2"/>
        <v>-2.1581079461903916</v>
      </c>
    </row>
    <row r="24" spans="1:6" x14ac:dyDescent="0.35">
      <c r="A24">
        <v>4</v>
      </c>
      <c r="B24">
        <v>1400</v>
      </c>
      <c r="C24">
        <v>3.28</v>
      </c>
      <c r="D24">
        <f t="shared" si="0"/>
        <v>0.82</v>
      </c>
      <c r="E24">
        <f t="shared" si="1"/>
        <v>3.1461280356782382</v>
      </c>
      <c r="F24">
        <f t="shared" si="2"/>
        <v>-1.7237229523256667</v>
      </c>
    </row>
    <row r="25" spans="1:6" x14ac:dyDescent="0.35">
      <c r="A25">
        <v>4</v>
      </c>
      <c r="B25">
        <v>1600</v>
      </c>
      <c r="C25">
        <v>3.44</v>
      </c>
      <c r="D25">
        <f t="shared" si="0"/>
        <v>0.86</v>
      </c>
      <c r="E25">
        <f t="shared" si="1"/>
        <v>3.2041199826559246</v>
      </c>
      <c r="F25">
        <f t="shared" si="2"/>
        <v>-1.3100309751286456</v>
      </c>
    </row>
    <row r="26" spans="1:6" x14ac:dyDescent="0.35">
      <c r="A26">
        <v>4</v>
      </c>
      <c r="B26">
        <v>1800</v>
      </c>
      <c r="C26">
        <v>3.6</v>
      </c>
      <c r="D26">
        <f t="shared" si="0"/>
        <v>0.9</v>
      </c>
      <c r="E26">
        <f t="shared" si="1"/>
        <v>3.255272505103306</v>
      </c>
      <c r="F26">
        <f t="shared" si="2"/>
        <v>-0.91514981121350236</v>
      </c>
    </row>
    <row r="27" spans="1:6" x14ac:dyDescent="0.35">
      <c r="A27">
        <v>4</v>
      </c>
      <c r="B27">
        <v>2000</v>
      </c>
      <c r="C27">
        <v>3.68</v>
      </c>
      <c r="D27">
        <f t="shared" si="0"/>
        <v>0.92</v>
      </c>
      <c r="E27">
        <f t="shared" si="1"/>
        <v>3.3010299956639813</v>
      </c>
      <c r="F27">
        <f t="shared" si="2"/>
        <v>-0.72424345308889426</v>
      </c>
    </row>
    <row r="28" spans="1:6" x14ac:dyDescent="0.35">
      <c r="A28">
        <v>4</v>
      </c>
      <c r="B28">
        <v>2200</v>
      </c>
      <c r="C28">
        <v>3.68</v>
      </c>
      <c r="D28">
        <f t="shared" si="0"/>
        <v>0.92</v>
      </c>
      <c r="E28">
        <f t="shared" si="1"/>
        <v>3.3424226808222062</v>
      </c>
      <c r="F28">
        <f t="shared" si="2"/>
        <v>-0.72424345308889426</v>
      </c>
    </row>
    <row r="29" spans="1:6" x14ac:dyDescent="0.35">
      <c r="A29">
        <v>4</v>
      </c>
      <c r="B29">
        <v>2400</v>
      </c>
      <c r="C29">
        <v>3.76</v>
      </c>
      <c r="D29">
        <f t="shared" si="0"/>
        <v>0.94</v>
      </c>
      <c r="E29">
        <f t="shared" si="1"/>
        <v>3.3802112417116059</v>
      </c>
      <c r="F29">
        <f t="shared" si="2"/>
        <v>-0.53744292800602733</v>
      </c>
    </row>
    <row r="30" spans="1:6" x14ac:dyDescent="0.35">
      <c r="A30">
        <v>4</v>
      </c>
      <c r="B30">
        <v>2600</v>
      </c>
      <c r="C30">
        <v>3.76</v>
      </c>
      <c r="D30">
        <f t="shared" si="0"/>
        <v>0.94</v>
      </c>
      <c r="E30">
        <f t="shared" si="1"/>
        <v>3.4149733479708178</v>
      </c>
      <c r="F30">
        <f t="shared" si="2"/>
        <v>-0.53744292800602733</v>
      </c>
    </row>
    <row r="31" spans="1:6" x14ac:dyDescent="0.35">
      <c r="A31">
        <v>4</v>
      </c>
      <c r="B31">
        <v>2800</v>
      </c>
      <c r="C31">
        <v>3.76</v>
      </c>
      <c r="D31">
        <f t="shared" si="0"/>
        <v>0.94</v>
      </c>
      <c r="E31">
        <f t="shared" si="1"/>
        <v>3.4471580313422194</v>
      </c>
      <c r="F31">
        <f t="shared" si="2"/>
        <v>-0.53744292800602733</v>
      </c>
    </row>
    <row r="32" spans="1:6" x14ac:dyDescent="0.35">
      <c r="A32">
        <v>4</v>
      </c>
      <c r="B32">
        <v>3000</v>
      </c>
      <c r="C32">
        <v>3.84</v>
      </c>
      <c r="D32">
        <f t="shared" si="0"/>
        <v>0.96</v>
      </c>
      <c r="E32">
        <f t="shared" si="1"/>
        <v>3.4771212547196626</v>
      </c>
      <c r="F32">
        <f t="shared" si="2"/>
        <v>-0.35457533920863205</v>
      </c>
    </row>
    <row r="33" spans="1:6" x14ac:dyDescent="0.35">
      <c r="A33">
        <v>4</v>
      </c>
      <c r="B33">
        <v>4000</v>
      </c>
      <c r="C33">
        <v>3.92</v>
      </c>
      <c r="D33">
        <f t="shared" si="0"/>
        <v>0.98</v>
      </c>
      <c r="E33">
        <f t="shared" si="1"/>
        <v>3.6020599913279625</v>
      </c>
      <c r="F33">
        <f t="shared" si="2"/>
        <v>-0.175478486150103</v>
      </c>
    </row>
    <row r="34" spans="1:6" x14ac:dyDescent="0.35">
      <c r="A34">
        <v>4</v>
      </c>
      <c r="B34">
        <v>5000</v>
      </c>
      <c r="C34">
        <v>3.92</v>
      </c>
      <c r="D34">
        <f t="shared" si="0"/>
        <v>0.98</v>
      </c>
      <c r="E34">
        <f t="shared" si="1"/>
        <v>3.6989700043360187</v>
      </c>
      <c r="F34">
        <f t="shared" si="2"/>
        <v>-0.175478486150103</v>
      </c>
    </row>
    <row r="35" spans="1:6" x14ac:dyDescent="0.35">
      <c r="A35">
        <v>4</v>
      </c>
      <c r="B35">
        <v>7000</v>
      </c>
      <c r="C35">
        <v>4</v>
      </c>
      <c r="D35">
        <f t="shared" si="0"/>
        <v>1</v>
      </c>
      <c r="E35">
        <f t="shared" si="1"/>
        <v>3.8450980400142569</v>
      </c>
      <c r="F35">
        <f t="shared" si="2"/>
        <v>0</v>
      </c>
    </row>
    <row r="36" spans="1:6" x14ac:dyDescent="0.35">
      <c r="A36">
        <v>4</v>
      </c>
      <c r="B36">
        <v>9000</v>
      </c>
      <c r="C36">
        <v>4</v>
      </c>
      <c r="D36">
        <f t="shared" si="0"/>
        <v>1</v>
      </c>
      <c r="E36">
        <f t="shared" si="1"/>
        <v>3.9542425094393248</v>
      </c>
      <c r="F36">
        <f t="shared" si="2"/>
        <v>0</v>
      </c>
    </row>
    <row r="37" spans="1:6" x14ac:dyDescent="0.35">
      <c r="A37">
        <v>4</v>
      </c>
      <c r="B37">
        <v>10000</v>
      </c>
      <c r="C37">
        <v>4</v>
      </c>
      <c r="D37">
        <f t="shared" si="0"/>
        <v>1</v>
      </c>
      <c r="E37">
        <f t="shared" si="1"/>
        <v>4</v>
      </c>
      <c r="F37">
        <f t="shared" si="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integrator</vt:lpstr>
      <vt:lpstr>differentiator (square)</vt:lpstr>
      <vt:lpstr>differentiator (triangle)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-ysdspq -</dc:creator>
  <cp:lastModifiedBy>-ysdspq -</cp:lastModifiedBy>
  <dcterms:created xsi:type="dcterms:W3CDTF">2024-09-27T10:16:02Z</dcterms:created>
  <dcterms:modified xsi:type="dcterms:W3CDTF">2024-10-12T18:52:13Z</dcterms:modified>
</cp:coreProperties>
</file>