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800" yWindow="660" windowWidth="30160" windowHeight="22300" activeTab="1"/>
  </bookViews>
  <sheets>
    <sheet name="노선코드" sheetId="6" r:id="rId1"/>
    <sheet name="소요시간" sheetId="3" r:id="rId2"/>
    <sheet name="환승역" sheetId="5" r:id="rId3"/>
    <sheet name="역사코드" sheetId="4" r:id="rId4"/>
  </sheets>
  <definedNames>
    <definedName name="_xlnm._FilterDatabase" localSheetId="3" hidden="1">역사코드!$A$1:$G$630</definedName>
    <definedName name="_xlnm._FilterDatabase" localSheetId="2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6" i="3"/>
  <c r="B576" i="3"/>
  <c r="C577" i="3"/>
  <c r="B577" i="3"/>
  <c r="C578" i="3"/>
  <c r="B578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3" i="3"/>
  <c r="B613" i="3"/>
  <c r="C614" i="3"/>
  <c r="B614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1" i="3"/>
  <c r="B641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<sst xmlns="http://schemas.openxmlformats.org/spreadsheetml/2006/main" count="4468" uniqueCount="2569">
  <si>
    <t>노선</t>
    <phoneticPr fontId="4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</si>
  <si>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</si>
  <si>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</si>
  <si>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</si>
  <si>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</si>
  <si>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</si>
  <si>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</si>
  <si>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</si>
  <si>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</si>
  <si>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</si>
  <si>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</si>
  <si>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</si>
  <si>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</si>
  <si>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</si>
  <si>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</si>
  <si>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</si>
  <si>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</si>
  <si>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</si>
  <si>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</si>
  <si>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</si>
  <si>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</si>
  <si>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</si>
  <si>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</si>
  <si>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</si>
  <si>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</si>
  <si>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</si>
  <si>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</si>
  <si>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</si>
  <si>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</si>
  <si>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</si>
  <si>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</si>
  <si>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</si>
  <si>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</si>
  <si>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</si>
  <si>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</si>
  <si>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</si>
  <si>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</si>
  <si>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</si>
  <si>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</si>
  <si>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</si>
  <si>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</si>
  <si>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</si>
  <si>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</si>
  <si>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</si>
  <si>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</si>
  <si>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</si>
  <si>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</si>
  <si>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</si>
  <si>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</si>
  <si>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</si>
  <si>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</si>
  <si>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</si>
  <si>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</si>
  <si>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</si>
  <si>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</si>
  <si>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</si>
  <si>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</si>
  <si>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</si>
  <si>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</si>
  <si>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</si>
  <si>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</si>
  <si>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</si>
  <si>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</si>
  <si>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</si>
  <si>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</si>
  <si>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</si>
  <si>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</si>
  <si>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</si>
  <si>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</si>
  <si>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</si>
  <si>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</si>
  <si>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</si>
  <si>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</si>
  <si>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</si>
  <si>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</si>
  <si>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</si>
  <si>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</si>
  <si>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</si>
  <si>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</si>
  <si>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</si>
  <si>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</si>
  <si>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</si>
  <si>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</si>
  <si>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</si>
  <si>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</si>
  <si>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</si>
  <si>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</si>
  <si>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</si>
  <si>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</si>
  <si>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</si>
  <si>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</si>
  <si>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</si>
  <si>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</si>
  <si>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</si>
  <si>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</si>
  <si>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</si>
  <si>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</si>
  <si>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</si>
  <si>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</si>
  <si>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</si>
  <si>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</si>
  <si>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</si>
  <si>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</si>
  <si>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</si>
  <si>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</si>
  <si>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</si>
  <si>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</si>
  <si>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</si>
  <si>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</si>
  <si>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</si>
  <si>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</si>
  <si>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</si>
  <si>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</si>
  <si>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</si>
  <si>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</si>
  <si>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</si>
  <si>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</si>
  <si>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</si>
  <si>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</si>
  <si>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</si>
  <si>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</si>
  <si>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</si>
  <si>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</si>
  <si>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</si>
  <si>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</si>
  <si>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</si>
  <si>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</si>
  <si>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</si>
  <si>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</si>
  <si>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</si>
  <si>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</si>
  <si>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</si>
  <si>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</si>
  <si>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</si>
  <si>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</si>
  <si>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</si>
  <si>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</si>
  <si>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</si>
  <si>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</si>
  <si>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</si>
  <si>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</si>
  <si>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</si>
  <si>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</si>
  <si>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</si>
  <si>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</si>
  <si>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</si>
  <si>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</si>
  <si>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</si>
  <si>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</si>
  <si>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</si>
  <si>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</si>
  <si>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</si>
  <si>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</si>
  <si>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</si>
  <si>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</si>
  <si>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</si>
  <si>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</si>
  <si>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</si>
  <si>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</si>
  <si>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</si>
  <si>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</si>
  <si>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</si>
  <si>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</si>
  <si>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</si>
  <si>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</si>
  <si>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</si>
  <si>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</si>
  <si>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</si>
  <si>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</si>
  <si>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</si>
  <si>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</si>
  <si>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</si>
  <si>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</si>
  <si>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</si>
  <si>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</si>
  <si>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</si>
  <si>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</si>
  <si>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</si>
  <si>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</si>
  <si>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</si>
  <si>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</si>
  <si>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</si>
  <si>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</si>
  <si>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</si>
  <si>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</si>
  <si>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</si>
  <si>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</si>
  <si>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</si>
  <si>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</si>
  <si>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</si>
  <si>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</si>
  <si>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</si>
  <si>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</si>
  <si>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</si>
  <si>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</si>
  <si>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</si>
  <si>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</si>
  <si>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</si>
  <si>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</si>
  <si>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</si>
  <si>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</si>
  <si>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</si>
  <si>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</si>
  <si>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</si>
  <si>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</si>
  <si>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</si>
  <si>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</si>
  <si>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</si>
  <si>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</si>
  <si>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</si>
  <si>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</si>
  <si>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</si>
  <si>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</si>
  <si>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</si>
  <si>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</si>
  <si>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</si>
  <si>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</si>
  <si>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</si>
  <si>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</si>
  <si>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</si>
  <si>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</si>
  <si>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</si>
  <si>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</si>
  <si>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</si>
  <si>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</si>
  <si>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</si>
  <si>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</si>
  <si>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</si>
  <si>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</si>
  <si>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</si>
  <si>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</si>
  <si>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</si>
  <si>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</si>
  <si>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</si>
  <si>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</si>
  <si>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</si>
  <si>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</si>
  <si>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</si>
  <si>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</si>
  <si>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</si>
  <si>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</si>
  <si>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</si>
  <si>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</si>
  <si>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</si>
  <si>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</si>
  <si>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</si>
  <si>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</si>
  <si>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</si>
  <si>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</si>
  <si>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</si>
  <si>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</si>
  <si>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</si>
  <si>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</si>
  <si>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</si>
  <si>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</si>
  <si>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</si>
  <si>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</si>
  <si>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</si>
  <si>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</si>
  <si>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</si>
  <si>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</si>
  <si>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</si>
  <si>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</si>
  <si>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</si>
  <si>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</si>
  <si>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</si>
  <si>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</si>
  <si>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</si>
  <si>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</si>
  <si>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</si>
  <si>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</si>
  <si>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</si>
  <si>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</si>
  <si>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</si>
  <si>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</si>
  <si>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</si>
  <si>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</si>
  <si>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</si>
  <si>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</si>
  <si>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</si>
  <si>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</si>
  <si>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</si>
  <si>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</si>
  <si>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</si>
  <si>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</si>
  <si>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</si>
  <si>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</si>
  <si>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</si>
  <si>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</si>
  <si>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</si>
  <si>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</si>
  <si>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</si>
  <si>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</si>
  <si>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</si>
  <si>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</si>
  <si>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</si>
  <si>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</si>
  <si>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</si>
  <si>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</si>
  <si>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</si>
  <si>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</si>
  <si>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</si>
  <si>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</si>
  <si>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</si>
  <si>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</si>
  <si>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</si>
  <si>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</si>
  <si>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</si>
  <si>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</si>
  <si>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</si>
  <si>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</si>
  <si>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</si>
  <si>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</si>
  <si>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</si>
  <si>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</si>
  <si>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</si>
  <si>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</si>
  <si>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</si>
  <si>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</si>
  <si>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</si>
  <si>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</si>
  <si>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</si>
  <si>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</si>
  <si>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</si>
  <si>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</si>
  <si>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</si>
  <si>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</si>
  <si>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</si>
  <si>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</si>
  <si>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</si>
  <si>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</si>
  <si>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</si>
  <si>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</si>
  <si>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</si>
  <si>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</si>
  <si>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</si>
  <si>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</si>
  <si>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</si>
  <si>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</si>
  <si>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</si>
  <si>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</si>
  <si>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</si>
  <si>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</si>
  <si>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</si>
  <si>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</si>
  <si>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</si>
  <si>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</si>
  <si>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</si>
  <si>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</si>
  <si>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</si>
  <si>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</si>
  <si>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</si>
  <si>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</si>
  <si>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</si>
  <si>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</si>
  <si>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</si>
  <si>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</si>
  <si>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</si>
  <si>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</si>
  <si>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</si>
  <si>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</si>
  <si>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</si>
  <si>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</si>
  <si>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</si>
  <si>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</si>
  <si>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</si>
  <si>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</si>
  <si>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</si>
  <si>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</si>
  <si>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</si>
  <si>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</si>
  <si>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</si>
  <si>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</si>
  <si>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</si>
  <si>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</si>
  <si>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</si>
  <si>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</si>
  <si>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</si>
  <si>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</si>
  <si>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</si>
  <si>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</si>
  <si>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</si>
  <si>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</si>
  <si>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</si>
  <si>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</si>
  <si>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</si>
  <si>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</si>
  <si>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</si>
  <si>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</si>
  <si>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</si>
  <si>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</si>
  <si>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</si>
  <si>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</si>
  <si>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</si>
  <si>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</si>
  <si>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</si>
  <si>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</si>
  <si>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</si>
  <si>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</si>
  <si>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</si>
  <si>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</si>
  <si>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</si>
  <si>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</si>
  <si>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</si>
  <si>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</si>
  <si>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</si>
  <si>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</si>
  <si>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</si>
  <si>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</si>
  <si>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</si>
  <si>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</si>
  <si>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</si>
  <si>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</si>
  <si>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</si>
  <si>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</si>
  <si>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</si>
  <si>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</si>
  <si>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</si>
  <si>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</si>
  <si>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</si>
  <si>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</si>
  <si>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</si>
  <si>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</si>
  <si>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</si>
  <si>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</si>
  <si>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</si>
  <si>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</si>
  <si>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</si>
  <si>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</si>
  <si>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</si>
  <si>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</si>
  <si>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</si>
  <si>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</si>
  <si>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</si>
  <si>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</si>
  <si>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</si>
  <si>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</si>
  <si>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</si>
  <si>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</si>
  <si>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</si>
  <si>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</si>
  <si>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</si>
  <si>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</si>
  <si>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</si>
  <si>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</si>
  <si>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</si>
  <si>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</si>
  <si>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</si>
  <si>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</si>
  <si>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</si>
  <si>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</si>
  <si>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</si>
  <si>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</si>
  <si>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</si>
  <si>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</si>
  <si>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</si>
  <si>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</si>
  <si>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</si>
  <si>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</si>
  <si>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</si>
  <si>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</si>
  <si>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</si>
  <si>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</si>
  <si>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</si>
  <si>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</si>
  <si>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</si>
  <si>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</si>
  <si>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</si>
  <si>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</si>
  <si>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</si>
  <si>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</si>
  <si>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</si>
  <si>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</si>
  <si>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</si>
  <si>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</si>
  <si>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</si>
  <si>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</si>
  <si>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</si>
  <si>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</si>
  <si>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</si>
  <si>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</si>
  <si>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</si>
  <si>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</si>
  <si>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</si>
  <si>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</si>
  <si>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</si>
  <si>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</si>
  <si>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</si>
  <si>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</si>
  <si>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</si>
  <si>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</si>
  <si>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</si>
  <si>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</si>
  <si>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</si>
  <si>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</si>
  <si>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</si>
  <si>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</si>
  <si>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</si>
  <si>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</si>
  <si>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</si>
  <si>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</si>
  <si>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</si>
  <si>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</si>
  <si>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</si>
  <si>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</si>
  <si>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</si>
  <si>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</si>
  <si>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</si>
  <si>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</si>
  <si>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</si>
  <si>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</si>
  <si>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</si>
  <si>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</si>
  <si>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</si>
  <si>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</si>
  <si>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</si>
  <si>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</si>
  <si>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</si>
  <si>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</si>
  <si>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</si>
  <si>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</si>
  <si>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</si>
  <si>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</si>
  <si>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</si>
  <si>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</si>
  <si>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</si>
  <si>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</si>
  <si>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</si>
  <si>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</si>
  <si>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</si>
  <si>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</si>
  <si>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</si>
  <si>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</si>
  <si>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</si>
  <si>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</si>
  <si>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</si>
  <si>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</si>
  <si>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</si>
  <si>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</si>
  <si>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</si>
  <si>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</si>
  <si>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</si>
  <si>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</si>
  <si>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</si>
  <si>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</si>
  <si>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</si>
  <si>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</si>
  <si>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</si>
  <si>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</si>
  <si>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</si>
  <si>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</si>
  <si>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</si>
  <si>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</si>
  <si>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</si>
  <si>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</si>
  <si>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</si>
  <si>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</si>
  <si>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</si>
  <si>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</si>
  <si>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</si>
  <si>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</si>
  <si>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</si>
  <si>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</si>
  <si>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</si>
  <si>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</si>
  <si>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</si>
  <si>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</si>
  <si>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</si>
  <si>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</si>
  <si>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</si>
  <si>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</si>
  <si>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</si>
  <si>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</si>
  <si>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</si>
  <si>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</si>
  <si>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</si>
  <si>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</si>
  <si>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</si>
  <si>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</si>
  <si>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</si>
  <si>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</si>
  <si>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</si>
  <si>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</si>
  <si>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</si>
  <si>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</si>
  <si>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</si>
  <si>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</si>
  <si>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</si>
  <si>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</si>
  <si>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</si>
  <si>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</si>
  <si>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</si>
  <si>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</si>
  <si>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</si>
  <si>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</si>
  <si>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</si>
  <si>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</si>
  <si>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</si>
  <si>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</si>
  <si>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</si>
  <si>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</si>
  <si>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</si>
  <si>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</si>
  <si>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</si>
  <si>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</si>
  <si>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</si>
  <si>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</si>
  <si>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</si>
  <si>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</si>
  <si>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</si>
  <si>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</si>
  <si>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</si>
  <si>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</si>
  <si>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</si>
  <si>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</si>
  <si>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</si>
  <si>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</si>
  <si>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</si>
  <si>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</si>
  <si>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</si>
  <si>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</si>
  <si>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</si>
  <si>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</si>
  <si>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</si>
  <si>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</si>
  <si>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</si>
  <si>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</si>
  <si>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</si>
  <si>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</si>
  <si>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</si>
  <si>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</si>
  <si>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</si>
  <si>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</si>
  <si>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</si>
  <si>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</si>
  <si>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</si>
  <si>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</si>
  <si>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</si>
  <si>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</si>
  <si>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</si>
  <si>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</si>
  <si>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</si>
  <si>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</si>
  <si>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</si>
  <si>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</si>
  <si>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</si>
  <si>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</si>
  <si>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</si>
  <si>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</si>
  <si>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</si>
  <si>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</si>
  <si>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</si>
  <si>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</si>
  <si>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</si>
  <si>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</si>
  <si>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</si>
  <si>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</si>
  <si>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</si>
  <si>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</si>
  <si>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</si>
  <si>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</si>
  <si>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</si>
  <si>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</si>
  <si>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</si>
  <si>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</si>
  <si>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</si>
  <si>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</si>
  <si>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</si>
  <si>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</si>
  <si>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</si>
  <si>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</si>
  <si>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</si>
  <si>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</si>
  <si>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</si>
  <si>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</si>
  <si>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</si>
  <si>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</si>
  <si>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</si>
  <si>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</si>
  <si>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</si>
  <si>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</si>
  <si>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</si>
  <si>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</si>
  <si>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</si>
  <si>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</si>
  <si>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</si>
  <si>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</si>
  <si>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</si>
  <si>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</si>
  <si>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</si>
  <si>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</si>
  <si>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</si>
  <si>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</si>
  <si>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</si>
  <si>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</si>
  <si>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</si>
  <si>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</si>
  <si>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</si>
  <si>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</si>
  <si>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</si>
  <si>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</si>
  <si>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</si>
  <si>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</si>
  <si>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</si>
  <si>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</si>
  <si>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</si>
  <si>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</si>
  <si>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</si>
  <si>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</si>
  <si>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</si>
  <si>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</si>
  <si>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</si>
  <si>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</si>
  <si>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</si>
  <si>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</si>
  <si>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</si>
  <si>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</si>
  <si>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</si>
  <si>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</si>
  <si>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</si>
  <si>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</si>
  <si>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</si>
  <si>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</si>
  <si>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</si>
  <si>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</si>
  <si>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</si>
  <si>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</si>
  <si>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</si>
  <si>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</si>
  <si>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</si>
  <si>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</si>
  <si>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</si>
  <si>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</si>
  <si>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</si>
  <si>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</si>
  <si>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</si>
  <si>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</si>
  <si>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</si>
  <si>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</si>
  <si>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</si>
  <si>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</si>
  <si>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</si>
  <si>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</si>
  <si>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</si>
  <si>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</si>
  <si>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</si>
  <si>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</si>
  <si>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</si>
  <si>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</si>
  <si>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</si>
  <si>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</si>
  <si>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</si>
  <si>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</si>
  <si>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</si>
  <si>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</si>
  <si>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</si>
  <si>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</si>
  <si>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</si>
  <si>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</si>
  <si>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</si>
  <si>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</si>
  <si>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</si>
  <si>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</si>
  <si>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</si>
  <si>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</si>
  <si>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</si>
  <si>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</si>
  <si>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</si>
  <si>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</si>
  <si>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</si>
  <si>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</si>
  <si>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</si>
  <si>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</si>
  <si>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</si>
  <si>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</si>
  <si>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</si>
  <si>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</si>
  <si>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</si>
  <si>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</si>
  <si>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</si>
  <si>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</si>
  <si>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</si>
  <si>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</si>
  <si>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</si>
  <si>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</si>
  <si>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</si>
  <si>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</si>
  <si>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</si>
  <si>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</si>
  <si>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</si>
  <si>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</si>
  <si>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</si>
  <si>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</si>
  <si>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</si>
  <si>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</si>
  <si>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</si>
  <si>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</si>
  <si>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</si>
  <si>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</si>
  <si>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</si>
  <si>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</si>
  <si>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</si>
  <si>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</si>
  <si>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</si>
  <si>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</si>
  <si>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</si>
  <si>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</si>
  <si>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</si>
  <si>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</si>
  <si>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</si>
  <si>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</si>
  <si>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</si>
  <si>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</si>
  <si>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</si>
  <si>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</si>
  <si>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</si>
  <si>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</si>
  <si>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</si>
  <si>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</si>
  <si>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</si>
  <si>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</si>
  <si>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</si>
  <si>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</si>
  <si>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</si>
  <si>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</si>
  <si>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</si>
  <si>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</si>
  <si>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</si>
  <si>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</si>
  <si>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</si>
  <si>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</si>
  <si>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</si>
  <si>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</si>
  <si>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</si>
  <si>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</si>
  <si>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</si>
  <si>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</si>
  <si>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</si>
  <si>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</si>
  <si>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</si>
  <si>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</si>
  <si>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</si>
  <si>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</si>
  <si>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</si>
  <si>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</si>
  <si>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</si>
  <si>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</si>
  <si>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</si>
  <si>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</si>
  <si>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</si>
  <si>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</si>
  <si>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</si>
  <si>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</si>
  <si>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</si>
  <si>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</si>
  <si>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</si>
  <si>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</si>
  <si>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</si>
  <si>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</si>
  <si>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</si>
  <si>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</si>
  <si>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</si>
  <si>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</si>
  <si>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</si>
  <si>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</si>
  <si>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</si>
  <si>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</si>
  <si>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</si>
  <si>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</si>
  <si>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</si>
  <si>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</si>
  <si>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</si>
  <si>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</si>
  <si>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</si>
  <si>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</si>
  <si>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</si>
  <si>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</si>
  <si>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</si>
  <si>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</si>
  <si>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</si>
  <si>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</si>
  <si>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</si>
  <si>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</si>
  <si>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</si>
  <si>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</si>
  <si>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</si>
  <si>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</si>
  <si>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</si>
  <si>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</si>
  <si>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</si>
  <si>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</si>
  <si>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</si>
  <si>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</si>
  <si>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</si>
  <si>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</si>
  <si>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</si>
  <si>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</si>
  <si>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</si>
  <si>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</si>
  <si>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</si>
  <si>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</si>
  <si>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</si>
  <si>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</si>
  <si>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</si>
  <si>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</si>
  <si>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</si>
  <si>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</si>
  <si>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</si>
  <si>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</si>
  <si>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</si>
  <si>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</si>
  <si>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</si>
  <si>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</si>
  <si>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</si>
  <si>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</si>
  <si>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</si>
  <si>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</si>
  <si>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</si>
  <si>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</si>
  <si>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</si>
  <si>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</si>
  <si>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</si>
  <si>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</si>
  <si>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</si>
  <si>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</si>
  <si>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</si>
  <si>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</si>
  <si>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</si>
  <si>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</si>
  <si>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</si>
  <si>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</si>
  <si>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</si>
  <si>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</si>
  <si>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</si>
  <si>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</si>
  <si>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</si>
  <si>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</si>
  <si>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</si>
  <si>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</si>
  <si>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</si>
  <si>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</si>
  <si>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</si>
  <si>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</si>
  <si>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</si>
  <si>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</si>
  <si>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</si>
  <si>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</si>
  <si>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</si>
  <si>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</si>
  <si>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</si>
  <si>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</si>
  <si>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</si>
  <si>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</si>
  <si>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</si>
  <si>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</si>
  <si>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</si>
  <si>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</si>
  <si>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</si>
  <si>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</si>
  <si>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</si>
  <si>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</si>
  <si>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</si>
  <si>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</si>
  <si>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</si>
  <si>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</si>
  <si>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</si>
  <si>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</si>
  <si>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</si>
  <si>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</si>
  <si>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</si>
  <si>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</si>
  <si>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</si>
  <si>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</si>
  <si>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</si>
  <si>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</si>
  <si>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</si>
  <si>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</si>
  <si>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</si>
  <si>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</si>
  <si>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</si>
  <si>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</si>
  <si>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</si>
  <si>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</si>
  <si>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</si>
  <si>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</si>
  <si>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</si>
  <si>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</si>
  <si>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</si>
  <si>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</si>
  <si>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</si>
  <si>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</si>
  <si>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</si>
  <si>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</si>
  <si>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</si>
  <si>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</si>
  <si>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</si>
  <si>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</si>
  <si>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</si>
  <si>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</si>
  <si>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</si>
  <si>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</si>
  <si>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</si>
  <si>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</si>
  <si>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</si>
  <si>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</si>
  <si>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</si>
  <si>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</si>
  <si>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</si>
  <si>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</si>
  <si>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</si>
  <si>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</si>
  <si>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</si>
  <si>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</si>
  <si>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</si>
  <si>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</si>
  <si>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</si>
  <si>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</si>
  <si>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</si>
  <si>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</si>
  <si>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</si>
  <si>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</si>
  <si>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</si>
  <si>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</si>
  <si>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</si>
  <si>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</si>
  <si>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</si>
  <si>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</si>
  <si>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</si>
  <si>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</si>
  <si>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</si>
  <si>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</si>
  <si>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</si>
  <si>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</si>
  <si>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</si>
  <si>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</si>
  <si>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</si>
  <si>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</si>
  <si>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</si>
  <si>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</si>
  <si>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</si>
  <si>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</si>
  <si>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</si>
  <si>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</si>
  <si>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</si>
  <si>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</si>
  <si>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</si>
  <si>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</si>
  <si>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</si>
  <si>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</si>
  <si>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</si>
  <si>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</si>
  <si>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</si>
  <si>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</si>
  <si>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</si>
  <si>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</si>
  <si>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</si>
  <si>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</si>
  <si>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</si>
  <si>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</si>
  <si>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</si>
  <si>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</si>
  <si>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</si>
  <si>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</si>
  <si>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</si>
  <si>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</si>
  <si>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</si>
  <si>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</si>
  <si>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</si>
  <si>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</si>
  <si>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</si>
  <si>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</si>
  <si>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</si>
  <si>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</si>
  <si>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</si>
  <si>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</si>
  <si>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</si>
  <si>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</si>
  <si>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</si>
  <si>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</si>
  <si>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</si>
  <si>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</si>
  <si>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</si>
  <si>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</si>
  <si>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</si>
  <si>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</si>
  <si>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</si>
  <si>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</si>
  <si>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</si>
  <si>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</si>
  <si>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</si>
  <si>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</si>
  <si>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</si>
  <si>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</si>
  <si>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</si>
  <si>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</si>
  <si>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</si>
  <si>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</si>
  <si>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</si>
  <si>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</si>
  <si>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</si>
  <si>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</si>
  <si>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</si>
  <si>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</si>
  <si>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</si>
  <si>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</si>
  <si>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</si>
  <si>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</si>
  <si>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</si>
  <si>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</si>
  <si>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</si>
  <si>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</si>
  <si>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</si>
  <si>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</si>
  <si>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</si>
  <si>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</si>
  <si>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</si>
  <si>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</si>
  <si>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</si>
  <si>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</si>
  <si>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</si>
  <si>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</si>
  <si>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</si>
  <si>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</si>
  <si>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</si>
  <si>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</si>
  <si>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</si>
  <si>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</si>
  <si>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</si>
  <si>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</si>
  <si>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</si>
  <si>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</si>
  <si>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</si>
  <si>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</si>
  <si>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</si>
  <si>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</si>
  <si>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</si>
  <si>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</si>
  <si>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</si>
  <si>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</si>
  <si>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</si>
  <si>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</si>
  <si>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</si>
  <si>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</si>
  <si>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</si>
  <si>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</si>
  <si>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</si>
  <si>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</si>
  <si>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</si>
  <si>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</si>
  <si>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</si>
  <si>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</si>
  <si>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</si>
  <si>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</si>
  <si>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</si>
  <si>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</si>
  <si>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</si>
  <si>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</si>
  <si>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</si>
  <si>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</si>
  <si>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</si>
  <si>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</si>
  <si>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</si>
  <si>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</si>
  <si>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</si>
  <si>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</si>
  <si>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</si>
  <si>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</si>
  <si>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</si>
  <si>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</si>
  <si>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</si>
  <si>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</si>
  <si>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</si>
  <si>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</si>
  <si>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</si>
  <si>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</si>
  <si>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</si>
  <si>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</si>
  <si>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</si>
  <si>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</si>
  <si>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</si>
  <si>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</si>
  <si>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</si>
  <si>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</si>
  <si>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</si>
  <si>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</si>
  <si>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</si>
  <si>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</si>
  <si>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</si>
  <si>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</si>
  <si>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</si>
  <si>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</si>
  <si>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</si>
  <si>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</si>
  <si>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</si>
  <si>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</si>
  <si>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</si>
  <si>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</si>
  <si>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</si>
  <si>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</si>
  <si>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</si>
  <si>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</si>
  <si>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</si>
  <si>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</si>
  <si>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</si>
  <si>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</si>
  <si>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</si>
  <si>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</si>
  <si>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</si>
  <si>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</si>
  <si>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</si>
  <si>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</si>
  <si>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</si>
  <si>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</si>
  <si>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</si>
  <si>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</si>
  <si>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</si>
  <si>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</si>
  <si>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</si>
  <si>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</si>
  <si>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</si>
  <si>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</si>
  <si>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</si>
  <si>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</si>
  <si>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</si>
  <si>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</si>
  <si>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</si>
  <si>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</si>
  <si>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</si>
  <si>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</si>
  <si>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</si>
  <si>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</si>
  <si>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</si>
  <si>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</si>
  <si>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</si>
  <si>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</si>
  <si>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</si>
  <si>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</si>
  <si>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</si>
  <si>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</si>
  <si>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</si>
  <si>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</si>
  <si>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</si>
  <si>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</si>
  <si>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</si>
  <si>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</si>
  <si>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</si>
  <si>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</si>
  <si>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</si>
  <si>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</si>
  <si>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</si>
  <si>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</si>
  <si>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</si>
  <si>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</si>
  <si>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</si>
  <si>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</si>
  <si>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</si>
  <si>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</si>
  <si>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</si>
  <si>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</si>
  <si>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</si>
  <si>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</si>
  <si>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</si>
  <si>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</si>
  <si>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</si>
  <si>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</si>
  <si>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</si>
  <si>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</si>
  <si>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</si>
  <si>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</si>
  <si>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</si>
  <si>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</si>
  <si>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</si>
  <si>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</si>
  <si>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</si>
  <si>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</si>
  <si>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</si>
  <si>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</si>
  <si>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</si>
  <si>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</si>
  <si>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</si>
  <si>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</si>
  <si>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</si>
  <si>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</si>
  <si>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</si>
  <si>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</si>
  <si>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</si>
  <si>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</si>
  <si>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</si>
  <si>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</si>
  <si>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</si>
  <si>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</si>
  <si>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</si>
  <si>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</si>
  <si>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</si>
  <si>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</si>
  <si>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</si>
  <si>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</si>
  <si>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</si>
  <si>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</si>
  <si>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</si>
  <si>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</si>
  <si>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</si>
  <si>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</si>
  <si>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</si>
  <si>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</si>
  <si>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</si>
  <si>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</si>
  <si>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</si>
  <si>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</si>
  <si>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</si>
  <si>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</si>
  <si>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</si>
  <si>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</si>
  <si>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</si>
  <si>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</si>
  <si>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</si>
  <si>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</si>
  <si>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</si>
  <si>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</si>
  <si>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</si>
  <si>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</si>
  <si>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</si>
  <si>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</si>
  <si>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</si>
  <si>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</si>
  <si>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</si>
  <si>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</si>
  <si>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</si>
  <si>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</si>
  <si>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</si>
  <si>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</si>
  <si>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</si>
  <si>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</si>
  <si>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</si>
  <si>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</si>
  <si>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</si>
  <si>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</si>
  <si>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</si>
  <si>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</si>
  <si>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</si>
  <si>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</si>
  <si>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</si>
  <si>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</si>
  <si>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</si>
  <si>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</si>
  <si>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</si>
  <si>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</si>
  <si>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</si>
  <si>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</si>
  <si>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</si>
  <si>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</si>
  <si>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</si>
  <si>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</si>
  <si>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</si>
  <si>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</si>
  <si>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</si>
  <si>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</si>
  <si>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</si>
  <si>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</si>
  <si>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</si>
  <si>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</si>
  <si>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</si>
  <si>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</si>
  <si>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</si>
  <si>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</si>
  <si>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</si>
  <si>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</si>
  <si>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</si>
  <si>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</si>
  <si>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</si>
  <si>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</si>
  <si>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</si>
  <si>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</si>
  <si>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</si>
  <si>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</si>
  <si>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</si>
  <si>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</si>
  <si>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</si>
  <si>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</si>
  <si>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</si>
  <si>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</si>
  <si>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</si>
  <si>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</si>
  <si>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</si>
  <si>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</si>
  <si>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</si>
  <si>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</si>
  <si>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</si>
  <si>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</si>
  <si>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</si>
  <si>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</si>
  <si>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</si>
  <si>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</si>
  <si>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</si>
  <si>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</si>
  <si>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</si>
  <si>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</si>
  <si>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</si>
  <si>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</si>
  <si>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</si>
  <si>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</si>
  <si>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</si>
  <si>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</si>
  <si>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</si>
  <si>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</si>
  <si>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</si>
  <si>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</si>
  <si>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</si>
  <si>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</si>
  <si>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</si>
  <si>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</si>
  <si>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</si>
  <si>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</si>
  <si>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</si>
  <si>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</si>
  <si>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</si>
  <si>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</si>
  <si>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</si>
  <si>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</si>
  <si>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</si>
  <si>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</si>
  <si>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</si>
  <si>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</si>
  <si>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</si>
  <si>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</si>
  <si>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</si>
  <si>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</si>
  <si>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</si>
  <si>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</si>
  <si>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</si>
  <si>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</si>
  <si>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</si>
  <si>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</si>
  <si>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</si>
  <si>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</si>
  <si>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</si>
  <si>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</si>
  <si>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</si>
  <si>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</si>
  <si>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</si>
  <si>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</si>
  <si>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</si>
  <si>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</si>
  <si>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</si>
  <si>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</si>
  <si>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</si>
  <si>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</si>
  <si>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</si>
  <si>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</si>
  <si>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</si>
  <si>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</si>
  <si>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</si>
  <si>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</si>
  <si>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</si>
  <si>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</si>
  <si>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</si>
  <si>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</si>
  <si>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</si>
  <si>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</si>
  <si>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</si>
  <si>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</si>
  <si>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</si>
  <si>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</si>
  <si>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</si>
  <si>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</si>
  <si>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</si>
  <si>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</si>
  <si>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</si>
  <si>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</si>
  <si>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</si>
  <si>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</si>
  <si>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</si>
  <si>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</si>
  <si>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</si>
  <si>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</si>
  <si>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</si>
  <si>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</si>
  <si>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</si>
  <si>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</si>
  <si>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</si>
  <si>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</si>
  <si>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</si>
  <si>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</si>
  <si>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</si>
  <si>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</si>
  <si>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</si>
  <si>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</si>
  <si>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</si>
  <si>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</si>
  <si>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</si>
  <si>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</si>
  <si>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</si>
  <si>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</si>
  <si>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</si>
  <si>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</si>
  <si>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</si>
  <si>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</si>
  <si>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</si>
  <si>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</si>
  <si>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</si>
  <si>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</si>
  <si>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</si>
  <si>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</si>
  <si>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</si>
  <si>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</si>
  <si>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</si>
  <si>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</si>
  <si>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</si>
  <si>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</si>
  <si>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</si>
  <si>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</si>
  <si>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</si>
  <si>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</si>
  <si>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</si>
  <si>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</si>
  <si>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</si>
  <si>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</si>
  <si>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</si>
  <si>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</si>
  <si>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</si>
  <si>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</si>
  <si>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</si>
  <si>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</si>
  <si>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</si>
  <si>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</si>
  <si>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</si>
  <si>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</si>
  <si>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</si>
  <si>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</si>
  <si>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</si>
  <si>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</si>
  <si>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</si>
  <si>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</si>
  <si>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</si>
  <si>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</si>
  <si>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</si>
  <si>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</si>
  <si>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</si>
  <si>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</si>
  <si>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</si>
  <si>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</si>
  <si>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</si>
  <si>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</si>
  <si>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</si>
  <si>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</si>
  <si>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</si>
  <si>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</si>
  <si>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</si>
  <si>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</si>
  <si>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</si>
  <si>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</si>
  <si>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</si>
  <si>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</si>
  <si>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</si>
  <si>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</si>
  <si>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</si>
  <si>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</si>
  <si>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</si>
  <si>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</si>
  <si>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</si>
  <si>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</si>
  <si>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</si>
  <si>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</si>
  <si>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</si>
  <si>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</si>
  <si>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</si>
  <si>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</si>
  <si>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</si>
  <si>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</si>
  <si>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</si>
  <si>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</si>
  <si>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</si>
  <si>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</si>
  <si>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</si>
  <si>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</si>
  <si>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</si>
  <si>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</si>
  <si>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</si>
  <si>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</si>
  <si>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</si>
  <si>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</si>
  <si>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</si>
  <si>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</si>
  <si>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</si>
  <si>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</si>
  <si>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</si>
  <si>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</si>
  <si>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</si>
  <si>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</si>
  <si>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</si>
  <si>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</si>
  <si>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</si>
  <si>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</si>
  <si>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</si>
  <si>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</si>
  <si>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</si>
  <si>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</si>
  <si>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</si>
  <si>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</si>
  <si>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</si>
  <si>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</si>
  <si>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</si>
  <si>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</si>
  <si>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</si>
  <si>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</si>
  <si>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</si>
  <si>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</si>
  <si>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</si>
  <si>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</si>
  <si>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</si>
  <si>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</si>
  <si>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</si>
  <si>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</si>
  <si>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</si>
  <si>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</si>
  <si>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</si>
  <si>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</si>
  <si>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</si>
  <si>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</si>
  <si>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</si>
  <si>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</si>
  <si>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</si>
  <si>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</si>
  <si>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</si>
  <si>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</si>
  <si>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</si>
  <si>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</si>
  <si>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</si>
  <si>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</si>
  <si>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</si>
  <si>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</si>
  <si>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</si>
  <si>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7" type="noConversion"/>
  </si>
  <si>
    <t>누 계
(km)</t>
    <phoneticPr fontId="7" type="noConversion"/>
  </si>
  <si>
    <t>시간
(분)</t>
    <phoneticPr fontId="7" type="noConversion"/>
  </si>
  <si>
    <t>◇ 1 호선 ◇</t>
    <phoneticPr fontId="7" type="noConversion"/>
  </si>
  <si>
    <t>소요산</t>
    <phoneticPr fontId="7" type="noConversion"/>
  </si>
  <si>
    <t>동두천</t>
    <phoneticPr fontId="7" type="noConversion"/>
  </si>
  <si>
    <t>보산</t>
    <phoneticPr fontId="7" type="noConversion"/>
  </si>
  <si>
    <t>동두천중앙</t>
    <phoneticPr fontId="7" type="noConversion"/>
  </si>
  <si>
    <t>지행</t>
    <phoneticPr fontId="7" type="noConversion"/>
  </si>
  <si>
    <t>덕정</t>
    <phoneticPr fontId="7" type="noConversion"/>
  </si>
  <si>
    <t>덕계</t>
    <phoneticPr fontId="7" type="noConversion"/>
  </si>
  <si>
    <t>양주</t>
    <phoneticPr fontId="7" type="noConversion"/>
  </si>
  <si>
    <t>녹양</t>
    <phoneticPr fontId="7" type="noConversion"/>
  </si>
  <si>
    <t>가능</t>
    <phoneticPr fontId="7" type="noConversion"/>
  </si>
  <si>
    <t>의정부</t>
    <phoneticPr fontId="7" type="noConversion"/>
  </si>
  <si>
    <t>망월사</t>
    <phoneticPr fontId="7" type="noConversion"/>
  </si>
  <si>
    <t>도봉산</t>
    <phoneticPr fontId="7" type="noConversion"/>
  </si>
  <si>
    <t>도봉</t>
    <phoneticPr fontId="7" type="noConversion"/>
  </si>
  <si>
    <t>방학</t>
    <phoneticPr fontId="7" type="noConversion"/>
  </si>
  <si>
    <t>창동</t>
    <phoneticPr fontId="7" type="noConversion"/>
  </si>
  <si>
    <t>녹천</t>
    <phoneticPr fontId="7" type="noConversion"/>
  </si>
  <si>
    <t>월계</t>
    <phoneticPr fontId="7" type="noConversion"/>
  </si>
  <si>
    <t>광운대</t>
    <phoneticPr fontId="7" type="noConversion"/>
  </si>
  <si>
    <t>석계</t>
    <phoneticPr fontId="7" type="noConversion"/>
  </si>
  <si>
    <t>신이문</t>
    <phoneticPr fontId="7" type="noConversion"/>
  </si>
  <si>
    <t>외대앞</t>
    <phoneticPr fontId="7" type="noConversion"/>
  </si>
  <si>
    <t>회기</t>
    <phoneticPr fontId="7" type="noConversion"/>
  </si>
  <si>
    <t>청량리</t>
    <phoneticPr fontId="7" type="noConversion"/>
  </si>
  <si>
    <t>제기동</t>
    <phoneticPr fontId="7" type="noConversion"/>
  </si>
  <si>
    <t>신설동</t>
    <phoneticPr fontId="7" type="noConversion"/>
  </si>
  <si>
    <t>동묘앞</t>
    <phoneticPr fontId="7" type="noConversion"/>
  </si>
  <si>
    <t>동대문</t>
    <phoneticPr fontId="7" type="noConversion"/>
  </si>
  <si>
    <t>종로5가</t>
    <phoneticPr fontId="7" type="noConversion"/>
  </si>
  <si>
    <t>종로3가</t>
    <phoneticPr fontId="7" type="noConversion"/>
  </si>
  <si>
    <t>종각</t>
    <phoneticPr fontId="7" type="noConversion"/>
  </si>
  <si>
    <t>시청</t>
    <phoneticPr fontId="7" type="noConversion"/>
  </si>
  <si>
    <t>남영</t>
    <phoneticPr fontId="7" type="noConversion"/>
  </si>
  <si>
    <t>용산</t>
    <phoneticPr fontId="7" type="noConversion"/>
  </si>
  <si>
    <t>노량진</t>
    <phoneticPr fontId="7" type="noConversion"/>
  </si>
  <si>
    <t>대방</t>
    <phoneticPr fontId="7" type="noConversion"/>
  </si>
  <si>
    <t>신길</t>
    <phoneticPr fontId="7" type="noConversion"/>
  </si>
  <si>
    <t>영등포</t>
    <phoneticPr fontId="7" type="noConversion"/>
  </si>
  <si>
    <t>신도림</t>
    <phoneticPr fontId="7" type="noConversion"/>
  </si>
  <si>
    <t>구로</t>
    <phoneticPr fontId="7" type="noConversion"/>
  </si>
  <si>
    <t>◇ 1 호선 신창방면◇</t>
    <phoneticPr fontId="7" type="noConversion"/>
  </si>
  <si>
    <t>가산디지털단지</t>
    <phoneticPr fontId="7" type="noConversion"/>
  </si>
  <si>
    <t>독산</t>
    <phoneticPr fontId="7" type="noConversion"/>
  </si>
  <si>
    <t>금천구청</t>
    <phoneticPr fontId="7" type="noConversion"/>
  </si>
  <si>
    <t>석수</t>
    <phoneticPr fontId="7" type="noConversion"/>
  </si>
  <si>
    <t>관악</t>
    <phoneticPr fontId="7" type="noConversion"/>
  </si>
  <si>
    <t>안양</t>
    <phoneticPr fontId="7" type="noConversion"/>
  </si>
  <si>
    <t>명학</t>
    <phoneticPr fontId="7" type="noConversion"/>
  </si>
  <si>
    <t>금정</t>
    <phoneticPr fontId="7" type="noConversion"/>
  </si>
  <si>
    <t>군포</t>
    <phoneticPr fontId="7" type="noConversion"/>
  </si>
  <si>
    <t>당정</t>
    <phoneticPr fontId="7" type="noConversion"/>
  </si>
  <si>
    <t>의왕</t>
    <phoneticPr fontId="7" type="noConversion"/>
  </si>
  <si>
    <t>성균관대</t>
    <phoneticPr fontId="7" type="noConversion"/>
  </si>
  <si>
    <t>화서</t>
    <phoneticPr fontId="7" type="noConversion"/>
  </si>
  <si>
    <t>수원</t>
    <phoneticPr fontId="7" type="noConversion"/>
  </si>
  <si>
    <t>세류</t>
    <phoneticPr fontId="7" type="noConversion"/>
  </si>
  <si>
    <t>병점</t>
    <phoneticPr fontId="7" type="noConversion"/>
  </si>
  <si>
    <t>세마</t>
    <phoneticPr fontId="7" type="noConversion"/>
  </si>
  <si>
    <t>오산대</t>
    <phoneticPr fontId="7" type="noConversion"/>
  </si>
  <si>
    <t>오산</t>
    <phoneticPr fontId="7" type="noConversion"/>
  </si>
  <si>
    <t>진위</t>
    <phoneticPr fontId="7" type="noConversion"/>
  </si>
  <si>
    <t>송탄</t>
    <phoneticPr fontId="7" type="noConversion"/>
  </si>
  <si>
    <t>서정리</t>
    <phoneticPr fontId="7" type="noConversion"/>
  </si>
  <si>
    <t>지제</t>
    <phoneticPr fontId="7" type="noConversion"/>
  </si>
  <si>
    <t>평택</t>
    <phoneticPr fontId="7" type="noConversion"/>
  </si>
  <si>
    <t>성환</t>
    <phoneticPr fontId="7" type="noConversion"/>
  </si>
  <si>
    <t>직산</t>
    <phoneticPr fontId="7" type="noConversion"/>
  </si>
  <si>
    <t>두정</t>
    <phoneticPr fontId="7" type="noConversion"/>
  </si>
  <si>
    <t>천안</t>
    <phoneticPr fontId="7" type="noConversion"/>
  </si>
  <si>
    <t>봉명</t>
    <phoneticPr fontId="7" type="noConversion"/>
  </si>
  <si>
    <t>아산</t>
    <phoneticPr fontId="7" type="noConversion"/>
  </si>
  <si>
    <t>배방</t>
    <phoneticPr fontId="7" type="noConversion"/>
  </si>
  <si>
    <t>온양온천</t>
    <phoneticPr fontId="7" type="noConversion"/>
  </si>
  <si>
    <t>신창</t>
    <phoneticPr fontId="7" type="noConversion"/>
  </si>
  <si>
    <t>◇ 1 호선 인천방면◇</t>
    <phoneticPr fontId="7" type="noConversion"/>
  </si>
  <si>
    <t>구일</t>
    <phoneticPr fontId="7" type="noConversion"/>
  </si>
  <si>
    <t>개봉</t>
    <phoneticPr fontId="7" type="noConversion"/>
  </si>
  <si>
    <t>오류동</t>
    <phoneticPr fontId="7" type="noConversion"/>
  </si>
  <si>
    <t>온수</t>
    <phoneticPr fontId="7" type="noConversion"/>
  </si>
  <si>
    <t>역곡</t>
    <phoneticPr fontId="7" type="noConversion"/>
  </si>
  <si>
    <t>소사</t>
    <phoneticPr fontId="7" type="noConversion"/>
  </si>
  <si>
    <t>부천</t>
    <phoneticPr fontId="7" type="noConversion"/>
  </si>
  <si>
    <t>중동</t>
    <phoneticPr fontId="7" type="noConversion"/>
  </si>
  <si>
    <t>송내</t>
    <phoneticPr fontId="7" type="noConversion"/>
  </si>
  <si>
    <t>부개</t>
    <phoneticPr fontId="7" type="noConversion"/>
  </si>
  <si>
    <t>부평</t>
    <phoneticPr fontId="7" type="noConversion"/>
  </si>
  <si>
    <t>백운</t>
    <phoneticPr fontId="7" type="noConversion"/>
  </si>
  <si>
    <t>동암</t>
    <phoneticPr fontId="7" type="noConversion"/>
  </si>
  <si>
    <t>간석</t>
    <phoneticPr fontId="7" type="noConversion"/>
  </si>
  <si>
    <t>주안</t>
    <phoneticPr fontId="7" type="noConversion"/>
  </si>
  <si>
    <t>도화</t>
    <phoneticPr fontId="7" type="noConversion"/>
  </si>
  <si>
    <t>제물포</t>
    <phoneticPr fontId="7" type="noConversion"/>
  </si>
  <si>
    <t>도원</t>
    <phoneticPr fontId="7" type="noConversion"/>
  </si>
  <si>
    <t>동인천</t>
    <phoneticPr fontId="7" type="noConversion"/>
  </si>
  <si>
    <t>인천</t>
    <phoneticPr fontId="7" type="noConversion"/>
  </si>
  <si>
    <t xml:space="preserve">◇ 2 호선 ◇ </t>
  </si>
  <si>
    <t>동대문역사문화공원</t>
    <phoneticPr fontId="7" type="noConversion"/>
  </si>
  <si>
    <t>잠실나루</t>
    <phoneticPr fontId="7" type="noConversion"/>
  </si>
  <si>
    <t>◇ 2 호선 성수지선 ◇</t>
  </si>
  <si>
    <t>◇ 2 호선 신정지선 ◇</t>
  </si>
  <si>
    <t>까치산</t>
    <phoneticPr fontId="7" type="noConversion"/>
  </si>
  <si>
    <t>◇ 3 호선 ◇</t>
  </si>
  <si>
    <t>대화</t>
    <phoneticPr fontId="7" type="noConversion"/>
  </si>
  <si>
    <t>주엽</t>
    <phoneticPr fontId="7" type="noConversion"/>
  </si>
  <si>
    <t>정발산</t>
    <phoneticPr fontId="7" type="noConversion"/>
  </si>
  <si>
    <t>마두</t>
    <phoneticPr fontId="7" type="noConversion"/>
  </si>
  <si>
    <t>백석</t>
    <phoneticPr fontId="7" type="noConversion"/>
  </si>
  <si>
    <t>대곡</t>
    <phoneticPr fontId="7" type="noConversion"/>
  </si>
  <si>
    <t>화정</t>
    <phoneticPr fontId="7" type="noConversion"/>
  </si>
  <si>
    <t>원당</t>
    <phoneticPr fontId="7" type="noConversion"/>
  </si>
  <si>
    <t>원흥</t>
    <phoneticPr fontId="7" type="noConversion"/>
  </si>
  <si>
    <t>삼송</t>
    <phoneticPr fontId="7" type="noConversion"/>
  </si>
  <si>
    <t>지축</t>
    <phoneticPr fontId="7" type="noConversion"/>
  </si>
  <si>
    <t>가락시장</t>
    <phoneticPr fontId="7" type="noConversion"/>
  </si>
  <si>
    <t>경찰병원</t>
    <phoneticPr fontId="7" type="noConversion"/>
  </si>
  <si>
    <t>오금</t>
    <phoneticPr fontId="7" type="noConversion"/>
  </si>
  <si>
    <t>◇ 4 호선 ◇</t>
  </si>
  <si>
    <t>선바위</t>
    <phoneticPr fontId="7" type="noConversion"/>
  </si>
  <si>
    <t>경마공원</t>
    <phoneticPr fontId="7" type="noConversion"/>
  </si>
  <si>
    <t>대공원</t>
    <phoneticPr fontId="7" type="noConversion"/>
  </si>
  <si>
    <t>과천</t>
    <phoneticPr fontId="7" type="noConversion"/>
  </si>
  <si>
    <t>정부과천청사</t>
    <phoneticPr fontId="7" type="noConversion"/>
  </si>
  <si>
    <t>인덕원</t>
    <phoneticPr fontId="7" type="noConversion"/>
  </si>
  <si>
    <t>평촌</t>
    <phoneticPr fontId="7" type="noConversion"/>
  </si>
  <si>
    <t>범계</t>
    <phoneticPr fontId="7" type="noConversion"/>
  </si>
  <si>
    <t>산본</t>
    <phoneticPr fontId="7" type="noConversion"/>
  </si>
  <si>
    <t>수리산</t>
    <phoneticPr fontId="7" type="noConversion"/>
  </si>
  <si>
    <t>대야미</t>
    <phoneticPr fontId="7" type="noConversion"/>
  </si>
  <si>
    <t>반월</t>
    <phoneticPr fontId="7" type="noConversion"/>
  </si>
  <si>
    <t>상록수</t>
    <phoneticPr fontId="7" type="noConversion"/>
  </si>
  <si>
    <t>한대앞</t>
    <phoneticPr fontId="7" type="noConversion"/>
  </si>
  <si>
    <t>중앙</t>
    <phoneticPr fontId="7" type="noConversion"/>
  </si>
  <si>
    <t>고잔</t>
    <phoneticPr fontId="7" type="noConversion"/>
  </si>
  <si>
    <t>초지</t>
    <phoneticPr fontId="7" type="noConversion"/>
  </si>
  <si>
    <t>안산</t>
    <phoneticPr fontId="7" type="noConversion"/>
  </si>
  <si>
    <t>신길온천</t>
    <phoneticPr fontId="7" type="noConversion"/>
  </si>
  <si>
    <t>정왕</t>
    <phoneticPr fontId="7" type="noConversion"/>
  </si>
  <si>
    <t>오이도</t>
    <phoneticPr fontId="7" type="noConversion"/>
  </si>
  <si>
    <t xml:space="preserve">◇ 5 호선 ◇ </t>
    <phoneticPr fontId="7" type="noConversion"/>
  </si>
  <si>
    <t>방화</t>
    <phoneticPr fontId="7" type="noConversion"/>
  </si>
  <si>
    <t>개화산</t>
    <phoneticPr fontId="7" type="noConversion"/>
  </si>
  <si>
    <t>김포공항</t>
    <phoneticPr fontId="7" type="noConversion"/>
  </si>
  <si>
    <t>송정</t>
    <phoneticPr fontId="7" type="noConversion"/>
  </si>
  <si>
    <t>마곡</t>
    <phoneticPr fontId="7" type="noConversion"/>
  </si>
  <si>
    <t>발산</t>
    <phoneticPr fontId="7" type="noConversion"/>
  </si>
  <si>
    <t>우장산</t>
    <phoneticPr fontId="7" type="noConversion"/>
  </si>
  <si>
    <t>화곡</t>
    <phoneticPr fontId="7" type="noConversion"/>
  </si>
  <si>
    <t>까치산</t>
    <phoneticPr fontId="7" type="noConversion"/>
  </si>
  <si>
    <t>신정</t>
    <phoneticPr fontId="7" type="noConversion"/>
  </si>
  <si>
    <t>목동</t>
    <phoneticPr fontId="7" type="noConversion"/>
  </si>
  <si>
    <t>오목교</t>
    <phoneticPr fontId="7" type="noConversion"/>
  </si>
  <si>
    <t>양평</t>
    <phoneticPr fontId="7" type="noConversion"/>
  </si>
  <si>
    <t>영등포구청</t>
    <phoneticPr fontId="7" type="noConversion"/>
  </si>
  <si>
    <t>영등포시장</t>
    <phoneticPr fontId="7" type="noConversion"/>
  </si>
  <si>
    <t>신길</t>
    <phoneticPr fontId="7" type="noConversion"/>
  </si>
  <si>
    <t>여의도</t>
    <phoneticPr fontId="7" type="noConversion"/>
  </si>
  <si>
    <t>여의나루</t>
    <phoneticPr fontId="7" type="noConversion"/>
  </si>
  <si>
    <t>마포</t>
    <phoneticPr fontId="7" type="noConversion"/>
  </si>
  <si>
    <t>공덕</t>
    <phoneticPr fontId="7" type="noConversion"/>
  </si>
  <si>
    <t>애오개</t>
    <phoneticPr fontId="7" type="noConversion"/>
  </si>
  <si>
    <t>충정로</t>
    <phoneticPr fontId="7" type="noConversion"/>
  </si>
  <si>
    <t>서대문</t>
    <phoneticPr fontId="7" type="noConversion"/>
  </si>
  <si>
    <t>광화문</t>
    <phoneticPr fontId="7" type="noConversion"/>
  </si>
  <si>
    <t>종로3가</t>
    <phoneticPr fontId="7" type="noConversion"/>
  </si>
  <si>
    <t>을지로4가</t>
    <phoneticPr fontId="7" type="noConversion"/>
  </si>
  <si>
    <t>동대문역사문화공원</t>
    <phoneticPr fontId="7" type="noConversion"/>
  </si>
  <si>
    <t>청구</t>
    <phoneticPr fontId="7" type="noConversion"/>
  </si>
  <si>
    <t>신금호</t>
    <phoneticPr fontId="7" type="noConversion"/>
  </si>
  <si>
    <t>행당</t>
    <phoneticPr fontId="7" type="noConversion"/>
  </si>
  <si>
    <t>왕십리</t>
    <phoneticPr fontId="7" type="noConversion"/>
  </si>
  <si>
    <t>마장</t>
    <phoneticPr fontId="7" type="noConversion"/>
  </si>
  <si>
    <t>답십리</t>
    <phoneticPr fontId="7" type="noConversion"/>
  </si>
  <si>
    <t>장한평</t>
    <phoneticPr fontId="7" type="noConversion"/>
  </si>
  <si>
    <t>군자</t>
    <phoneticPr fontId="7" type="noConversion"/>
  </si>
  <si>
    <t>아차산</t>
    <phoneticPr fontId="7" type="noConversion"/>
  </si>
  <si>
    <t>광나루</t>
    <phoneticPr fontId="7" type="noConversion"/>
  </si>
  <si>
    <t>천호</t>
    <phoneticPr fontId="7" type="noConversion"/>
  </si>
  <si>
    <t>강동</t>
    <phoneticPr fontId="7" type="noConversion"/>
  </si>
  <si>
    <t>올림픽공원</t>
    <phoneticPr fontId="7" type="noConversion"/>
  </si>
  <si>
    <t>방이</t>
    <phoneticPr fontId="7" type="noConversion"/>
  </si>
  <si>
    <t>오금</t>
    <phoneticPr fontId="7" type="noConversion"/>
  </si>
  <si>
    <t>개롱</t>
    <phoneticPr fontId="7" type="noConversion"/>
  </si>
  <si>
    <t>거여</t>
    <phoneticPr fontId="7" type="noConversion"/>
  </si>
  <si>
    <t>마천</t>
    <phoneticPr fontId="7" type="noConversion"/>
  </si>
  <si>
    <t xml:space="preserve">◇ 5 호선 강동지선◇ </t>
    <phoneticPr fontId="7" type="noConversion"/>
  </si>
  <si>
    <t>길동</t>
    <phoneticPr fontId="7" type="noConversion"/>
  </si>
  <si>
    <t>굽은다리</t>
    <phoneticPr fontId="7" type="noConversion"/>
  </si>
  <si>
    <t>명일</t>
    <phoneticPr fontId="7" type="noConversion"/>
  </si>
  <si>
    <t>고덕</t>
    <phoneticPr fontId="7" type="noConversion"/>
  </si>
  <si>
    <t>상일동</t>
    <phoneticPr fontId="7" type="noConversion"/>
  </si>
  <si>
    <t xml:space="preserve">◇ 6 호선 ◇ </t>
    <phoneticPr fontId="7" type="noConversion"/>
  </si>
  <si>
    <t>응암</t>
    <phoneticPr fontId="7" type="noConversion"/>
  </si>
  <si>
    <t>역촌</t>
    <phoneticPr fontId="7" type="noConversion"/>
  </si>
  <si>
    <t>불광</t>
    <phoneticPr fontId="7" type="noConversion"/>
  </si>
  <si>
    <t>독바위</t>
    <phoneticPr fontId="7" type="noConversion"/>
  </si>
  <si>
    <t>연신내</t>
    <phoneticPr fontId="7" type="noConversion"/>
  </si>
  <si>
    <t>구산</t>
    <phoneticPr fontId="7" type="noConversion"/>
  </si>
  <si>
    <t>응암</t>
    <phoneticPr fontId="7" type="noConversion"/>
  </si>
  <si>
    <t>새절</t>
    <phoneticPr fontId="7" type="noConversion"/>
  </si>
  <si>
    <t>증산</t>
    <phoneticPr fontId="7" type="noConversion"/>
  </si>
  <si>
    <t>디지털미디어시티</t>
    <phoneticPr fontId="7" type="noConversion"/>
  </si>
  <si>
    <t>월드컵경기장</t>
    <phoneticPr fontId="7" type="noConversion"/>
  </si>
  <si>
    <t>마포구청</t>
    <phoneticPr fontId="7" type="noConversion"/>
  </si>
  <si>
    <t>망원</t>
    <phoneticPr fontId="7" type="noConversion"/>
  </si>
  <si>
    <t>합정</t>
    <phoneticPr fontId="7" type="noConversion"/>
  </si>
  <si>
    <t>상수</t>
    <phoneticPr fontId="7" type="noConversion"/>
  </si>
  <si>
    <t>광흥창</t>
    <phoneticPr fontId="7" type="noConversion"/>
  </si>
  <si>
    <t>대흥</t>
    <phoneticPr fontId="7" type="noConversion"/>
  </si>
  <si>
    <t>효창공원앞</t>
    <phoneticPr fontId="7" type="noConversion"/>
  </si>
  <si>
    <t>삼각지</t>
    <phoneticPr fontId="7" type="noConversion"/>
  </si>
  <si>
    <t>녹사평</t>
    <phoneticPr fontId="7" type="noConversion"/>
  </si>
  <si>
    <t>이태원</t>
    <phoneticPr fontId="7" type="noConversion"/>
  </si>
  <si>
    <t>한강진</t>
    <phoneticPr fontId="7" type="noConversion"/>
  </si>
  <si>
    <t>버티고개</t>
    <phoneticPr fontId="7" type="noConversion"/>
  </si>
  <si>
    <t>약수</t>
    <phoneticPr fontId="7" type="noConversion"/>
  </si>
  <si>
    <t>신당</t>
    <phoneticPr fontId="7" type="noConversion"/>
  </si>
  <si>
    <t>동묘앞</t>
    <phoneticPr fontId="7" type="noConversion"/>
  </si>
  <si>
    <t>창신</t>
    <phoneticPr fontId="7" type="noConversion"/>
  </si>
  <si>
    <t>보문</t>
    <phoneticPr fontId="7" type="noConversion"/>
  </si>
  <si>
    <t>안암</t>
    <phoneticPr fontId="7" type="noConversion"/>
  </si>
  <si>
    <t>고려대</t>
    <phoneticPr fontId="7" type="noConversion"/>
  </si>
  <si>
    <t>월곡</t>
    <phoneticPr fontId="7" type="noConversion"/>
  </si>
  <si>
    <t>상월곡</t>
    <phoneticPr fontId="7" type="noConversion"/>
  </si>
  <si>
    <t>돌곶이</t>
    <phoneticPr fontId="7" type="noConversion"/>
  </si>
  <si>
    <t>태릉입구</t>
    <phoneticPr fontId="7" type="noConversion"/>
  </si>
  <si>
    <t>화랑대</t>
    <phoneticPr fontId="7" type="noConversion"/>
  </si>
  <si>
    <t>봉화산</t>
    <phoneticPr fontId="7" type="noConversion"/>
  </si>
  <si>
    <t xml:space="preserve">◇ 7 호선 ◇ </t>
    <phoneticPr fontId="7" type="noConversion"/>
  </si>
  <si>
    <t>부평구청</t>
    <phoneticPr fontId="7" type="noConversion"/>
  </si>
  <si>
    <t>굴포천</t>
    <phoneticPr fontId="7" type="noConversion"/>
  </si>
  <si>
    <t>삼산체육관</t>
    <phoneticPr fontId="7" type="noConversion"/>
  </si>
  <si>
    <t>상동</t>
    <phoneticPr fontId="7" type="noConversion"/>
  </si>
  <si>
    <t>부천시청</t>
    <phoneticPr fontId="7" type="noConversion"/>
  </si>
  <si>
    <t>신중동</t>
    <phoneticPr fontId="7" type="noConversion"/>
  </si>
  <si>
    <t>춘의</t>
    <phoneticPr fontId="7" type="noConversion"/>
  </si>
  <si>
    <t>부천종합운동장</t>
    <phoneticPr fontId="7" type="noConversion"/>
  </si>
  <si>
    <t>까치울</t>
    <phoneticPr fontId="7" type="noConversion"/>
  </si>
  <si>
    <t>온수</t>
    <phoneticPr fontId="7" type="noConversion"/>
  </si>
  <si>
    <t>천왕</t>
    <phoneticPr fontId="7" type="noConversion"/>
  </si>
  <si>
    <t>광명사거리</t>
    <phoneticPr fontId="7" type="noConversion"/>
  </si>
  <si>
    <t>철산</t>
    <phoneticPr fontId="7" type="noConversion"/>
  </si>
  <si>
    <t>남구로</t>
    <phoneticPr fontId="7" type="noConversion"/>
  </si>
  <si>
    <t>대림</t>
    <phoneticPr fontId="7" type="noConversion"/>
  </si>
  <si>
    <t>신풍</t>
    <phoneticPr fontId="7" type="noConversion"/>
  </si>
  <si>
    <t>보라매</t>
    <phoneticPr fontId="7" type="noConversion"/>
  </si>
  <si>
    <t>신대방삼거리</t>
    <phoneticPr fontId="7" type="noConversion"/>
  </si>
  <si>
    <t>장승배기</t>
    <phoneticPr fontId="7" type="noConversion"/>
  </si>
  <si>
    <t>상도</t>
    <phoneticPr fontId="7" type="noConversion"/>
  </si>
  <si>
    <t>숭실대입구</t>
    <phoneticPr fontId="7" type="noConversion"/>
  </si>
  <si>
    <t>남성</t>
    <phoneticPr fontId="7" type="noConversion"/>
  </si>
  <si>
    <t>내방</t>
    <phoneticPr fontId="7" type="noConversion"/>
  </si>
  <si>
    <t>고속터미널</t>
    <phoneticPr fontId="7" type="noConversion"/>
  </si>
  <si>
    <t>반포</t>
    <phoneticPr fontId="7" type="noConversion"/>
  </si>
  <si>
    <t>논현</t>
    <phoneticPr fontId="7" type="noConversion"/>
  </si>
  <si>
    <t>학동</t>
    <phoneticPr fontId="7" type="noConversion"/>
  </si>
  <si>
    <t>강남구청</t>
    <phoneticPr fontId="7" type="noConversion"/>
  </si>
  <si>
    <t>청담</t>
    <phoneticPr fontId="7" type="noConversion"/>
  </si>
  <si>
    <t>뚝섬유원지</t>
    <phoneticPr fontId="7" type="noConversion"/>
  </si>
  <si>
    <t>건대입구</t>
    <phoneticPr fontId="7" type="noConversion"/>
  </si>
  <si>
    <t>어린이대공원</t>
    <phoneticPr fontId="7" type="noConversion"/>
  </si>
  <si>
    <t>군자</t>
    <phoneticPr fontId="7" type="noConversion"/>
  </si>
  <si>
    <t>중곡</t>
    <phoneticPr fontId="7" type="noConversion"/>
  </si>
  <si>
    <t>용마산</t>
    <phoneticPr fontId="7" type="noConversion"/>
  </si>
  <si>
    <t>사가정</t>
    <phoneticPr fontId="7" type="noConversion"/>
  </si>
  <si>
    <t>면목</t>
    <phoneticPr fontId="7" type="noConversion"/>
  </si>
  <si>
    <t>상봉</t>
    <phoneticPr fontId="7" type="noConversion"/>
  </si>
  <si>
    <t>중화</t>
    <phoneticPr fontId="7" type="noConversion"/>
  </si>
  <si>
    <t>먹골</t>
    <phoneticPr fontId="7" type="noConversion"/>
  </si>
  <si>
    <t>공릉</t>
    <phoneticPr fontId="7" type="noConversion"/>
  </si>
  <si>
    <t>하계</t>
    <phoneticPr fontId="7" type="noConversion"/>
  </si>
  <si>
    <t>중계</t>
    <phoneticPr fontId="7" type="noConversion"/>
  </si>
  <si>
    <t>노원</t>
    <phoneticPr fontId="7" type="noConversion"/>
  </si>
  <si>
    <t>마들</t>
    <phoneticPr fontId="7" type="noConversion"/>
  </si>
  <si>
    <t>수락산</t>
    <phoneticPr fontId="7" type="noConversion"/>
  </si>
  <si>
    <t>장암</t>
    <phoneticPr fontId="7" type="noConversion"/>
  </si>
  <si>
    <t xml:space="preserve">◇ 8 호선 ◇ </t>
    <phoneticPr fontId="7" type="noConversion"/>
  </si>
  <si>
    <t>모란</t>
    <phoneticPr fontId="7" type="noConversion"/>
  </si>
  <si>
    <t>수진</t>
    <phoneticPr fontId="7" type="noConversion"/>
  </si>
  <si>
    <t>신흥</t>
    <phoneticPr fontId="7" type="noConversion"/>
  </si>
  <si>
    <t>단대오거리</t>
    <phoneticPr fontId="7" type="noConversion"/>
  </si>
  <si>
    <t>남한산성입구</t>
    <phoneticPr fontId="7" type="noConversion"/>
  </si>
  <si>
    <t>산성</t>
    <phoneticPr fontId="7" type="noConversion"/>
  </si>
  <si>
    <t>복정</t>
    <phoneticPr fontId="7" type="noConversion"/>
  </si>
  <si>
    <t>장지</t>
    <phoneticPr fontId="7" type="noConversion"/>
  </si>
  <si>
    <t>문정</t>
    <phoneticPr fontId="7" type="noConversion"/>
  </si>
  <si>
    <t>가락시장</t>
    <phoneticPr fontId="7" type="noConversion"/>
  </si>
  <si>
    <t>송파</t>
    <phoneticPr fontId="7" type="noConversion"/>
  </si>
  <si>
    <t>석촌</t>
    <phoneticPr fontId="7" type="noConversion"/>
  </si>
  <si>
    <t>잠실</t>
    <phoneticPr fontId="7" type="noConversion"/>
  </si>
  <si>
    <t>몽촌토성</t>
    <phoneticPr fontId="7" type="noConversion"/>
  </si>
  <si>
    <t>강동구청</t>
    <phoneticPr fontId="7" type="noConversion"/>
  </si>
  <si>
    <t>암사</t>
    <phoneticPr fontId="7" type="noConversion"/>
  </si>
  <si>
    <t xml:space="preserve">◇ 9 호선 ◇ </t>
    <phoneticPr fontId="7" type="noConversion"/>
  </si>
  <si>
    <t>개화</t>
    <phoneticPr fontId="7" type="noConversion"/>
  </si>
  <si>
    <t>공항시장</t>
    <phoneticPr fontId="7" type="noConversion"/>
  </si>
  <si>
    <t>신방화</t>
    <phoneticPr fontId="7" type="noConversion"/>
  </si>
  <si>
    <t>마곡나루</t>
    <phoneticPr fontId="7" type="noConversion"/>
  </si>
  <si>
    <t>양천향교</t>
    <phoneticPr fontId="7" type="noConversion"/>
  </si>
  <si>
    <t>가양</t>
    <phoneticPr fontId="7" type="noConversion"/>
  </si>
  <si>
    <t>증미</t>
    <phoneticPr fontId="7" type="noConversion"/>
  </si>
  <si>
    <t>등촌</t>
    <phoneticPr fontId="7" type="noConversion"/>
  </si>
  <si>
    <t>염창</t>
    <phoneticPr fontId="7" type="noConversion"/>
  </si>
  <si>
    <t>신목동</t>
    <phoneticPr fontId="7" type="noConversion"/>
  </si>
  <si>
    <t>선유도</t>
    <phoneticPr fontId="7" type="noConversion"/>
  </si>
  <si>
    <t>당산</t>
    <phoneticPr fontId="7" type="noConversion"/>
  </si>
  <si>
    <t>국회의사당</t>
    <phoneticPr fontId="7" type="noConversion"/>
  </si>
  <si>
    <t>샛강</t>
    <phoneticPr fontId="7" type="noConversion"/>
  </si>
  <si>
    <t>노량진</t>
    <phoneticPr fontId="7" type="noConversion"/>
  </si>
  <si>
    <t>노들</t>
    <phoneticPr fontId="7" type="noConversion"/>
  </si>
  <si>
    <t>흑석</t>
    <phoneticPr fontId="7" type="noConversion"/>
  </si>
  <si>
    <t>동작</t>
    <phoneticPr fontId="7" type="noConversion"/>
  </si>
  <si>
    <t>구반포</t>
    <phoneticPr fontId="7" type="noConversion"/>
  </si>
  <si>
    <t>신반포</t>
    <phoneticPr fontId="7" type="noConversion"/>
  </si>
  <si>
    <t>사평</t>
    <phoneticPr fontId="7" type="noConversion"/>
  </si>
  <si>
    <t>신논현</t>
    <phoneticPr fontId="7" type="noConversion"/>
  </si>
  <si>
    <t>언주</t>
    <phoneticPr fontId="7" type="noConversion"/>
  </si>
  <si>
    <t>선정릉</t>
    <phoneticPr fontId="7" type="noConversion"/>
  </si>
  <si>
    <t>삼성중앙</t>
    <phoneticPr fontId="7" type="noConversion"/>
  </si>
  <si>
    <t>봉은사</t>
    <phoneticPr fontId="7" type="noConversion"/>
  </si>
  <si>
    <t>종합운동장</t>
    <phoneticPr fontId="7" type="noConversion"/>
  </si>
  <si>
    <t xml:space="preserve">◇ 인천 1 호선 ◇ </t>
    <phoneticPr fontId="7" type="noConversion"/>
  </si>
  <si>
    <t>계양</t>
    <phoneticPr fontId="7" type="noConversion"/>
  </si>
  <si>
    <t>귤현</t>
    <phoneticPr fontId="7" type="noConversion"/>
  </si>
  <si>
    <t>박촌</t>
    <phoneticPr fontId="7" type="noConversion"/>
  </si>
  <si>
    <t>임학</t>
    <phoneticPr fontId="7" type="noConversion"/>
  </si>
  <si>
    <t>계산</t>
    <phoneticPr fontId="7" type="noConversion"/>
  </si>
  <si>
    <t>경인교대입구</t>
    <phoneticPr fontId="7" type="noConversion"/>
  </si>
  <si>
    <t>작전</t>
    <phoneticPr fontId="7" type="noConversion"/>
  </si>
  <si>
    <t>갈산</t>
    <phoneticPr fontId="7" type="noConversion"/>
  </si>
  <si>
    <t>부평구청</t>
    <phoneticPr fontId="7" type="noConversion"/>
  </si>
  <si>
    <t>부평시장</t>
    <phoneticPr fontId="7" type="noConversion"/>
  </si>
  <si>
    <t>부평</t>
    <phoneticPr fontId="7" type="noConversion"/>
  </si>
  <si>
    <t>동수</t>
    <phoneticPr fontId="7" type="noConversion"/>
  </si>
  <si>
    <t>부평삼거리</t>
    <phoneticPr fontId="7" type="noConversion"/>
  </si>
  <si>
    <t>간석오거리</t>
    <phoneticPr fontId="7" type="noConversion"/>
  </si>
  <si>
    <t>인천시청</t>
    <phoneticPr fontId="7" type="noConversion"/>
  </si>
  <si>
    <t>예술회관</t>
    <phoneticPr fontId="7" type="noConversion"/>
  </si>
  <si>
    <t>인천터미널</t>
    <phoneticPr fontId="7" type="noConversion"/>
  </si>
  <si>
    <t>문학경기장</t>
    <phoneticPr fontId="7" type="noConversion"/>
  </si>
  <si>
    <t>선학</t>
    <phoneticPr fontId="7" type="noConversion"/>
  </si>
  <si>
    <t>신연수</t>
    <phoneticPr fontId="7" type="noConversion"/>
  </si>
  <si>
    <t>원인재</t>
    <phoneticPr fontId="7" type="noConversion"/>
  </si>
  <si>
    <t>동춘</t>
    <phoneticPr fontId="7" type="noConversion"/>
  </si>
  <si>
    <t>동막</t>
    <phoneticPr fontId="7" type="noConversion"/>
  </si>
  <si>
    <t>캠퍼스타운</t>
    <phoneticPr fontId="7" type="noConversion"/>
  </si>
  <si>
    <t>테크노파크</t>
    <phoneticPr fontId="7" type="noConversion"/>
  </si>
  <si>
    <t>지식정보단지</t>
    <phoneticPr fontId="7" type="noConversion"/>
  </si>
  <si>
    <t>인천대입구</t>
    <phoneticPr fontId="7" type="noConversion"/>
  </si>
  <si>
    <t>센트럴파크</t>
    <phoneticPr fontId="7" type="noConversion"/>
  </si>
  <si>
    <t>국제업무지구</t>
    <phoneticPr fontId="7" type="noConversion"/>
  </si>
  <si>
    <t xml:space="preserve">◇ 분당선 ◇ </t>
    <phoneticPr fontId="7" type="noConversion"/>
  </si>
  <si>
    <t>매교</t>
    <phoneticPr fontId="7" type="noConversion"/>
  </si>
  <si>
    <t>수원시청</t>
    <phoneticPr fontId="7" type="noConversion"/>
  </si>
  <si>
    <t>매탄권선</t>
    <phoneticPr fontId="7" type="noConversion"/>
  </si>
  <si>
    <t>망포</t>
    <phoneticPr fontId="7" type="noConversion"/>
  </si>
  <si>
    <t>영통</t>
    <phoneticPr fontId="7" type="noConversion"/>
  </si>
  <si>
    <t>청명</t>
    <phoneticPr fontId="7" type="noConversion"/>
  </si>
  <si>
    <t>상갈</t>
    <phoneticPr fontId="7" type="noConversion"/>
  </si>
  <si>
    <t>기흥</t>
    <phoneticPr fontId="7" type="noConversion"/>
  </si>
  <si>
    <t>신갈</t>
    <phoneticPr fontId="7" type="noConversion"/>
  </si>
  <si>
    <t>구성</t>
    <phoneticPr fontId="7" type="noConversion"/>
  </si>
  <si>
    <t>보정</t>
    <phoneticPr fontId="7" type="noConversion"/>
  </si>
  <si>
    <t>죽전</t>
    <phoneticPr fontId="7" type="noConversion"/>
  </si>
  <si>
    <t>오리</t>
    <phoneticPr fontId="7" type="noConversion"/>
  </si>
  <si>
    <t>미금</t>
    <phoneticPr fontId="7" type="noConversion"/>
  </si>
  <si>
    <t>정자</t>
    <phoneticPr fontId="7" type="noConversion"/>
  </si>
  <si>
    <t>수내</t>
    <phoneticPr fontId="7" type="noConversion"/>
  </si>
  <si>
    <t>서현</t>
    <phoneticPr fontId="7" type="noConversion"/>
  </si>
  <si>
    <t>이매</t>
    <phoneticPr fontId="7" type="noConversion"/>
  </si>
  <si>
    <t>야탑</t>
    <phoneticPr fontId="7" type="noConversion"/>
  </si>
  <si>
    <t>모란</t>
    <phoneticPr fontId="7" type="noConversion"/>
  </si>
  <si>
    <t>태평</t>
    <phoneticPr fontId="7" type="noConversion"/>
  </si>
  <si>
    <t>가천대</t>
    <phoneticPr fontId="7" type="noConversion"/>
  </si>
  <si>
    <t>수서</t>
    <phoneticPr fontId="7" type="noConversion"/>
  </si>
  <si>
    <t>대모산입구</t>
    <phoneticPr fontId="7" type="noConversion"/>
  </si>
  <si>
    <t>개포동</t>
    <phoneticPr fontId="7" type="noConversion"/>
  </si>
  <si>
    <t>구룡</t>
    <phoneticPr fontId="7" type="noConversion"/>
  </si>
  <si>
    <t>도곡</t>
    <phoneticPr fontId="7" type="noConversion"/>
  </si>
  <si>
    <t>한티</t>
    <phoneticPr fontId="7" type="noConversion"/>
  </si>
  <si>
    <t>선릉</t>
    <phoneticPr fontId="7" type="noConversion"/>
  </si>
  <si>
    <t>선정릉</t>
    <phoneticPr fontId="7" type="noConversion"/>
  </si>
  <si>
    <t>강남구청</t>
    <phoneticPr fontId="7" type="noConversion"/>
  </si>
  <si>
    <t>압구정로데오</t>
    <phoneticPr fontId="7" type="noConversion"/>
  </si>
  <si>
    <t>서울숲</t>
    <phoneticPr fontId="7" type="noConversion"/>
  </si>
  <si>
    <t>왕십리</t>
    <phoneticPr fontId="7" type="noConversion"/>
  </si>
  <si>
    <t xml:space="preserve">◇ 신분당선 ◇ </t>
    <phoneticPr fontId="7" type="noConversion"/>
  </si>
  <si>
    <t>강남</t>
    <phoneticPr fontId="7" type="noConversion"/>
  </si>
  <si>
    <t>양재</t>
    <phoneticPr fontId="7" type="noConversion"/>
  </si>
  <si>
    <t>양재시민의숲</t>
    <phoneticPr fontId="7" type="noConversion"/>
  </si>
  <si>
    <t>청계산입구</t>
    <phoneticPr fontId="7" type="noConversion"/>
  </si>
  <si>
    <t>판교</t>
    <phoneticPr fontId="7" type="noConversion"/>
  </si>
  <si>
    <t>정자</t>
    <phoneticPr fontId="7" type="noConversion"/>
  </si>
  <si>
    <t xml:space="preserve">◇ 경의 중앙선 ◇ </t>
    <phoneticPr fontId="7" type="noConversion"/>
  </si>
  <si>
    <t>파주</t>
    <phoneticPr fontId="7" type="noConversion"/>
  </si>
  <si>
    <t>월롱</t>
    <phoneticPr fontId="7" type="noConversion"/>
  </si>
  <si>
    <t>금촌</t>
    <phoneticPr fontId="7" type="noConversion"/>
  </si>
  <si>
    <t>금릉</t>
    <phoneticPr fontId="7" type="noConversion"/>
  </si>
  <si>
    <t>운정</t>
    <phoneticPr fontId="7" type="noConversion"/>
  </si>
  <si>
    <t>야당</t>
    <phoneticPr fontId="7" type="noConversion"/>
  </si>
  <si>
    <t>탄현</t>
    <phoneticPr fontId="7" type="noConversion"/>
  </si>
  <si>
    <t>일산</t>
    <phoneticPr fontId="7" type="noConversion"/>
  </si>
  <si>
    <t>풍산</t>
    <phoneticPr fontId="7" type="noConversion"/>
  </si>
  <si>
    <t>백마</t>
    <phoneticPr fontId="7" type="noConversion"/>
  </si>
  <si>
    <t>곡산</t>
    <phoneticPr fontId="7" type="noConversion"/>
  </si>
  <si>
    <t>능곡</t>
    <phoneticPr fontId="7" type="noConversion"/>
  </si>
  <si>
    <t>행신</t>
    <phoneticPr fontId="7" type="noConversion"/>
  </si>
  <si>
    <t>강매</t>
    <phoneticPr fontId="7" type="noConversion"/>
  </si>
  <si>
    <t>화전</t>
    <phoneticPr fontId="7" type="noConversion"/>
  </si>
  <si>
    <t>수색</t>
    <phoneticPr fontId="7" type="noConversion"/>
  </si>
  <si>
    <t>디지털미디어시티</t>
    <phoneticPr fontId="7" type="noConversion"/>
  </si>
  <si>
    <t>가좌</t>
    <phoneticPr fontId="7" type="noConversion"/>
  </si>
  <si>
    <t>홍대입구</t>
    <phoneticPr fontId="7" type="noConversion"/>
  </si>
  <si>
    <t>서강대</t>
    <phoneticPr fontId="7" type="noConversion"/>
  </si>
  <si>
    <t>용산</t>
    <phoneticPr fontId="7" type="noConversion"/>
  </si>
  <si>
    <t>이촌</t>
    <phoneticPr fontId="7" type="noConversion"/>
  </si>
  <si>
    <t>서빙고</t>
    <phoneticPr fontId="7" type="noConversion"/>
  </si>
  <si>
    <t>한남</t>
    <phoneticPr fontId="7" type="noConversion"/>
  </si>
  <si>
    <t>옥수</t>
    <phoneticPr fontId="7" type="noConversion"/>
  </si>
  <si>
    <t>응봉</t>
    <phoneticPr fontId="7" type="noConversion"/>
  </si>
  <si>
    <t>청량리</t>
    <phoneticPr fontId="7" type="noConversion"/>
  </si>
  <si>
    <t>중랑</t>
    <phoneticPr fontId="7" type="noConversion"/>
  </si>
  <si>
    <t>망우</t>
    <phoneticPr fontId="7" type="noConversion"/>
  </si>
  <si>
    <t>양원</t>
    <phoneticPr fontId="7" type="noConversion"/>
  </si>
  <si>
    <t>구리</t>
    <phoneticPr fontId="7" type="noConversion"/>
  </si>
  <si>
    <t>도농</t>
    <phoneticPr fontId="7" type="noConversion"/>
  </si>
  <si>
    <t>양정</t>
    <phoneticPr fontId="7" type="noConversion"/>
  </si>
  <si>
    <t>덕소</t>
    <phoneticPr fontId="7" type="noConversion"/>
  </si>
  <si>
    <t>도심</t>
    <phoneticPr fontId="7" type="noConversion"/>
  </si>
  <si>
    <t>팔당</t>
    <phoneticPr fontId="7" type="noConversion"/>
  </si>
  <si>
    <t>운길산</t>
    <phoneticPr fontId="7" type="noConversion"/>
  </si>
  <si>
    <t>양수</t>
    <phoneticPr fontId="7" type="noConversion"/>
  </si>
  <si>
    <t>신원</t>
    <phoneticPr fontId="7" type="noConversion"/>
  </si>
  <si>
    <t>국수</t>
    <phoneticPr fontId="7" type="noConversion"/>
  </si>
  <si>
    <t>아신</t>
    <phoneticPr fontId="7" type="noConversion"/>
  </si>
  <si>
    <t>오빈</t>
    <phoneticPr fontId="7" type="noConversion"/>
  </si>
  <si>
    <t>양평(경의중앙선)</t>
    <phoneticPr fontId="7" type="noConversion"/>
  </si>
  <si>
    <t>원덕</t>
    <phoneticPr fontId="7" type="noConversion"/>
  </si>
  <si>
    <t>용문</t>
    <phoneticPr fontId="7" type="noConversion"/>
  </si>
  <si>
    <t xml:space="preserve">◇ 경의 중앙선 가좌지선 ◇ </t>
    <phoneticPr fontId="7" type="noConversion"/>
  </si>
  <si>
    <t xml:space="preserve">◇ 경춘선 ◇ </t>
    <phoneticPr fontId="7" type="noConversion"/>
  </si>
  <si>
    <t>신내</t>
    <phoneticPr fontId="7" type="noConversion"/>
  </si>
  <si>
    <t>갈매</t>
    <phoneticPr fontId="7" type="noConversion"/>
  </si>
  <si>
    <t>별내</t>
    <phoneticPr fontId="7" type="noConversion"/>
  </si>
  <si>
    <t>퇴계원</t>
    <phoneticPr fontId="7" type="noConversion"/>
  </si>
  <si>
    <t>사릉</t>
    <phoneticPr fontId="7" type="noConversion"/>
  </si>
  <si>
    <t>금곡</t>
    <phoneticPr fontId="7" type="noConversion"/>
  </si>
  <si>
    <t>평내호평</t>
    <phoneticPr fontId="7" type="noConversion"/>
  </si>
  <si>
    <t>천마산</t>
    <phoneticPr fontId="7" type="noConversion"/>
  </si>
  <si>
    <t>마석</t>
    <phoneticPr fontId="7" type="noConversion"/>
  </si>
  <si>
    <t>대성리</t>
    <phoneticPr fontId="7" type="noConversion"/>
  </si>
  <si>
    <t>청평</t>
    <phoneticPr fontId="7" type="noConversion"/>
  </si>
  <si>
    <t>상천</t>
    <phoneticPr fontId="7" type="noConversion"/>
  </si>
  <si>
    <t>가평</t>
    <phoneticPr fontId="7" type="noConversion"/>
  </si>
  <si>
    <t>굴봉산</t>
    <phoneticPr fontId="7" type="noConversion"/>
  </si>
  <si>
    <t>백양리</t>
    <phoneticPr fontId="7" type="noConversion"/>
  </si>
  <si>
    <t>강촌</t>
    <phoneticPr fontId="7" type="noConversion"/>
  </si>
  <si>
    <t>김유정</t>
    <phoneticPr fontId="7" type="noConversion"/>
  </si>
  <si>
    <t>남춘천</t>
    <phoneticPr fontId="7" type="noConversion"/>
  </si>
  <si>
    <t>춘천</t>
    <phoneticPr fontId="7" type="noConversion"/>
  </si>
  <si>
    <t xml:space="preserve">◇ 수인선 ◇ </t>
    <phoneticPr fontId="7" type="noConversion"/>
  </si>
  <si>
    <t>송도</t>
    <phoneticPr fontId="7" type="noConversion"/>
  </si>
  <si>
    <t>연수</t>
    <phoneticPr fontId="7" type="noConversion"/>
  </si>
  <si>
    <t>원인재</t>
    <phoneticPr fontId="7" type="noConversion"/>
  </si>
  <si>
    <t>남동인더스파크</t>
    <phoneticPr fontId="7" type="noConversion"/>
  </si>
  <si>
    <t>호구포</t>
    <phoneticPr fontId="7" type="noConversion"/>
  </si>
  <si>
    <t>인천논현</t>
    <phoneticPr fontId="7" type="noConversion"/>
  </si>
  <si>
    <t>소래포구</t>
    <phoneticPr fontId="7" type="noConversion"/>
  </si>
  <si>
    <t>월곶</t>
    <phoneticPr fontId="7" type="noConversion"/>
  </si>
  <si>
    <t>달월</t>
    <phoneticPr fontId="7" type="noConversion"/>
  </si>
  <si>
    <t>오이도</t>
    <phoneticPr fontId="7" type="noConversion"/>
  </si>
  <si>
    <t xml:space="preserve">◇ 에버라인 ◇ </t>
    <phoneticPr fontId="7" type="noConversion"/>
  </si>
  <si>
    <t>강남대</t>
    <phoneticPr fontId="7" type="noConversion"/>
  </si>
  <si>
    <t>지석</t>
    <phoneticPr fontId="7" type="noConversion"/>
  </si>
  <si>
    <t>어정</t>
    <phoneticPr fontId="7" type="noConversion"/>
  </si>
  <si>
    <t>동백</t>
    <phoneticPr fontId="7" type="noConversion"/>
  </si>
  <si>
    <t>초당</t>
    <phoneticPr fontId="7" type="noConversion"/>
  </si>
  <si>
    <t>삼가</t>
    <phoneticPr fontId="7" type="noConversion"/>
  </si>
  <si>
    <t>명지대</t>
    <phoneticPr fontId="7" type="noConversion"/>
  </si>
  <si>
    <t>김량장</t>
    <phoneticPr fontId="7" type="noConversion"/>
  </si>
  <si>
    <t>고진</t>
    <phoneticPr fontId="7" type="noConversion"/>
  </si>
  <si>
    <t>보평</t>
    <phoneticPr fontId="7" type="noConversion"/>
  </si>
  <si>
    <t>둔전</t>
    <phoneticPr fontId="7" type="noConversion"/>
  </si>
  <si>
    <t xml:space="preserve">◇ 공항철도 ◇ </t>
    <phoneticPr fontId="7" type="noConversion"/>
  </si>
  <si>
    <t>인천국제공항</t>
    <phoneticPr fontId="7" type="noConversion"/>
  </si>
  <si>
    <t>공항화물청사</t>
    <phoneticPr fontId="7" type="noConversion"/>
  </si>
  <si>
    <t>운서</t>
    <phoneticPr fontId="7" type="noConversion"/>
  </si>
  <si>
    <t>청라국제도시</t>
    <phoneticPr fontId="7" type="noConversion"/>
  </si>
  <si>
    <t>검암</t>
    <phoneticPr fontId="7" type="noConversion"/>
  </si>
  <si>
    <t>홍대입구</t>
    <phoneticPr fontId="7" type="noConversion"/>
  </si>
  <si>
    <t xml:space="preserve">◇ 의정부경전철 ◇ </t>
    <phoneticPr fontId="7" type="noConversion"/>
  </si>
  <si>
    <t>탑석</t>
    <phoneticPr fontId="7" type="noConversion"/>
  </si>
  <si>
    <t>송산</t>
    <phoneticPr fontId="7" type="noConversion"/>
  </si>
  <si>
    <t>어룡</t>
    <phoneticPr fontId="7" type="noConversion"/>
  </si>
  <si>
    <t>곤제</t>
    <phoneticPr fontId="7" type="noConversion"/>
  </si>
  <si>
    <t>효자</t>
    <phoneticPr fontId="7" type="noConversion"/>
  </si>
  <si>
    <t>경기도청북부청사</t>
    <phoneticPr fontId="7" type="noConversion"/>
  </si>
  <si>
    <t>새말</t>
    <phoneticPr fontId="7" type="noConversion"/>
  </si>
  <si>
    <t>동오</t>
    <phoneticPr fontId="7" type="noConversion"/>
  </si>
  <si>
    <t>의정부중앙</t>
    <phoneticPr fontId="7" type="noConversion"/>
  </si>
  <si>
    <t>흥선</t>
    <phoneticPr fontId="7" type="noConversion"/>
  </si>
  <si>
    <t>의정부시청</t>
    <phoneticPr fontId="7" type="noConversion"/>
  </si>
  <si>
    <t>경전철의정부</t>
    <phoneticPr fontId="7" type="noConversion"/>
  </si>
  <si>
    <t>범골</t>
    <phoneticPr fontId="7" type="noConversion"/>
  </si>
  <si>
    <t>회룡</t>
    <phoneticPr fontId="7" type="noConversion"/>
  </si>
  <si>
    <t>발곡</t>
    <phoneticPr fontId="7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</si>
  <si>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</si>
  <si>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</si>
  <si>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</si>
  <si>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</si>
  <si>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</si>
  <si>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</si>
  <si>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</si>
  <si>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</si>
  <si>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</si>
  <si>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</si>
  <si>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</si>
  <si>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</si>
  <si>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</si>
  <si>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</si>
  <si>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</si>
  <si>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</si>
  <si>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</si>
  <si>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</si>
  <si>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</si>
  <si>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</si>
  <si>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</si>
  <si>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</si>
  <si>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</si>
  <si>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</si>
  <si>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</si>
  <si>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</si>
  <si>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</si>
  <si>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</si>
  <si>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</si>
  <si>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</si>
  <si>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</si>
  <si>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</si>
  <si>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</si>
  <si>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</si>
  <si>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</si>
  <si>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</si>
  <si>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</si>
  <si>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</si>
  <si>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</si>
  <si>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</si>
  <si>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</si>
  <si>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</si>
  <si>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</si>
  <si>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</si>
  <si>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</si>
  <si>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</si>
  <si>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</si>
  <si>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</si>
  <si>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</si>
  <si>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</si>
  <si>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</si>
  <si>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</si>
  <si>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</si>
  <si>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</si>
  <si>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</si>
  <si>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</si>
  <si>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</si>
  <si>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</si>
  <si>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</si>
  <si>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</si>
  <si>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</si>
  <si>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</si>
  <si>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</si>
  <si>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</si>
  <si>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</si>
  <si>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</si>
  <si>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</si>
  <si>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</si>
  <si>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</si>
  <si>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</si>
  <si>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</si>
  <si>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</si>
  <si>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</si>
  <si>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</si>
  <si>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</si>
  <si>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</si>
  <si>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</si>
  <si>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</si>
  <si>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</si>
  <si>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</si>
  <si>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</si>
  <si>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</si>
  <si>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</si>
  <si>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</si>
  <si>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</si>
  <si>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</si>
  <si>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</si>
  <si>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</si>
  <si>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</si>
  <si>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</si>
  <si>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</si>
  <si>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</si>
  <si>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</si>
  <si>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</si>
  <si>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</si>
  <si>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</si>
  <si>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</si>
  <si>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</si>
  <si>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</si>
  <si>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</si>
  <si>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</si>
  <si>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</si>
  <si>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</si>
  <si>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</si>
  <si>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</si>
  <si>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</si>
  <si>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</si>
  <si>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</si>
  <si>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</si>
  <si>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</si>
  <si>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</si>
  <si>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</si>
  <si>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</si>
  <si>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</si>
  <si>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</si>
  <si>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</si>
  <si>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</si>
  <si>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</si>
  <si>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</si>
  <si>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</si>
  <si>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</si>
  <si>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</si>
  <si>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</si>
  <si>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</si>
  <si>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</si>
  <si>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</si>
  <si>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</si>
  <si>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</si>
  <si>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</si>
  <si>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</si>
  <si>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</si>
  <si>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</si>
  <si>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</si>
  <si>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</si>
  <si>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</si>
  <si>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</si>
  <si>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</si>
  <si>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</si>
  <si>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</si>
  <si>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</si>
  <si>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</si>
  <si>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</si>
  <si>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</si>
  <si>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</si>
  <si>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</si>
  <si>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</si>
  <si>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</si>
  <si>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</si>
  <si>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</si>
  <si>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</si>
  <si>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</si>
  <si>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</si>
  <si>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</si>
  <si>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</si>
  <si>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</si>
  <si>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</si>
  <si>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</si>
  <si>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</si>
  <si>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</si>
  <si>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</si>
  <si>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</si>
  <si>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</si>
  <si>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</si>
  <si>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</si>
  <si>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</si>
  <si>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</si>
  <si>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</si>
  <si>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</si>
  <si>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</si>
  <si>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</si>
  <si>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</si>
  <si>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</si>
  <si>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</si>
  <si>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</si>
  <si>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</si>
  <si>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7" type="noConversion"/>
  </si>
  <si>
    <t>회룡</t>
    <phoneticPr fontId="7" type="noConversion"/>
  </si>
  <si>
    <t>쌍용(나사렛대)</t>
    <phoneticPr fontId="4" type="noConversion"/>
  </si>
  <si>
    <t>쌍용(나사렛대)</t>
    <phoneticPr fontId="7" type="noConversion"/>
  </si>
  <si>
    <t>호선</t>
    <phoneticPr fontId="4" type="noConversion"/>
  </si>
  <si>
    <t>역 코드</t>
    <phoneticPr fontId="4" type="noConversion"/>
  </si>
  <si>
    <t>미아사거리</t>
    <phoneticPr fontId="4" type="noConversion"/>
  </si>
  <si>
    <t>서울</t>
    <phoneticPr fontId="4" type="noConversion"/>
  </si>
  <si>
    <t>총신대입구(이수)</t>
    <phoneticPr fontId="4" type="noConversion"/>
  </si>
  <si>
    <t>호선+역명</t>
    <phoneticPr fontId="4" type="noConversion"/>
  </si>
  <si>
    <t>I</t>
    <phoneticPr fontId="4" type="noConversion"/>
  </si>
  <si>
    <t>B</t>
    <phoneticPr fontId="4" type="noConversion"/>
  </si>
  <si>
    <t>B</t>
    <phoneticPr fontId="4" type="noConversion"/>
  </si>
  <si>
    <t>S</t>
    <phoneticPr fontId="4" type="noConversion"/>
  </si>
  <si>
    <t>문산</t>
    <phoneticPr fontId="7" type="noConversion"/>
  </si>
  <si>
    <t>K</t>
    <phoneticPr fontId="4" type="noConversion"/>
  </si>
  <si>
    <t>총신대입구(이수)</t>
    <phoneticPr fontId="7" type="noConversion"/>
  </si>
  <si>
    <t>신촌(경의중앙선)</t>
    <phoneticPr fontId="4" type="noConversion"/>
  </si>
  <si>
    <t>신촌(경의중앙선)</t>
    <phoneticPr fontId="7" type="noConversion"/>
  </si>
  <si>
    <t>서울(경의중앙선)</t>
    <phoneticPr fontId="4" type="noConversion"/>
  </si>
  <si>
    <t>서울(경의중앙선)</t>
    <phoneticPr fontId="7" type="noConversion"/>
  </si>
  <si>
    <t>둔촌동</t>
    <phoneticPr fontId="7" type="noConversion"/>
  </si>
  <si>
    <t>G</t>
    <phoneticPr fontId="4" type="noConversion"/>
  </si>
  <si>
    <t>SU</t>
    <phoneticPr fontId="4" type="noConversion"/>
  </si>
  <si>
    <t>E</t>
    <phoneticPr fontId="4" type="noConversion"/>
  </si>
  <si>
    <t>시청·용인대</t>
    <phoneticPr fontId="4" type="noConversion"/>
  </si>
  <si>
    <t>시청·용인대</t>
    <phoneticPr fontId="7" type="noConversion"/>
  </si>
  <si>
    <t>운동장·송담대</t>
    <phoneticPr fontId="4" type="noConversion"/>
  </si>
  <si>
    <t>운동장·송담대</t>
    <phoneticPr fontId="7" type="noConversion"/>
  </si>
  <si>
    <t>전대·에버랜드</t>
    <phoneticPr fontId="4" type="noConversion"/>
  </si>
  <si>
    <t>전대·에버랜드</t>
    <phoneticPr fontId="7" type="noConversion"/>
  </si>
  <si>
    <t>A</t>
    <phoneticPr fontId="4" type="noConversion"/>
  </si>
  <si>
    <t>U</t>
    <phoneticPr fontId="4" type="noConversion"/>
  </si>
  <si>
    <t>I</t>
    <phoneticPr fontId="4" type="noConversion"/>
  </si>
  <si>
    <t>코드</t>
    <phoneticPr fontId="4" type="noConversion"/>
  </si>
  <si>
    <t>1호선</t>
    <phoneticPr fontId="4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</si>
  <si>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</si>
  <si>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</si>
  <si>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</si>
  <si>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</si>
  <si>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</si>
  <si>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</si>
  <si>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</si>
  <si>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</si>
  <si>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4" type="noConversion"/>
  </si>
  <si>
    <t>분당선</t>
    <phoneticPr fontId="4" type="noConversion"/>
  </si>
  <si>
    <t>신분당선</t>
    <phoneticPr fontId="4" type="noConversion"/>
  </si>
  <si>
    <t>경의중앙선</t>
    <phoneticPr fontId="4" type="noConversion"/>
  </si>
  <si>
    <t>경춘선</t>
    <phoneticPr fontId="4" type="noConversion"/>
  </si>
  <si>
    <t>수인선</t>
    <phoneticPr fontId="4" type="noConversion"/>
  </si>
  <si>
    <t>에버라인</t>
    <phoneticPr fontId="4" type="noConversion"/>
  </si>
  <si>
    <t>공항철도</t>
    <phoneticPr fontId="4" type="noConversion"/>
  </si>
  <si>
    <t>의정부경전철</t>
    <phoneticPr fontId="4" type="noConversion"/>
  </si>
  <si>
    <t>1회룡</t>
    <phoneticPr fontId="4" type="noConversion"/>
  </si>
  <si>
    <t>U회룡</t>
    <phoneticPr fontId="4" type="noConversion"/>
  </si>
  <si>
    <t>1도봉산</t>
    <phoneticPr fontId="4" type="noConversion"/>
  </si>
  <si>
    <t>7도봉산</t>
    <phoneticPr fontId="4" type="noConversion"/>
  </si>
  <si>
    <t>1창동</t>
    <phoneticPr fontId="4" type="noConversion"/>
  </si>
  <si>
    <t>4창동</t>
    <phoneticPr fontId="4" type="noConversion"/>
  </si>
  <si>
    <t>1광운대</t>
    <phoneticPr fontId="4" type="noConversion"/>
  </si>
  <si>
    <t>G광운대</t>
    <phoneticPr fontId="4" type="noConversion"/>
  </si>
  <si>
    <t>1석계</t>
    <phoneticPr fontId="4" type="noConversion"/>
  </si>
  <si>
    <t>6석계</t>
    <phoneticPr fontId="4" type="noConversion"/>
  </si>
  <si>
    <t>1회기</t>
    <phoneticPr fontId="4" type="noConversion"/>
  </si>
  <si>
    <t>K회기</t>
    <phoneticPr fontId="4" type="noConversion"/>
  </si>
  <si>
    <t>1청량리</t>
    <phoneticPr fontId="4" type="noConversion"/>
  </si>
  <si>
    <t>K청량리</t>
    <phoneticPr fontId="4" type="noConversion"/>
  </si>
  <si>
    <t>1신설동</t>
    <phoneticPr fontId="4" type="noConversion"/>
  </si>
  <si>
    <t>2신설동</t>
    <phoneticPr fontId="4" type="noConversion"/>
  </si>
  <si>
    <t>1동묘앞</t>
    <phoneticPr fontId="4" type="noConversion"/>
  </si>
  <si>
    <t>6동묘앞</t>
    <phoneticPr fontId="4" type="noConversion"/>
  </si>
  <si>
    <t>1동대문</t>
    <phoneticPr fontId="4" type="noConversion"/>
  </si>
  <si>
    <t>4동대문</t>
    <phoneticPr fontId="4" type="noConversion"/>
  </si>
  <si>
    <t>1종로3가</t>
    <phoneticPr fontId="4" type="noConversion"/>
  </si>
  <si>
    <t>3종로3가</t>
    <phoneticPr fontId="4" type="noConversion"/>
  </si>
  <si>
    <t>5종로3가</t>
    <phoneticPr fontId="4" type="noConversion"/>
  </si>
  <si>
    <t>1시청</t>
    <phoneticPr fontId="4" type="noConversion"/>
  </si>
  <si>
    <t>2시청</t>
    <phoneticPr fontId="4" type="noConversion"/>
  </si>
  <si>
    <t>4서울</t>
    <phoneticPr fontId="4" type="noConversion"/>
  </si>
  <si>
    <t>1서울</t>
    <phoneticPr fontId="4" type="noConversion"/>
  </si>
  <si>
    <t>A서울</t>
    <phoneticPr fontId="4" type="noConversion"/>
  </si>
  <si>
    <t>1용산</t>
    <phoneticPr fontId="4" type="noConversion"/>
  </si>
  <si>
    <t>K용산</t>
    <phoneticPr fontId="4" type="noConversion"/>
  </si>
  <si>
    <t>1노량진</t>
    <phoneticPr fontId="4" type="noConversion"/>
  </si>
  <si>
    <t>9노량진</t>
    <phoneticPr fontId="4" type="noConversion"/>
  </si>
  <si>
    <t>1신길</t>
    <phoneticPr fontId="4" type="noConversion"/>
  </si>
  <si>
    <t>5신길</t>
    <phoneticPr fontId="4" type="noConversion"/>
  </si>
  <si>
    <t>1신도림</t>
    <phoneticPr fontId="4" type="noConversion"/>
  </si>
  <si>
    <t>2신도림</t>
    <phoneticPr fontId="4" type="noConversion"/>
  </si>
  <si>
    <t>1온수</t>
    <phoneticPr fontId="4" type="noConversion"/>
  </si>
  <si>
    <t>7온수</t>
    <phoneticPr fontId="4" type="noConversion"/>
  </si>
  <si>
    <t>1부평</t>
    <phoneticPr fontId="4" type="noConversion"/>
  </si>
  <si>
    <t>I부평</t>
    <phoneticPr fontId="4" type="noConversion"/>
  </si>
  <si>
    <t>1가산디지털단지</t>
    <phoneticPr fontId="4" type="noConversion"/>
  </si>
  <si>
    <t>7가산디지털단지</t>
    <phoneticPr fontId="4" type="noConversion"/>
  </si>
  <si>
    <t>1금정</t>
    <phoneticPr fontId="4" type="noConversion"/>
  </si>
  <si>
    <t>4금정</t>
    <phoneticPr fontId="4" type="noConversion"/>
  </si>
  <si>
    <t>1수원</t>
    <phoneticPr fontId="4" type="noConversion"/>
  </si>
  <si>
    <t>B수원</t>
    <phoneticPr fontId="4" type="noConversion"/>
  </si>
  <si>
    <t>2을지로3가</t>
    <phoneticPr fontId="4" type="noConversion"/>
  </si>
  <si>
    <t>3을지로3가</t>
    <phoneticPr fontId="4" type="noConversion"/>
  </si>
  <si>
    <t>2을지로4가</t>
    <phoneticPr fontId="4" type="noConversion"/>
  </si>
  <si>
    <t>5을지로4가</t>
    <phoneticPr fontId="4" type="noConversion"/>
  </si>
  <si>
    <t>2동대문역사문화공원</t>
    <phoneticPr fontId="4" type="noConversion"/>
  </si>
  <si>
    <t>4동대문역사문화공원</t>
    <phoneticPr fontId="4" type="noConversion"/>
  </si>
  <si>
    <t>5동대문역사문화공원</t>
    <phoneticPr fontId="4" type="noConversion"/>
  </si>
  <si>
    <t>2신당</t>
    <phoneticPr fontId="4" type="noConversion"/>
  </si>
  <si>
    <t>6신당</t>
    <phoneticPr fontId="4" type="noConversion"/>
  </si>
  <si>
    <t>K서울(경의중앙선)</t>
    <phoneticPr fontId="4" type="noConversion"/>
  </si>
  <si>
    <t>2왕십리</t>
    <phoneticPr fontId="4" type="noConversion"/>
  </si>
  <si>
    <t>5왕십리</t>
    <phoneticPr fontId="4" type="noConversion"/>
  </si>
  <si>
    <t>K왕십리</t>
    <phoneticPr fontId="4" type="noConversion"/>
  </si>
  <si>
    <t>B왕십리</t>
    <phoneticPr fontId="4" type="noConversion"/>
  </si>
  <si>
    <t>2건대입구</t>
    <phoneticPr fontId="4" type="noConversion"/>
  </si>
  <si>
    <t>7건대입구</t>
    <phoneticPr fontId="4" type="noConversion"/>
  </si>
  <si>
    <t>2잠실</t>
    <phoneticPr fontId="4" type="noConversion"/>
  </si>
  <si>
    <t>8잠실</t>
    <phoneticPr fontId="4" type="noConversion"/>
  </si>
  <si>
    <t>2선릉</t>
    <phoneticPr fontId="4" type="noConversion"/>
  </si>
  <si>
    <t>B선릉</t>
    <phoneticPr fontId="4" type="noConversion"/>
  </si>
  <si>
    <t>2강남</t>
    <phoneticPr fontId="4" type="noConversion"/>
  </si>
  <si>
    <t>S강남</t>
    <phoneticPr fontId="4" type="noConversion"/>
  </si>
  <si>
    <t>2교대</t>
    <phoneticPr fontId="4" type="noConversion"/>
  </si>
  <si>
    <t>3교대</t>
    <phoneticPr fontId="4" type="noConversion"/>
  </si>
  <si>
    <t>2사당</t>
    <phoneticPr fontId="4" type="noConversion"/>
  </si>
  <si>
    <t>4사당</t>
    <phoneticPr fontId="4" type="noConversion"/>
  </si>
  <si>
    <t>2대림</t>
    <phoneticPr fontId="4" type="noConversion"/>
  </si>
  <si>
    <t>7대림</t>
    <phoneticPr fontId="4" type="noConversion"/>
  </si>
  <si>
    <t>2영등포구청</t>
    <phoneticPr fontId="4" type="noConversion"/>
  </si>
  <si>
    <t>5영등포구청</t>
    <phoneticPr fontId="4" type="noConversion"/>
  </si>
  <si>
    <t>2당산</t>
    <phoneticPr fontId="4" type="noConversion"/>
  </si>
  <si>
    <t>9당산</t>
    <phoneticPr fontId="4" type="noConversion"/>
  </si>
  <si>
    <t>2합정</t>
    <phoneticPr fontId="4" type="noConversion"/>
  </si>
  <si>
    <t>6합정</t>
    <phoneticPr fontId="4" type="noConversion"/>
  </si>
  <si>
    <t>2홍대입구</t>
    <phoneticPr fontId="4" type="noConversion"/>
  </si>
  <si>
    <t>K홍대입구</t>
    <phoneticPr fontId="4" type="noConversion"/>
  </si>
  <si>
    <t>A홍대입구</t>
    <phoneticPr fontId="4" type="noConversion"/>
  </si>
  <si>
    <t>2충정로</t>
    <phoneticPr fontId="4" type="noConversion"/>
  </si>
  <si>
    <t>5충정로</t>
    <phoneticPr fontId="4" type="noConversion"/>
  </si>
  <si>
    <t>2까치산</t>
    <phoneticPr fontId="4" type="noConversion"/>
  </si>
  <si>
    <t>5까치산</t>
    <phoneticPr fontId="4" type="noConversion"/>
  </si>
  <si>
    <t>3대곡</t>
    <phoneticPr fontId="4" type="noConversion"/>
  </si>
  <si>
    <t>K대곡</t>
    <phoneticPr fontId="4" type="noConversion"/>
  </si>
  <si>
    <t>3연신내</t>
    <phoneticPr fontId="4" type="noConversion"/>
  </si>
  <si>
    <t>6연신내</t>
    <phoneticPr fontId="4" type="noConversion"/>
  </si>
  <si>
    <t>3불광</t>
    <phoneticPr fontId="4" type="noConversion"/>
  </si>
  <si>
    <t>6불광</t>
    <phoneticPr fontId="4" type="noConversion"/>
  </si>
  <si>
    <t>3충무로</t>
    <phoneticPr fontId="4" type="noConversion"/>
  </si>
  <si>
    <t>4충무로</t>
    <phoneticPr fontId="4" type="noConversion"/>
  </si>
  <si>
    <t>3약수</t>
    <phoneticPr fontId="4" type="noConversion"/>
  </si>
  <si>
    <t>6약수</t>
    <phoneticPr fontId="4" type="noConversion"/>
  </si>
  <si>
    <t>3옥수</t>
    <phoneticPr fontId="4" type="noConversion"/>
  </si>
  <si>
    <t>K옥수</t>
    <phoneticPr fontId="4" type="noConversion"/>
  </si>
  <si>
    <t>3고속터미널</t>
    <phoneticPr fontId="4" type="noConversion"/>
  </si>
  <si>
    <t>7고속터미널</t>
    <phoneticPr fontId="4" type="noConversion"/>
  </si>
  <si>
    <t>9고속터미널</t>
    <phoneticPr fontId="4" type="noConversion"/>
  </si>
  <si>
    <t>3양재</t>
    <phoneticPr fontId="4" type="noConversion"/>
  </si>
  <si>
    <t>S양재</t>
    <phoneticPr fontId="4" type="noConversion"/>
  </si>
  <si>
    <t>3도곡</t>
    <phoneticPr fontId="4" type="noConversion"/>
  </si>
  <si>
    <t>B도곡</t>
    <phoneticPr fontId="4" type="noConversion"/>
  </si>
  <si>
    <t>3수서</t>
    <phoneticPr fontId="4" type="noConversion"/>
  </si>
  <si>
    <t>B수서</t>
    <phoneticPr fontId="4" type="noConversion"/>
  </si>
  <si>
    <t>3가락시장</t>
    <phoneticPr fontId="4" type="noConversion"/>
  </si>
  <si>
    <t>8가락시장</t>
    <phoneticPr fontId="4" type="noConversion"/>
  </si>
  <si>
    <t>3오금</t>
    <phoneticPr fontId="4" type="noConversion"/>
  </si>
  <si>
    <t>5오금</t>
    <phoneticPr fontId="4" type="noConversion"/>
  </si>
  <si>
    <t>4노원</t>
    <phoneticPr fontId="4" type="noConversion"/>
  </si>
  <si>
    <t>7노원</t>
    <phoneticPr fontId="4" type="noConversion"/>
  </si>
  <si>
    <t>4삼각지</t>
    <phoneticPr fontId="4" type="noConversion"/>
  </si>
  <si>
    <t>6삼각지</t>
    <phoneticPr fontId="4" type="noConversion"/>
  </si>
  <si>
    <t>4이촌</t>
    <phoneticPr fontId="4" type="noConversion"/>
  </si>
  <si>
    <t>K이촌</t>
    <phoneticPr fontId="4" type="noConversion"/>
  </si>
  <si>
    <t>4동작</t>
    <phoneticPr fontId="4" type="noConversion"/>
  </si>
  <si>
    <t>9동작</t>
    <phoneticPr fontId="4" type="noConversion"/>
  </si>
  <si>
    <t>4총신대입구(이수)</t>
    <phoneticPr fontId="4" type="noConversion"/>
  </si>
  <si>
    <t>7총신대입구(이수)</t>
    <phoneticPr fontId="4" type="noConversion"/>
  </si>
  <si>
    <t>4오이도</t>
    <phoneticPr fontId="4" type="noConversion"/>
  </si>
  <si>
    <t>SU오이도</t>
    <phoneticPr fontId="4" type="noConversion"/>
  </si>
  <si>
    <t>5김포공항</t>
    <phoneticPr fontId="4" type="noConversion"/>
  </si>
  <si>
    <t>9김포공항</t>
    <phoneticPr fontId="4" type="noConversion"/>
  </si>
  <si>
    <t>A김포공항</t>
    <phoneticPr fontId="4" type="noConversion"/>
  </si>
  <si>
    <t>5여의도</t>
    <phoneticPr fontId="4" type="noConversion"/>
  </si>
  <si>
    <t>9여의도</t>
    <phoneticPr fontId="4" type="noConversion"/>
  </si>
  <si>
    <t>5공덕</t>
    <phoneticPr fontId="4" type="noConversion"/>
  </si>
  <si>
    <t>6공덕</t>
    <phoneticPr fontId="4" type="noConversion"/>
  </si>
  <si>
    <t>A공덕</t>
    <phoneticPr fontId="4" type="noConversion"/>
  </si>
  <si>
    <t>K공덕</t>
    <phoneticPr fontId="4" type="noConversion"/>
  </si>
  <si>
    <t>5청구</t>
    <phoneticPr fontId="4" type="noConversion"/>
  </si>
  <si>
    <t>6청구</t>
    <phoneticPr fontId="4" type="noConversion"/>
  </si>
  <si>
    <t>K왕십리</t>
    <phoneticPr fontId="4" type="noConversion"/>
  </si>
  <si>
    <t>5군자</t>
    <phoneticPr fontId="4" type="noConversion"/>
  </si>
  <si>
    <t>7군자</t>
    <phoneticPr fontId="4" type="noConversion"/>
  </si>
  <si>
    <t>5천호</t>
    <phoneticPr fontId="4" type="noConversion"/>
  </si>
  <si>
    <t>8천호</t>
    <phoneticPr fontId="4" type="noConversion"/>
  </si>
  <si>
    <t>6디지털미디어시티</t>
    <phoneticPr fontId="4" type="noConversion"/>
  </si>
  <si>
    <t>K디지털미디어시티</t>
    <phoneticPr fontId="4" type="noConversion"/>
  </si>
  <si>
    <t>A디지털미디어시티</t>
    <phoneticPr fontId="4" type="noConversion"/>
  </si>
  <si>
    <t>A공덕</t>
    <phoneticPr fontId="4" type="noConversion"/>
  </si>
  <si>
    <t>7상봉</t>
    <phoneticPr fontId="4" type="noConversion"/>
  </si>
  <si>
    <t>K상봉</t>
    <phoneticPr fontId="4" type="noConversion"/>
  </si>
  <si>
    <t>7강남구청</t>
    <phoneticPr fontId="4" type="noConversion"/>
  </si>
  <si>
    <t>B강남구청</t>
    <phoneticPr fontId="4" type="noConversion"/>
  </si>
  <si>
    <t>8복정</t>
    <phoneticPr fontId="4" type="noConversion"/>
  </si>
  <si>
    <t>B복정</t>
    <phoneticPr fontId="4" type="noConversion"/>
  </si>
  <si>
    <t>8모란</t>
    <phoneticPr fontId="4" type="noConversion"/>
  </si>
  <si>
    <t>B모란</t>
    <phoneticPr fontId="4" type="noConversion"/>
  </si>
  <si>
    <t>B정자</t>
    <phoneticPr fontId="4" type="noConversion"/>
  </si>
  <si>
    <t>S정자</t>
    <phoneticPr fontId="4" type="noConversion"/>
  </si>
  <si>
    <t>B기흥</t>
    <phoneticPr fontId="4" type="noConversion"/>
  </si>
  <si>
    <t>E기흥</t>
    <phoneticPr fontId="4" type="noConversion"/>
  </si>
  <si>
    <t>I계양</t>
    <phoneticPr fontId="4" type="noConversion"/>
  </si>
  <si>
    <t>A계양</t>
    <phoneticPr fontId="4" type="noConversion"/>
  </si>
  <si>
    <t>I부평구청</t>
    <phoneticPr fontId="4" type="noConversion"/>
  </si>
  <si>
    <t>7부평구청</t>
    <phoneticPr fontId="4" type="noConversion"/>
  </si>
  <si>
    <t>I원인재</t>
    <phoneticPr fontId="4" type="noConversion"/>
  </si>
  <si>
    <t>SU원인재</t>
    <phoneticPr fontId="4" type="noConversion"/>
  </si>
  <si>
    <t>K공덕</t>
    <phoneticPr fontId="4" type="noConversion"/>
  </si>
  <si>
    <t>A디지털미디어시티</t>
    <phoneticPr fontId="4" type="noConversion"/>
  </si>
  <si>
    <t>G망우</t>
    <phoneticPr fontId="4" type="noConversion"/>
  </si>
  <si>
    <t>K망우</t>
    <phoneticPr fontId="4" type="noConversion"/>
  </si>
  <si>
    <t>용산</t>
    <phoneticPr fontId="4" type="noConversion"/>
  </si>
  <si>
    <t>송산</t>
    <phoneticPr fontId="4" type="noConversion"/>
  </si>
  <si>
    <t>교대</t>
    <phoneticPr fontId="4" type="noConversion"/>
  </si>
  <si>
    <t>종로3가</t>
    <phoneticPr fontId="4" type="noConversion"/>
  </si>
  <si>
    <t>오이도</t>
    <phoneticPr fontId="4" type="noConversion"/>
  </si>
  <si>
    <t>원인재</t>
    <phoneticPr fontId="4" type="noConversion"/>
  </si>
  <si>
    <t>양재</t>
    <phoneticPr fontId="4" type="noConversion"/>
  </si>
  <si>
    <t>정자</t>
    <phoneticPr fontId="4" type="noConversion"/>
  </si>
  <si>
    <t>디지털미디어시티</t>
    <phoneticPr fontId="4" type="noConversion"/>
  </si>
  <si>
    <t>동대문역사문화공원</t>
    <phoneticPr fontId="4" type="noConversion"/>
  </si>
  <si>
    <t>X</t>
    <phoneticPr fontId="4" type="noConversion"/>
  </si>
  <si>
    <t>Y</t>
    <phoneticPr fontId="4" type="noConversion"/>
  </si>
  <si>
    <t>2성수(성수지선)</t>
    <phoneticPr fontId="4" type="noConversion"/>
  </si>
  <si>
    <t>2성수</t>
    <phoneticPr fontId="4" type="noConversion"/>
  </si>
  <si>
    <t>신도림(신정지선)</t>
    <phoneticPr fontId="4" type="noConversion"/>
  </si>
  <si>
    <t>신도림</t>
    <phoneticPr fontId="4" type="noConversion"/>
  </si>
  <si>
    <t>신도림(신정지선)</t>
    <phoneticPr fontId="4" type="noConversion"/>
  </si>
  <si>
    <t>2신도림(신정지선)</t>
    <phoneticPr fontId="4" type="noConversion"/>
  </si>
  <si>
    <t>2신도림</t>
    <phoneticPr fontId="4" type="noConversion"/>
  </si>
  <si>
    <t>Lookup Code</t>
    <phoneticPr fontId="4" type="noConversion"/>
  </si>
  <si>
    <t>전철역코드</t>
    <phoneticPr fontId="4" type="noConversion"/>
  </si>
  <si>
    <t>역 코드</t>
  </si>
  <si>
    <t>거 리
(km)</t>
  </si>
  <si>
    <t>시간
(분)</t>
  </si>
  <si>
    <t>Lookup Code</t>
    <phoneticPr fontId="4" type="noConversion"/>
  </si>
  <si>
    <t>Lookup Code</t>
    <phoneticPr fontId="4" type="noConversion"/>
  </si>
  <si>
    <t>역사 코드</t>
    <phoneticPr fontId="4" type="noConversion"/>
  </si>
  <si>
    <t>역사 코드</t>
    <phoneticPr fontId="4" type="noConversion"/>
  </si>
  <si>
    <t>역사 코드</t>
  </si>
  <si>
    <t>성수(성수지선)</t>
    <phoneticPr fontId="4" type="noConversion"/>
  </si>
  <si>
    <t>성수(성수지선)</t>
    <phoneticPr fontId="4" type="noConversion"/>
  </si>
  <si>
    <t>*0211</t>
    <phoneticPr fontId="4" type="noConversion"/>
  </si>
  <si>
    <t>*0211</t>
    <phoneticPr fontId="4" type="noConversion"/>
  </si>
  <si>
    <t>*0211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</si>
</sst>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 applyProtection="1"/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/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2" sqref="F12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2350</v>
      </c>
      <c r="B1" s="26" t="s">
        <v>0</v>
      </c>
    </row>
    <row r="2" spans="1:2" x14ac:dyDescent="0.25">
      <c r="A2" s="27">
        <v>1</v>
      </c>
      <c r="B2" s="28" t="s">
        <v>2351</v>
      </c>
    </row>
    <row r="3" spans="1:2" x14ac:dyDescent="0.25">
      <c r="A3" s="27">
        <v>2</v>
      </c>
      <c r="B3" s="28" t="s">
        <v>2352</v>
      </c>
    </row>
    <row r="4" spans="1:2" x14ac:dyDescent="0.25">
      <c r="A4" s="27">
        <v>3</v>
      </c>
      <c r="B4" s="28" t="s">
        <v>2353</v>
      </c>
    </row>
    <row r="5" spans="1:2" x14ac:dyDescent="0.25">
      <c r="A5" s="27">
        <v>4</v>
      </c>
      <c r="B5" s="28" t="s">
        <v>2354</v>
      </c>
    </row>
    <row r="6" spans="1:2" x14ac:dyDescent="0.25">
      <c r="A6" s="27">
        <v>5</v>
      </c>
      <c r="B6" s="28" t="s">
        <v>2355</v>
      </c>
    </row>
    <row r="7" spans="1:2" x14ac:dyDescent="0.25">
      <c r="A7" s="27">
        <v>6</v>
      </c>
      <c r="B7" s="28" t="s">
        <v>2356</v>
      </c>
    </row>
    <row r="8" spans="1:2" x14ac:dyDescent="0.25">
      <c r="A8" s="27">
        <v>7</v>
      </c>
      <c r="B8" s="28" t="s">
        <v>2357</v>
      </c>
    </row>
    <row r="9" spans="1:2" x14ac:dyDescent="0.25">
      <c r="A9" s="27">
        <v>8</v>
      </c>
      <c r="B9" s="28" t="s">
        <v>2358</v>
      </c>
    </row>
    <row r="10" spans="1:2" x14ac:dyDescent="0.25">
      <c r="A10" s="27">
        <v>9</v>
      </c>
      <c r="B10" s="28" t="s">
        <v>2359</v>
      </c>
    </row>
    <row r="11" spans="1:2" x14ac:dyDescent="0.25">
      <c r="A11" s="27" t="s">
        <v>2347</v>
      </c>
      <c r="B11" s="28" t="s">
        <v>2367</v>
      </c>
    </row>
    <row r="12" spans="1:2" x14ac:dyDescent="0.25">
      <c r="A12" s="27" t="s">
        <v>2327</v>
      </c>
      <c r="B12" s="28" t="s">
        <v>2361</v>
      </c>
    </row>
    <row r="13" spans="1:2" x14ac:dyDescent="0.25">
      <c r="A13" s="27" t="s">
        <v>2340</v>
      </c>
      <c r="B13" s="28" t="s">
        <v>2366</v>
      </c>
    </row>
    <row r="14" spans="1:2" x14ac:dyDescent="0.25">
      <c r="A14" s="27" t="s">
        <v>2338</v>
      </c>
      <c r="B14" s="28" t="s">
        <v>2364</v>
      </c>
    </row>
    <row r="15" spans="1:2" x14ac:dyDescent="0.25">
      <c r="A15" s="27" t="s">
        <v>2326</v>
      </c>
      <c r="B15" s="28" t="s">
        <v>2360</v>
      </c>
    </row>
    <row r="16" spans="1:2" x14ac:dyDescent="0.25">
      <c r="A16" s="27" t="s">
        <v>2331</v>
      </c>
      <c r="B16" s="28" t="s">
        <v>2363</v>
      </c>
    </row>
    <row r="17" spans="1:2" x14ac:dyDescent="0.25">
      <c r="A17" s="27" t="s">
        <v>2329</v>
      </c>
      <c r="B17" s="28" t="s">
        <v>2362</v>
      </c>
    </row>
    <row r="18" spans="1:2" x14ac:dyDescent="0.25">
      <c r="A18" s="27" t="s">
        <v>2339</v>
      </c>
      <c r="B18" s="28" t="s">
        <v>2365</v>
      </c>
    </row>
    <row r="19" spans="1:2" ht="19" thickBot="1" x14ac:dyDescent="0.3">
      <c r="A19" s="29" t="s">
        <v>2348</v>
      </c>
      <c r="B19" s="30" t="s">
        <v>2368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"/>
  <sheetViews>
    <sheetView tabSelected="1" workbookViewId="0">
      <selection activeCell="L6" sqref="L6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0" width="11" style="2"/>
    <col min="11" max="11" width="11" style="24"/>
    <col min="12" max="12" width="5.6640625" customWidth="1"/>
  </cols>
  <sheetData>
    <row r="1" spans="1:11" ht="34" x14ac:dyDescent="0.25">
      <c r="A1" s="16" t="s">
        <v>2320</v>
      </c>
      <c r="B1" s="16" t="s">
        <v>2321</v>
      </c>
      <c r="C1" s="17" t="s">
        <v>2325</v>
      </c>
      <c r="D1" s="31" t="s">
        <v>1631</v>
      </c>
      <c r="E1" s="18" t="s">
        <v>1632</v>
      </c>
      <c r="F1" s="18" t="s">
        <v>1633</v>
      </c>
      <c r="G1" s="18" t="s">
        <v>1634</v>
      </c>
      <c r="I1" s="20" t="s">
        <v>2556</v>
      </c>
      <c r="J1" s="21" t="s">
        <v>2557</v>
      </c>
      <c r="K1" s="22" t="s">
        <v>2558</v>
      </c>
    </row>
    <row r="2" spans="1:11" x14ac:dyDescent="0.25">
      <c r="D2" s="45" t="s">
        <v>1635</v>
      </c>
      <c r="E2" s="45"/>
      <c r="F2" s="45"/>
      <c r="G2" s="45"/>
    </row>
    <row r="3" spans="1:11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1636</v>
      </c>
      <c r="E3" s="1">
        <v>0</v>
      </c>
      <c r="F3" s="1">
        <v>0</v>
      </c>
      <c r="I3" s="23" t="s">
        <v>845</v>
      </c>
      <c r="J3" s="2">
        <v>0</v>
      </c>
    </row>
    <row r="4" spans="1:11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1637</v>
      </c>
      <c r="E4" s="1">
        <v>2.5</v>
      </c>
      <c r="F4" s="1">
        <f>SUM(F3,E4)</f>
        <v>2.5</v>
      </c>
      <c r="G4" s="2">
        <v>3</v>
      </c>
      <c r="I4" s="23" t="s">
        <v>842</v>
      </c>
      <c r="J4" s="2">
        <v>2.5</v>
      </c>
      <c r="K4" s="24">
        <v>3</v>
      </c>
    </row>
    <row r="5" spans="1:11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1638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1087</v>
      </c>
      <c r="J5" s="2">
        <v>1.6</v>
      </c>
      <c r="K5" s="24">
        <v>2</v>
      </c>
    </row>
    <row r="6" spans="1:11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1639</v>
      </c>
      <c r="E6" s="1">
        <v>1.4</v>
      </c>
      <c r="F6" s="1">
        <f t="shared" si="1"/>
        <v>5.5</v>
      </c>
      <c r="G6" s="2">
        <v>2</v>
      </c>
      <c r="I6" s="23" t="s">
        <v>839</v>
      </c>
      <c r="J6" s="2">
        <v>1.4</v>
      </c>
      <c r="K6" s="24">
        <v>2</v>
      </c>
    </row>
    <row r="7" spans="1:11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1640</v>
      </c>
      <c r="E7" s="1">
        <v>1</v>
      </c>
      <c r="F7" s="1">
        <f t="shared" si="1"/>
        <v>6.5</v>
      </c>
      <c r="G7" s="2">
        <v>2</v>
      </c>
      <c r="I7" s="23" t="s">
        <v>836</v>
      </c>
      <c r="J7" s="2">
        <v>1</v>
      </c>
      <c r="K7" s="24">
        <v>2</v>
      </c>
    </row>
    <row r="8" spans="1:11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1641</v>
      </c>
      <c r="E8" s="1">
        <v>5.6</v>
      </c>
      <c r="F8" s="1">
        <f t="shared" si="1"/>
        <v>12.1</v>
      </c>
      <c r="G8" s="2">
        <v>5</v>
      </c>
      <c r="I8" s="23" t="s">
        <v>1084</v>
      </c>
      <c r="J8" s="2">
        <v>5.6</v>
      </c>
      <c r="K8" s="24">
        <v>5</v>
      </c>
    </row>
    <row r="9" spans="1:11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1642</v>
      </c>
      <c r="E9" s="1">
        <v>2.9</v>
      </c>
      <c r="F9" s="1">
        <f t="shared" si="1"/>
        <v>15</v>
      </c>
      <c r="G9" s="2">
        <v>3</v>
      </c>
      <c r="I9" s="23" t="s">
        <v>833</v>
      </c>
      <c r="J9" s="2">
        <v>2.9</v>
      </c>
      <c r="K9" s="24">
        <v>3</v>
      </c>
    </row>
    <row r="10" spans="1:11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1643</v>
      </c>
      <c r="E10" s="1">
        <v>5.3</v>
      </c>
      <c r="F10" s="1">
        <f t="shared" si="1"/>
        <v>20.3</v>
      </c>
      <c r="G10" s="2">
        <v>5</v>
      </c>
      <c r="I10" s="23" t="s">
        <v>830</v>
      </c>
      <c r="J10" s="2">
        <v>5.3</v>
      </c>
      <c r="K10" s="24">
        <v>5</v>
      </c>
    </row>
    <row r="11" spans="1:11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1644</v>
      </c>
      <c r="E11" s="1">
        <v>1.6</v>
      </c>
      <c r="F11" s="1">
        <f t="shared" si="1"/>
        <v>21.900000000000002</v>
      </c>
      <c r="G11" s="2">
        <v>2</v>
      </c>
      <c r="I11" s="23" t="s">
        <v>827</v>
      </c>
      <c r="J11" s="2">
        <v>1.6</v>
      </c>
      <c r="K11" s="24">
        <v>2</v>
      </c>
    </row>
    <row r="12" spans="1:11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1645</v>
      </c>
      <c r="E12" s="1">
        <v>1.3</v>
      </c>
      <c r="F12" s="1">
        <f t="shared" si="1"/>
        <v>23.200000000000003</v>
      </c>
      <c r="G12" s="2">
        <v>2</v>
      </c>
      <c r="I12" s="23" t="s">
        <v>1081</v>
      </c>
      <c r="J12" s="2">
        <v>1.3</v>
      </c>
      <c r="K12" s="24">
        <v>2</v>
      </c>
    </row>
    <row r="13" spans="1:11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1646</v>
      </c>
      <c r="E13" s="1">
        <v>1.2</v>
      </c>
      <c r="F13" s="1">
        <f t="shared" si="1"/>
        <v>24.400000000000002</v>
      </c>
      <c r="G13" s="2">
        <v>2</v>
      </c>
      <c r="I13" s="23" t="s">
        <v>824</v>
      </c>
      <c r="J13" s="2">
        <v>1.2</v>
      </c>
      <c r="K13" s="24">
        <v>2</v>
      </c>
    </row>
    <row r="14" spans="1:11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2317</v>
      </c>
      <c r="E14" s="1">
        <v>1.6</v>
      </c>
      <c r="F14" s="1">
        <f t="shared" si="1"/>
        <v>26.000000000000004</v>
      </c>
      <c r="G14" s="2">
        <v>3</v>
      </c>
      <c r="I14" s="23" t="s">
        <v>821</v>
      </c>
      <c r="J14" s="2">
        <v>1.6</v>
      </c>
      <c r="K14" s="24">
        <v>3</v>
      </c>
    </row>
    <row r="15" spans="1:11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1647</v>
      </c>
      <c r="E15" s="1">
        <v>1.4</v>
      </c>
      <c r="F15" s="1">
        <f t="shared" si="1"/>
        <v>27.400000000000002</v>
      </c>
      <c r="G15" s="2">
        <v>2</v>
      </c>
      <c r="I15" s="23" t="s">
        <v>1078</v>
      </c>
      <c r="J15" s="2">
        <v>1.4</v>
      </c>
      <c r="K15" s="24">
        <v>2</v>
      </c>
    </row>
    <row r="16" spans="1:11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1648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818</v>
      </c>
      <c r="J16" s="2">
        <v>2.2999999999999998</v>
      </c>
      <c r="K16" s="24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1649</v>
      </c>
      <c r="E17" s="1">
        <v>1.2</v>
      </c>
      <c r="F17" s="1">
        <f t="shared" si="1"/>
        <v>30.900000000000002</v>
      </c>
      <c r="G17" s="2">
        <v>2</v>
      </c>
      <c r="I17" s="23" t="s">
        <v>815</v>
      </c>
      <c r="J17" s="2">
        <v>1.2</v>
      </c>
      <c r="K17" s="24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1650</v>
      </c>
      <c r="E18" s="1">
        <v>1.3</v>
      </c>
      <c r="F18" s="1">
        <f t="shared" si="1"/>
        <v>32.200000000000003</v>
      </c>
      <c r="G18" s="2">
        <v>2</v>
      </c>
      <c r="I18" s="23" t="s">
        <v>1075</v>
      </c>
      <c r="J18" s="2">
        <v>1.3</v>
      </c>
      <c r="K18" s="24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1651</v>
      </c>
      <c r="E19" s="1">
        <v>1.7</v>
      </c>
      <c r="F19" s="1">
        <f t="shared" si="1"/>
        <v>33.900000000000006</v>
      </c>
      <c r="G19" s="2">
        <v>2</v>
      </c>
      <c r="I19" s="23" t="s">
        <v>2239</v>
      </c>
      <c r="J19" s="2">
        <v>1.7</v>
      </c>
      <c r="K19" s="24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1652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4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1653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4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1654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1015</v>
      </c>
      <c r="J22" s="2">
        <v>1.1000000000000001</v>
      </c>
      <c r="K22" s="24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1655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4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1656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4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1657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4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1658</v>
      </c>
      <c r="E26" s="1">
        <v>0.8</v>
      </c>
      <c r="F26" s="1">
        <f t="shared" si="1"/>
        <v>41.5</v>
      </c>
      <c r="G26" s="2">
        <v>2</v>
      </c>
      <c r="I26" s="23" t="s">
        <v>1012</v>
      </c>
      <c r="J26" s="2">
        <v>0.8</v>
      </c>
      <c r="K26" s="24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1659</v>
      </c>
      <c r="E27" s="1">
        <v>1.4</v>
      </c>
      <c r="F27" s="1">
        <f t="shared" si="1"/>
        <v>42.9</v>
      </c>
      <c r="G27" s="2">
        <v>3</v>
      </c>
      <c r="I27" s="23" t="s">
        <v>963</v>
      </c>
      <c r="J27" s="2">
        <v>1.4</v>
      </c>
      <c r="K27" s="24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1660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4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1661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4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1662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4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1663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4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1664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4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1665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4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1666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4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1667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4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2316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4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1668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4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1669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4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1670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4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1671</v>
      </c>
      <c r="E40" s="1">
        <v>1.5</v>
      </c>
      <c r="F40" s="1">
        <f t="shared" si="1"/>
        <v>58</v>
      </c>
      <c r="G40" s="2">
        <v>2</v>
      </c>
      <c r="I40" s="23" t="s">
        <v>1009</v>
      </c>
      <c r="J40" s="2">
        <v>1.5</v>
      </c>
      <c r="K40" s="24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1672</v>
      </c>
      <c r="E41" s="1">
        <v>0.8</v>
      </c>
      <c r="F41" s="1">
        <f t="shared" si="1"/>
        <v>58.8</v>
      </c>
      <c r="G41" s="2">
        <v>1</v>
      </c>
      <c r="I41" s="23" t="s">
        <v>864</v>
      </c>
      <c r="J41" s="2">
        <v>0.8</v>
      </c>
      <c r="K41" s="24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1673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4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1674</v>
      </c>
      <c r="E43" s="1">
        <v>1.5</v>
      </c>
      <c r="F43" s="1">
        <f t="shared" si="1"/>
        <v>61.3</v>
      </c>
      <c r="G43" s="2">
        <v>2</v>
      </c>
      <c r="I43" s="23" t="s">
        <v>2153</v>
      </c>
      <c r="J43" s="2">
        <v>1.5</v>
      </c>
      <c r="K43" s="24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1675</v>
      </c>
      <c r="E44" s="1">
        <v>1.1000000000000001</v>
      </c>
      <c r="F44" s="1">
        <f t="shared" si="1"/>
        <v>62.4</v>
      </c>
      <c r="G44" s="2">
        <v>2</v>
      </c>
      <c r="I44" s="23" t="s">
        <v>1024</v>
      </c>
      <c r="J44" s="2">
        <v>1.1000000000000001</v>
      </c>
      <c r="K44" s="24">
        <v>2</v>
      </c>
    </row>
    <row r="45" spans="1:11" x14ac:dyDescent="0.25">
      <c r="D45" s="45" t="s">
        <v>1676</v>
      </c>
      <c r="E45" s="45"/>
      <c r="F45" s="45"/>
      <c r="G45" s="45"/>
    </row>
    <row r="46" spans="1:11" x14ac:dyDescent="0.25">
      <c r="A46" s="2">
        <v>1</v>
      </c>
      <c r="B46" s="2" t="str">
        <f>VLOOKUP($C46, 역사코드!$A:$E,2,FALSE)</f>
        <v>1701</v>
      </c>
      <c r="C46" s="9" t="str">
        <f t="shared" ref="C46:C80" si="2">CONCATENATE(A46,D46)</f>
        <v>1구로</v>
      </c>
      <c r="D46" s="3" t="s">
        <v>1675</v>
      </c>
      <c r="E46" s="4">
        <v>0</v>
      </c>
      <c r="F46" s="4">
        <v>0</v>
      </c>
      <c r="G46" s="3"/>
      <c r="I46" s="23" t="s">
        <v>1024</v>
      </c>
      <c r="J46" s="2">
        <v>0</v>
      </c>
    </row>
    <row r="47" spans="1:11" x14ac:dyDescent="0.25">
      <c r="A47" s="2">
        <v>1</v>
      </c>
      <c r="B47" s="2" t="str">
        <f>VLOOKUP($C47, 역사코드!$A:$E,2,FALSE)</f>
        <v>1702</v>
      </c>
      <c r="C47" s="9" t="str">
        <f t="shared" si="2"/>
        <v>1가산디지털단지</v>
      </c>
      <c r="D47" s="33" t="s">
        <v>1677</v>
      </c>
      <c r="E47" s="1">
        <v>2.4</v>
      </c>
      <c r="F47" s="1">
        <f>SUM(F46,E47)</f>
        <v>2.4</v>
      </c>
      <c r="G47" s="2">
        <v>4</v>
      </c>
      <c r="I47" s="23" t="s">
        <v>615</v>
      </c>
      <c r="J47" s="2">
        <v>2.4</v>
      </c>
      <c r="K47" s="24">
        <v>4</v>
      </c>
    </row>
    <row r="48" spans="1:11" x14ac:dyDescent="0.25">
      <c r="A48" s="2">
        <v>1</v>
      </c>
      <c r="B48" s="2" t="str">
        <f>VLOOKUP($C48, 역사코드!$A:$E,2,FALSE)</f>
        <v>1714</v>
      </c>
      <c r="C48" s="9" t="str">
        <f t="shared" si="2"/>
        <v>1독산</v>
      </c>
      <c r="D48" s="32" t="s">
        <v>1678</v>
      </c>
      <c r="E48" s="1">
        <v>2</v>
      </c>
      <c r="F48" s="1">
        <f t="shared" ref="F48:F80" si="3">SUM(F47,E48)</f>
        <v>4.4000000000000004</v>
      </c>
      <c r="G48" s="2">
        <v>4</v>
      </c>
      <c r="I48" s="23" t="s">
        <v>636</v>
      </c>
      <c r="J48" s="2">
        <v>2</v>
      </c>
      <c r="K48" s="24">
        <v>4</v>
      </c>
    </row>
    <row r="49" spans="1:11" x14ac:dyDescent="0.25">
      <c r="A49" s="2">
        <v>1</v>
      </c>
      <c r="B49" s="2" t="str">
        <f>VLOOKUP($C49, 역사코드!$A:$E,2,FALSE)</f>
        <v>1703</v>
      </c>
      <c r="C49" s="9" t="str">
        <f t="shared" si="2"/>
        <v>1금천구청</v>
      </c>
      <c r="D49" s="32" t="s">
        <v>1679</v>
      </c>
      <c r="E49" s="1">
        <v>1.2</v>
      </c>
      <c r="F49" s="1">
        <f t="shared" si="3"/>
        <v>5.6000000000000005</v>
      </c>
      <c r="G49" s="2">
        <v>2</v>
      </c>
      <c r="I49" s="23" t="s">
        <v>618</v>
      </c>
      <c r="J49" s="2">
        <v>1.2</v>
      </c>
      <c r="K49" s="24">
        <v>2</v>
      </c>
    </row>
    <row r="50" spans="1:11" x14ac:dyDescent="0.25">
      <c r="A50" s="2">
        <v>1</v>
      </c>
      <c r="B50" s="2" t="str">
        <f>VLOOKUP($C50, 역사코드!$A:$E,2,FALSE)</f>
        <v>1704</v>
      </c>
      <c r="C50" s="9" t="str">
        <f t="shared" si="2"/>
        <v>1석수</v>
      </c>
      <c r="D50" s="32" t="s">
        <v>1680</v>
      </c>
      <c r="E50" s="1">
        <v>2.2999999999999998</v>
      </c>
      <c r="F50" s="1">
        <f t="shared" si="3"/>
        <v>7.9</v>
      </c>
      <c r="G50" s="2">
        <v>3</v>
      </c>
      <c r="I50" s="23" t="s">
        <v>1027</v>
      </c>
      <c r="J50" s="2">
        <v>2.2999999999999998</v>
      </c>
      <c r="K50" s="24">
        <v>3</v>
      </c>
    </row>
    <row r="51" spans="1:11" x14ac:dyDescent="0.25">
      <c r="A51" s="2">
        <v>1</v>
      </c>
      <c r="B51" s="2" t="str">
        <f>VLOOKUP($C51, 역사코드!$A:$E,2,FALSE)</f>
        <v>1705</v>
      </c>
      <c r="C51" s="9" t="str">
        <f t="shared" si="2"/>
        <v>1관악</v>
      </c>
      <c r="D51" s="32" t="s">
        <v>1681</v>
      </c>
      <c r="E51" s="1">
        <v>1.9</v>
      </c>
      <c r="F51" s="1">
        <f t="shared" si="3"/>
        <v>9.8000000000000007</v>
      </c>
      <c r="G51" s="2">
        <v>2</v>
      </c>
      <c r="I51" s="23" t="s">
        <v>621</v>
      </c>
      <c r="J51" s="2">
        <v>1.9</v>
      </c>
      <c r="K51" s="24">
        <v>2</v>
      </c>
    </row>
    <row r="52" spans="1:11" x14ac:dyDescent="0.25">
      <c r="A52" s="2">
        <v>1</v>
      </c>
      <c r="B52" s="2" t="str">
        <f>VLOOKUP($C52, 역사코드!$A:$E,2,FALSE)</f>
        <v>1706</v>
      </c>
      <c r="C52" s="9" t="str">
        <f t="shared" si="2"/>
        <v>1안양</v>
      </c>
      <c r="D52" s="32" t="s">
        <v>1682</v>
      </c>
      <c r="E52" s="1">
        <v>2.4</v>
      </c>
      <c r="F52" s="1">
        <f t="shared" si="3"/>
        <v>12.200000000000001</v>
      </c>
      <c r="G52" s="2">
        <v>2</v>
      </c>
      <c r="I52" s="23" t="s">
        <v>624</v>
      </c>
      <c r="J52" s="2">
        <v>2.4</v>
      </c>
      <c r="K52" s="24">
        <v>2</v>
      </c>
    </row>
    <row r="53" spans="1:11" x14ac:dyDescent="0.25">
      <c r="A53" s="2">
        <v>1</v>
      </c>
      <c r="B53" s="2" t="str">
        <f>VLOOKUP($C53, 역사코드!$A:$E,2,FALSE)</f>
        <v>1707</v>
      </c>
      <c r="C53" s="9" t="str">
        <f t="shared" si="2"/>
        <v>1명학</v>
      </c>
      <c r="D53" s="32" t="s">
        <v>1683</v>
      </c>
      <c r="E53" s="1">
        <v>2.2000000000000002</v>
      </c>
      <c r="F53" s="1">
        <f t="shared" si="3"/>
        <v>14.400000000000002</v>
      </c>
      <c r="G53" s="2">
        <v>3</v>
      </c>
      <c r="I53" s="23" t="s">
        <v>1030</v>
      </c>
      <c r="J53" s="2">
        <v>2.2000000000000002</v>
      </c>
      <c r="K53" s="24">
        <v>3</v>
      </c>
    </row>
    <row r="54" spans="1:11" x14ac:dyDescent="0.25">
      <c r="A54" s="2">
        <v>1</v>
      </c>
      <c r="B54" s="2" t="str">
        <f>VLOOKUP($C54, 역사코드!$A:$E,2,FALSE)</f>
        <v>1708</v>
      </c>
      <c r="C54" s="9" t="str">
        <f t="shared" si="2"/>
        <v>1금정</v>
      </c>
      <c r="D54" s="32" t="s">
        <v>1684</v>
      </c>
      <c r="E54" s="1">
        <v>1.4</v>
      </c>
      <c r="F54" s="1">
        <f t="shared" si="3"/>
        <v>15.800000000000002</v>
      </c>
      <c r="G54" s="2">
        <v>2</v>
      </c>
      <c r="I54" s="23" t="s">
        <v>2213</v>
      </c>
      <c r="J54" s="2">
        <v>1.4</v>
      </c>
      <c r="K54" s="24">
        <v>2</v>
      </c>
    </row>
    <row r="55" spans="1:11" x14ac:dyDescent="0.25">
      <c r="A55" s="2">
        <v>1</v>
      </c>
      <c r="B55" s="2" t="str">
        <f>VLOOKUP($C55, 역사코드!$A:$E,2,FALSE)</f>
        <v>1709</v>
      </c>
      <c r="C55" s="9" t="str">
        <f t="shared" si="2"/>
        <v>1군포</v>
      </c>
      <c r="D55" s="32" t="s">
        <v>1685</v>
      </c>
      <c r="E55" s="1">
        <v>2.2000000000000002</v>
      </c>
      <c r="F55" s="1">
        <f t="shared" si="3"/>
        <v>18.000000000000004</v>
      </c>
      <c r="G55" s="2">
        <v>3</v>
      </c>
      <c r="I55" s="23" t="s">
        <v>627</v>
      </c>
      <c r="J55" s="2">
        <v>2.2000000000000002</v>
      </c>
      <c r="K55" s="24">
        <v>3</v>
      </c>
    </row>
    <row r="56" spans="1:11" x14ac:dyDescent="0.25">
      <c r="A56" s="2">
        <v>1</v>
      </c>
      <c r="B56" s="2" t="str">
        <f>VLOOKUP($C56, 역사코드!$A:$E,2,FALSE)</f>
        <v>1729</v>
      </c>
      <c r="C56" s="9" t="str">
        <f t="shared" si="2"/>
        <v>1당정</v>
      </c>
      <c r="D56" s="32" t="s">
        <v>1686</v>
      </c>
      <c r="E56" s="1">
        <v>1.6</v>
      </c>
      <c r="F56" s="1">
        <f t="shared" si="3"/>
        <v>19.600000000000005</v>
      </c>
      <c r="G56" s="2">
        <v>2</v>
      </c>
      <c r="I56" s="23" t="s">
        <v>666</v>
      </c>
      <c r="J56" s="2">
        <v>1.6</v>
      </c>
      <c r="K56" s="24">
        <v>2</v>
      </c>
    </row>
    <row r="57" spans="1:11" x14ac:dyDescent="0.25">
      <c r="A57" s="2">
        <v>1</v>
      </c>
      <c r="B57" s="2" t="str">
        <f>VLOOKUP($C57, 역사코드!$A:$E,2,FALSE)</f>
        <v>1710</v>
      </c>
      <c r="C57" s="9" t="str">
        <f t="shared" si="2"/>
        <v>1의왕</v>
      </c>
      <c r="D57" s="32" t="s">
        <v>1687</v>
      </c>
      <c r="E57" s="1">
        <v>2.6</v>
      </c>
      <c r="F57" s="1">
        <f t="shared" si="3"/>
        <v>22.200000000000006</v>
      </c>
      <c r="G57" s="2">
        <v>3</v>
      </c>
      <c r="I57" s="23" t="s">
        <v>1033</v>
      </c>
      <c r="J57" s="2">
        <v>2.6</v>
      </c>
      <c r="K57" s="24">
        <v>3</v>
      </c>
    </row>
    <row r="58" spans="1:11" x14ac:dyDescent="0.25">
      <c r="A58" s="2">
        <v>1</v>
      </c>
      <c r="B58" s="2" t="str">
        <f>VLOOKUP($C58, 역사코드!$A:$E,2,FALSE)</f>
        <v>1711</v>
      </c>
      <c r="C58" s="9" t="str">
        <f t="shared" si="2"/>
        <v>1성균관대</v>
      </c>
      <c r="D58" s="32" t="s">
        <v>1688</v>
      </c>
      <c r="E58" s="1">
        <v>2.9</v>
      </c>
      <c r="F58" s="1">
        <f t="shared" si="3"/>
        <v>25.100000000000005</v>
      </c>
      <c r="G58" s="2">
        <v>3</v>
      </c>
      <c r="I58" s="23" t="s">
        <v>630</v>
      </c>
      <c r="J58" s="2">
        <v>2.9</v>
      </c>
      <c r="K58" s="24">
        <v>3</v>
      </c>
    </row>
    <row r="59" spans="1:11" x14ac:dyDescent="0.25">
      <c r="A59" s="2">
        <v>1</v>
      </c>
      <c r="B59" s="2" t="str">
        <f>VLOOKUP($C59, 역사코드!$A:$E,2,FALSE)</f>
        <v>1712</v>
      </c>
      <c r="C59" s="9" t="str">
        <f t="shared" si="2"/>
        <v>1화서</v>
      </c>
      <c r="D59" s="32" t="s">
        <v>1689</v>
      </c>
      <c r="E59" s="1">
        <v>2.6</v>
      </c>
      <c r="F59" s="1">
        <f t="shared" si="3"/>
        <v>27.700000000000006</v>
      </c>
      <c r="G59" s="2">
        <v>3</v>
      </c>
      <c r="I59" s="23" t="s">
        <v>633</v>
      </c>
      <c r="J59" s="2">
        <v>2.6</v>
      </c>
      <c r="K59" s="24">
        <v>3</v>
      </c>
    </row>
    <row r="60" spans="1:11" x14ac:dyDescent="0.25">
      <c r="A60" s="2">
        <v>1</v>
      </c>
      <c r="B60" s="2" t="str">
        <f>VLOOKUP($C60, 역사코드!$A:$E,2,FALSE)</f>
        <v>1713</v>
      </c>
      <c r="C60" s="9" t="str">
        <f t="shared" si="2"/>
        <v>1수원</v>
      </c>
      <c r="D60" s="32" t="s">
        <v>1690</v>
      </c>
      <c r="E60" s="1">
        <v>2.1</v>
      </c>
      <c r="F60" s="1">
        <f t="shared" si="3"/>
        <v>29.800000000000008</v>
      </c>
      <c r="G60" s="2">
        <v>3</v>
      </c>
      <c r="I60" s="23" t="s">
        <v>1036</v>
      </c>
      <c r="J60" s="2">
        <v>2.1</v>
      </c>
      <c r="K60" s="24">
        <v>3</v>
      </c>
    </row>
    <row r="61" spans="1:11" x14ac:dyDescent="0.25">
      <c r="A61" s="2">
        <v>1</v>
      </c>
      <c r="B61" s="2" t="str">
        <f>VLOOKUP($C61, 역사코드!$A:$E,2,FALSE)</f>
        <v>1715</v>
      </c>
      <c r="C61" s="9" t="str">
        <f t="shared" si="2"/>
        <v>1세류</v>
      </c>
      <c r="D61" s="32" t="s">
        <v>1691</v>
      </c>
      <c r="E61" s="1">
        <v>2.9</v>
      </c>
      <c r="F61" s="1">
        <f t="shared" si="3"/>
        <v>32.70000000000001</v>
      </c>
      <c r="G61" s="2">
        <v>3</v>
      </c>
      <c r="I61" s="23" t="s">
        <v>639</v>
      </c>
      <c r="J61" s="2">
        <v>2.9</v>
      </c>
      <c r="K61" s="24">
        <v>3</v>
      </c>
    </row>
    <row r="62" spans="1:11" x14ac:dyDescent="0.25">
      <c r="A62" s="2">
        <v>1</v>
      </c>
      <c r="B62" s="2" t="str">
        <f>VLOOKUP($C62, 역사코드!$A:$E,2,FALSE)</f>
        <v>1716</v>
      </c>
      <c r="C62" s="9" t="str">
        <f t="shared" si="2"/>
        <v>1병점</v>
      </c>
      <c r="D62" s="32" t="s">
        <v>1692</v>
      </c>
      <c r="E62" s="1">
        <v>4.3</v>
      </c>
      <c r="F62" s="1">
        <f t="shared" si="3"/>
        <v>37.000000000000007</v>
      </c>
      <c r="G62" s="2">
        <v>4</v>
      </c>
      <c r="I62" s="23" t="s">
        <v>1039</v>
      </c>
      <c r="J62" s="2">
        <v>4.3</v>
      </c>
      <c r="K62" s="24">
        <v>4</v>
      </c>
    </row>
    <row r="63" spans="1:11" x14ac:dyDescent="0.25">
      <c r="A63" s="2">
        <v>1</v>
      </c>
      <c r="B63" s="2" t="str">
        <f>VLOOKUP($C63, 역사코드!$A:$E,2,FALSE)</f>
        <v>1717</v>
      </c>
      <c r="C63" s="9" t="str">
        <f t="shared" si="2"/>
        <v>1세마</v>
      </c>
      <c r="D63" s="32" t="s">
        <v>1693</v>
      </c>
      <c r="E63" s="1">
        <v>2.4</v>
      </c>
      <c r="F63" s="1">
        <f t="shared" si="3"/>
        <v>39.400000000000006</v>
      </c>
      <c r="G63" s="2">
        <v>3</v>
      </c>
      <c r="I63" s="23" t="s">
        <v>642</v>
      </c>
      <c r="J63" s="2">
        <v>2.4</v>
      </c>
      <c r="K63" s="24">
        <v>3</v>
      </c>
    </row>
    <row r="64" spans="1:11" x14ac:dyDescent="0.25">
      <c r="A64" s="2">
        <v>1</v>
      </c>
      <c r="B64" s="2" t="str">
        <f>VLOOKUP($C64, 역사코드!$A:$E,2,FALSE)</f>
        <v>1718</v>
      </c>
      <c r="C64" s="9" t="str">
        <f t="shared" si="2"/>
        <v>1오산대</v>
      </c>
      <c r="D64" s="32" t="s">
        <v>1694</v>
      </c>
      <c r="E64" s="1">
        <v>2.7</v>
      </c>
      <c r="F64" s="1">
        <f t="shared" si="3"/>
        <v>42.100000000000009</v>
      </c>
      <c r="G64" s="2">
        <v>3</v>
      </c>
      <c r="I64" s="23" t="s">
        <v>645</v>
      </c>
      <c r="J64" s="2">
        <v>2.7</v>
      </c>
      <c r="K64" s="24">
        <v>3</v>
      </c>
    </row>
    <row r="65" spans="1:11" x14ac:dyDescent="0.25">
      <c r="A65" s="2">
        <v>1</v>
      </c>
      <c r="B65" s="2" t="str">
        <f>VLOOKUP($C65, 역사코드!$A:$E,2,FALSE)</f>
        <v>1719</v>
      </c>
      <c r="C65" s="9" t="str">
        <f t="shared" si="2"/>
        <v>1오산</v>
      </c>
      <c r="D65" s="32" t="s">
        <v>1695</v>
      </c>
      <c r="E65" s="1">
        <v>2.7</v>
      </c>
      <c r="F65" s="1">
        <f t="shared" si="3"/>
        <v>44.800000000000011</v>
      </c>
      <c r="G65" s="2">
        <v>3</v>
      </c>
      <c r="I65" s="23" t="s">
        <v>648</v>
      </c>
      <c r="J65" s="2">
        <v>2.7</v>
      </c>
      <c r="K65" s="24">
        <v>3</v>
      </c>
    </row>
    <row r="66" spans="1:11" x14ac:dyDescent="0.25">
      <c r="A66" s="2">
        <v>1</v>
      </c>
      <c r="B66" s="2" t="str">
        <f>VLOOKUP($C66, 역사코드!$A:$E,2,FALSE)</f>
        <v>1720</v>
      </c>
      <c r="C66" s="9" t="str">
        <f t="shared" si="2"/>
        <v>1진위</v>
      </c>
      <c r="D66" s="32" t="s">
        <v>1696</v>
      </c>
      <c r="E66" s="1">
        <v>4</v>
      </c>
      <c r="F66" s="1">
        <f t="shared" si="3"/>
        <v>48.800000000000011</v>
      </c>
      <c r="G66" s="2">
        <v>3</v>
      </c>
      <c r="I66" s="23" t="s">
        <v>1042</v>
      </c>
      <c r="J66" s="2">
        <v>4</v>
      </c>
      <c r="K66" s="24">
        <v>3</v>
      </c>
    </row>
    <row r="67" spans="1:11" x14ac:dyDescent="0.25">
      <c r="A67" s="2">
        <v>1</v>
      </c>
      <c r="B67" s="2" t="str">
        <f>VLOOKUP($C67, 역사코드!$A:$E,2,FALSE)</f>
        <v>1721</v>
      </c>
      <c r="C67" s="9" t="str">
        <f t="shared" si="2"/>
        <v>1송탄</v>
      </c>
      <c r="D67" s="32" t="s">
        <v>1697</v>
      </c>
      <c r="E67" s="1">
        <v>3.8</v>
      </c>
      <c r="F67" s="1">
        <f t="shared" si="3"/>
        <v>52.600000000000009</v>
      </c>
      <c r="G67" s="2">
        <v>4</v>
      </c>
      <c r="I67" s="23" t="s">
        <v>651</v>
      </c>
      <c r="J67" s="2">
        <v>3.8</v>
      </c>
      <c r="K67" s="24">
        <v>4</v>
      </c>
    </row>
    <row r="68" spans="1:11" x14ac:dyDescent="0.25">
      <c r="A68" s="2">
        <v>1</v>
      </c>
      <c r="B68" s="2" t="str">
        <f>VLOOKUP($C68, 역사코드!$A:$E,2,FALSE)</f>
        <v>1722</v>
      </c>
      <c r="C68" s="9" t="str">
        <f t="shared" si="2"/>
        <v>1서정리</v>
      </c>
      <c r="D68" s="32" t="s">
        <v>1698</v>
      </c>
      <c r="E68" s="1">
        <v>2.2000000000000002</v>
      </c>
      <c r="F68" s="1">
        <f t="shared" si="3"/>
        <v>54.800000000000011</v>
      </c>
      <c r="G68" s="2">
        <v>3</v>
      </c>
      <c r="I68" s="23" t="s">
        <v>654</v>
      </c>
      <c r="J68" s="2">
        <v>2.2000000000000002</v>
      </c>
      <c r="K68" s="24">
        <v>3</v>
      </c>
    </row>
    <row r="69" spans="1:11" x14ac:dyDescent="0.25">
      <c r="A69" s="2">
        <v>1</v>
      </c>
      <c r="B69" s="2" t="str">
        <f>VLOOKUP($C69, 역사코드!$A:$E,2,FALSE)</f>
        <v>1723</v>
      </c>
      <c r="C69" s="9" t="str">
        <f t="shared" si="2"/>
        <v>1지제</v>
      </c>
      <c r="D69" s="32" t="s">
        <v>1699</v>
      </c>
      <c r="E69" s="1">
        <v>4.8</v>
      </c>
      <c r="F69" s="1">
        <f t="shared" si="3"/>
        <v>59.600000000000009</v>
      </c>
      <c r="G69" s="2">
        <v>4</v>
      </c>
      <c r="I69" s="23" t="s">
        <v>1045</v>
      </c>
      <c r="J69" s="2">
        <v>4.8</v>
      </c>
      <c r="K69" s="24">
        <v>4</v>
      </c>
    </row>
    <row r="70" spans="1:11" x14ac:dyDescent="0.25">
      <c r="A70" s="2">
        <v>1</v>
      </c>
      <c r="B70" s="2" t="str">
        <f>VLOOKUP($C70, 역사코드!$A:$E,2,FALSE)</f>
        <v>1724</v>
      </c>
      <c r="C70" s="9" t="str">
        <f t="shared" si="2"/>
        <v>1평택</v>
      </c>
      <c r="D70" s="32" t="s">
        <v>1700</v>
      </c>
      <c r="E70" s="1">
        <v>3.7</v>
      </c>
      <c r="F70" s="1">
        <f t="shared" si="3"/>
        <v>63.300000000000011</v>
      </c>
      <c r="G70" s="2">
        <v>4</v>
      </c>
      <c r="I70" s="23" t="s">
        <v>657</v>
      </c>
      <c r="J70" s="2">
        <v>3.7</v>
      </c>
      <c r="K70" s="24">
        <v>4</v>
      </c>
    </row>
    <row r="71" spans="1:11" x14ac:dyDescent="0.25">
      <c r="A71" s="2">
        <v>1</v>
      </c>
      <c r="B71" s="2" t="str">
        <f>VLOOKUP($C71, 역사코드!$A:$E,2,FALSE)</f>
        <v>1725</v>
      </c>
      <c r="C71" s="9" t="str">
        <f t="shared" si="2"/>
        <v>1성환</v>
      </c>
      <c r="D71" s="32" t="s">
        <v>1701</v>
      </c>
      <c r="E71" s="1">
        <v>9.4</v>
      </c>
      <c r="F71" s="1">
        <f t="shared" si="3"/>
        <v>72.700000000000017</v>
      </c>
      <c r="G71" s="2">
        <v>7</v>
      </c>
      <c r="I71" s="23" t="s">
        <v>1048</v>
      </c>
      <c r="J71" s="2">
        <v>9.4</v>
      </c>
      <c r="K71" s="24">
        <v>7</v>
      </c>
    </row>
    <row r="72" spans="1:11" x14ac:dyDescent="0.25">
      <c r="A72" s="2">
        <v>1</v>
      </c>
      <c r="B72" s="2" t="str">
        <f>VLOOKUP($C72, 역사코드!$A:$E,2,FALSE)</f>
        <v>1726</v>
      </c>
      <c r="C72" s="9" t="str">
        <f t="shared" si="2"/>
        <v>1직산</v>
      </c>
      <c r="D72" s="32" t="s">
        <v>1702</v>
      </c>
      <c r="E72" s="1">
        <v>5.4</v>
      </c>
      <c r="F72" s="1">
        <f t="shared" si="3"/>
        <v>78.100000000000023</v>
      </c>
      <c r="G72" s="2">
        <v>4</v>
      </c>
      <c r="I72" s="23" t="s">
        <v>660</v>
      </c>
      <c r="J72" s="2">
        <v>5.4</v>
      </c>
      <c r="K72" s="24">
        <v>4</v>
      </c>
    </row>
    <row r="73" spans="1:11" x14ac:dyDescent="0.25">
      <c r="A73" s="2">
        <v>1</v>
      </c>
      <c r="B73" s="2" t="str">
        <f>VLOOKUP($C73, 역사코드!$A:$E,2,FALSE)</f>
        <v>1727</v>
      </c>
      <c r="C73" s="9" t="str">
        <f t="shared" si="2"/>
        <v>1두정</v>
      </c>
      <c r="D73" s="32" t="s">
        <v>1703</v>
      </c>
      <c r="E73" s="1">
        <v>3.8</v>
      </c>
      <c r="F73" s="1">
        <f t="shared" si="3"/>
        <v>81.90000000000002</v>
      </c>
      <c r="G73" s="2">
        <v>4</v>
      </c>
      <c r="I73" s="23" t="s">
        <v>663</v>
      </c>
      <c r="J73" s="2">
        <v>3.8</v>
      </c>
      <c r="K73" s="24">
        <v>4</v>
      </c>
    </row>
    <row r="74" spans="1:11" x14ac:dyDescent="0.25">
      <c r="A74" s="2">
        <v>1</v>
      </c>
      <c r="B74" s="2" t="str">
        <f>VLOOKUP($C74, 역사코드!$A:$E,2,FALSE)</f>
        <v>1728</v>
      </c>
      <c r="C74" s="9" t="str">
        <f t="shared" si="2"/>
        <v>1천안</v>
      </c>
      <c r="D74" s="32" t="s">
        <v>1704</v>
      </c>
      <c r="E74" s="1">
        <v>3</v>
      </c>
      <c r="F74" s="1">
        <f t="shared" si="3"/>
        <v>84.90000000000002</v>
      </c>
      <c r="G74" s="2">
        <v>4</v>
      </c>
      <c r="I74" s="23" t="s">
        <v>1051</v>
      </c>
      <c r="J74" s="2">
        <v>3</v>
      </c>
      <c r="K74" s="24">
        <v>4</v>
      </c>
    </row>
    <row r="75" spans="1:11" x14ac:dyDescent="0.25">
      <c r="A75" s="2">
        <v>1</v>
      </c>
      <c r="B75" s="2" t="str">
        <f>VLOOKUP($C75, 역사코드!$A:$E,2,FALSE)</f>
        <v>1401</v>
      </c>
      <c r="C75" s="9" t="str">
        <f t="shared" si="2"/>
        <v>1봉명</v>
      </c>
      <c r="D75" s="32" t="s">
        <v>1705</v>
      </c>
      <c r="E75" s="1">
        <v>1.3</v>
      </c>
      <c r="F75" s="1">
        <f t="shared" si="3"/>
        <v>86.200000000000017</v>
      </c>
      <c r="G75" s="2">
        <v>2</v>
      </c>
      <c r="I75" s="23" t="s">
        <v>1018</v>
      </c>
      <c r="J75" s="2">
        <v>1.3</v>
      </c>
      <c r="K75" s="24">
        <v>2</v>
      </c>
    </row>
    <row r="76" spans="1:11" x14ac:dyDescent="0.25">
      <c r="A76" s="2">
        <v>1</v>
      </c>
      <c r="B76" s="2" t="str">
        <f>VLOOKUP($C76, 역사코드!$A:$E,2,FALSE)</f>
        <v>1402</v>
      </c>
      <c r="C76" s="9" t="str">
        <f t="shared" si="2"/>
        <v>1쌍용(나사렛대)</v>
      </c>
      <c r="D76" s="32" t="s">
        <v>2319</v>
      </c>
      <c r="E76" s="1">
        <v>1.6</v>
      </c>
      <c r="F76" s="1">
        <f t="shared" si="3"/>
        <v>87.800000000000011</v>
      </c>
      <c r="G76" s="2">
        <v>2</v>
      </c>
      <c r="I76" s="23" t="s">
        <v>385</v>
      </c>
      <c r="J76" s="2">
        <v>1.6</v>
      </c>
      <c r="K76" s="24">
        <v>2</v>
      </c>
    </row>
    <row r="77" spans="1:11" x14ac:dyDescent="0.25">
      <c r="A77" s="2">
        <v>1</v>
      </c>
      <c r="B77" s="2" t="str">
        <f>VLOOKUP($C77, 역사코드!$A:$E,2,FALSE)</f>
        <v>1403</v>
      </c>
      <c r="C77" s="9" t="str">
        <f t="shared" si="2"/>
        <v>1아산</v>
      </c>
      <c r="D77" s="32" t="s">
        <v>1706</v>
      </c>
      <c r="E77" s="1">
        <v>1.6</v>
      </c>
      <c r="F77" s="1">
        <f t="shared" si="3"/>
        <v>89.4</v>
      </c>
      <c r="G77" s="2">
        <v>2</v>
      </c>
      <c r="I77" s="23" t="s">
        <v>387</v>
      </c>
      <c r="J77" s="2">
        <v>1.6</v>
      </c>
      <c r="K77" s="24">
        <v>2</v>
      </c>
    </row>
    <row r="78" spans="1:11" x14ac:dyDescent="0.25">
      <c r="A78" s="2">
        <v>1</v>
      </c>
      <c r="B78" s="2" t="str">
        <f>VLOOKUP($C78, 역사코드!$A:$E,2,FALSE)</f>
        <v>1405</v>
      </c>
      <c r="C78" s="9" t="str">
        <f t="shared" si="2"/>
        <v>1배방</v>
      </c>
      <c r="D78" s="32" t="s">
        <v>1707</v>
      </c>
      <c r="E78" s="1">
        <v>4.9000000000000004</v>
      </c>
      <c r="F78" s="1">
        <f t="shared" si="3"/>
        <v>94.300000000000011</v>
      </c>
      <c r="G78" s="2">
        <v>4</v>
      </c>
      <c r="I78" s="23" t="s">
        <v>1021</v>
      </c>
      <c r="J78" s="2">
        <v>4.9000000000000004</v>
      </c>
      <c r="K78" s="24">
        <v>4</v>
      </c>
    </row>
    <row r="79" spans="1:11" x14ac:dyDescent="0.25">
      <c r="A79" s="2">
        <v>1</v>
      </c>
      <c r="B79" s="2" t="str">
        <f>VLOOKUP($C79, 역사코드!$A:$E,2,FALSE)</f>
        <v>1407</v>
      </c>
      <c r="C79" s="9" t="str">
        <f t="shared" si="2"/>
        <v>1온양온천</v>
      </c>
      <c r="D79" s="32" t="s">
        <v>1708</v>
      </c>
      <c r="E79" s="1">
        <v>4.9000000000000004</v>
      </c>
      <c r="F79" s="1">
        <f t="shared" si="3"/>
        <v>99.200000000000017</v>
      </c>
      <c r="G79" s="2">
        <v>4</v>
      </c>
      <c r="I79" s="23" t="s">
        <v>396</v>
      </c>
      <c r="J79" s="2">
        <v>4.9000000000000004</v>
      </c>
      <c r="K79" s="24">
        <v>4</v>
      </c>
    </row>
    <row r="80" spans="1:11" x14ac:dyDescent="0.25">
      <c r="A80" s="2">
        <v>1</v>
      </c>
      <c r="B80" s="2" t="str">
        <f>VLOOKUP($C80, 역사코드!$A:$E,2,FALSE)</f>
        <v>1408</v>
      </c>
      <c r="C80" s="9" t="str">
        <f t="shared" si="2"/>
        <v>1신창</v>
      </c>
      <c r="D80" s="32" t="s">
        <v>1709</v>
      </c>
      <c r="E80" s="1">
        <v>5.0999999999999996</v>
      </c>
      <c r="F80" s="1">
        <f t="shared" si="3"/>
        <v>104.30000000000001</v>
      </c>
      <c r="G80" s="2">
        <v>5</v>
      </c>
      <c r="I80" s="23" t="s">
        <v>399</v>
      </c>
      <c r="J80" s="2">
        <v>5.0999999999999996</v>
      </c>
      <c r="K80" s="24">
        <v>5</v>
      </c>
    </row>
    <row r="81" spans="1:11" x14ac:dyDescent="0.25">
      <c r="D81" s="45" t="s">
        <v>1710</v>
      </c>
      <c r="E81" s="45"/>
      <c r="F81" s="45"/>
      <c r="G81" s="45"/>
    </row>
    <row r="82" spans="1:11" x14ac:dyDescent="0.25">
      <c r="A82" s="2">
        <v>1</v>
      </c>
      <c r="B82" s="2" t="str">
        <f>VLOOKUP($C82, 역사코드!$A:$E,2,FALSE)</f>
        <v>1701</v>
      </c>
      <c r="C82" s="9" t="str">
        <f t="shared" ref="C82:C102" si="4">CONCATENATE(A82,D82)</f>
        <v>1구로</v>
      </c>
      <c r="D82" s="3" t="s">
        <v>1675</v>
      </c>
      <c r="E82" s="4">
        <v>0</v>
      </c>
      <c r="F82" s="4">
        <v>0</v>
      </c>
      <c r="G82" s="3"/>
      <c r="I82" s="23" t="s">
        <v>1024</v>
      </c>
      <c r="J82" s="2">
        <v>0</v>
      </c>
    </row>
    <row r="83" spans="1:11" x14ac:dyDescent="0.25">
      <c r="A83" s="2">
        <v>1</v>
      </c>
      <c r="B83" s="2" t="str">
        <f>VLOOKUP($C83, 역사코드!$A:$E,2,FALSE)</f>
        <v>1813</v>
      </c>
      <c r="C83" s="9" t="str">
        <f t="shared" si="4"/>
        <v>1구일</v>
      </c>
      <c r="D83" s="32" t="s">
        <v>1711</v>
      </c>
      <c r="E83" s="1">
        <v>1.4</v>
      </c>
      <c r="F83" s="1">
        <f>SUM(F82,E83)</f>
        <v>1.4</v>
      </c>
      <c r="G83" s="2">
        <v>2</v>
      </c>
      <c r="I83" s="23" t="s">
        <v>726</v>
      </c>
      <c r="J83" s="2">
        <v>1.4</v>
      </c>
      <c r="K83" s="24">
        <v>2</v>
      </c>
    </row>
    <row r="84" spans="1:11" x14ac:dyDescent="0.25">
      <c r="A84" s="2">
        <v>1</v>
      </c>
      <c r="B84" s="2" t="str">
        <f>VLOOKUP($C84, 역사코드!$A:$E,2,FALSE)</f>
        <v>1801</v>
      </c>
      <c r="C84" s="9" t="str">
        <f t="shared" si="4"/>
        <v>1개봉</v>
      </c>
      <c r="D84" s="32" t="s">
        <v>1712</v>
      </c>
      <c r="E84" s="1">
        <v>1</v>
      </c>
      <c r="F84" s="1">
        <f t="shared" ref="F84:F102" si="5">SUM(F83,E84)</f>
        <v>2.4</v>
      </c>
      <c r="G84" s="2">
        <v>2</v>
      </c>
      <c r="I84" s="23" t="s">
        <v>1054</v>
      </c>
      <c r="J84" s="2">
        <v>1</v>
      </c>
      <c r="K84" s="24">
        <v>2</v>
      </c>
    </row>
    <row r="85" spans="1:11" x14ac:dyDescent="0.25">
      <c r="A85" s="2">
        <v>1</v>
      </c>
      <c r="B85" s="2" t="str">
        <f>VLOOKUP($C85, 역사코드!$A:$E,2,FALSE)</f>
        <v>1802</v>
      </c>
      <c r="C85" s="9" t="str">
        <f t="shared" si="4"/>
        <v>1오류동</v>
      </c>
      <c r="D85" s="32" t="s">
        <v>1713</v>
      </c>
      <c r="E85" s="1">
        <v>1.3</v>
      </c>
      <c r="F85" s="1">
        <f t="shared" si="5"/>
        <v>3.7</v>
      </c>
      <c r="G85" s="2">
        <v>2</v>
      </c>
      <c r="I85" s="23" t="s">
        <v>702</v>
      </c>
      <c r="J85" s="2">
        <v>1.3</v>
      </c>
      <c r="K85" s="24">
        <v>2</v>
      </c>
    </row>
    <row r="86" spans="1:11" x14ac:dyDescent="0.25">
      <c r="A86" s="2">
        <v>1</v>
      </c>
      <c r="B86" s="2" t="str">
        <f>VLOOKUP($C86, 역사코드!$A:$E,2,FALSE)</f>
        <v>1821</v>
      </c>
      <c r="C86" s="9" t="str">
        <f t="shared" si="4"/>
        <v>1온수</v>
      </c>
      <c r="D86" s="32" t="s">
        <v>1714</v>
      </c>
      <c r="E86" s="1">
        <v>1.9</v>
      </c>
      <c r="F86" s="1">
        <f t="shared" si="5"/>
        <v>5.6</v>
      </c>
      <c r="G86" s="2">
        <v>3</v>
      </c>
      <c r="I86" s="23" t="s">
        <v>1072</v>
      </c>
      <c r="J86" s="2">
        <v>1.9</v>
      </c>
      <c r="K86" s="24">
        <v>3</v>
      </c>
    </row>
    <row r="87" spans="1:11" x14ac:dyDescent="0.25">
      <c r="A87" s="2">
        <v>1</v>
      </c>
      <c r="B87" s="2" t="str">
        <f>VLOOKUP($C87, 역사코드!$A:$E,2,FALSE)</f>
        <v>1803</v>
      </c>
      <c r="C87" s="9" t="str">
        <f t="shared" si="4"/>
        <v>1역곡</v>
      </c>
      <c r="D87" s="32" t="s">
        <v>1715</v>
      </c>
      <c r="E87" s="1">
        <v>1.3</v>
      </c>
      <c r="F87" s="1">
        <f t="shared" si="5"/>
        <v>6.8999999999999995</v>
      </c>
      <c r="G87" s="2">
        <v>2</v>
      </c>
      <c r="I87" s="23" t="s">
        <v>705</v>
      </c>
      <c r="J87" s="2">
        <v>1.3</v>
      </c>
      <c r="K87" s="24">
        <v>2</v>
      </c>
    </row>
    <row r="88" spans="1:11" x14ac:dyDescent="0.25">
      <c r="A88" s="2">
        <v>1</v>
      </c>
      <c r="B88" s="2" t="str">
        <f>VLOOKUP($C88, 역사코드!$A:$E,2,FALSE)</f>
        <v>1814</v>
      </c>
      <c r="C88" s="9" t="str">
        <f t="shared" si="4"/>
        <v>1소사</v>
      </c>
      <c r="D88" s="32" t="s">
        <v>1716</v>
      </c>
      <c r="E88" s="1">
        <v>1.5</v>
      </c>
      <c r="F88" s="1">
        <f t="shared" si="5"/>
        <v>8.3999999999999986</v>
      </c>
      <c r="G88" s="2">
        <v>2</v>
      </c>
      <c r="I88" s="23" t="s">
        <v>729</v>
      </c>
      <c r="J88" s="2">
        <v>1.5</v>
      </c>
      <c r="K88" s="24">
        <v>2</v>
      </c>
    </row>
    <row r="89" spans="1:11" x14ac:dyDescent="0.25">
      <c r="A89" s="2">
        <v>1</v>
      </c>
      <c r="B89" s="2" t="str">
        <f>VLOOKUP($C89, 역사코드!$A:$E,2,FALSE)</f>
        <v>1804</v>
      </c>
      <c r="C89" s="9" t="str">
        <f t="shared" si="4"/>
        <v>1부천</v>
      </c>
      <c r="D89" s="32" t="s">
        <v>1717</v>
      </c>
      <c r="E89" s="1">
        <v>1.1000000000000001</v>
      </c>
      <c r="F89" s="1">
        <f t="shared" si="5"/>
        <v>9.4999999999999982</v>
      </c>
      <c r="G89" s="2">
        <v>2</v>
      </c>
      <c r="I89" s="23" t="s">
        <v>1057</v>
      </c>
      <c r="J89" s="2">
        <v>1.1000000000000001</v>
      </c>
      <c r="K89" s="24">
        <v>2</v>
      </c>
    </row>
    <row r="90" spans="1:11" x14ac:dyDescent="0.25">
      <c r="A90" s="2">
        <v>1</v>
      </c>
      <c r="B90" s="2" t="str">
        <f>VLOOKUP($C90, 역사코드!$A:$E,2,FALSE)</f>
        <v>1822</v>
      </c>
      <c r="C90" s="9" t="str">
        <f t="shared" si="4"/>
        <v>1중동</v>
      </c>
      <c r="D90" s="32" t="s">
        <v>1718</v>
      </c>
      <c r="E90" s="1">
        <v>1.7</v>
      </c>
      <c r="F90" s="1">
        <f t="shared" si="5"/>
        <v>11.199999999999998</v>
      </c>
      <c r="G90" s="2">
        <v>2</v>
      </c>
      <c r="I90" s="23" t="s">
        <v>738</v>
      </c>
      <c r="J90" s="2">
        <v>1.7</v>
      </c>
      <c r="K90" s="24">
        <v>2</v>
      </c>
    </row>
    <row r="91" spans="1:11" x14ac:dyDescent="0.25">
      <c r="A91" s="2">
        <v>1</v>
      </c>
      <c r="B91" s="2" t="str">
        <f>VLOOKUP($C91, 역사코드!$A:$E,2,FALSE)</f>
        <v>1805</v>
      </c>
      <c r="C91" s="9" t="str">
        <f t="shared" si="4"/>
        <v>1송내</v>
      </c>
      <c r="D91" s="32" t="s">
        <v>1719</v>
      </c>
      <c r="E91" s="1">
        <v>1</v>
      </c>
      <c r="F91" s="1">
        <f t="shared" si="5"/>
        <v>12.199999999999998</v>
      </c>
      <c r="G91" s="2">
        <v>2</v>
      </c>
      <c r="I91" s="23" t="s">
        <v>708</v>
      </c>
      <c r="J91" s="2">
        <v>1</v>
      </c>
      <c r="K91" s="24">
        <v>2</v>
      </c>
    </row>
    <row r="92" spans="1:11" x14ac:dyDescent="0.25">
      <c r="A92" s="2">
        <v>1</v>
      </c>
      <c r="B92" s="2" t="str">
        <f>VLOOKUP($C92, 역사코드!$A:$E,2,FALSE)</f>
        <v>1815</v>
      </c>
      <c r="C92" s="9" t="str">
        <f t="shared" si="4"/>
        <v>1부개</v>
      </c>
      <c r="D92" s="32" t="s">
        <v>1720</v>
      </c>
      <c r="E92" s="1">
        <v>1.2</v>
      </c>
      <c r="F92" s="1">
        <f t="shared" si="5"/>
        <v>13.399999999999997</v>
      </c>
      <c r="G92" s="2">
        <v>2</v>
      </c>
      <c r="I92" s="23" t="s">
        <v>1066</v>
      </c>
      <c r="J92" s="2">
        <v>1.2</v>
      </c>
      <c r="K92" s="24">
        <v>2</v>
      </c>
    </row>
    <row r="93" spans="1:11" x14ac:dyDescent="0.25">
      <c r="A93" s="2">
        <v>1</v>
      </c>
      <c r="B93" s="2" t="str">
        <f>VLOOKUP($C93, 역사코드!$A:$E,2,FALSE)</f>
        <v>1806</v>
      </c>
      <c r="C93" s="9" t="str">
        <f t="shared" si="4"/>
        <v>1부평</v>
      </c>
      <c r="D93" s="32" t="s">
        <v>1721</v>
      </c>
      <c r="E93" s="1">
        <v>1.5</v>
      </c>
      <c r="F93" s="1">
        <f t="shared" si="5"/>
        <v>14.899999999999997</v>
      </c>
      <c r="G93" s="2">
        <v>2</v>
      </c>
      <c r="I93" s="23" t="s">
        <v>711</v>
      </c>
      <c r="J93" s="2">
        <v>1.5</v>
      </c>
      <c r="K93" s="24">
        <v>2</v>
      </c>
    </row>
    <row r="94" spans="1:11" x14ac:dyDescent="0.25">
      <c r="A94" s="2">
        <v>1</v>
      </c>
      <c r="B94" s="2" t="str">
        <f>VLOOKUP($C94, 역사코드!$A:$E,2,FALSE)</f>
        <v>1807</v>
      </c>
      <c r="C94" s="9" t="str">
        <f t="shared" si="4"/>
        <v>1백운</v>
      </c>
      <c r="D94" s="32" t="s">
        <v>1722</v>
      </c>
      <c r="E94" s="1">
        <v>1.7</v>
      </c>
      <c r="F94" s="1">
        <f t="shared" si="5"/>
        <v>16.599999999999998</v>
      </c>
      <c r="G94" s="2">
        <v>2</v>
      </c>
      <c r="I94" s="23" t="s">
        <v>1060</v>
      </c>
      <c r="J94" s="2">
        <v>1.7</v>
      </c>
      <c r="K94" s="24">
        <v>2</v>
      </c>
    </row>
    <row r="95" spans="1:11" x14ac:dyDescent="0.25">
      <c r="A95" s="2">
        <v>1</v>
      </c>
      <c r="B95" s="2" t="str">
        <f>VLOOKUP($C95, 역사코드!$A:$E,2,FALSE)</f>
        <v>1808</v>
      </c>
      <c r="C95" s="9" t="str">
        <f t="shared" si="4"/>
        <v>1동암</v>
      </c>
      <c r="D95" s="32" t="s">
        <v>1723</v>
      </c>
      <c r="E95" s="1">
        <v>1.5</v>
      </c>
      <c r="F95" s="1">
        <f t="shared" si="5"/>
        <v>18.099999999999998</v>
      </c>
      <c r="G95" s="2">
        <v>2</v>
      </c>
      <c r="I95" s="23" t="s">
        <v>714</v>
      </c>
      <c r="J95" s="2">
        <v>1.5</v>
      </c>
      <c r="K95" s="24">
        <v>2</v>
      </c>
    </row>
    <row r="96" spans="1:11" x14ac:dyDescent="0.25">
      <c r="A96" s="2">
        <v>1</v>
      </c>
      <c r="B96" s="2" t="str">
        <f>VLOOKUP($C96, 역사코드!$A:$E,2,FALSE)</f>
        <v>1816</v>
      </c>
      <c r="C96" s="9" t="str">
        <f t="shared" si="4"/>
        <v>1간석</v>
      </c>
      <c r="D96" s="32" t="s">
        <v>1724</v>
      </c>
      <c r="E96" s="1">
        <v>1.2</v>
      </c>
      <c r="F96" s="1">
        <f t="shared" si="5"/>
        <v>19.299999999999997</v>
      </c>
      <c r="G96" s="2">
        <v>2</v>
      </c>
      <c r="I96" s="23" t="s">
        <v>732</v>
      </c>
      <c r="J96" s="2">
        <v>1.2</v>
      </c>
      <c r="K96" s="24">
        <v>2</v>
      </c>
    </row>
    <row r="97" spans="1:11" x14ac:dyDescent="0.25">
      <c r="A97" s="2">
        <v>1</v>
      </c>
      <c r="B97" s="2" t="str">
        <f>VLOOKUP($C97, 역사코드!$A:$E,2,FALSE)</f>
        <v>1809</v>
      </c>
      <c r="C97" s="9" t="str">
        <f t="shared" si="4"/>
        <v>1주안</v>
      </c>
      <c r="D97" s="32" t="s">
        <v>1725</v>
      </c>
      <c r="E97" s="1">
        <v>1.2</v>
      </c>
      <c r="F97" s="1">
        <f t="shared" si="5"/>
        <v>20.499999999999996</v>
      </c>
      <c r="G97" s="2">
        <v>2</v>
      </c>
      <c r="I97" s="23" t="s">
        <v>717</v>
      </c>
      <c r="J97" s="2">
        <v>1.2</v>
      </c>
      <c r="K97" s="24">
        <v>2</v>
      </c>
    </row>
    <row r="98" spans="1:11" x14ac:dyDescent="0.25">
      <c r="A98" s="2">
        <v>1</v>
      </c>
      <c r="B98" s="2" t="str">
        <f>VLOOKUP($C98, 역사코드!$A:$E,2,FALSE)</f>
        <v>1823</v>
      </c>
      <c r="C98" s="9" t="str">
        <f t="shared" si="4"/>
        <v>1도화</v>
      </c>
      <c r="D98" s="32" t="s">
        <v>1726</v>
      </c>
      <c r="E98" s="1">
        <v>1</v>
      </c>
      <c r="F98" s="1">
        <f t="shared" si="5"/>
        <v>21.499999999999996</v>
      </c>
      <c r="G98" s="2">
        <v>2</v>
      </c>
      <c r="I98" s="23" t="s">
        <v>741</v>
      </c>
      <c r="J98" s="2">
        <v>1</v>
      </c>
      <c r="K98" s="24">
        <v>2</v>
      </c>
    </row>
    <row r="99" spans="1:11" x14ac:dyDescent="0.25">
      <c r="A99" s="2">
        <v>1</v>
      </c>
      <c r="B99" s="2" t="str">
        <f>VLOOKUP($C99, 역사코드!$A:$E,2,FALSE)</f>
        <v>1810</v>
      </c>
      <c r="C99" s="9" t="str">
        <f t="shared" si="4"/>
        <v>1제물포</v>
      </c>
      <c r="D99" s="32" t="s">
        <v>1727</v>
      </c>
      <c r="E99" s="1">
        <v>1</v>
      </c>
      <c r="F99" s="1">
        <f t="shared" si="5"/>
        <v>22.499999999999996</v>
      </c>
      <c r="G99" s="2">
        <v>2</v>
      </c>
      <c r="I99" s="23" t="s">
        <v>720</v>
      </c>
      <c r="J99" s="2">
        <v>1</v>
      </c>
      <c r="K99" s="24">
        <v>2</v>
      </c>
    </row>
    <row r="100" spans="1:11" x14ac:dyDescent="0.25">
      <c r="A100" s="2">
        <v>1</v>
      </c>
      <c r="B100" s="2" t="str">
        <f>VLOOKUP($C100, 역사코드!$A:$E,2,FALSE)</f>
        <v>1817</v>
      </c>
      <c r="C100" s="9" t="str">
        <f t="shared" si="4"/>
        <v>1도원</v>
      </c>
      <c r="D100" s="32" t="s">
        <v>1728</v>
      </c>
      <c r="E100" s="1">
        <v>1.4</v>
      </c>
      <c r="F100" s="1">
        <f t="shared" si="5"/>
        <v>23.899999999999995</v>
      </c>
      <c r="G100" s="2">
        <v>2</v>
      </c>
      <c r="I100" s="23" t="s">
        <v>735</v>
      </c>
      <c r="J100" s="2">
        <v>1.4</v>
      </c>
      <c r="K100" s="24">
        <v>2</v>
      </c>
    </row>
    <row r="101" spans="1:11" x14ac:dyDescent="0.25">
      <c r="A101" s="2">
        <v>1</v>
      </c>
      <c r="B101" s="2" t="str">
        <f>VLOOKUP($C101, 역사코드!$A:$E,2,FALSE)</f>
        <v>1811</v>
      </c>
      <c r="C101" s="9" t="str">
        <f t="shared" si="4"/>
        <v>1동인천</v>
      </c>
      <c r="D101" s="32" t="s">
        <v>1729</v>
      </c>
      <c r="E101" s="1">
        <v>1.2</v>
      </c>
      <c r="F101" s="1">
        <f t="shared" si="5"/>
        <v>25.099999999999994</v>
      </c>
      <c r="G101" s="2">
        <v>2</v>
      </c>
      <c r="I101" s="23" t="s">
        <v>1063</v>
      </c>
      <c r="J101" s="2">
        <v>1.2</v>
      </c>
      <c r="K101" s="24">
        <v>2</v>
      </c>
    </row>
    <row r="102" spans="1:11" x14ac:dyDescent="0.25">
      <c r="A102" s="2">
        <v>1</v>
      </c>
      <c r="B102" s="2" t="str">
        <f>VLOOKUP($C102, 역사코드!$A:$E,2,FALSE)</f>
        <v>1812</v>
      </c>
      <c r="C102" s="9" t="str">
        <f t="shared" si="4"/>
        <v>1인천</v>
      </c>
      <c r="D102" s="32" t="s">
        <v>1730</v>
      </c>
      <c r="E102" s="1">
        <v>1.9</v>
      </c>
      <c r="F102" s="1">
        <f t="shared" si="5"/>
        <v>26.999999999999993</v>
      </c>
      <c r="G102" s="2">
        <v>4</v>
      </c>
      <c r="I102" s="23" t="s">
        <v>723</v>
      </c>
      <c r="J102" s="2">
        <v>1.9</v>
      </c>
      <c r="K102" s="24">
        <v>4</v>
      </c>
    </row>
    <row r="103" spans="1:11" x14ac:dyDescent="0.25">
      <c r="D103" s="45" t="s">
        <v>1731</v>
      </c>
      <c r="E103" s="45"/>
      <c r="F103" s="45"/>
      <c r="G103" s="45"/>
    </row>
    <row r="104" spans="1:11" x14ac:dyDescent="0.25">
      <c r="A104" s="2">
        <v>2</v>
      </c>
      <c r="B104" s="2" t="str">
        <f>VLOOKUP($C104, 역사코드!$A:$E,2,FALSE)</f>
        <v>0201</v>
      </c>
      <c r="C104" s="9" t="str">
        <f t="shared" ref="C104:C147" si="6">CONCATENATE(A104,D104)</f>
        <v>2시청</v>
      </c>
      <c r="D104" s="3" t="s">
        <v>135</v>
      </c>
      <c r="E104" s="5">
        <v>0</v>
      </c>
      <c r="F104" s="5">
        <v>0</v>
      </c>
      <c r="G104" s="5"/>
      <c r="I104" s="23" t="s">
        <v>2161</v>
      </c>
      <c r="J104" s="2">
        <v>0</v>
      </c>
    </row>
    <row r="105" spans="1:11" x14ac:dyDescent="0.25">
      <c r="A105" s="2">
        <v>2</v>
      </c>
      <c r="B105" s="2" t="str">
        <f>VLOOKUP($C105, 역사코드!$A:$E,2,FALSE)</f>
        <v>0202</v>
      </c>
      <c r="C105" s="9" t="str">
        <f t="shared" si="6"/>
        <v>2을지로입구</v>
      </c>
      <c r="D105" s="3" t="s">
        <v>159</v>
      </c>
      <c r="E105" s="5">
        <v>0.7</v>
      </c>
      <c r="F105" s="5">
        <v>0.7</v>
      </c>
      <c r="G105" s="6">
        <v>2</v>
      </c>
      <c r="I105" s="23" t="s">
        <v>158</v>
      </c>
      <c r="J105" s="2">
        <v>0.7</v>
      </c>
      <c r="K105" s="24">
        <v>2</v>
      </c>
    </row>
    <row r="106" spans="1:11" x14ac:dyDescent="0.25">
      <c r="A106" s="2">
        <v>2</v>
      </c>
      <c r="B106" s="2" t="str">
        <f>VLOOKUP($C106, 역사코드!$A:$E,2,FALSE)</f>
        <v>0203</v>
      </c>
      <c r="C106" s="9" t="str">
        <f t="shared" si="6"/>
        <v>2을지로3가</v>
      </c>
      <c r="D106" s="3" t="s">
        <v>163</v>
      </c>
      <c r="E106" s="5">
        <v>0.8</v>
      </c>
      <c r="F106" s="5">
        <v>1.5</v>
      </c>
      <c r="G106" s="6">
        <v>2</v>
      </c>
      <c r="I106" s="23" t="s">
        <v>162</v>
      </c>
      <c r="J106" s="2">
        <v>0.8</v>
      </c>
      <c r="K106" s="24">
        <v>2</v>
      </c>
    </row>
    <row r="107" spans="1:11" x14ac:dyDescent="0.25">
      <c r="A107" s="2">
        <v>2</v>
      </c>
      <c r="B107" s="2" t="str">
        <f>VLOOKUP($C107, 역사코드!$A:$E,2,FALSE)</f>
        <v>0204</v>
      </c>
      <c r="C107" s="9" t="str">
        <f t="shared" si="6"/>
        <v>2을지로4가</v>
      </c>
      <c r="D107" s="3" t="s">
        <v>166</v>
      </c>
      <c r="E107" s="5">
        <v>0.6</v>
      </c>
      <c r="F107" s="5">
        <v>2.1</v>
      </c>
      <c r="G107" s="6">
        <v>1</v>
      </c>
      <c r="I107" s="23" t="s">
        <v>165</v>
      </c>
      <c r="J107" s="2">
        <v>0.6</v>
      </c>
      <c r="K107" s="24">
        <v>1</v>
      </c>
    </row>
    <row r="108" spans="1:11" x14ac:dyDescent="0.25">
      <c r="A108" s="2">
        <v>2</v>
      </c>
      <c r="B108" s="2" t="str">
        <f>VLOOKUP($C108, 역사코드!$A:$E,2,FALSE)</f>
        <v>0205</v>
      </c>
      <c r="C108" s="9" t="str">
        <f t="shared" si="6"/>
        <v>2동대문역사문화공원</v>
      </c>
      <c r="D108" s="3" t="s">
        <v>1732</v>
      </c>
      <c r="E108" s="5">
        <v>1</v>
      </c>
      <c r="F108" s="5">
        <v>3.1</v>
      </c>
      <c r="G108" s="6">
        <v>2</v>
      </c>
      <c r="I108" s="23" t="s">
        <v>168</v>
      </c>
      <c r="J108" s="2">
        <v>1</v>
      </c>
      <c r="K108" s="24">
        <v>2</v>
      </c>
    </row>
    <row r="109" spans="1:11" x14ac:dyDescent="0.25">
      <c r="A109" s="2">
        <v>2</v>
      </c>
      <c r="B109" s="2" t="str">
        <f>VLOOKUP($C109, 역사코드!$A:$E,2,FALSE)</f>
        <v>0206</v>
      </c>
      <c r="C109" s="9" t="str">
        <f t="shared" si="6"/>
        <v>2신당</v>
      </c>
      <c r="D109" s="3" t="s">
        <v>967</v>
      </c>
      <c r="E109" s="5">
        <v>0.9</v>
      </c>
      <c r="F109" s="5">
        <v>4</v>
      </c>
      <c r="G109" s="6">
        <v>2</v>
      </c>
      <c r="I109" s="23" t="s">
        <v>966</v>
      </c>
      <c r="J109" s="2">
        <v>0.9</v>
      </c>
      <c r="K109" s="24">
        <v>2</v>
      </c>
    </row>
    <row r="110" spans="1:11" x14ac:dyDescent="0.25">
      <c r="A110" s="2">
        <v>2</v>
      </c>
      <c r="B110" s="2" t="str">
        <f>VLOOKUP($C110, 역사코드!$A:$E,2,FALSE)</f>
        <v>0207</v>
      </c>
      <c r="C110" s="9" t="str">
        <f t="shared" si="6"/>
        <v>2상왕십리</v>
      </c>
      <c r="D110" s="3" t="s">
        <v>172</v>
      </c>
      <c r="E110" s="5">
        <v>0.9</v>
      </c>
      <c r="F110" s="5">
        <v>4.9000000000000004</v>
      </c>
      <c r="G110" s="6">
        <v>2</v>
      </c>
      <c r="I110" s="23" t="s">
        <v>171</v>
      </c>
      <c r="J110" s="2">
        <v>0.9</v>
      </c>
      <c r="K110" s="24">
        <v>2</v>
      </c>
    </row>
    <row r="111" spans="1:11" x14ac:dyDescent="0.25">
      <c r="A111" s="2">
        <v>2</v>
      </c>
      <c r="B111" s="2" t="str">
        <f>VLOOKUP($C111, 역사코드!$A:$E,2,FALSE)</f>
        <v>0208</v>
      </c>
      <c r="C111" s="9" t="str">
        <f t="shared" si="6"/>
        <v>2왕십리</v>
      </c>
      <c r="D111" s="3" t="s">
        <v>175</v>
      </c>
      <c r="E111" s="5">
        <v>0.8</v>
      </c>
      <c r="F111" s="5">
        <v>5.7</v>
      </c>
      <c r="G111" s="6">
        <v>1</v>
      </c>
      <c r="I111" s="23" t="s">
        <v>174</v>
      </c>
      <c r="J111" s="2">
        <v>0.8</v>
      </c>
      <c r="K111" s="24">
        <v>1</v>
      </c>
    </row>
    <row r="112" spans="1:11" x14ac:dyDescent="0.25">
      <c r="A112" s="2">
        <v>2</v>
      </c>
      <c r="B112" s="2" t="str">
        <f>VLOOKUP($C112, 역사코드!$A:$E,2,FALSE)</f>
        <v>0209</v>
      </c>
      <c r="C112" s="9" t="str">
        <f t="shared" si="6"/>
        <v>2한양대</v>
      </c>
      <c r="D112" s="3" t="s">
        <v>178</v>
      </c>
      <c r="E112" s="5">
        <v>1</v>
      </c>
      <c r="F112" s="5">
        <v>6.7</v>
      </c>
      <c r="G112" s="6">
        <v>2</v>
      </c>
      <c r="I112" s="23" t="s">
        <v>177</v>
      </c>
      <c r="J112" s="2">
        <v>1</v>
      </c>
      <c r="K112" s="24">
        <v>2</v>
      </c>
    </row>
    <row r="113" spans="1:11" x14ac:dyDescent="0.25">
      <c r="A113" s="2">
        <v>2</v>
      </c>
      <c r="B113" s="2" t="str">
        <f>VLOOKUP($C113, 역사코드!$A:$E,2,FALSE)</f>
        <v>0210</v>
      </c>
      <c r="C113" s="9" t="str">
        <f t="shared" si="6"/>
        <v>2뚝섬</v>
      </c>
      <c r="D113" s="3" t="s">
        <v>181</v>
      </c>
      <c r="E113" s="5">
        <v>1.1000000000000001</v>
      </c>
      <c r="F113" s="5">
        <v>7.8</v>
      </c>
      <c r="G113" s="6">
        <v>2</v>
      </c>
      <c r="I113" s="23" t="s">
        <v>180</v>
      </c>
      <c r="J113" s="2">
        <v>1.1000000000000001</v>
      </c>
      <c r="K113" s="24">
        <v>2</v>
      </c>
    </row>
    <row r="114" spans="1:11" x14ac:dyDescent="0.25">
      <c r="A114" s="2">
        <v>2</v>
      </c>
      <c r="B114" s="2" t="str">
        <f>VLOOKUP($C114, 역사코드!$A:$E,2,FALSE)</f>
        <v>0211</v>
      </c>
      <c r="C114" s="9" t="str">
        <f t="shared" si="6"/>
        <v>2성수</v>
      </c>
      <c r="D114" s="3" t="s">
        <v>970</v>
      </c>
      <c r="E114" s="5">
        <v>0.8</v>
      </c>
      <c r="F114" s="5">
        <v>8.6</v>
      </c>
      <c r="G114" s="6">
        <v>1</v>
      </c>
      <c r="I114" s="23" t="s">
        <v>969</v>
      </c>
      <c r="J114" s="2">
        <v>0.8</v>
      </c>
      <c r="K114" s="24">
        <v>1</v>
      </c>
    </row>
    <row r="115" spans="1:11" x14ac:dyDescent="0.25">
      <c r="A115" s="2">
        <v>2</v>
      </c>
      <c r="B115" s="2" t="str">
        <f>VLOOKUP($C115, 역사코드!$A:$E,2,FALSE)</f>
        <v>0212</v>
      </c>
      <c r="C115" s="9" t="str">
        <f t="shared" si="6"/>
        <v>2건대입구</v>
      </c>
      <c r="D115" s="3" t="s">
        <v>184</v>
      </c>
      <c r="E115" s="5">
        <v>1.2</v>
      </c>
      <c r="F115" s="5">
        <v>9.8000000000000007</v>
      </c>
      <c r="G115" s="6">
        <v>2</v>
      </c>
      <c r="I115" s="23" t="s">
        <v>183</v>
      </c>
      <c r="J115" s="2">
        <v>1.2</v>
      </c>
      <c r="K115" s="24">
        <v>2</v>
      </c>
    </row>
    <row r="116" spans="1:11" x14ac:dyDescent="0.25">
      <c r="A116" s="2">
        <v>2</v>
      </c>
      <c r="B116" s="2" t="str">
        <f>VLOOKUP($C116, 역사코드!$A:$E,2,FALSE)</f>
        <v>0213</v>
      </c>
      <c r="C116" s="9" t="str">
        <f t="shared" si="6"/>
        <v>2구의</v>
      </c>
      <c r="D116" s="3" t="s">
        <v>187</v>
      </c>
      <c r="E116" s="5">
        <v>1.6</v>
      </c>
      <c r="F116" s="5">
        <v>11.4</v>
      </c>
      <c r="G116" s="6">
        <v>3</v>
      </c>
      <c r="I116" s="23" t="s">
        <v>186</v>
      </c>
      <c r="J116" s="2">
        <v>1.6</v>
      </c>
      <c r="K116" s="24">
        <v>3</v>
      </c>
    </row>
    <row r="117" spans="1:11" x14ac:dyDescent="0.25">
      <c r="A117" s="2">
        <v>2</v>
      </c>
      <c r="B117" s="2" t="str">
        <f>VLOOKUP($C117, 역사코드!$A:$E,2,FALSE)</f>
        <v>0214</v>
      </c>
      <c r="C117" s="9" t="str">
        <f t="shared" si="6"/>
        <v>2강변</v>
      </c>
      <c r="D117" s="3" t="s">
        <v>190</v>
      </c>
      <c r="E117" s="5">
        <v>0.9</v>
      </c>
      <c r="F117" s="5">
        <v>12.3</v>
      </c>
      <c r="G117" s="6">
        <v>1</v>
      </c>
      <c r="I117" s="23" t="s">
        <v>189</v>
      </c>
      <c r="J117" s="2">
        <v>0.9</v>
      </c>
      <c r="K117" s="24">
        <v>1</v>
      </c>
    </row>
    <row r="118" spans="1:11" x14ac:dyDescent="0.25">
      <c r="A118" s="2">
        <v>2</v>
      </c>
      <c r="B118" s="2" t="str">
        <f>VLOOKUP($C118, 역사코드!$A:$E,2,FALSE)</f>
        <v>0215</v>
      </c>
      <c r="C118" s="9" t="str">
        <f t="shared" si="6"/>
        <v>2잠실나루</v>
      </c>
      <c r="D118" s="3" t="s">
        <v>1733</v>
      </c>
      <c r="E118" s="5">
        <v>1.8</v>
      </c>
      <c r="F118" s="5">
        <v>14.1</v>
      </c>
      <c r="G118" s="6">
        <v>3</v>
      </c>
      <c r="I118" s="23" t="s">
        <v>192</v>
      </c>
      <c r="J118" s="2">
        <v>1.8</v>
      </c>
      <c r="K118" s="24">
        <v>3</v>
      </c>
    </row>
    <row r="119" spans="1:11" x14ac:dyDescent="0.25">
      <c r="A119" s="2">
        <v>2</v>
      </c>
      <c r="B119" s="2" t="str">
        <f>VLOOKUP($C119, 역사코드!$A:$E,2,FALSE)</f>
        <v>0216</v>
      </c>
      <c r="C119" s="9" t="str">
        <f t="shared" si="6"/>
        <v>2잠실</v>
      </c>
      <c r="D119" s="3" t="s">
        <v>973</v>
      </c>
      <c r="E119" s="5">
        <v>1</v>
      </c>
      <c r="F119" s="5">
        <v>15.1</v>
      </c>
      <c r="G119" s="6">
        <v>2</v>
      </c>
      <c r="I119" s="23" t="s">
        <v>972</v>
      </c>
      <c r="J119" s="2">
        <v>1</v>
      </c>
      <c r="K119" s="24">
        <v>2</v>
      </c>
    </row>
    <row r="120" spans="1:11" x14ac:dyDescent="0.25">
      <c r="A120" s="2">
        <v>2</v>
      </c>
      <c r="B120" s="2" t="str">
        <f>VLOOKUP($C120, 역사코드!$A:$E,2,FALSE)</f>
        <v>0217</v>
      </c>
      <c r="C120" s="9" t="str">
        <f t="shared" si="6"/>
        <v>2신천</v>
      </c>
      <c r="D120" s="3" t="s">
        <v>196</v>
      </c>
      <c r="E120" s="5">
        <v>1.2</v>
      </c>
      <c r="F120" s="5">
        <v>16.3</v>
      </c>
      <c r="G120" s="6">
        <v>2</v>
      </c>
      <c r="I120" s="23" t="s">
        <v>195</v>
      </c>
      <c r="J120" s="2">
        <v>1.2</v>
      </c>
      <c r="K120" s="24">
        <v>2</v>
      </c>
    </row>
    <row r="121" spans="1:11" x14ac:dyDescent="0.25">
      <c r="A121" s="2">
        <v>2</v>
      </c>
      <c r="B121" s="2" t="str">
        <f>VLOOKUP($C121, 역사코드!$A:$E,2,FALSE)</f>
        <v>0218</v>
      </c>
      <c r="C121" s="9" t="str">
        <f t="shared" si="6"/>
        <v>2종합운동장</v>
      </c>
      <c r="D121" s="3" t="s">
        <v>199</v>
      </c>
      <c r="E121" s="5">
        <v>1.2</v>
      </c>
      <c r="F121" s="5">
        <v>17.5</v>
      </c>
      <c r="G121" s="6">
        <v>2</v>
      </c>
      <c r="I121" s="23" t="s">
        <v>198</v>
      </c>
      <c r="J121" s="2">
        <v>1.2</v>
      </c>
      <c r="K121" s="24">
        <v>2</v>
      </c>
    </row>
    <row r="122" spans="1:11" x14ac:dyDescent="0.25">
      <c r="A122" s="2">
        <v>2</v>
      </c>
      <c r="B122" s="2" t="str">
        <f>VLOOKUP($C122, 역사코드!$A:$E,2,FALSE)</f>
        <v>0219</v>
      </c>
      <c r="C122" s="9" t="str">
        <f t="shared" si="6"/>
        <v>2삼성</v>
      </c>
      <c r="D122" s="3" t="s">
        <v>202</v>
      </c>
      <c r="E122" s="5">
        <v>1</v>
      </c>
      <c r="F122" s="5">
        <v>18.5</v>
      </c>
      <c r="G122" s="6">
        <v>2</v>
      </c>
      <c r="I122" s="23" t="s">
        <v>201</v>
      </c>
      <c r="J122" s="2">
        <v>1</v>
      </c>
      <c r="K122" s="24">
        <v>2</v>
      </c>
    </row>
    <row r="123" spans="1:11" x14ac:dyDescent="0.25">
      <c r="A123" s="2">
        <v>2</v>
      </c>
      <c r="B123" s="2" t="str">
        <f>VLOOKUP($C123, 역사코드!$A:$E,2,FALSE)</f>
        <v>0220</v>
      </c>
      <c r="C123" s="9" t="str">
        <f t="shared" si="6"/>
        <v>2선릉</v>
      </c>
      <c r="D123" s="3" t="s">
        <v>205</v>
      </c>
      <c r="E123" s="5">
        <v>1.3</v>
      </c>
      <c r="F123" s="5">
        <v>19.8</v>
      </c>
      <c r="G123" s="6">
        <v>2</v>
      </c>
      <c r="I123" s="23" t="s">
        <v>204</v>
      </c>
      <c r="J123" s="2">
        <v>1.3</v>
      </c>
      <c r="K123" s="24">
        <v>2</v>
      </c>
    </row>
    <row r="124" spans="1:11" x14ac:dyDescent="0.25">
      <c r="A124" s="2">
        <v>2</v>
      </c>
      <c r="B124" s="2" t="str">
        <f>VLOOKUP($C124, 역사코드!$A:$E,2,FALSE)</f>
        <v>0221</v>
      </c>
      <c r="C124" s="9" t="str">
        <f t="shared" si="6"/>
        <v>2역삼</v>
      </c>
      <c r="D124" s="3" t="s">
        <v>976</v>
      </c>
      <c r="E124" s="5">
        <v>1.2</v>
      </c>
      <c r="F124" s="5">
        <v>21</v>
      </c>
      <c r="G124" s="6">
        <v>2</v>
      </c>
      <c r="I124" s="23" t="s">
        <v>975</v>
      </c>
      <c r="J124" s="2">
        <v>1.2</v>
      </c>
      <c r="K124" s="24">
        <v>2</v>
      </c>
    </row>
    <row r="125" spans="1:11" x14ac:dyDescent="0.25">
      <c r="A125" s="2">
        <v>2</v>
      </c>
      <c r="B125" s="2" t="str">
        <f>VLOOKUP($C125, 역사코드!$A:$E,2,FALSE)</f>
        <v>0222</v>
      </c>
      <c r="C125" s="9" t="str">
        <f t="shared" si="6"/>
        <v>2강남</v>
      </c>
      <c r="D125" s="3" t="s">
        <v>208</v>
      </c>
      <c r="E125" s="5">
        <v>0.8</v>
      </c>
      <c r="F125" s="5">
        <v>21.8</v>
      </c>
      <c r="G125" s="6">
        <v>1</v>
      </c>
      <c r="I125" s="23" t="s">
        <v>207</v>
      </c>
      <c r="J125" s="2">
        <v>0.8</v>
      </c>
      <c r="K125" s="24">
        <v>1</v>
      </c>
    </row>
    <row r="126" spans="1:11" x14ac:dyDescent="0.25">
      <c r="A126" s="2">
        <v>2</v>
      </c>
      <c r="B126" s="2" t="str">
        <f>VLOOKUP($C126, 역사코드!$A:$E,2,FALSE)</f>
        <v>0223</v>
      </c>
      <c r="C126" s="9" t="str">
        <f t="shared" si="6"/>
        <v>2교대</v>
      </c>
      <c r="D126" s="3" t="s">
        <v>5</v>
      </c>
      <c r="E126" s="5">
        <v>1.2</v>
      </c>
      <c r="F126" s="5">
        <v>23</v>
      </c>
      <c r="G126" s="6">
        <v>2</v>
      </c>
      <c r="I126" s="23" t="s">
        <v>2163</v>
      </c>
      <c r="J126" s="2">
        <v>1.2</v>
      </c>
      <c r="K126" s="24">
        <v>2</v>
      </c>
    </row>
    <row r="127" spans="1:11" x14ac:dyDescent="0.25">
      <c r="A127" s="2">
        <v>2</v>
      </c>
      <c r="B127" s="2" t="str">
        <f>VLOOKUP($C127, 역사코드!$A:$E,2,FALSE)</f>
        <v>0224</v>
      </c>
      <c r="C127" s="9" t="str">
        <f t="shared" si="6"/>
        <v>2서초</v>
      </c>
      <c r="D127" s="3" t="s">
        <v>211</v>
      </c>
      <c r="E127" s="5">
        <v>0.7</v>
      </c>
      <c r="F127" s="5">
        <v>23.7</v>
      </c>
      <c r="G127" s="6">
        <v>2</v>
      </c>
      <c r="I127" s="23" t="s">
        <v>210</v>
      </c>
      <c r="J127" s="2">
        <v>0.7</v>
      </c>
      <c r="K127" s="24">
        <v>2</v>
      </c>
    </row>
    <row r="128" spans="1:11" x14ac:dyDescent="0.25">
      <c r="A128" s="2">
        <v>2</v>
      </c>
      <c r="B128" s="2" t="str">
        <f>VLOOKUP($C128, 역사코드!$A:$E,2,FALSE)</f>
        <v>0225</v>
      </c>
      <c r="C128" s="9" t="str">
        <f t="shared" si="6"/>
        <v>2방배</v>
      </c>
      <c r="D128" s="3" t="s">
        <v>214</v>
      </c>
      <c r="E128" s="5">
        <v>1.7</v>
      </c>
      <c r="F128" s="5">
        <v>25.4</v>
      </c>
      <c r="G128" s="6">
        <v>2</v>
      </c>
      <c r="I128" s="23" t="s">
        <v>213</v>
      </c>
      <c r="J128" s="2">
        <v>1.7</v>
      </c>
      <c r="K128" s="24">
        <v>2</v>
      </c>
    </row>
    <row r="129" spans="1:11" x14ac:dyDescent="0.25">
      <c r="A129" s="2">
        <v>2</v>
      </c>
      <c r="B129" s="2" t="str">
        <f>VLOOKUP($C129, 역사코드!$A:$E,2,FALSE)</f>
        <v>0226</v>
      </c>
      <c r="C129" s="9" t="str">
        <f t="shared" si="6"/>
        <v>2사당</v>
      </c>
      <c r="D129" s="3" t="s">
        <v>217</v>
      </c>
      <c r="E129" s="5">
        <v>1.6</v>
      </c>
      <c r="F129" s="5">
        <v>27</v>
      </c>
      <c r="G129" s="6">
        <v>3</v>
      </c>
      <c r="I129" s="23" t="s">
        <v>216</v>
      </c>
      <c r="J129" s="2">
        <v>1.6</v>
      </c>
      <c r="K129" s="24">
        <v>3</v>
      </c>
    </row>
    <row r="130" spans="1:11" x14ac:dyDescent="0.25">
      <c r="A130" s="2">
        <v>2</v>
      </c>
      <c r="B130" s="2" t="str">
        <f>VLOOKUP($C130, 역사코드!$A:$E,2,FALSE)</f>
        <v>0227</v>
      </c>
      <c r="C130" s="9" t="str">
        <f t="shared" si="6"/>
        <v>2낙성대</v>
      </c>
      <c r="D130" s="3" t="s">
        <v>979</v>
      </c>
      <c r="E130" s="5">
        <v>1.7</v>
      </c>
      <c r="F130" s="5">
        <v>28.7</v>
      </c>
      <c r="G130" s="6">
        <v>2</v>
      </c>
      <c r="I130" s="23" t="s">
        <v>978</v>
      </c>
      <c r="J130" s="2">
        <v>1.7</v>
      </c>
      <c r="K130" s="24">
        <v>2</v>
      </c>
    </row>
    <row r="131" spans="1:11" x14ac:dyDescent="0.25">
      <c r="A131" s="2">
        <v>2</v>
      </c>
      <c r="B131" s="2" t="str">
        <f>VLOOKUP($C131, 역사코드!$A:$E,2,FALSE)</f>
        <v>0228</v>
      </c>
      <c r="C131" s="9" t="str">
        <f t="shared" si="6"/>
        <v>2서울대입구</v>
      </c>
      <c r="D131" s="3" t="s">
        <v>220</v>
      </c>
      <c r="E131" s="5">
        <v>1</v>
      </c>
      <c r="F131" s="5">
        <v>29.7</v>
      </c>
      <c r="G131" s="6">
        <v>2</v>
      </c>
      <c r="I131" s="23" t="s">
        <v>219</v>
      </c>
      <c r="J131" s="2">
        <v>1</v>
      </c>
      <c r="K131" s="24">
        <v>2</v>
      </c>
    </row>
    <row r="132" spans="1:11" x14ac:dyDescent="0.25">
      <c r="A132" s="2">
        <v>2</v>
      </c>
      <c r="B132" s="2" t="str">
        <f>VLOOKUP($C132, 역사코드!$A:$E,2,FALSE)</f>
        <v>0229</v>
      </c>
      <c r="C132" s="9" t="str">
        <f t="shared" si="6"/>
        <v>2봉천</v>
      </c>
      <c r="D132" s="3" t="s">
        <v>223</v>
      </c>
      <c r="E132" s="5">
        <v>1</v>
      </c>
      <c r="F132" s="5">
        <v>30.7</v>
      </c>
      <c r="G132" s="6">
        <v>2</v>
      </c>
      <c r="I132" s="23" t="s">
        <v>222</v>
      </c>
      <c r="J132" s="2">
        <v>1</v>
      </c>
      <c r="K132" s="24">
        <v>2</v>
      </c>
    </row>
    <row r="133" spans="1:11" x14ac:dyDescent="0.25">
      <c r="A133" s="2">
        <v>2</v>
      </c>
      <c r="B133" s="2" t="str">
        <f>VLOOKUP($C133, 역사코드!$A:$E,2,FALSE)</f>
        <v>0230</v>
      </c>
      <c r="C133" s="9" t="str">
        <f t="shared" si="6"/>
        <v>2신림</v>
      </c>
      <c r="D133" s="3" t="s">
        <v>226</v>
      </c>
      <c r="E133" s="5">
        <v>1.1000000000000001</v>
      </c>
      <c r="F133" s="5">
        <v>31.8</v>
      </c>
      <c r="G133" s="6">
        <v>2</v>
      </c>
      <c r="I133" s="23" t="s">
        <v>225</v>
      </c>
      <c r="J133" s="2">
        <v>1.1000000000000001</v>
      </c>
      <c r="K133" s="24">
        <v>2</v>
      </c>
    </row>
    <row r="134" spans="1:11" x14ac:dyDescent="0.25">
      <c r="A134" s="2">
        <v>2</v>
      </c>
      <c r="B134" s="2" t="str">
        <f>VLOOKUP($C134, 역사코드!$A:$E,2,FALSE)</f>
        <v>0231</v>
      </c>
      <c r="C134" s="9" t="str">
        <f t="shared" si="6"/>
        <v>2신대방</v>
      </c>
      <c r="D134" s="3" t="s">
        <v>229</v>
      </c>
      <c r="E134" s="5">
        <v>1.8</v>
      </c>
      <c r="F134" s="5">
        <v>33.6</v>
      </c>
      <c r="G134" s="6">
        <v>2</v>
      </c>
      <c r="I134" s="23" t="s">
        <v>228</v>
      </c>
      <c r="J134" s="2">
        <v>1.8</v>
      </c>
      <c r="K134" s="24">
        <v>2</v>
      </c>
    </row>
    <row r="135" spans="1:11" x14ac:dyDescent="0.25">
      <c r="A135" s="2">
        <v>2</v>
      </c>
      <c r="B135" s="2" t="str">
        <f>VLOOKUP($C135, 역사코드!$A:$E,2,FALSE)</f>
        <v>0232</v>
      </c>
      <c r="C135" s="9" t="str">
        <f t="shared" si="6"/>
        <v>2구로디지털단지</v>
      </c>
      <c r="D135" s="3" t="s">
        <v>232</v>
      </c>
      <c r="E135" s="5">
        <v>1.1000000000000001</v>
      </c>
      <c r="F135" s="5">
        <v>34.700000000000003</v>
      </c>
      <c r="G135" s="6">
        <v>2</v>
      </c>
      <c r="I135" s="23" t="s">
        <v>231</v>
      </c>
      <c r="J135" s="2">
        <v>1.1000000000000001</v>
      </c>
      <c r="K135" s="24">
        <v>2</v>
      </c>
    </row>
    <row r="136" spans="1:11" x14ac:dyDescent="0.25">
      <c r="A136" s="2">
        <v>2</v>
      </c>
      <c r="B136" s="2" t="str">
        <f>VLOOKUP($C136, 역사코드!$A:$E,2,FALSE)</f>
        <v>0233</v>
      </c>
      <c r="C136" s="9" t="str">
        <f t="shared" si="6"/>
        <v>2대림</v>
      </c>
      <c r="D136" s="3" t="s">
        <v>982</v>
      </c>
      <c r="E136" s="5">
        <v>1.1000000000000001</v>
      </c>
      <c r="F136" s="5">
        <v>35.799999999999997</v>
      </c>
      <c r="G136" s="6">
        <v>2</v>
      </c>
      <c r="I136" s="23" t="s">
        <v>981</v>
      </c>
      <c r="J136" s="2">
        <v>1.1000000000000001</v>
      </c>
      <c r="K136" s="24">
        <v>2</v>
      </c>
    </row>
    <row r="137" spans="1:11" x14ac:dyDescent="0.25">
      <c r="A137" s="2">
        <v>2</v>
      </c>
      <c r="B137" s="2" t="str">
        <f>VLOOKUP($C137, 역사코드!$A:$E,2,FALSE)</f>
        <v>0234</v>
      </c>
      <c r="C137" s="9" t="str">
        <f t="shared" si="6"/>
        <v>2신도림</v>
      </c>
      <c r="D137" s="3" t="s">
        <v>235</v>
      </c>
      <c r="E137" s="5">
        <v>1.8</v>
      </c>
      <c r="F137" s="5">
        <v>37.6</v>
      </c>
      <c r="G137" s="6">
        <v>3</v>
      </c>
      <c r="I137" s="23" t="s">
        <v>234</v>
      </c>
      <c r="J137" s="2">
        <v>1.8</v>
      </c>
      <c r="K137" s="24">
        <v>3</v>
      </c>
    </row>
    <row r="138" spans="1:11" x14ac:dyDescent="0.25">
      <c r="A138" s="2">
        <v>2</v>
      </c>
      <c r="B138" s="2" t="str">
        <f>VLOOKUP($C138, 역사코드!$A:$E,2,FALSE)</f>
        <v>0235</v>
      </c>
      <c r="C138" s="9" t="str">
        <f t="shared" si="6"/>
        <v>2문래</v>
      </c>
      <c r="D138" s="3" t="s">
        <v>238</v>
      </c>
      <c r="E138" s="5">
        <v>1.2</v>
      </c>
      <c r="F138" s="5">
        <v>38.799999999999997</v>
      </c>
      <c r="G138" s="6">
        <v>2</v>
      </c>
      <c r="I138" s="23" t="s">
        <v>237</v>
      </c>
      <c r="J138" s="2">
        <v>1.2</v>
      </c>
      <c r="K138" s="24">
        <v>2</v>
      </c>
    </row>
    <row r="139" spans="1:11" x14ac:dyDescent="0.25">
      <c r="A139" s="2">
        <v>2</v>
      </c>
      <c r="B139" s="2" t="str">
        <f>VLOOKUP($C139, 역사코드!$A:$E,2,FALSE)</f>
        <v>0236</v>
      </c>
      <c r="C139" s="9" t="str">
        <f t="shared" si="6"/>
        <v>2영등포구청</v>
      </c>
      <c r="D139" s="3" t="s">
        <v>241</v>
      </c>
      <c r="E139" s="5">
        <v>0.9</v>
      </c>
      <c r="F139" s="5">
        <v>39.700000000000003</v>
      </c>
      <c r="G139" s="6">
        <v>2</v>
      </c>
      <c r="I139" s="23" t="s">
        <v>240</v>
      </c>
      <c r="J139" s="2">
        <v>0.9</v>
      </c>
      <c r="K139" s="24">
        <v>2</v>
      </c>
    </row>
    <row r="140" spans="1:11" x14ac:dyDescent="0.25">
      <c r="A140" s="2">
        <v>2</v>
      </c>
      <c r="B140" s="2" t="str">
        <f>VLOOKUP($C140, 역사코드!$A:$E,2,FALSE)</f>
        <v>0237</v>
      </c>
      <c r="C140" s="9" t="str">
        <f t="shared" si="6"/>
        <v>2당산</v>
      </c>
      <c r="D140" s="3" t="s">
        <v>244</v>
      </c>
      <c r="E140" s="5">
        <v>1.1000000000000001</v>
      </c>
      <c r="F140" s="5">
        <v>40.799999999999997</v>
      </c>
      <c r="G140" s="6">
        <v>2</v>
      </c>
      <c r="I140" s="23" t="s">
        <v>243</v>
      </c>
      <c r="J140" s="2">
        <v>1.1000000000000001</v>
      </c>
      <c r="K140" s="24">
        <v>2</v>
      </c>
    </row>
    <row r="141" spans="1:11" x14ac:dyDescent="0.25">
      <c r="A141" s="2">
        <v>2</v>
      </c>
      <c r="B141" s="2" t="str">
        <f>VLOOKUP($C141, 역사코드!$A:$E,2,FALSE)</f>
        <v>0238</v>
      </c>
      <c r="C141" s="9" t="str">
        <f t="shared" si="6"/>
        <v>2합정</v>
      </c>
      <c r="D141" s="3" t="s">
        <v>985</v>
      </c>
      <c r="E141" s="5">
        <v>2</v>
      </c>
      <c r="F141" s="5">
        <v>42.8</v>
      </c>
      <c r="G141" s="6">
        <v>4</v>
      </c>
      <c r="I141" s="23" t="s">
        <v>984</v>
      </c>
      <c r="J141" s="2">
        <v>2</v>
      </c>
      <c r="K141" s="24">
        <v>4</v>
      </c>
    </row>
    <row r="142" spans="1:11" x14ac:dyDescent="0.25">
      <c r="A142" s="2">
        <v>2</v>
      </c>
      <c r="B142" s="2" t="str">
        <f>VLOOKUP($C142, 역사코드!$A:$E,2,FALSE)</f>
        <v>0239</v>
      </c>
      <c r="C142" s="9" t="str">
        <f t="shared" si="6"/>
        <v>2홍대입구</v>
      </c>
      <c r="D142" s="3" t="s">
        <v>247</v>
      </c>
      <c r="E142" s="5">
        <v>1.1000000000000001</v>
      </c>
      <c r="F142" s="5">
        <v>43.9</v>
      </c>
      <c r="G142" s="6">
        <v>2</v>
      </c>
      <c r="I142" s="23" t="s">
        <v>246</v>
      </c>
      <c r="J142" s="2">
        <v>1.1000000000000001</v>
      </c>
      <c r="K142" s="24">
        <v>2</v>
      </c>
    </row>
    <row r="143" spans="1:11" x14ac:dyDescent="0.25">
      <c r="A143" s="2">
        <v>2</v>
      </c>
      <c r="B143" s="2" t="str">
        <f>VLOOKUP($C143, 역사코드!$A:$E,2,FALSE)</f>
        <v>0240</v>
      </c>
      <c r="C143" s="9" t="str">
        <f t="shared" si="6"/>
        <v>2신촌</v>
      </c>
      <c r="D143" s="3" t="s">
        <v>250</v>
      </c>
      <c r="E143" s="5">
        <v>1.3</v>
      </c>
      <c r="F143" s="5">
        <v>45.2</v>
      </c>
      <c r="G143" s="6">
        <v>2</v>
      </c>
      <c r="I143" s="23" t="s">
        <v>249</v>
      </c>
      <c r="J143" s="2">
        <v>1.3</v>
      </c>
      <c r="K143" s="24">
        <v>2</v>
      </c>
    </row>
    <row r="144" spans="1:11" x14ac:dyDescent="0.25">
      <c r="A144" s="2">
        <v>2</v>
      </c>
      <c r="B144" s="2" t="str">
        <f>VLOOKUP($C144, 역사코드!$A:$E,2,FALSE)</f>
        <v>0241</v>
      </c>
      <c r="C144" s="9" t="str">
        <f t="shared" si="6"/>
        <v>2이대</v>
      </c>
      <c r="D144" s="3" t="s">
        <v>253</v>
      </c>
      <c r="E144" s="5">
        <v>0.8</v>
      </c>
      <c r="F144" s="5">
        <v>46</v>
      </c>
      <c r="G144" s="6">
        <v>2</v>
      </c>
      <c r="I144" s="23" t="s">
        <v>252</v>
      </c>
      <c r="J144" s="2">
        <v>0.8</v>
      </c>
      <c r="K144" s="24">
        <v>2</v>
      </c>
    </row>
    <row r="145" spans="1:11" x14ac:dyDescent="0.25">
      <c r="A145" s="2">
        <v>2</v>
      </c>
      <c r="B145" s="2" t="str">
        <f>VLOOKUP($C145, 역사코드!$A:$E,2,FALSE)</f>
        <v>0242</v>
      </c>
      <c r="C145" s="9" t="str">
        <f t="shared" si="6"/>
        <v>2아현</v>
      </c>
      <c r="D145" s="3" t="s">
        <v>256</v>
      </c>
      <c r="E145" s="5">
        <v>0.9</v>
      </c>
      <c r="F145" s="5">
        <v>46.9</v>
      </c>
      <c r="G145" s="6">
        <v>2</v>
      </c>
      <c r="I145" s="23" t="s">
        <v>255</v>
      </c>
      <c r="J145" s="2">
        <v>0.9</v>
      </c>
      <c r="K145" s="24">
        <v>2</v>
      </c>
    </row>
    <row r="146" spans="1:11" x14ac:dyDescent="0.25">
      <c r="A146" s="2">
        <v>2</v>
      </c>
      <c r="B146" s="2" t="str">
        <f>VLOOKUP($C146, 역사코드!$A:$E,2,FALSE)</f>
        <v>0243</v>
      </c>
      <c r="C146" s="9" t="str">
        <f t="shared" si="6"/>
        <v>2충정로</v>
      </c>
      <c r="D146" s="3" t="s">
        <v>259</v>
      </c>
      <c r="E146" s="5">
        <v>0.8</v>
      </c>
      <c r="F146" s="5">
        <v>47.7</v>
      </c>
      <c r="G146" s="6">
        <v>2</v>
      </c>
      <c r="I146" s="23" t="s">
        <v>258</v>
      </c>
      <c r="J146" s="2">
        <v>0.8</v>
      </c>
      <c r="K146" s="24">
        <v>2</v>
      </c>
    </row>
    <row r="147" spans="1:11" x14ac:dyDescent="0.25">
      <c r="A147" s="2">
        <v>2</v>
      </c>
      <c r="B147" s="2" t="str">
        <f>VLOOKUP($C147, 역사코드!$A:$E,2,FALSE)</f>
        <v>0201</v>
      </c>
      <c r="C147" s="9" t="str">
        <f t="shared" si="6"/>
        <v>2시청</v>
      </c>
      <c r="D147" s="3" t="s">
        <v>135</v>
      </c>
      <c r="E147" s="5">
        <v>1.1000000000000001</v>
      </c>
      <c r="F147" s="5">
        <v>48.8</v>
      </c>
      <c r="G147" s="6">
        <v>3</v>
      </c>
      <c r="I147" s="23" t="s">
        <v>2161</v>
      </c>
      <c r="J147" s="2">
        <v>1.1000000000000001</v>
      </c>
      <c r="K147" s="24">
        <v>3</v>
      </c>
    </row>
    <row r="148" spans="1:11" x14ac:dyDescent="0.25">
      <c r="D148" s="45" t="s">
        <v>1734</v>
      </c>
      <c r="E148" s="45"/>
      <c r="F148" s="45"/>
      <c r="G148" s="45"/>
    </row>
    <row r="149" spans="1:11" x14ac:dyDescent="0.25">
      <c r="A149" s="2">
        <v>2</v>
      </c>
      <c r="B149" s="2" t="str">
        <f>VLOOKUP($C149, 역사코드!$A:$E,2,FALSE)</f>
        <v>*0211</v>
      </c>
      <c r="C149" s="9" t="str">
        <f>CONCATENATE(A149,D149)</f>
        <v>2성수(성수지선)</v>
      </c>
      <c r="D149" s="3" t="s">
        <v>2564</v>
      </c>
      <c r="E149" s="5">
        <v>0</v>
      </c>
      <c r="F149" s="5">
        <v>0</v>
      </c>
      <c r="G149" s="5"/>
      <c r="I149" s="23" t="s">
        <v>2568</v>
      </c>
      <c r="J149" s="2">
        <v>0</v>
      </c>
    </row>
    <row r="150" spans="1:11" x14ac:dyDescent="0.25">
      <c r="A150" s="2">
        <v>2</v>
      </c>
      <c r="B150" s="2" t="str">
        <f>VLOOKUP($C150, 역사코드!$A:$E,2,FALSE)</f>
        <v>0244</v>
      </c>
      <c r="C150" s="9" t="str">
        <f>CONCATENATE(A150,D150)</f>
        <v>2용답</v>
      </c>
      <c r="D150" s="3" t="s">
        <v>262</v>
      </c>
      <c r="E150" s="5">
        <v>2.2999999999999998</v>
      </c>
      <c r="F150" s="5">
        <v>2.2999999999999998</v>
      </c>
      <c r="G150" s="6">
        <v>3</v>
      </c>
      <c r="I150" s="23" t="s">
        <v>261</v>
      </c>
      <c r="J150" s="2">
        <v>2.2999999999999998</v>
      </c>
      <c r="K150" s="24">
        <v>3</v>
      </c>
    </row>
    <row r="151" spans="1:11" x14ac:dyDescent="0.25">
      <c r="A151" s="2">
        <v>2</v>
      </c>
      <c r="B151" s="2" t="str">
        <f>VLOOKUP($C151, 역사코드!$A:$E,2,FALSE)</f>
        <v>0245</v>
      </c>
      <c r="C151" s="9" t="str">
        <f>CONCATENATE(A151,D151)</f>
        <v>2신답</v>
      </c>
      <c r="D151" s="3" t="s">
        <v>265</v>
      </c>
      <c r="E151" s="5">
        <v>1</v>
      </c>
      <c r="F151" s="5">
        <v>3.3</v>
      </c>
      <c r="G151" s="6">
        <v>2</v>
      </c>
      <c r="I151" s="23" t="s">
        <v>264</v>
      </c>
      <c r="J151" s="2">
        <v>1</v>
      </c>
      <c r="K151" s="24">
        <v>2</v>
      </c>
    </row>
    <row r="152" spans="1:11" x14ac:dyDescent="0.25">
      <c r="A152" s="2">
        <v>2</v>
      </c>
      <c r="B152" s="2" t="str">
        <f>VLOOKUP($C152, 역사코드!$A:$E,2,FALSE)</f>
        <v>0250</v>
      </c>
      <c r="C152" s="9" t="str">
        <f>CONCATENATE(A152,D152)</f>
        <v>2용두</v>
      </c>
      <c r="D152" s="3" t="s">
        <v>277</v>
      </c>
      <c r="E152" s="5">
        <v>0.9</v>
      </c>
      <c r="F152" s="5">
        <v>4.2</v>
      </c>
      <c r="G152" s="6">
        <v>2</v>
      </c>
      <c r="I152" s="23" t="s">
        <v>276</v>
      </c>
      <c r="J152" s="2">
        <v>0.9</v>
      </c>
      <c r="K152" s="24">
        <v>2</v>
      </c>
    </row>
    <row r="153" spans="1:11" x14ac:dyDescent="0.25">
      <c r="A153" s="2">
        <v>2</v>
      </c>
      <c r="B153" s="2" t="str">
        <f>VLOOKUP($C153, 역사코드!$A:$E,2,FALSE)</f>
        <v>0246</v>
      </c>
      <c r="C153" s="9" t="str">
        <f>CONCATENATE(A153,D153)</f>
        <v>2신설동</v>
      </c>
      <c r="D153" s="3" t="s">
        <v>150</v>
      </c>
      <c r="E153" s="5">
        <v>1.2</v>
      </c>
      <c r="F153" s="5">
        <v>5.4</v>
      </c>
      <c r="G153" s="6">
        <v>2</v>
      </c>
      <c r="I153" s="23" t="s">
        <v>2165</v>
      </c>
      <c r="J153" s="2">
        <v>1.2</v>
      </c>
      <c r="K153" s="24">
        <v>2</v>
      </c>
    </row>
    <row r="154" spans="1:11" x14ac:dyDescent="0.25">
      <c r="D154" s="45" t="s">
        <v>1735</v>
      </c>
      <c r="E154" s="45"/>
      <c r="F154" s="45"/>
      <c r="G154" s="45"/>
    </row>
    <row r="155" spans="1:11" x14ac:dyDescent="0.25">
      <c r="A155" s="2">
        <v>2</v>
      </c>
      <c r="B155" s="2" t="str">
        <f>VLOOKUP($C155, 역사코드!$A:$E,2,FALSE)</f>
        <v>0234</v>
      </c>
      <c r="C155" s="9" t="str">
        <f>CONCATENATE(A155,D155)</f>
        <v>2신도림(신정지선)</v>
      </c>
      <c r="D155" s="3" t="s">
        <v>2549</v>
      </c>
      <c r="E155" s="5">
        <v>0</v>
      </c>
      <c r="F155" s="5">
        <v>0</v>
      </c>
      <c r="G155" s="5"/>
      <c r="I155" s="23" t="s">
        <v>234</v>
      </c>
      <c r="J155" s="2">
        <v>0</v>
      </c>
    </row>
    <row r="156" spans="1:11" x14ac:dyDescent="0.25">
      <c r="A156" s="2">
        <v>2</v>
      </c>
      <c r="B156" s="2" t="str">
        <f>VLOOKUP($C156, 역사코드!$A:$E,2,FALSE)</f>
        <v>0247</v>
      </c>
      <c r="C156" s="9" t="str">
        <f>CONCATENATE(A156,D156)</f>
        <v>2도림천</v>
      </c>
      <c r="D156" s="3" t="s">
        <v>268</v>
      </c>
      <c r="E156" s="5">
        <v>1</v>
      </c>
      <c r="F156" s="5">
        <v>1</v>
      </c>
      <c r="G156" s="6">
        <v>2</v>
      </c>
      <c r="I156" s="23" t="s">
        <v>267</v>
      </c>
      <c r="J156" s="2">
        <v>1</v>
      </c>
      <c r="K156" s="24">
        <v>2</v>
      </c>
    </row>
    <row r="157" spans="1:11" x14ac:dyDescent="0.25">
      <c r="A157" s="2">
        <v>2</v>
      </c>
      <c r="B157" s="2" t="str">
        <f>VLOOKUP($C157, 역사코드!$A:$E,2,FALSE)</f>
        <v>0248</v>
      </c>
      <c r="C157" s="9" t="str">
        <f>CONCATENATE(A157,D157)</f>
        <v>2양천구청</v>
      </c>
      <c r="D157" s="3" t="s">
        <v>271</v>
      </c>
      <c r="E157" s="5">
        <v>1.7</v>
      </c>
      <c r="F157" s="5">
        <v>2.7</v>
      </c>
      <c r="G157" s="6">
        <v>3</v>
      </c>
      <c r="I157" s="23" t="s">
        <v>270</v>
      </c>
      <c r="J157" s="2">
        <v>1.7</v>
      </c>
      <c r="K157" s="24">
        <v>3</v>
      </c>
    </row>
    <row r="158" spans="1:11" x14ac:dyDescent="0.25">
      <c r="A158" s="2">
        <v>2</v>
      </c>
      <c r="B158" s="2" t="str">
        <f>VLOOKUP($C158, 역사코드!$A:$E,2,FALSE)</f>
        <v>0249</v>
      </c>
      <c r="C158" s="9" t="str">
        <f>CONCATENATE(A158,D158)</f>
        <v>2신정네거리</v>
      </c>
      <c r="D158" s="3" t="s">
        <v>274</v>
      </c>
      <c r="E158" s="5">
        <v>1.9</v>
      </c>
      <c r="F158" s="5">
        <v>4.5999999999999996</v>
      </c>
      <c r="G158" s="6">
        <v>4</v>
      </c>
      <c r="I158" s="23" t="s">
        <v>273</v>
      </c>
      <c r="J158" s="2">
        <v>1.9</v>
      </c>
      <c r="K158" s="24">
        <v>4</v>
      </c>
    </row>
    <row r="159" spans="1:11" x14ac:dyDescent="0.25">
      <c r="A159" s="2">
        <v>2</v>
      </c>
      <c r="B159" s="2" t="str">
        <f>VLOOKUP($C159, 역사코드!$A:$E,2,FALSE)</f>
        <v>0260</v>
      </c>
      <c r="C159" s="9" t="str">
        <f>CONCATENATE(A159,D159)</f>
        <v>2까치산</v>
      </c>
      <c r="D159" s="3" t="s">
        <v>1736</v>
      </c>
      <c r="E159" s="5">
        <v>1.4</v>
      </c>
      <c r="F159" s="5">
        <v>6</v>
      </c>
      <c r="G159" s="6">
        <v>3</v>
      </c>
      <c r="I159" s="23" t="s">
        <v>2167</v>
      </c>
      <c r="J159" s="2">
        <v>1.4</v>
      </c>
      <c r="K159" s="24">
        <v>3</v>
      </c>
    </row>
    <row r="160" spans="1:11" x14ac:dyDescent="0.25">
      <c r="D160" s="45" t="s">
        <v>1737</v>
      </c>
      <c r="E160" s="45"/>
      <c r="F160" s="45"/>
      <c r="G160" s="45"/>
    </row>
    <row r="161" spans="1:11" x14ac:dyDescent="0.25">
      <c r="A161" s="2">
        <v>3</v>
      </c>
      <c r="B161" s="2" t="str">
        <f>VLOOKUP($C161, 역사코드!$A:$E,2,FALSE)</f>
        <v>1958</v>
      </c>
      <c r="C161" s="9" t="str">
        <f t="shared" ref="C161:C204" si="7">CONCATENATE(A161,D161)</f>
        <v>3대화</v>
      </c>
      <c r="D161" s="3" t="s">
        <v>1738</v>
      </c>
      <c r="E161" s="4">
        <v>0</v>
      </c>
      <c r="F161" s="4">
        <v>0</v>
      </c>
      <c r="G161" s="3"/>
      <c r="I161" s="23" t="s">
        <v>417</v>
      </c>
      <c r="J161" s="2">
        <v>0</v>
      </c>
    </row>
    <row r="162" spans="1:11" x14ac:dyDescent="0.25">
      <c r="A162" s="2">
        <v>3</v>
      </c>
      <c r="B162" s="2" t="str">
        <f>VLOOKUP($C162, 역사코드!$A:$E,2,FALSE)</f>
        <v>1957</v>
      </c>
      <c r="C162" s="9" t="str">
        <f t="shared" si="7"/>
        <v>3주엽</v>
      </c>
      <c r="D162" s="3" t="s">
        <v>1739</v>
      </c>
      <c r="E162" s="4">
        <v>1.4</v>
      </c>
      <c r="F162" s="4">
        <f>SUM(E162,F161)</f>
        <v>1.4</v>
      </c>
      <c r="G162" s="3">
        <v>2</v>
      </c>
      <c r="I162" s="23" t="s">
        <v>414</v>
      </c>
      <c r="J162" s="2">
        <v>1.4</v>
      </c>
      <c r="K162" s="24">
        <v>2</v>
      </c>
    </row>
    <row r="163" spans="1:11" x14ac:dyDescent="0.25">
      <c r="A163" s="2">
        <v>3</v>
      </c>
      <c r="B163" s="2" t="str">
        <f>VLOOKUP($C163, 역사코드!$A:$E,2,FALSE)</f>
        <v>1956</v>
      </c>
      <c r="C163" s="9" t="str">
        <f t="shared" si="7"/>
        <v>3정발산</v>
      </c>
      <c r="D163" s="3" t="s">
        <v>1740</v>
      </c>
      <c r="E163" s="4">
        <v>1.6</v>
      </c>
      <c r="F163" s="4">
        <f>SUM(E163,F162)</f>
        <v>3</v>
      </c>
      <c r="G163" s="3">
        <v>3</v>
      </c>
      <c r="I163" s="23" t="s">
        <v>1096</v>
      </c>
      <c r="J163" s="2">
        <v>1.6</v>
      </c>
      <c r="K163" s="24">
        <v>3</v>
      </c>
    </row>
    <row r="164" spans="1:11" x14ac:dyDescent="0.25">
      <c r="A164" s="2">
        <v>3</v>
      </c>
      <c r="B164" s="2" t="str">
        <f>VLOOKUP($C164, 역사코드!$A:$E,2,FALSE)</f>
        <v>1955</v>
      </c>
      <c r="C164" s="9" t="str">
        <f t="shared" si="7"/>
        <v>3마두</v>
      </c>
      <c r="D164" s="3" t="s">
        <v>1741</v>
      </c>
      <c r="E164" s="4">
        <v>0.9</v>
      </c>
      <c r="F164" s="4">
        <f t="shared" ref="F164:F191" si="8">SUM(E164,F163)</f>
        <v>3.9</v>
      </c>
      <c r="G164" s="3">
        <v>2</v>
      </c>
      <c r="I164" s="23" t="s">
        <v>411</v>
      </c>
      <c r="J164" s="2">
        <v>0.9</v>
      </c>
      <c r="K164" s="24">
        <v>2</v>
      </c>
    </row>
    <row r="165" spans="1:11" x14ac:dyDescent="0.25">
      <c r="A165" s="2">
        <v>3</v>
      </c>
      <c r="B165" s="2" t="str">
        <f>VLOOKUP($C165, 역사코드!$A:$E,2,FALSE)</f>
        <v>1954</v>
      </c>
      <c r="C165" s="9" t="str">
        <f t="shared" si="7"/>
        <v>3백석</v>
      </c>
      <c r="D165" s="3" t="s">
        <v>1742</v>
      </c>
      <c r="E165" s="4">
        <v>1.4</v>
      </c>
      <c r="F165" s="4">
        <f t="shared" si="8"/>
        <v>5.3</v>
      </c>
      <c r="G165" s="3">
        <v>2</v>
      </c>
      <c r="I165" s="23" t="s">
        <v>408</v>
      </c>
      <c r="J165" s="2">
        <v>1.4</v>
      </c>
      <c r="K165" s="24">
        <v>2</v>
      </c>
    </row>
    <row r="166" spans="1:11" x14ac:dyDescent="0.25">
      <c r="A166" s="2">
        <v>3</v>
      </c>
      <c r="B166" s="2" t="str">
        <f>VLOOKUP($C166, 역사코드!$A:$E,2,FALSE)</f>
        <v>1953</v>
      </c>
      <c r="C166" s="9" t="str">
        <f t="shared" si="7"/>
        <v>3대곡</v>
      </c>
      <c r="D166" s="3" t="s">
        <v>1743</v>
      </c>
      <c r="E166" s="4">
        <v>2.5</v>
      </c>
      <c r="F166" s="4">
        <f t="shared" si="8"/>
        <v>7.8</v>
      </c>
      <c r="G166" s="3">
        <v>3</v>
      </c>
      <c r="I166" s="23" t="s">
        <v>1093</v>
      </c>
      <c r="J166" s="2">
        <v>2.5</v>
      </c>
      <c r="K166" s="24">
        <v>3</v>
      </c>
    </row>
    <row r="167" spans="1:11" x14ac:dyDescent="0.25">
      <c r="A167" s="2">
        <v>3</v>
      </c>
      <c r="B167" s="2" t="str">
        <f>VLOOKUP($C167, 역사코드!$A:$E,2,FALSE)</f>
        <v>1952</v>
      </c>
      <c r="C167" s="9" t="str">
        <f t="shared" si="7"/>
        <v>3화정</v>
      </c>
      <c r="D167" s="3" t="s">
        <v>1744</v>
      </c>
      <c r="E167" s="4">
        <v>2.1</v>
      </c>
      <c r="F167" s="4">
        <f t="shared" si="8"/>
        <v>9.9</v>
      </c>
      <c r="G167" s="3">
        <v>3</v>
      </c>
      <c r="I167" s="23" t="s">
        <v>405</v>
      </c>
      <c r="J167" s="2">
        <v>2.1</v>
      </c>
      <c r="K167" s="24">
        <v>3</v>
      </c>
    </row>
    <row r="168" spans="1:11" x14ac:dyDescent="0.25">
      <c r="A168" s="2">
        <v>3</v>
      </c>
      <c r="B168" s="2" t="str">
        <f>VLOOKUP($C168, 역사코드!$A:$E,2,FALSE)</f>
        <v>1951</v>
      </c>
      <c r="C168" s="9" t="str">
        <f t="shared" si="7"/>
        <v>3원당</v>
      </c>
      <c r="D168" s="3" t="s">
        <v>1745</v>
      </c>
      <c r="E168" s="4">
        <v>2.6</v>
      </c>
      <c r="F168" s="4">
        <f t="shared" si="8"/>
        <v>12.5</v>
      </c>
      <c r="G168" s="3">
        <v>3</v>
      </c>
      <c r="I168" s="23" t="s">
        <v>402</v>
      </c>
      <c r="J168" s="2">
        <v>2.6</v>
      </c>
      <c r="K168" s="24">
        <v>3</v>
      </c>
    </row>
    <row r="169" spans="1:11" x14ac:dyDescent="0.25">
      <c r="A169" s="2">
        <v>3</v>
      </c>
      <c r="B169" s="2" t="str">
        <f>VLOOKUP($C169, 역사코드!$A:$E,2,FALSE)</f>
        <v>1948</v>
      </c>
      <c r="C169" s="9" t="str">
        <f t="shared" si="7"/>
        <v>3원흥</v>
      </c>
      <c r="D169" s="3" t="s">
        <v>1746</v>
      </c>
      <c r="E169" s="4">
        <v>2.9</v>
      </c>
      <c r="F169" s="4">
        <f t="shared" si="8"/>
        <v>15.4</v>
      </c>
      <c r="G169" s="3">
        <v>3</v>
      </c>
      <c r="I169" s="23" t="s">
        <v>960</v>
      </c>
      <c r="J169" s="2">
        <v>2.9</v>
      </c>
      <c r="K169" s="24">
        <v>3</v>
      </c>
    </row>
    <row r="170" spans="1:11" x14ac:dyDescent="0.25">
      <c r="A170" s="2">
        <v>3</v>
      </c>
      <c r="B170" s="2" t="str">
        <f>VLOOKUP($C170, 역사코드!$A:$E,2,FALSE)</f>
        <v>1950</v>
      </c>
      <c r="C170" s="9" t="str">
        <f t="shared" si="7"/>
        <v>3삼송</v>
      </c>
      <c r="D170" s="3" t="s">
        <v>1747</v>
      </c>
      <c r="E170" s="4">
        <v>2.1</v>
      </c>
      <c r="F170" s="4">
        <f t="shared" si="8"/>
        <v>17.5</v>
      </c>
      <c r="G170" s="3">
        <v>2</v>
      </c>
      <c r="I170" s="23" t="s">
        <v>1090</v>
      </c>
      <c r="J170" s="2">
        <v>2.1</v>
      </c>
      <c r="K170" s="24">
        <v>2</v>
      </c>
    </row>
    <row r="171" spans="1:11" x14ac:dyDescent="0.25">
      <c r="A171" s="2">
        <v>3</v>
      </c>
      <c r="B171" s="2" t="str">
        <f>VLOOKUP($C171, 역사코드!$A:$E,2,FALSE)</f>
        <v>0309</v>
      </c>
      <c r="C171" s="9" t="str">
        <f t="shared" si="7"/>
        <v>3지축</v>
      </c>
      <c r="D171" s="3" t="s">
        <v>1748</v>
      </c>
      <c r="E171" s="5">
        <v>1.7</v>
      </c>
      <c r="F171" s="4">
        <f t="shared" si="8"/>
        <v>19.2</v>
      </c>
      <c r="G171" s="5">
        <v>2</v>
      </c>
      <c r="I171" s="23" t="s">
        <v>279</v>
      </c>
      <c r="J171" s="2">
        <v>1.7</v>
      </c>
      <c r="K171" s="24">
        <v>2</v>
      </c>
    </row>
    <row r="172" spans="1:11" x14ac:dyDescent="0.25">
      <c r="A172" s="2">
        <v>3</v>
      </c>
      <c r="B172" s="2" t="str">
        <f>VLOOKUP($C172, 역사코드!$A:$E,2,FALSE)</f>
        <v>0310</v>
      </c>
      <c r="C172" s="9" t="str">
        <f t="shared" si="7"/>
        <v>3구파발</v>
      </c>
      <c r="D172" s="3" t="s">
        <v>283</v>
      </c>
      <c r="E172" s="5">
        <v>1.5</v>
      </c>
      <c r="F172" s="4">
        <f t="shared" si="8"/>
        <v>20.7</v>
      </c>
      <c r="G172" s="6">
        <v>4</v>
      </c>
      <c r="I172" s="23" t="s">
        <v>282</v>
      </c>
      <c r="J172" s="2">
        <v>1.5</v>
      </c>
      <c r="K172" s="24">
        <v>4</v>
      </c>
    </row>
    <row r="173" spans="1:11" x14ac:dyDescent="0.25">
      <c r="A173" s="2">
        <v>3</v>
      </c>
      <c r="B173" s="2" t="str">
        <f>VLOOKUP($C173, 역사코드!$A:$E,2,FALSE)</f>
        <v>0311</v>
      </c>
      <c r="C173" s="9" t="str">
        <f t="shared" si="7"/>
        <v>3연신내</v>
      </c>
      <c r="D173" s="3" t="s">
        <v>286</v>
      </c>
      <c r="E173" s="5">
        <v>2</v>
      </c>
      <c r="F173" s="4">
        <f t="shared" si="8"/>
        <v>22.7</v>
      </c>
      <c r="G173" s="6">
        <v>2</v>
      </c>
      <c r="I173" s="23" t="s">
        <v>285</v>
      </c>
      <c r="J173" s="2">
        <v>2</v>
      </c>
      <c r="K173" s="24">
        <v>2</v>
      </c>
    </row>
    <row r="174" spans="1:11" x14ac:dyDescent="0.25">
      <c r="A174" s="2">
        <v>3</v>
      </c>
      <c r="B174" s="2" t="str">
        <f>VLOOKUP($C174, 역사코드!$A:$E,2,FALSE)</f>
        <v>0312</v>
      </c>
      <c r="C174" s="9" t="str">
        <f t="shared" si="7"/>
        <v>3불광</v>
      </c>
      <c r="D174" s="3" t="s">
        <v>289</v>
      </c>
      <c r="E174" s="5">
        <v>1.3</v>
      </c>
      <c r="F174" s="4">
        <f t="shared" si="8"/>
        <v>24</v>
      </c>
      <c r="G174" s="6">
        <v>2</v>
      </c>
      <c r="I174" s="23" t="s">
        <v>288</v>
      </c>
      <c r="J174" s="2">
        <v>1.3</v>
      </c>
      <c r="K174" s="24">
        <v>2</v>
      </c>
    </row>
    <row r="175" spans="1:11" x14ac:dyDescent="0.25">
      <c r="A175" s="2">
        <v>3</v>
      </c>
      <c r="B175" s="2" t="str">
        <f>VLOOKUP($C175, 역사코드!$A:$E,2,FALSE)</f>
        <v>0313</v>
      </c>
      <c r="C175" s="9" t="str">
        <f t="shared" si="7"/>
        <v>3녹번</v>
      </c>
      <c r="D175" s="3" t="s">
        <v>292</v>
      </c>
      <c r="E175" s="5">
        <v>1.1000000000000001</v>
      </c>
      <c r="F175" s="4">
        <f t="shared" si="8"/>
        <v>25.1</v>
      </c>
      <c r="G175" s="6">
        <v>2</v>
      </c>
      <c r="I175" s="23" t="s">
        <v>291</v>
      </c>
      <c r="J175" s="2">
        <v>1.1000000000000001</v>
      </c>
      <c r="K175" s="24">
        <v>2</v>
      </c>
    </row>
    <row r="176" spans="1:11" x14ac:dyDescent="0.25">
      <c r="A176" s="2">
        <v>3</v>
      </c>
      <c r="B176" s="2" t="str">
        <f>VLOOKUP($C176, 역사코드!$A:$E,2,FALSE)</f>
        <v>0314</v>
      </c>
      <c r="C176" s="9" t="str">
        <f t="shared" si="7"/>
        <v>3홍제</v>
      </c>
      <c r="D176" s="3" t="s">
        <v>295</v>
      </c>
      <c r="E176" s="5">
        <v>1.6</v>
      </c>
      <c r="F176" s="4">
        <f t="shared" si="8"/>
        <v>26.700000000000003</v>
      </c>
      <c r="G176" s="6">
        <v>3</v>
      </c>
      <c r="I176" s="23" t="s">
        <v>294</v>
      </c>
      <c r="J176" s="2">
        <v>1.6</v>
      </c>
      <c r="K176" s="24">
        <v>3</v>
      </c>
    </row>
    <row r="177" spans="1:11" x14ac:dyDescent="0.25">
      <c r="A177" s="2">
        <v>3</v>
      </c>
      <c r="B177" s="2" t="str">
        <f>VLOOKUP($C177, 역사코드!$A:$E,2,FALSE)</f>
        <v>0315</v>
      </c>
      <c r="C177" s="9" t="str">
        <f t="shared" si="7"/>
        <v>3무악재</v>
      </c>
      <c r="D177" s="3" t="s">
        <v>298</v>
      </c>
      <c r="E177" s="5">
        <v>0.9</v>
      </c>
      <c r="F177" s="4">
        <f t="shared" si="8"/>
        <v>27.6</v>
      </c>
      <c r="G177" s="6">
        <v>2</v>
      </c>
      <c r="I177" s="23" t="s">
        <v>297</v>
      </c>
      <c r="J177" s="2">
        <v>0.9</v>
      </c>
      <c r="K177" s="24">
        <v>2</v>
      </c>
    </row>
    <row r="178" spans="1:11" x14ac:dyDescent="0.25">
      <c r="A178" s="2">
        <v>3</v>
      </c>
      <c r="B178" s="2" t="str">
        <f>VLOOKUP($C178, 역사코드!$A:$E,2,FALSE)</f>
        <v>0316</v>
      </c>
      <c r="C178" s="9" t="str">
        <f t="shared" si="7"/>
        <v>3독립문</v>
      </c>
      <c r="D178" s="3" t="s">
        <v>301</v>
      </c>
      <c r="E178" s="5">
        <v>1.1000000000000001</v>
      </c>
      <c r="F178" s="4">
        <f t="shared" si="8"/>
        <v>28.700000000000003</v>
      </c>
      <c r="G178" s="6">
        <v>2</v>
      </c>
      <c r="I178" s="23" t="s">
        <v>300</v>
      </c>
      <c r="J178" s="2">
        <v>1.1000000000000001</v>
      </c>
      <c r="K178" s="24">
        <v>2</v>
      </c>
    </row>
    <row r="179" spans="1:11" x14ac:dyDescent="0.25">
      <c r="A179" s="2">
        <v>3</v>
      </c>
      <c r="B179" s="2" t="str">
        <f>VLOOKUP($C179, 역사코드!$A:$E,2,FALSE)</f>
        <v>0317</v>
      </c>
      <c r="C179" s="9" t="str">
        <f t="shared" si="7"/>
        <v>3경복궁</v>
      </c>
      <c r="D179" s="3" t="s">
        <v>988</v>
      </c>
      <c r="E179" s="5">
        <v>1.6</v>
      </c>
      <c r="F179" s="4">
        <f t="shared" si="8"/>
        <v>30.300000000000004</v>
      </c>
      <c r="G179" s="6">
        <v>2</v>
      </c>
      <c r="I179" s="23" t="s">
        <v>987</v>
      </c>
      <c r="J179" s="2">
        <v>1.6</v>
      </c>
      <c r="K179" s="24">
        <v>2</v>
      </c>
    </row>
    <row r="180" spans="1:11" x14ac:dyDescent="0.25">
      <c r="A180" s="2">
        <v>3</v>
      </c>
      <c r="B180" s="2" t="str">
        <f>VLOOKUP($C180, 역사코드!$A:$E,2,FALSE)</f>
        <v>0318</v>
      </c>
      <c r="C180" s="9" t="str">
        <f t="shared" si="7"/>
        <v>3안국</v>
      </c>
      <c r="D180" s="3" t="s">
        <v>304</v>
      </c>
      <c r="E180" s="5">
        <v>1.1000000000000001</v>
      </c>
      <c r="F180" s="4">
        <f t="shared" si="8"/>
        <v>31.400000000000006</v>
      </c>
      <c r="G180" s="6">
        <v>2</v>
      </c>
      <c r="I180" s="23" t="s">
        <v>303</v>
      </c>
      <c r="J180" s="2">
        <v>1.1000000000000001</v>
      </c>
      <c r="K180" s="24">
        <v>2</v>
      </c>
    </row>
    <row r="181" spans="1:11" x14ac:dyDescent="0.25">
      <c r="A181" s="2">
        <v>3</v>
      </c>
      <c r="B181" s="2" t="str">
        <f>VLOOKUP($C181, 역사코드!$A:$E,2,FALSE)</f>
        <v>0319</v>
      </c>
      <c r="C181" s="9" t="str">
        <f t="shared" si="7"/>
        <v>3종로3가</v>
      </c>
      <c r="D181" s="3" t="s">
        <v>141</v>
      </c>
      <c r="E181" s="5">
        <v>1</v>
      </c>
      <c r="F181" s="4">
        <f t="shared" si="8"/>
        <v>32.400000000000006</v>
      </c>
      <c r="G181" s="6">
        <v>2</v>
      </c>
      <c r="I181" s="23" t="s">
        <v>2169</v>
      </c>
      <c r="J181" s="2">
        <v>1</v>
      </c>
      <c r="K181" s="24">
        <v>2</v>
      </c>
    </row>
    <row r="182" spans="1:11" x14ac:dyDescent="0.25">
      <c r="A182" s="2">
        <v>3</v>
      </c>
      <c r="B182" s="2" t="str">
        <f>VLOOKUP($C182, 역사코드!$A:$E,2,FALSE)</f>
        <v>0320</v>
      </c>
      <c r="C182" s="9" t="str">
        <f t="shared" si="7"/>
        <v>3을지로3가</v>
      </c>
      <c r="D182" s="3" t="s">
        <v>163</v>
      </c>
      <c r="E182" s="5">
        <v>0.6</v>
      </c>
      <c r="F182" s="4">
        <f t="shared" si="8"/>
        <v>33.000000000000007</v>
      </c>
      <c r="G182" s="6">
        <v>2</v>
      </c>
      <c r="I182" s="23" t="s">
        <v>2171</v>
      </c>
      <c r="J182" s="2">
        <v>0.6</v>
      </c>
      <c r="K182" s="24">
        <v>2</v>
      </c>
    </row>
    <row r="183" spans="1:11" x14ac:dyDescent="0.25">
      <c r="A183" s="2">
        <v>3</v>
      </c>
      <c r="B183" s="2" t="str">
        <f>VLOOKUP($C183, 역사코드!$A:$E,2,FALSE)</f>
        <v>0321</v>
      </c>
      <c r="C183" s="9" t="str">
        <f t="shared" si="7"/>
        <v>3충무로</v>
      </c>
      <c r="D183" s="3" t="s">
        <v>307</v>
      </c>
      <c r="E183" s="5">
        <v>0.7</v>
      </c>
      <c r="F183" s="4">
        <f t="shared" si="8"/>
        <v>33.70000000000001</v>
      </c>
      <c r="G183" s="6">
        <v>1</v>
      </c>
      <c r="I183" s="23" t="s">
        <v>306</v>
      </c>
      <c r="J183" s="2">
        <v>0.7</v>
      </c>
      <c r="K183" s="24">
        <v>1</v>
      </c>
    </row>
    <row r="184" spans="1:11" x14ac:dyDescent="0.25">
      <c r="A184" s="2">
        <v>3</v>
      </c>
      <c r="B184" s="2" t="str">
        <f>VLOOKUP($C184, 역사코드!$A:$E,2,FALSE)</f>
        <v>0322</v>
      </c>
      <c r="C184" s="9" t="str">
        <f t="shared" si="7"/>
        <v>3동대입구</v>
      </c>
      <c r="D184" s="3" t="s">
        <v>310</v>
      </c>
      <c r="E184" s="5">
        <v>0.9</v>
      </c>
      <c r="F184" s="4">
        <f t="shared" si="8"/>
        <v>34.600000000000009</v>
      </c>
      <c r="G184" s="6">
        <v>2</v>
      </c>
      <c r="I184" s="23" t="s">
        <v>309</v>
      </c>
      <c r="J184" s="2">
        <v>0.9</v>
      </c>
      <c r="K184" s="24">
        <v>2</v>
      </c>
    </row>
    <row r="185" spans="1:11" x14ac:dyDescent="0.25">
      <c r="A185" s="2">
        <v>3</v>
      </c>
      <c r="B185" s="2" t="str">
        <f>VLOOKUP($C185, 역사코드!$A:$E,2,FALSE)</f>
        <v>0323</v>
      </c>
      <c r="C185" s="9" t="str">
        <f t="shared" si="7"/>
        <v>3약수</v>
      </c>
      <c r="D185" s="3" t="s">
        <v>991</v>
      </c>
      <c r="E185" s="5">
        <v>0.7</v>
      </c>
      <c r="F185" s="4">
        <f t="shared" si="8"/>
        <v>35.300000000000011</v>
      </c>
      <c r="G185" s="6">
        <v>2</v>
      </c>
      <c r="I185" s="23" t="s">
        <v>990</v>
      </c>
      <c r="J185" s="2">
        <v>0.7</v>
      </c>
      <c r="K185" s="24">
        <v>2</v>
      </c>
    </row>
    <row r="186" spans="1:11" x14ac:dyDescent="0.25">
      <c r="A186" s="2">
        <v>3</v>
      </c>
      <c r="B186" s="2" t="str">
        <f>VLOOKUP($C186, 역사코드!$A:$E,2,FALSE)</f>
        <v>0324</v>
      </c>
      <c r="C186" s="9" t="str">
        <f t="shared" si="7"/>
        <v>3금호</v>
      </c>
      <c r="D186" s="3" t="s">
        <v>313</v>
      </c>
      <c r="E186" s="5">
        <v>0.8</v>
      </c>
      <c r="F186" s="4">
        <f t="shared" si="8"/>
        <v>36.100000000000009</v>
      </c>
      <c r="G186" s="6">
        <v>1</v>
      </c>
      <c r="I186" s="23" t="s">
        <v>312</v>
      </c>
      <c r="J186" s="2">
        <v>0.8</v>
      </c>
      <c r="K186" s="24">
        <v>1</v>
      </c>
    </row>
    <row r="187" spans="1:11" x14ac:dyDescent="0.25">
      <c r="A187" s="2">
        <v>3</v>
      </c>
      <c r="B187" s="2" t="str">
        <f>VLOOKUP($C187, 역사코드!$A:$E,2,FALSE)</f>
        <v>0325</v>
      </c>
      <c r="C187" s="9" t="str">
        <f t="shared" si="7"/>
        <v>3옥수</v>
      </c>
      <c r="D187" s="3" t="s">
        <v>316</v>
      </c>
      <c r="E187" s="5">
        <v>0.8</v>
      </c>
      <c r="F187" s="4">
        <f t="shared" si="8"/>
        <v>36.900000000000006</v>
      </c>
      <c r="G187" s="6">
        <v>2</v>
      </c>
      <c r="I187" s="23" t="s">
        <v>315</v>
      </c>
      <c r="J187" s="2">
        <v>0.8</v>
      </c>
      <c r="K187" s="24">
        <v>2</v>
      </c>
    </row>
    <row r="188" spans="1:11" x14ac:dyDescent="0.25">
      <c r="A188" s="2">
        <v>3</v>
      </c>
      <c r="B188" s="2" t="str">
        <f>VLOOKUP($C188, 역사코드!$A:$E,2,FALSE)</f>
        <v>0326</v>
      </c>
      <c r="C188" s="9" t="str">
        <f t="shared" si="7"/>
        <v>3압구정</v>
      </c>
      <c r="D188" s="3" t="s">
        <v>319</v>
      </c>
      <c r="E188" s="5">
        <v>2.1</v>
      </c>
      <c r="F188" s="4">
        <f t="shared" si="8"/>
        <v>39.000000000000007</v>
      </c>
      <c r="G188" s="6">
        <v>2</v>
      </c>
      <c r="I188" s="23" t="s">
        <v>318</v>
      </c>
      <c r="J188" s="2">
        <v>2.1</v>
      </c>
      <c r="K188" s="24">
        <v>2</v>
      </c>
    </row>
    <row r="189" spans="1:11" x14ac:dyDescent="0.25">
      <c r="A189" s="2">
        <v>3</v>
      </c>
      <c r="B189" s="2" t="str">
        <f>VLOOKUP($C189, 역사코드!$A:$E,2,FALSE)</f>
        <v>0327</v>
      </c>
      <c r="C189" s="9" t="str">
        <f t="shared" si="7"/>
        <v>3신사</v>
      </c>
      <c r="D189" s="3" t="s">
        <v>322</v>
      </c>
      <c r="E189" s="5">
        <v>1.5</v>
      </c>
      <c r="F189" s="4">
        <f t="shared" si="8"/>
        <v>40.500000000000007</v>
      </c>
      <c r="G189" s="6">
        <v>3</v>
      </c>
      <c r="I189" s="23" t="s">
        <v>321</v>
      </c>
      <c r="J189" s="2">
        <v>1.5</v>
      </c>
      <c r="K189" s="24">
        <v>3</v>
      </c>
    </row>
    <row r="190" spans="1:11" x14ac:dyDescent="0.25">
      <c r="A190" s="2">
        <v>3</v>
      </c>
      <c r="B190" s="2" t="str">
        <f>VLOOKUP($C190, 역사코드!$A:$E,2,FALSE)</f>
        <v>0328</v>
      </c>
      <c r="C190" s="9" t="str">
        <f t="shared" si="7"/>
        <v>3잠원</v>
      </c>
      <c r="D190" s="3" t="s">
        <v>994</v>
      </c>
      <c r="E190" s="5">
        <v>0.9</v>
      </c>
      <c r="F190" s="4">
        <f t="shared" si="8"/>
        <v>41.400000000000006</v>
      </c>
      <c r="G190" s="6">
        <v>2</v>
      </c>
      <c r="I190" s="23" t="s">
        <v>993</v>
      </c>
      <c r="J190" s="2">
        <v>0.9</v>
      </c>
      <c r="K190" s="24">
        <v>2</v>
      </c>
    </row>
    <row r="191" spans="1:11" x14ac:dyDescent="0.25">
      <c r="A191" s="2">
        <v>3</v>
      </c>
      <c r="B191" s="2" t="str">
        <f>VLOOKUP($C191, 역사코드!$A:$E,2,FALSE)</f>
        <v>0329</v>
      </c>
      <c r="C191" s="9" t="str">
        <f t="shared" si="7"/>
        <v>3고속터미널</v>
      </c>
      <c r="D191" s="3" t="s">
        <v>325</v>
      </c>
      <c r="E191" s="5">
        <v>1.2</v>
      </c>
      <c r="F191" s="4">
        <f t="shared" si="8"/>
        <v>42.600000000000009</v>
      </c>
      <c r="G191" s="6">
        <v>2</v>
      </c>
      <c r="I191" s="23" t="s">
        <v>324</v>
      </c>
      <c r="J191" s="2">
        <v>1.2</v>
      </c>
      <c r="K191" s="24">
        <v>2</v>
      </c>
    </row>
    <row r="192" spans="1:11" x14ac:dyDescent="0.25">
      <c r="A192" s="2">
        <v>3</v>
      </c>
      <c r="B192" s="2" t="str">
        <f>VLOOKUP($C192, 역사코드!$A:$E,2,FALSE)</f>
        <v>0330</v>
      </c>
      <c r="C192" s="9" t="str">
        <f t="shared" si="7"/>
        <v>3교대</v>
      </c>
      <c r="D192" s="3" t="s">
        <v>5</v>
      </c>
      <c r="E192" s="5">
        <v>1.6</v>
      </c>
      <c r="F192" s="4">
        <f>SUM(E192,F191)</f>
        <v>44.20000000000001</v>
      </c>
      <c r="G192" s="6">
        <v>2</v>
      </c>
      <c r="I192" s="23" t="s">
        <v>4</v>
      </c>
      <c r="J192" s="2">
        <v>1.6</v>
      </c>
      <c r="K192" s="24">
        <v>2</v>
      </c>
    </row>
    <row r="193" spans="1:11" x14ac:dyDescent="0.25">
      <c r="A193" s="2">
        <v>3</v>
      </c>
      <c r="B193" s="2" t="str">
        <f>VLOOKUP($C193, 역사코드!$A:$E,2,FALSE)</f>
        <v>0331</v>
      </c>
      <c r="C193" s="9" t="str">
        <f t="shared" si="7"/>
        <v>3남부터미널</v>
      </c>
      <c r="D193" s="3" t="s">
        <v>9</v>
      </c>
      <c r="E193" s="5">
        <v>0.9</v>
      </c>
      <c r="F193" s="4">
        <f>SUM(E193,F192)</f>
        <v>45.100000000000009</v>
      </c>
      <c r="G193" s="6">
        <v>2</v>
      </c>
      <c r="I193" s="23" t="s">
        <v>8</v>
      </c>
      <c r="J193" s="2">
        <v>0.9</v>
      </c>
      <c r="K193" s="24">
        <v>2</v>
      </c>
    </row>
    <row r="194" spans="1:11" x14ac:dyDescent="0.25">
      <c r="A194" s="2">
        <v>3</v>
      </c>
      <c r="B194" s="2" t="str">
        <f>VLOOKUP($C194, 역사코드!$A:$E,2,FALSE)</f>
        <v>0332</v>
      </c>
      <c r="C194" s="9" t="str">
        <f t="shared" si="7"/>
        <v>3양재</v>
      </c>
      <c r="D194" s="3" t="s">
        <v>12</v>
      </c>
      <c r="E194" s="5">
        <v>1.8</v>
      </c>
      <c r="F194" s="4">
        <f t="shared" ref="F194:F204" si="9">SUM(E194,F193)</f>
        <v>46.900000000000006</v>
      </c>
      <c r="G194" s="6">
        <v>3</v>
      </c>
      <c r="I194" s="23" t="s">
        <v>11</v>
      </c>
      <c r="J194" s="2">
        <v>1.8</v>
      </c>
      <c r="K194" s="24">
        <v>3</v>
      </c>
    </row>
    <row r="195" spans="1:11" x14ac:dyDescent="0.25">
      <c r="A195" s="2">
        <v>3</v>
      </c>
      <c r="B195" s="2" t="str">
        <f>VLOOKUP($C195, 역사코드!$A:$E,2,FALSE)</f>
        <v>0333</v>
      </c>
      <c r="C195" s="9" t="str">
        <f t="shared" si="7"/>
        <v>3매봉</v>
      </c>
      <c r="D195" s="3" t="s">
        <v>15</v>
      </c>
      <c r="E195" s="5">
        <v>1.2</v>
      </c>
      <c r="F195" s="4">
        <f t="shared" si="9"/>
        <v>48.100000000000009</v>
      </c>
      <c r="G195" s="6">
        <v>2</v>
      </c>
      <c r="I195" s="23" t="s">
        <v>14</v>
      </c>
      <c r="J195" s="2">
        <v>1.2</v>
      </c>
      <c r="K195" s="24">
        <v>2</v>
      </c>
    </row>
    <row r="196" spans="1:11" x14ac:dyDescent="0.25">
      <c r="A196" s="2">
        <v>3</v>
      </c>
      <c r="B196" s="2" t="str">
        <f>VLOOKUP($C196, 역사코드!$A:$E,2,FALSE)</f>
        <v>0334</v>
      </c>
      <c r="C196" s="9" t="str">
        <f t="shared" si="7"/>
        <v>3도곡</v>
      </c>
      <c r="D196" s="3" t="s">
        <v>18</v>
      </c>
      <c r="E196" s="5">
        <v>0.8</v>
      </c>
      <c r="F196" s="4">
        <f t="shared" si="9"/>
        <v>48.900000000000006</v>
      </c>
      <c r="G196" s="6">
        <v>2</v>
      </c>
      <c r="I196" s="23" t="s">
        <v>17</v>
      </c>
      <c r="J196" s="2">
        <v>0.8</v>
      </c>
      <c r="K196" s="24">
        <v>2</v>
      </c>
    </row>
    <row r="197" spans="1:11" x14ac:dyDescent="0.25">
      <c r="A197" s="2">
        <v>3</v>
      </c>
      <c r="B197" s="2" t="str">
        <f>VLOOKUP($C197, 역사코드!$A:$E,2,FALSE)</f>
        <v>0335</v>
      </c>
      <c r="C197" s="9" t="str">
        <f t="shared" si="7"/>
        <v>3대치</v>
      </c>
      <c r="D197" s="3" t="s">
        <v>21</v>
      </c>
      <c r="E197" s="5">
        <v>0.8</v>
      </c>
      <c r="F197" s="4">
        <f t="shared" si="9"/>
        <v>49.7</v>
      </c>
      <c r="G197" s="6">
        <v>2</v>
      </c>
      <c r="I197" s="23" t="s">
        <v>20</v>
      </c>
      <c r="J197" s="2">
        <v>0.8</v>
      </c>
      <c r="K197" s="24">
        <v>2</v>
      </c>
    </row>
    <row r="198" spans="1:11" x14ac:dyDescent="0.25">
      <c r="A198" s="2">
        <v>3</v>
      </c>
      <c r="B198" s="2" t="str">
        <f>VLOOKUP($C198, 역사코드!$A:$E,2,FALSE)</f>
        <v>0336</v>
      </c>
      <c r="C198" s="9" t="str">
        <f t="shared" si="7"/>
        <v>3학여울</v>
      </c>
      <c r="D198" s="3" t="s">
        <v>24</v>
      </c>
      <c r="E198" s="5">
        <v>0.8</v>
      </c>
      <c r="F198" s="4">
        <f t="shared" si="9"/>
        <v>50.5</v>
      </c>
      <c r="G198" s="6">
        <v>1</v>
      </c>
      <c r="I198" s="23" t="s">
        <v>23</v>
      </c>
      <c r="J198" s="2">
        <v>0.8</v>
      </c>
      <c r="K198" s="24">
        <v>1</v>
      </c>
    </row>
    <row r="199" spans="1:11" x14ac:dyDescent="0.25">
      <c r="A199" s="2">
        <v>3</v>
      </c>
      <c r="B199" s="2" t="str">
        <f>VLOOKUP($C199, 역사코드!$A:$E,2,FALSE)</f>
        <v>0337</v>
      </c>
      <c r="C199" s="9" t="str">
        <f t="shared" si="7"/>
        <v>3대청</v>
      </c>
      <c r="D199" s="3" t="s">
        <v>27</v>
      </c>
      <c r="E199" s="5">
        <v>0.9</v>
      </c>
      <c r="F199" s="4">
        <f t="shared" si="9"/>
        <v>51.4</v>
      </c>
      <c r="G199" s="6">
        <v>2</v>
      </c>
      <c r="I199" s="23" t="s">
        <v>26</v>
      </c>
      <c r="J199" s="2">
        <v>0.9</v>
      </c>
      <c r="K199" s="24">
        <v>2</v>
      </c>
    </row>
    <row r="200" spans="1:11" x14ac:dyDescent="0.25">
      <c r="A200" s="2">
        <v>3</v>
      </c>
      <c r="B200" s="2" t="str">
        <f>VLOOKUP($C200, 역사코드!$A:$E,2,FALSE)</f>
        <v>0338</v>
      </c>
      <c r="C200" s="9" t="str">
        <f t="shared" si="7"/>
        <v>3일원</v>
      </c>
      <c r="D200" s="3" t="s">
        <v>30</v>
      </c>
      <c r="E200" s="5">
        <v>1.2</v>
      </c>
      <c r="F200" s="4">
        <f t="shared" si="9"/>
        <v>52.6</v>
      </c>
      <c r="G200" s="6">
        <v>2</v>
      </c>
      <c r="I200" s="23" t="s">
        <v>29</v>
      </c>
      <c r="J200" s="2">
        <v>1.2</v>
      </c>
      <c r="K200" s="24">
        <v>2</v>
      </c>
    </row>
    <row r="201" spans="1:11" x14ac:dyDescent="0.25">
      <c r="A201" s="2">
        <v>3</v>
      </c>
      <c r="B201" s="2" t="str">
        <f>VLOOKUP($C201, 역사코드!$A:$E,2,FALSE)</f>
        <v>0339</v>
      </c>
      <c r="C201" s="9" t="str">
        <f t="shared" si="7"/>
        <v>3수서</v>
      </c>
      <c r="D201" s="3" t="s">
        <v>33</v>
      </c>
      <c r="E201" s="5">
        <v>1.8</v>
      </c>
      <c r="F201" s="4">
        <f t="shared" si="9"/>
        <v>54.4</v>
      </c>
      <c r="G201" s="6">
        <v>3</v>
      </c>
      <c r="I201" s="23" t="s">
        <v>32</v>
      </c>
      <c r="J201" s="2">
        <v>1.8</v>
      </c>
      <c r="K201" s="24">
        <v>3</v>
      </c>
    </row>
    <row r="202" spans="1:11" x14ac:dyDescent="0.25">
      <c r="A202" s="2">
        <v>3</v>
      </c>
      <c r="B202" s="2" t="str">
        <f>VLOOKUP($C202, 역사코드!$A:$E,2,FALSE)</f>
        <v>0340</v>
      </c>
      <c r="C202" s="9" t="str">
        <f t="shared" si="7"/>
        <v>3가락시장</v>
      </c>
      <c r="D202" s="3" t="s">
        <v>1749</v>
      </c>
      <c r="E202" s="5">
        <v>1.4</v>
      </c>
      <c r="F202" s="4">
        <f t="shared" si="9"/>
        <v>55.8</v>
      </c>
      <c r="G202" s="6">
        <v>2</v>
      </c>
      <c r="I202" s="23" t="s">
        <v>2141</v>
      </c>
      <c r="J202" s="2">
        <v>1.4</v>
      </c>
      <c r="K202" s="24">
        <v>2</v>
      </c>
    </row>
    <row r="203" spans="1:11" x14ac:dyDescent="0.25">
      <c r="A203" s="2">
        <v>3</v>
      </c>
      <c r="B203" s="2" t="str">
        <f>VLOOKUP($C203, 역사코드!$A:$E,2,FALSE)</f>
        <v>0341</v>
      </c>
      <c r="C203" s="9" t="str">
        <f t="shared" si="7"/>
        <v>3경찰병원</v>
      </c>
      <c r="D203" s="3" t="s">
        <v>1750</v>
      </c>
      <c r="E203" s="5">
        <v>0.8</v>
      </c>
      <c r="F203" s="4">
        <f t="shared" si="9"/>
        <v>56.599999999999994</v>
      </c>
      <c r="G203" s="6">
        <v>2</v>
      </c>
      <c r="I203" s="23" t="s">
        <v>35</v>
      </c>
      <c r="J203" s="2">
        <v>0.8</v>
      </c>
      <c r="K203" s="24">
        <v>2</v>
      </c>
    </row>
    <row r="204" spans="1:11" x14ac:dyDescent="0.25">
      <c r="A204" s="2">
        <v>3</v>
      </c>
      <c r="B204" s="2" t="str">
        <f>VLOOKUP($C204, 역사코드!$A:$E,2,FALSE)</f>
        <v>0342</v>
      </c>
      <c r="C204" s="9" t="str">
        <f t="shared" si="7"/>
        <v>3오금</v>
      </c>
      <c r="D204" s="3" t="s">
        <v>1751</v>
      </c>
      <c r="E204" s="5">
        <v>0.8</v>
      </c>
      <c r="F204" s="4">
        <f t="shared" si="9"/>
        <v>57.399999999999991</v>
      </c>
      <c r="G204" s="6">
        <v>1</v>
      </c>
      <c r="I204" s="23" t="s">
        <v>2143</v>
      </c>
      <c r="J204" s="2">
        <v>0.8</v>
      </c>
      <c r="K204" s="24">
        <v>1</v>
      </c>
    </row>
    <row r="205" spans="1:11" x14ac:dyDescent="0.25">
      <c r="D205" s="45" t="s">
        <v>1752</v>
      </c>
      <c r="E205" s="45"/>
      <c r="F205" s="45"/>
      <c r="G205" s="45"/>
    </row>
    <row r="206" spans="1:11" x14ac:dyDescent="0.25">
      <c r="A206" s="2">
        <v>4</v>
      </c>
      <c r="B206" s="2" t="str">
        <f>VLOOKUP($C206, 역사코드!$A:$E,2,FALSE)</f>
        <v>0409</v>
      </c>
      <c r="C206" s="9" t="str">
        <f t="shared" ref="C206:C253" si="10">CONCATENATE(A206,D206)</f>
        <v>4당고개</v>
      </c>
      <c r="D206" s="3" t="s">
        <v>39</v>
      </c>
      <c r="E206" s="5">
        <v>0</v>
      </c>
      <c r="F206" s="5">
        <v>0</v>
      </c>
      <c r="G206" s="5"/>
      <c r="I206" s="23" t="s">
        <v>38</v>
      </c>
      <c r="J206" s="2">
        <v>0</v>
      </c>
    </row>
    <row r="207" spans="1:11" x14ac:dyDescent="0.25">
      <c r="A207" s="2">
        <v>4</v>
      </c>
      <c r="B207" s="2" t="str">
        <f>VLOOKUP($C207, 역사코드!$A:$E,2,FALSE)</f>
        <v>0410</v>
      </c>
      <c r="C207" s="9" t="str">
        <f t="shared" si="10"/>
        <v>4상계</v>
      </c>
      <c r="D207" s="3" t="s">
        <v>43</v>
      </c>
      <c r="E207" s="5">
        <v>1.2</v>
      </c>
      <c r="F207" s="5">
        <v>1.2</v>
      </c>
      <c r="G207" s="2">
        <v>2</v>
      </c>
      <c r="I207" s="23" t="s">
        <v>42</v>
      </c>
      <c r="J207" s="2">
        <v>1.2</v>
      </c>
      <c r="K207" s="24">
        <v>2</v>
      </c>
    </row>
    <row r="208" spans="1:11" x14ac:dyDescent="0.25">
      <c r="A208" s="2">
        <v>4</v>
      </c>
      <c r="B208" s="2" t="str">
        <f>VLOOKUP($C208, 역사코드!$A:$E,2,FALSE)</f>
        <v>0411</v>
      </c>
      <c r="C208" s="9" t="str">
        <f t="shared" si="10"/>
        <v>4노원</v>
      </c>
      <c r="D208" s="3" t="s">
        <v>46</v>
      </c>
      <c r="E208" s="5">
        <v>1</v>
      </c>
      <c r="F208" s="5">
        <v>2.2000000000000002</v>
      </c>
      <c r="G208" s="2">
        <v>2</v>
      </c>
      <c r="I208" s="23" t="s">
        <v>45</v>
      </c>
      <c r="J208" s="2">
        <v>1</v>
      </c>
      <c r="K208" s="24">
        <v>2</v>
      </c>
    </row>
    <row r="209" spans="1:11" x14ac:dyDescent="0.25">
      <c r="A209" s="2">
        <v>4</v>
      </c>
      <c r="B209" s="2" t="str">
        <f>VLOOKUP($C209, 역사코드!$A:$E,2,FALSE)</f>
        <v>0412</v>
      </c>
      <c r="C209" s="9" t="str">
        <f t="shared" si="10"/>
        <v>4창동</v>
      </c>
      <c r="D209" s="3" t="s">
        <v>1100</v>
      </c>
      <c r="E209" s="5">
        <v>1.4</v>
      </c>
      <c r="F209" s="5">
        <v>3.6</v>
      </c>
      <c r="G209" s="2">
        <v>2</v>
      </c>
      <c r="I209" s="23" t="s">
        <v>1099</v>
      </c>
      <c r="J209" s="2">
        <v>1.4</v>
      </c>
      <c r="K209" s="24">
        <v>2</v>
      </c>
    </row>
    <row r="210" spans="1:11" x14ac:dyDescent="0.25">
      <c r="A210" s="2">
        <v>4</v>
      </c>
      <c r="B210" s="2" t="str">
        <f>VLOOKUP($C210, 역사코드!$A:$E,2,FALSE)</f>
        <v>0413</v>
      </c>
      <c r="C210" s="9" t="str">
        <f t="shared" si="10"/>
        <v>4쌍문</v>
      </c>
      <c r="D210" s="3" t="s">
        <v>49</v>
      </c>
      <c r="E210" s="5">
        <v>1.3</v>
      </c>
      <c r="F210" s="5">
        <v>4.9000000000000004</v>
      </c>
      <c r="G210" s="2">
        <v>2</v>
      </c>
      <c r="I210" s="23" t="s">
        <v>48</v>
      </c>
      <c r="J210" s="2">
        <v>1.3</v>
      </c>
      <c r="K210" s="24">
        <v>2</v>
      </c>
    </row>
    <row r="211" spans="1:11" x14ac:dyDescent="0.25">
      <c r="A211" s="2">
        <v>4</v>
      </c>
      <c r="B211" s="2" t="str">
        <f>VLOOKUP($C211, 역사코드!$A:$E,2,FALSE)</f>
        <v>0414</v>
      </c>
      <c r="C211" s="9" t="str">
        <f t="shared" si="10"/>
        <v>4수유</v>
      </c>
      <c r="D211" s="3" t="s">
        <v>52</v>
      </c>
      <c r="E211" s="5">
        <v>1.5</v>
      </c>
      <c r="F211" s="5">
        <v>6.4</v>
      </c>
      <c r="G211" s="2">
        <v>3</v>
      </c>
      <c r="I211" s="23" t="s">
        <v>51</v>
      </c>
      <c r="J211" s="2">
        <v>1.5</v>
      </c>
      <c r="K211" s="24">
        <v>3</v>
      </c>
    </row>
    <row r="212" spans="1:11" x14ac:dyDescent="0.25">
      <c r="A212" s="2">
        <v>4</v>
      </c>
      <c r="B212" s="2" t="str">
        <f>VLOOKUP($C212, 역사코드!$A:$E,2,FALSE)</f>
        <v>0415</v>
      </c>
      <c r="C212" s="9" t="str">
        <f t="shared" si="10"/>
        <v>4미아</v>
      </c>
      <c r="D212" s="3" t="s">
        <v>55</v>
      </c>
      <c r="E212" s="5">
        <v>1.4</v>
      </c>
      <c r="F212" s="5">
        <v>7.8</v>
      </c>
      <c r="G212" s="2">
        <v>2</v>
      </c>
      <c r="I212" s="23" t="s">
        <v>54</v>
      </c>
      <c r="J212" s="2">
        <v>1.4</v>
      </c>
      <c r="K212" s="24">
        <v>2</v>
      </c>
    </row>
    <row r="213" spans="1:11" x14ac:dyDescent="0.25">
      <c r="A213" s="2">
        <v>4</v>
      </c>
      <c r="B213" s="2" t="str">
        <f>VLOOKUP($C213, 역사코드!$A:$E,2,FALSE)</f>
        <v>0416</v>
      </c>
      <c r="C213" s="9" t="str">
        <f t="shared" si="10"/>
        <v>4미아사거리</v>
      </c>
      <c r="D213" s="3" t="s">
        <v>2322</v>
      </c>
      <c r="E213" s="5">
        <v>1.5</v>
      </c>
      <c r="F213" s="5">
        <v>9.3000000000000007</v>
      </c>
      <c r="G213" s="2">
        <v>2</v>
      </c>
      <c r="I213" s="23" t="s">
        <v>57</v>
      </c>
      <c r="J213" s="2">
        <v>1.5</v>
      </c>
      <c r="K213" s="24">
        <v>2</v>
      </c>
    </row>
    <row r="214" spans="1:11" x14ac:dyDescent="0.25">
      <c r="A214" s="2">
        <v>4</v>
      </c>
      <c r="B214" s="2" t="str">
        <f>VLOOKUP($C214, 역사코드!$A:$E,2,FALSE)</f>
        <v>0417</v>
      </c>
      <c r="C214" s="9" t="str">
        <f t="shared" si="10"/>
        <v>4길음</v>
      </c>
      <c r="D214" s="3" t="s">
        <v>61</v>
      </c>
      <c r="E214" s="5">
        <v>1.3</v>
      </c>
      <c r="F214" s="5">
        <v>10.6</v>
      </c>
      <c r="G214" s="2">
        <v>2</v>
      </c>
      <c r="I214" s="23" t="s">
        <v>60</v>
      </c>
      <c r="J214" s="2">
        <v>1.3</v>
      </c>
      <c r="K214" s="24">
        <v>2</v>
      </c>
    </row>
    <row r="215" spans="1:11" x14ac:dyDescent="0.25">
      <c r="A215" s="2">
        <v>4</v>
      </c>
      <c r="B215" s="2" t="str">
        <f>VLOOKUP($C215, 역사코드!$A:$E,2,FALSE)</f>
        <v>0418</v>
      </c>
      <c r="C215" s="9" t="str">
        <f t="shared" si="10"/>
        <v>4성신여대입구</v>
      </c>
      <c r="D215" s="3" t="s">
        <v>1103</v>
      </c>
      <c r="E215" s="5">
        <v>1.4</v>
      </c>
      <c r="F215" s="5">
        <v>12</v>
      </c>
      <c r="G215" s="2">
        <v>3</v>
      </c>
      <c r="I215" s="23" t="s">
        <v>1102</v>
      </c>
      <c r="J215" s="2">
        <v>1.4</v>
      </c>
      <c r="K215" s="24">
        <v>3</v>
      </c>
    </row>
    <row r="216" spans="1:11" x14ac:dyDescent="0.25">
      <c r="A216" s="2">
        <v>4</v>
      </c>
      <c r="B216" s="2" t="str">
        <f>VLOOKUP($C216, 역사코드!$A:$E,2,FALSE)</f>
        <v>0419</v>
      </c>
      <c r="C216" s="9" t="str">
        <f t="shared" si="10"/>
        <v>4한성대입구</v>
      </c>
      <c r="D216" s="3" t="s">
        <v>64</v>
      </c>
      <c r="E216" s="5">
        <v>1</v>
      </c>
      <c r="F216" s="5">
        <v>13</v>
      </c>
      <c r="G216" s="2">
        <v>2</v>
      </c>
      <c r="I216" s="23" t="s">
        <v>63</v>
      </c>
      <c r="J216" s="2">
        <v>1</v>
      </c>
      <c r="K216" s="24">
        <v>2</v>
      </c>
    </row>
    <row r="217" spans="1:11" x14ac:dyDescent="0.25">
      <c r="A217" s="2">
        <v>4</v>
      </c>
      <c r="B217" s="2" t="str">
        <f>VLOOKUP($C217, 역사코드!$A:$E,2,FALSE)</f>
        <v>0420</v>
      </c>
      <c r="C217" s="9" t="str">
        <f t="shared" si="10"/>
        <v>4혜화</v>
      </c>
      <c r="D217" s="3" t="s">
        <v>67</v>
      </c>
      <c r="E217" s="5">
        <v>0.9</v>
      </c>
      <c r="F217" s="5">
        <v>13.9</v>
      </c>
      <c r="G217" s="2">
        <v>2</v>
      </c>
      <c r="I217" s="23" t="s">
        <v>66</v>
      </c>
      <c r="J217" s="2">
        <v>0.9</v>
      </c>
      <c r="K217" s="24">
        <v>2</v>
      </c>
    </row>
    <row r="218" spans="1:11" x14ac:dyDescent="0.25">
      <c r="A218" s="2">
        <v>4</v>
      </c>
      <c r="B218" s="2" t="str">
        <f>VLOOKUP($C218, 역사코드!$A:$E,2,FALSE)</f>
        <v>0421</v>
      </c>
      <c r="C218" s="9" t="str">
        <f t="shared" si="10"/>
        <v>4동대문</v>
      </c>
      <c r="D218" s="3" t="s">
        <v>147</v>
      </c>
      <c r="E218" s="5">
        <v>1.5</v>
      </c>
      <c r="F218" s="5">
        <v>15.4</v>
      </c>
      <c r="G218" s="2">
        <v>2</v>
      </c>
      <c r="I218" s="23" t="s">
        <v>2145</v>
      </c>
      <c r="J218" s="2">
        <v>1.5</v>
      </c>
      <c r="K218" s="24">
        <v>2</v>
      </c>
    </row>
    <row r="219" spans="1:11" x14ac:dyDescent="0.25">
      <c r="A219" s="2">
        <v>4</v>
      </c>
      <c r="B219" s="2" t="str">
        <f>VLOOKUP($C219, 역사코드!$A:$E,2,FALSE)</f>
        <v>0422</v>
      </c>
      <c r="C219" s="9" t="str">
        <f t="shared" si="10"/>
        <v>4동대문역사문화공원</v>
      </c>
      <c r="D219" s="3" t="s">
        <v>1732</v>
      </c>
      <c r="E219" s="5">
        <v>0.7</v>
      </c>
      <c r="F219" s="5">
        <v>16.100000000000001</v>
      </c>
      <c r="G219" s="2">
        <v>2</v>
      </c>
      <c r="I219" s="23" t="s">
        <v>2147</v>
      </c>
      <c r="J219" s="2">
        <v>0.7</v>
      </c>
      <c r="K219" s="24">
        <v>2</v>
      </c>
    </row>
    <row r="220" spans="1:11" x14ac:dyDescent="0.25">
      <c r="A220" s="2">
        <v>4</v>
      </c>
      <c r="B220" s="2" t="str">
        <f>VLOOKUP($C220, 역사코드!$A:$E,2,FALSE)</f>
        <v>0423</v>
      </c>
      <c r="C220" s="9" t="str">
        <f t="shared" si="10"/>
        <v>4충무로</v>
      </c>
      <c r="D220" s="3" t="s">
        <v>307</v>
      </c>
      <c r="E220" s="5">
        <v>1.3</v>
      </c>
      <c r="F220" s="5">
        <v>17.399999999999999</v>
      </c>
      <c r="G220" s="2">
        <v>2</v>
      </c>
      <c r="I220" s="23" t="s">
        <v>2149</v>
      </c>
      <c r="J220" s="2">
        <v>1.3</v>
      </c>
      <c r="K220" s="24">
        <v>2</v>
      </c>
    </row>
    <row r="221" spans="1:11" x14ac:dyDescent="0.25">
      <c r="A221" s="2">
        <v>4</v>
      </c>
      <c r="B221" s="2" t="str">
        <f>VLOOKUP($C221, 역사코드!$A:$E,2,FALSE)</f>
        <v>0424</v>
      </c>
      <c r="C221" s="9" t="str">
        <f t="shared" si="10"/>
        <v>4명동</v>
      </c>
      <c r="D221" s="3" t="s">
        <v>70</v>
      </c>
      <c r="E221" s="5">
        <v>0.7</v>
      </c>
      <c r="F221" s="5">
        <v>18.100000000000001</v>
      </c>
      <c r="G221" s="2">
        <v>1</v>
      </c>
      <c r="I221" s="23" t="s">
        <v>69</v>
      </c>
      <c r="J221" s="2">
        <v>0.7</v>
      </c>
      <c r="K221" s="24">
        <v>1</v>
      </c>
    </row>
    <row r="222" spans="1:11" x14ac:dyDescent="0.25">
      <c r="A222" s="2">
        <v>4</v>
      </c>
      <c r="B222" s="2" t="str">
        <f>VLOOKUP($C222, 역사코드!$A:$E,2,FALSE)</f>
        <v>0425</v>
      </c>
      <c r="C222" s="9" t="str">
        <f t="shared" si="10"/>
        <v>4회현</v>
      </c>
      <c r="D222" s="3" t="s">
        <v>73</v>
      </c>
      <c r="E222" s="5">
        <v>0.7</v>
      </c>
      <c r="F222" s="5">
        <v>18.8</v>
      </c>
      <c r="G222" s="2">
        <v>2</v>
      </c>
      <c r="I222" s="23" t="s">
        <v>72</v>
      </c>
      <c r="J222" s="2">
        <v>0.7</v>
      </c>
      <c r="K222" s="24">
        <v>2</v>
      </c>
    </row>
    <row r="223" spans="1:11" x14ac:dyDescent="0.25">
      <c r="A223" s="2">
        <v>4</v>
      </c>
      <c r="B223" s="2" t="str">
        <f>VLOOKUP($C223, 역사코드!$A:$E,2,FALSE)</f>
        <v>0426</v>
      </c>
      <c r="C223" s="9" t="str">
        <f t="shared" si="10"/>
        <v>4서울</v>
      </c>
      <c r="D223" s="3" t="s">
        <v>2323</v>
      </c>
      <c r="E223" s="5">
        <v>0.9</v>
      </c>
      <c r="F223" s="5">
        <v>19.7</v>
      </c>
      <c r="G223" s="2">
        <v>2</v>
      </c>
      <c r="I223" s="23" t="s">
        <v>2151</v>
      </c>
      <c r="J223" s="2">
        <v>0.9</v>
      </c>
      <c r="K223" s="24">
        <v>2</v>
      </c>
    </row>
    <row r="224" spans="1:11" x14ac:dyDescent="0.25">
      <c r="A224" s="2">
        <v>4</v>
      </c>
      <c r="B224" s="2" t="str">
        <f>VLOOKUP($C224, 역사코드!$A:$E,2,FALSE)</f>
        <v>0427</v>
      </c>
      <c r="C224" s="9" t="str">
        <f t="shared" si="10"/>
        <v>4숙대입구</v>
      </c>
      <c r="D224" s="3" t="s">
        <v>1106</v>
      </c>
      <c r="E224" s="5">
        <v>1</v>
      </c>
      <c r="F224" s="5">
        <v>20.7</v>
      </c>
      <c r="G224" s="2">
        <v>2</v>
      </c>
      <c r="I224" s="23" t="s">
        <v>1105</v>
      </c>
      <c r="J224" s="2">
        <v>1</v>
      </c>
      <c r="K224" s="24">
        <v>2</v>
      </c>
    </row>
    <row r="225" spans="1:11" x14ac:dyDescent="0.25">
      <c r="A225" s="2">
        <v>4</v>
      </c>
      <c r="B225" s="2" t="str">
        <f>VLOOKUP($C225, 역사코드!$A:$E,2,FALSE)</f>
        <v>0428</v>
      </c>
      <c r="C225" s="9" t="str">
        <f t="shared" si="10"/>
        <v>4삼각지</v>
      </c>
      <c r="D225" s="3" t="s">
        <v>76</v>
      </c>
      <c r="E225" s="5">
        <v>1.2</v>
      </c>
      <c r="F225" s="5">
        <v>21.9</v>
      </c>
      <c r="G225" s="2">
        <v>2</v>
      </c>
      <c r="I225" s="23" t="s">
        <v>75</v>
      </c>
      <c r="J225" s="2">
        <v>1.2</v>
      </c>
      <c r="K225" s="24">
        <v>2</v>
      </c>
    </row>
    <row r="226" spans="1:11" x14ac:dyDescent="0.25">
      <c r="A226" s="2">
        <v>4</v>
      </c>
      <c r="B226" s="2" t="str">
        <f>VLOOKUP($C226, 역사코드!$A:$E,2,FALSE)</f>
        <v>0429</v>
      </c>
      <c r="C226" s="9" t="str">
        <f t="shared" si="10"/>
        <v>4신용산</v>
      </c>
      <c r="D226" s="3" t="s">
        <v>79</v>
      </c>
      <c r="E226" s="5">
        <v>0.7</v>
      </c>
      <c r="F226" s="5">
        <v>22.6</v>
      </c>
      <c r="G226" s="2">
        <v>1</v>
      </c>
      <c r="I226" s="23" t="s">
        <v>78</v>
      </c>
      <c r="J226" s="2">
        <v>0.7</v>
      </c>
      <c r="K226" s="24">
        <v>1</v>
      </c>
    </row>
    <row r="227" spans="1:11" x14ac:dyDescent="0.25">
      <c r="A227" s="2">
        <v>4</v>
      </c>
      <c r="B227" s="2" t="str">
        <f>VLOOKUP($C227, 역사코드!$A:$E,2,FALSE)</f>
        <v>0430</v>
      </c>
      <c r="C227" s="9" t="str">
        <f t="shared" si="10"/>
        <v>4이촌</v>
      </c>
      <c r="D227" s="3" t="s">
        <v>82</v>
      </c>
      <c r="E227" s="5">
        <v>1.3</v>
      </c>
      <c r="F227" s="5">
        <v>23.9</v>
      </c>
      <c r="G227" s="2">
        <v>2</v>
      </c>
      <c r="I227" s="23" t="s">
        <v>81</v>
      </c>
      <c r="J227" s="2">
        <v>1.3</v>
      </c>
      <c r="K227" s="24">
        <v>2</v>
      </c>
    </row>
    <row r="228" spans="1:11" x14ac:dyDescent="0.25">
      <c r="A228" s="2">
        <v>4</v>
      </c>
      <c r="B228" s="2" t="str">
        <f>VLOOKUP($C228, 역사코드!$A:$E,2,FALSE)</f>
        <v>0431</v>
      </c>
      <c r="C228" s="9" t="str">
        <f t="shared" si="10"/>
        <v>4동작</v>
      </c>
      <c r="D228" s="3" t="s">
        <v>85</v>
      </c>
      <c r="E228" s="5">
        <v>2.7</v>
      </c>
      <c r="F228" s="5">
        <v>26.6</v>
      </c>
      <c r="G228" s="2">
        <v>4</v>
      </c>
      <c r="I228" s="23" t="s">
        <v>84</v>
      </c>
      <c r="J228" s="2">
        <v>2.7</v>
      </c>
      <c r="K228" s="24">
        <v>4</v>
      </c>
    </row>
    <row r="229" spans="1:11" x14ac:dyDescent="0.25">
      <c r="A229" s="2">
        <v>4</v>
      </c>
      <c r="B229" s="2" t="str">
        <f>VLOOKUP($C229, 역사코드!$A:$E,2,FALSE)</f>
        <v>0432</v>
      </c>
      <c r="C229" s="9" t="str">
        <f t="shared" si="10"/>
        <v>4총신대입구(이수)</v>
      </c>
      <c r="D229" s="3" t="s">
        <v>2324</v>
      </c>
      <c r="E229" s="5">
        <v>1.8</v>
      </c>
      <c r="F229" s="5">
        <v>28.4</v>
      </c>
      <c r="G229" s="2">
        <v>3</v>
      </c>
      <c r="I229" s="23" t="s">
        <v>87</v>
      </c>
      <c r="J229" s="2">
        <v>1.8</v>
      </c>
      <c r="K229" s="24">
        <v>3</v>
      </c>
    </row>
    <row r="230" spans="1:11" x14ac:dyDescent="0.25">
      <c r="A230" s="2">
        <v>4</v>
      </c>
      <c r="B230" s="2" t="str">
        <f>VLOOKUP($C230, 역사코드!$A:$E,2,FALSE)</f>
        <v>0433</v>
      </c>
      <c r="C230" s="9" t="str">
        <f t="shared" si="10"/>
        <v>4사당</v>
      </c>
      <c r="D230" s="3" t="s">
        <v>217</v>
      </c>
      <c r="E230" s="5">
        <v>1.1000000000000001</v>
      </c>
      <c r="F230" s="5">
        <v>29.5</v>
      </c>
      <c r="G230" s="2">
        <v>2</v>
      </c>
      <c r="I230" s="23" t="s">
        <v>2241</v>
      </c>
      <c r="J230" s="2">
        <v>1.1000000000000001</v>
      </c>
      <c r="K230" s="24">
        <v>2</v>
      </c>
    </row>
    <row r="231" spans="1:11" x14ac:dyDescent="0.25">
      <c r="A231" s="2">
        <v>4</v>
      </c>
      <c r="B231" s="2" t="str">
        <f>VLOOKUP($C231, 역사코드!$A:$E,2,FALSE)</f>
        <v>0434</v>
      </c>
      <c r="C231" s="9" t="str">
        <f t="shared" si="10"/>
        <v>4남태령</v>
      </c>
      <c r="D231" s="3" t="s">
        <v>91</v>
      </c>
      <c r="E231" s="5">
        <v>1.6</v>
      </c>
      <c r="F231" s="5">
        <v>31.1</v>
      </c>
      <c r="G231" s="2">
        <v>1</v>
      </c>
      <c r="I231" s="23" t="s">
        <v>90</v>
      </c>
      <c r="J231" s="2">
        <v>1.6</v>
      </c>
      <c r="K231" s="24">
        <v>1</v>
      </c>
    </row>
    <row r="232" spans="1:11" x14ac:dyDescent="0.25">
      <c r="A232" s="2">
        <v>4</v>
      </c>
      <c r="B232" s="2" t="str">
        <f>VLOOKUP($C232, 역사코드!$A:$E,2,FALSE)</f>
        <v>1450</v>
      </c>
      <c r="C232" s="9" t="str">
        <f t="shared" si="10"/>
        <v>4선바위</v>
      </c>
      <c r="D232" s="3" t="s">
        <v>1753</v>
      </c>
      <c r="E232" s="5">
        <v>2</v>
      </c>
      <c r="F232" s="5">
        <f>SUM(F231,E232)</f>
        <v>33.1</v>
      </c>
      <c r="G232" s="2">
        <v>3</v>
      </c>
      <c r="I232" s="23" t="s">
        <v>1108</v>
      </c>
      <c r="J232" s="2">
        <v>2</v>
      </c>
      <c r="K232" s="24">
        <v>3</v>
      </c>
    </row>
    <row r="233" spans="1:11" x14ac:dyDescent="0.25">
      <c r="A233" s="2">
        <v>4</v>
      </c>
      <c r="B233" s="2" t="str">
        <f>VLOOKUP($C233, 역사코드!$A:$E,2,FALSE)</f>
        <v>1451</v>
      </c>
      <c r="C233" s="9" t="str">
        <f t="shared" si="10"/>
        <v>4경마공원</v>
      </c>
      <c r="D233" s="3" t="s">
        <v>1754</v>
      </c>
      <c r="E233" s="5">
        <v>1</v>
      </c>
      <c r="F233" s="5">
        <f t="shared" ref="F233:F253" si="11">SUM(F232,E233)</f>
        <v>34.1</v>
      </c>
      <c r="G233" s="2">
        <v>2</v>
      </c>
      <c r="I233" s="23" t="s">
        <v>1111</v>
      </c>
      <c r="J233" s="2">
        <v>1</v>
      </c>
      <c r="K233" s="24">
        <v>2</v>
      </c>
    </row>
    <row r="234" spans="1:11" x14ac:dyDescent="0.25">
      <c r="A234" s="2">
        <v>4</v>
      </c>
      <c r="B234" s="2" t="str">
        <f>VLOOKUP($C234, 역사코드!$A:$E,2,FALSE)</f>
        <v>1452</v>
      </c>
      <c r="C234" s="9" t="str">
        <f t="shared" si="10"/>
        <v>4대공원</v>
      </c>
      <c r="D234" s="3" t="s">
        <v>1755</v>
      </c>
      <c r="E234" s="5">
        <v>0.9</v>
      </c>
      <c r="F234" s="5">
        <f t="shared" si="11"/>
        <v>35</v>
      </c>
      <c r="G234" s="2">
        <v>2</v>
      </c>
      <c r="I234" s="23" t="s">
        <v>600</v>
      </c>
      <c r="J234" s="2">
        <v>0.9</v>
      </c>
      <c r="K234" s="24">
        <v>2</v>
      </c>
    </row>
    <row r="235" spans="1:11" x14ac:dyDescent="0.25">
      <c r="A235" s="2">
        <v>4</v>
      </c>
      <c r="B235" s="2" t="str">
        <f>VLOOKUP($C235, 역사코드!$A:$E,2,FALSE)</f>
        <v>1453</v>
      </c>
      <c r="C235" s="9" t="str">
        <f t="shared" si="10"/>
        <v>4과천</v>
      </c>
      <c r="D235" s="3" t="s">
        <v>1756</v>
      </c>
      <c r="E235" s="5">
        <v>1</v>
      </c>
      <c r="F235" s="5">
        <f t="shared" si="11"/>
        <v>36</v>
      </c>
      <c r="G235" s="2">
        <v>2</v>
      </c>
      <c r="I235" s="23" t="s">
        <v>603</v>
      </c>
      <c r="J235" s="2">
        <v>1</v>
      </c>
      <c r="K235" s="24">
        <v>2</v>
      </c>
    </row>
    <row r="236" spans="1:11" x14ac:dyDescent="0.25">
      <c r="A236" s="2">
        <v>4</v>
      </c>
      <c r="B236" s="2" t="str">
        <f>VLOOKUP($C236, 역사코드!$A:$E,2,FALSE)</f>
        <v>1454</v>
      </c>
      <c r="C236" s="9" t="str">
        <f t="shared" si="10"/>
        <v>4정부과천청사</v>
      </c>
      <c r="D236" s="3" t="s">
        <v>1757</v>
      </c>
      <c r="E236" s="5">
        <v>1</v>
      </c>
      <c r="F236" s="5">
        <f t="shared" si="11"/>
        <v>37</v>
      </c>
      <c r="G236" s="2">
        <v>2</v>
      </c>
      <c r="I236" s="23" t="s">
        <v>1114</v>
      </c>
      <c r="J236" s="2">
        <v>1</v>
      </c>
      <c r="K236" s="24">
        <v>2</v>
      </c>
    </row>
    <row r="237" spans="1:11" x14ac:dyDescent="0.25">
      <c r="A237" s="2">
        <v>4</v>
      </c>
      <c r="B237" s="2" t="str">
        <f>VLOOKUP($C237, 역사코드!$A:$E,2,FALSE)</f>
        <v>1455</v>
      </c>
      <c r="C237" s="9" t="str">
        <f t="shared" si="10"/>
        <v>4인덕원</v>
      </c>
      <c r="D237" s="3" t="s">
        <v>1758</v>
      </c>
      <c r="E237" s="5">
        <v>3</v>
      </c>
      <c r="F237" s="5">
        <f t="shared" si="11"/>
        <v>40</v>
      </c>
      <c r="G237" s="2">
        <v>4</v>
      </c>
      <c r="I237" s="23" t="s">
        <v>606</v>
      </c>
      <c r="J237" s="2">
        <v>3</v>
      </c>
      <c r="K237" s="24">
        <v>4</v>
      </c>
    </row>
    <row r="238" spans="1:11" x14ac:dyDescent="0.25">
      <c r="A238" s="2">
        <v>4</v>
      </c>
      <c r="B238" s="2" t="str">
        <f>VLOOKUP($C238, 역사코드!$A:$E,2,FALSE)</f>
        <v>1456</v>
      </c>
      <c r="C238" s="9" t="str">
        <f t="shared" si="10"/>
        <v>4평촌</v>
      </c>
      <c r="D238" s="3" t="s">
        <v>1759</v>
      </c>
      <c r="E238" s="5">
        <v>1.6</v>
      </c>
      <c r="F238" s="5">
        <f t="shared" si="11"/>
        <v>41.6</v>
      </c>
      <c r="G238" s="2">
        <v>2</v>
      </c>
      <c r="I238" s="23" t="s">
        <v>609</v>
      </c>
      <c r="J238" s="2">
        <v>1.6</v>
      </c>
      <c r="K238" s="24">
        <v>2</v>
      </c>
    </row>
    <row r="239" spans="1:11" x14ac:dyDescent="0.25">
      <c r="A239" s="2">
        <v>4</v>
      </c>
      <c r="B239" s="2" t="str">
        <f>VLOOKUP($C239, 역사코드!$A:$E,2,FALSE)</f>
        <v>1457</v>
      </c>
      <c r="C239" s="9" t="str">
        <f t="shared" si="10"/>
        <v>4범계</v>
      </c>
      <c r="D239" s="3" t="s">
        <v>1760</v>
      </c>
      <c r="E239" s="5">
        <v>1.3</v>
      </c>
      <c r="F239" s="5">
        <f t="shared" si="11"/>
        <v>42.9</v>
      </c>
      <c r="G239" s="2">
        <v>2</v>
      </c>
      <c r="I239" s="23" t="s">
        <v>1117</v>
      </c>
      <c r="J239" s="2">
        <v>1.3</v>
      </c>
      <c r="K239" s="24">
        <v>2</v>
      </c>
    </row>
    <row r="240" spans="1:11" x14ac:dyDescent="0.25">
      <c r="A240" s="2">
        <v>4</v>
      </c>
      <c r="B240" s="2" t="str">
        <f>VLOOKUP($C240, 역사코드!$A:$E,2,FALSE)</f>
        <v>1458</v>
      </c>
      <c r="C240" s="9" t="str">
        <f t="shared" si="10"/>
        <v>4금정</v>
      </c>
      <c r="D240" s="3" t="s">
        <v>1684</v>
      </c>
      <c r="E240" s="5">
        <v>2.6</v>
      </c>
      <c r="F240" s="5">
        <f t="shared" si="11"/>
        <v>45.5</v>
      </c>
      <c r="G240" s="2">
        <v>3</v>
      </c>
      <c r="I240" s="23" t="s">
        <v>612</v>
      </c>
      <c r="J240" s="2">
        <v>2.6</v>
      </c>
      <c r="K240" s="24">
        <v>3</v>
      </c>
    </row>
    <row r="241" spans="1:11" x14ac:dyDescent="0.25">
      <c r="A241" s="2">
        <v>4</v>
      </c>
      <c r="B241" s="2" t="str">
        <f>VLOOKUP($C241, 역사코드!$A:$E,2,FALSE)</f>
        <v>1751</v>
      </c>
      <c r="C241" s="9" t="str">
        <f t="shared" si="10"/>
        <v>4산본</v>
      </c>
      <c r="D241" s="3" t="s">
        <v>1761</v>
      </c>
      <c r="E241" s="5">
        <v>2.2999999999999998</v>
      </c>
      <c r="F241" s="5">
        <f t="shared" si="11"/>
        <v>47.8</v>
      </c>
      <c r="G241" s="2">
        <v>4</v>
      </c>
      <c r="I241" s="23" t="s">
        <v>675</v>
      </c>
      <c r="J241" s="2">
        <v>2.2999999999999998</v>
      </c>
      <c r="K241" s="24">
        <v>4</v>
      </c>
    </row>
    <row r="242" spans="1:11" x14ac:dyDescent="0.25">
      <c r="A242" s="2">
        <v>4</v>
      </c>
      <c r="B242" s="2" t="str">
        <f>VLOOKUP($C242, 역사코드!$A:$E,2,FALSE)</f>
        <v>1763</v>
      </c>
      <c r="C242" s="9" t="str">
        <f t="shared" si="10"/>
        <v>4수리산</v>
      </c>
      <c r="D242" s="3" t="s">
        <v>1762</v>
      </c>
      <c r="E242" s="5">
        <v>1.1000000000000001</v>
      </c>
      <c r="F242" s="5">
        <f t="shared" si="11"/>
        <v>48.9</v>
      </c>
      <c r="G242" s="2">
        <v>1</v>
      </c>
      <c r="I242" s="23" t="s">
        <v>699</v>
      </c>
      <c r="J242" s="2">
        <v>1.1000000000000001</v>
      </c>
      <c r="K242" s="24">
        <v>1</v>
      </c>
    </row>
    <row r="243" spans="1:11" x14ac:dyDescent="0.25">
      <c r="A243" s="2">
        <v>4</v>
      </c>
      <c r="B243" s="2" t="str">
        <f>VLOOKUP($C243, 역사코드!$A:$E,2,FALSE)</f>
        <v>1752</v>
      </c>
      <c r="C243" s="9" t="str">
        <f t="shared" si="10"/>
        <v>4대야미</v>
      </c>
      <c r="D243" s="3" t="s">
        <v>1763</v>
      </c>
      <c r="E243" s="5">
        <v>2.6</v>
      </c>
      <c r="F243" s="5">
        <f t="shared" si="11"/>
        <v>51.5</v>
      </c>
      <c r="G243" s="2">
        <v>3</v>
      </c>
      <c r="I243" s="23" t="s">
        <v>678</v>
      </c>
      <c r="J243" s="2">
        <v>2.6</v>
      </c>
      <c r="K243" s="24">
        <v>3</v>
      </c>
    </row>
    <row r="244" spans="1:11" x14ac:dyDescent="0.25">
      <c r="A244" s="2">
        <v>4</v>
      </c>
      <c r="B244" s="2" t="str">
        <f>VLOOKUP($C244, 역사코드!$A:$E,2,FALSE)</f>
        <v>1753</v>
      </c>
      <c r="C244" s="9" t="str">
        <f t="shared" si="10"/>
        <v>4반월</v>
      </c>
      <c r="D244" s="3" t="s">
        <v>1764</v>
      </c>
      <c r="E244" s="5">
        <v>2</v>
      </c>
      <c r="F244" s="5">
        <f t="shared" si="11"/>
        <v>53.5</v>
      </c>
      <c r="G244" s="2">
        <v>2</v>
      </c>
      <c r="I244" s="23" t="s">
        <v>1120</v>
      </c>
      <c r="J244" s="2">
        <v>2</v>
      </c>
      <c r="K244" s="24">
        <v>2</v>
      </c>
    </row>
    <row r="245" spans="1:11" x14ac:dyDescent="0.25">
      <c r="A245" s="2">
        <v>4</v>
      </c>
      <c r="B245" s="2" t="str">
        <f>VLOOKUP($C245, 역사코드!$A:$E,2,FALSE)</f>
        <v>1754</v>
      </c>
      <c r="C245" s="9" t="str">
        <f t="shared" si="10"/>
        <v>4상록수</v>
      </c>
      <c r="D245" s="3" t="s">
        <v>1765</v>
      </c>
      <c r="E245" s="5">
        <v>3.7</v>
      </c>
      <c r="F245" s="5">
        <f t="shared" si="11"/>
        <v>57.2</v>
      </c>
      <c r="G245" s="2">
        <v>4</v>
      </c>
      <c r="I245" s="23" t="s">
        <v>681</v>
      </c>
      <c r="J245" s="2">
        <v>3.7</v>
      </c>
      <c r="K245" s="24">
        <v>4</v>
      </c>
    </row>
    <row r="246" spans="1:11" x14ac:dyDescent="0.25">
      <c r="A246" s="2">
        <v>4</v>
      </c>
      <c r="B246" s="2" t="str">
        <f>VLOOKUP($C246, 역사코드!$A:$E,2,FALSE)</f>
        <v>1755</v>
      </c>
      <c r="C246" s="9" t="str">
        <f t="shared" si="10"/>
        <v>4한대앞</v>
      </c>
      <c r="D246" s="3" t="s">
        <v>1766</v>
      </c>
      <c r="E246" s="5">
        <v>1.5</v>
      </c>
      <c r="F246" s="5">
        <f t="shared" si="11"/>
        <v>58.7</v>
      </c>
      <c r="G246" s="2">
        <v>2</v>
      </c>
      <c r="I246" s="23" t="s">
        <v>1123</v>
      </c>
      <c r="J246" s="2">
        <v>1.5</v>
      </c>
      <c r="K246" s="24">
        <v>2</v>
      </c>
    </row>
    <row r="247" spans="1:11" x14ac:dyDescent="0.25">
      <c r="A247" s="2">
        <v>4</v>
      </c>
      <c r="B247" s="2" t="str">
        <f>VLOOKUP($C247, 역사코드!$A:$E,2,FALSE)</f>
        <v>1756</v>
      </c>
      <c r="C247" s="9" t="str">
        <f t="shared" si="10"/>
        <v>4중앙</v>
      </c>
      <c r="D247" s="3" t="s">
        <v>1767</v>
      </c>
      <c r="E247" s="5">
        <v>1.6</v>
      </c>
      <c r="F247" s="5">
        <f t="shared" si="11"/>
        <v>60.300000000000004</v>
      </c>
      <c r="G247" s="2">
        <v>2</v>
      </c>
      <c r="I247" s="23" t="s">
        <v>684</v>
      </c>
      <c r="J247" s="2">
        <v>1.6</v>
      </c>
      <c r="K247" s="24">
        <v>2</v>
      </c>
    </row>
    <row r="248" spans="1:11" x14ac:dyDescent="0.25">
      <c r="A248" s="2">
        <v>4</v>
      </c>
      <c r="B248" s="2" t="str">
        <f>VLOOKUP($C248, 역사코드!$A:$E,2,FALSE)</f>
        <v>1757</v>
      </c>
      <c r="C248" s="9" t="str">
        <f t="shared" si="10"/>
        <v>4고잔</v>
      </c>
      <c r="D248" s="3" t="s">
        <v>1768</v>
      </c>
      <c r="E248" s="5">
        <v>1.4</v>
      </c>
      <c r="F248" s="5">
        <f t="shared" si="11"/>
        <v>61.7</v>
      </c>
      <c r="G248" s="2">
        <v>2</v>
      </c>
      <c r="I248" s="23" t="s">
        <v>687</v>
      </c>
      <c r="J248" s="2">
        <v>1.4</v>
      </c>
      <c r="K248" s="24">
        <v>2</v>
      </c>
    </row>
    <row r="249" spans="1:11" x14ac:dyDescent="0.25">
      <c r="A249" s="2">
        <v>4</v>
      </c>
      <c r="B249" s="2" t="str">
        <f>VLOOKUP($C249, 역사코드!$A:$E,2,FALSE)</f>
        <v>1758</v>
      </c>
      <c r="C249" s="9" t="str">
        <f t="shared" si="10"/>
        <v>4초지</v>
      </c>
      <c r="D249" s="3" t="s">
        <v>1769</v>
      </c>
      <c r="E249" s="5">
        <v>1.5</v>
      </c>
      <c r="F249" s="5">
        <f t="shared" si="11"/>
        <v>63.2</v>
      </c>
      <c r="G249" s="2">
        <v>2</v>
      </c>
      <c r="I249" s="23" t="s">
        <v>1126</v>
      </c>
      <c r="J249" s="2">
        <v>1.5</v>
      </c>
      <c r="K249" s="24">
        <v>2</v>
      </c>
    </row>
    <row r="250" spans="1:11" x14ac:dyDescent="0.25">
      <c r="A250" s="2">
        <v>4</v>
      </c>
      <c r="B250" s="2" t="str">
        <f>VLOOKUP($C250, 역사코드!$A:$E,2,FALSE)</f>
        <v>1759</v>
      </c>
      <c r="C250" s="9" t="str">
        <f t="shared" si="10"/>
        <v>4안산</v>
      </c>
      <c r="D250" s="3" t="s">
        <v>1770</v>
      </c>
      <c r="E250" s="5">
        <v>1.8</v>
      </c>
      <c r="F250" s="5">
        <f t="shared" si="11"/>
        <v>65</v>
      </c>
      <c r="G250" s="2">
        <v>2</v>
      </c>
      <c r="I250" s="23" t="s">
        <v>690</v>
      </c>
      <c r="J250" s="2">
        <v>1.8</v>
      </c>
      <c r="K250" s="24">
        <v>2</v>
      </c>
    </row>
    <row r="251" spans="1:11" x14ac:dyDescent="0.25">
      <c r="A251" s="2">
        <v>4</v>
      </c>
      <c r="B251" s="2" t="str">
        <f>VLOOKUP($C251, 역사코드!$A:$E,2,FALSE)</f>
        <v>1760</v>
      </c>
      <c r="C251" s="9" t="str">
        <f t="shared" si="10"/>
        <v>4신길온천</v>
      </c>
      <c r="D251" s="3" t="s">
        <v>1771</v>
      </c>
      <c r="E251" s="5">
        <v>2.2000000000000002</v>
      </c>
      <c r="F251" s="5">
        <f t="shared" si="11"/>
        <v>67.2</v>
      </c>
      <c r="G251" s="2">
        <v>3</v>
      </c>
      <c r="I251" s="23" t="s">
        <v>693</v>
      </c>
      <c r="J251" s="2">
        <v>2.2000000000000002</v>
      </c>
      <c r="K251" s="24">
        <v>3</v>
      </c>
    </row>
    <row r="252" spans="1:11" x14ac:dyDescent="0.25">
      <c r="A252" s="2">
        <v>4</v>
      </c>
      <c r="B252" s="2" t="str">
        <f>VLOOKUP($C252, 역사코드!$A:$E,2,FALSE)</f>
        <v>1761</v>
      </c>
      <c r="C252" s="9" t="str">
        <f t="shared" si="10"/>
        <v>4정왕</v>
      </c>
      <c r="D252" s="3" t="s">
        <v>1772</v>
      </c>
      <c r="E252" s="5">
        <v>2.9</v>
      </c>
      <c r="F252" s="5">
        <f t="shared" si="11"/>
        <v>70.100000000000009</v>
      </c>
      <c r="G252" s="2">
        <v>3</v>
      </c>
      <c r="I252" s="23" t="s">
        <v>1129</v>
      </c>
      <c r="J252" s="2">
        <v>2.9</v>
      </c>
      <c r="K252" s="24">
        <v>3</v>
      </c>
    </row>
    <row r="253" spans="1:11" x14ac:dyDescent="0.25">
      <c r="A253" s="2">
        <v>4</v>
      </c>
      <c r="B253" s="2" t="str">
        <f>VLOOKUP($C253, 역사코드!$A:$E,2,FALSE)</f>
        <v>1762</v>
      </c>
      <c r="C253" s="9" t="str">
        <f t="shared" si="10"/>
        <v>4오이도</v>
      </c>
      <c r="D253" s="3" t="s">
        <v>1773</v>
      </c>
      <c r="E253" s="5">
        <v>1.4</v>
      </c>
      <c r="F253" s="5">
        <f t="shared" si="11"/>
        <v>71.500000000000014</v>
      </c>
      <c r="G253" s="2">
        <v>2</v>
      </c>
      <c r="I253" s="23" t="s">
        <v>696</v>
      </c>
      <c r="J253" s="2">
        <v>1.4</v>
      </c>
      <c r="K253" s="24">
        <v>2</v>
      </c>
    </row>
    <row r="254" spans="1:11" x14ac:dyDescent="0.25">
      <c r="D254" s="45" t="s">
        <v>1774</v>
      </c>
      <c r="E254" s="45"/>
      <c r="F254" s="45"/>
      <c r="G254" s="45"/>
    </row>
    <row r="255" spans="1:11" x14ac:dyDescent="0.25">
      <c r="A255" s="2">
        <v>5</v>
      </c>
      <c r="B255" s="2" t="str">
        <f>VLOOKUP($C255, 역사코드!$A:$E,2,FALSE)</f>
        <v>2511</v>
      </c>
      <c r="C255" s="9" t="str">
        <f t="shared" ref="C255:C300" si="12">CONCATENATE(A255,D255)</f>
        <v>5방화</v>
      </c>
      <c r="D255" s="34" t="s">
        <v>1775</v>
      </c>
      <c r="E255" s="7">
        <v>0</v>
      </c>
      <c r="F255" s="7">
        <v>0</v>
      </c>
      <c r="G255" s="8"/>
      <c r="I255" s="23" t="s">
        <v>420</v>
      </c>
      <c r="J255" s="2">
        <v>0</v>
      </c>
    </row>
    <row r="256" spans="1:11" x14ac:dyDescent="0.25">
      <c r="A256" s="2">
        <v>5</v>
      </c>
      <c r="B256" s="2" t="str">
        <f>VLOOKUP($C256, 역사코드!$A:$E,2,FALSE)</f>
        <v>2512</v>
      </c>
      <c r="C256" s="9" t="str">
        <f t="shared" si="12"/>
        <v>5개화산</v>
      </c>
      <c r="D256" s="34" t="s">
        <v>1776</v>
      </c>
      <c r="E256" s="7">
        <v>0.9</v>
      </c>
      <c r="F256" s="1">
        <f>SUM(F255,E256)</f>
        <v>0.9</v>
      </c>
      <c r="G256" s="8">
        <v>2</v>
      </c>
      <c r="I256" s="23" t="s">
        <v>424</v>
      </c>
      <c r="J256" s="2">
        <v>0.9</v>
      </c>
      <c r="K256" s="24">
        <v>2</v>
      </c>
    </row>
    <row r="257" spans="1:11" x14ac:dyDescent="0.25">
      <c r="A257" s="2">
        <v>5</v>
      </c>
      <c r="B257" s="2" t="str">
        <f>VLOOKUP($C257, 역사코드!$A:$E,2,FALSE)</f>
        <v>2513</v>
      </c>
      <c r="C257" s="9" t="str">
        <f t="shared" si="12"/>
        <v>5김포공항</v>
      </c>
      <c r="D257" s="34" t="s">
        <v>1777</v>
      </c>
      <c r="E257" s="7">
        <v>1.2</v>
      </c>
      <c r="F257" s="1">
        <f>SUM(F256,E257)</f>
        <v>2.1</v>
      </c>
      <c r="G257" s="8">
        <v>2</v>
      </c>
      <c r="I257" s="23" t="s">
        <v>427</v>
      </c>
      <c r="J257" s="2">
        <v>1.2</v>
      </c>
      <c r="K257" s="24">
        <v>2</v>
      </c>
    </row>
    <row r="258" spans="1:11" x14ac:dyDescent="0.25">
      <c r="A258" s="2">
        <v>5</v>
      </c>
      <c r="B258" s="2" t="str">
        <f>VLOOKUP($C258, 역사코드!$A:$E,2,FALSE)</f>
        <v>2514</v>
      </c>
      <c r="C258" s="9" t="str">
        <f t="shared" si="12"/>
        <v>5송정</v>
      </c>
      <c r="D258" s="34" t="s">
        <v>1778</v>
      </c>
      <c r="E258" s="7">
        <v>1.2</v>
      </c>
      <c r="F258" s="1">
        <f>SUM(F257,E258)</f>
        <v>3.3</v>
      </c>
      <c r="G258" s="8">
        <v>2</v>
      </c>
      <c r="I258" s="23" t="s">
        <v>1132</v>
      </c>
      <c r="J258" s="2">
        <v>1.2</v>
      </c>
      <c r="K258" s="24">
        <v>2</v>
      </c>
    </row>
    <row r="259" spans="1:11" x14ac:dyDescent="0.25">
      <c r="A259" s="2">
        <v>5</v>
      </c>
      <c r="B259" s="2" t="str">
        <f>VLOOKUP($C259, 역사코드!$A:$E,2,FALSE)</f>
        <v>2515</v>
      </c>
      <c r="C259" s="9" t="str">
        <f t="shared" si="12"/>
        <v>5마곡</v>
      </c>
      <c r="D259" s="34" t="s">
        <v>1779</v>
      </c>
      <c r="E259" s="7">
        <v>1.1000000000000001</v>
      </c>
      <c r="F259" s="1">
        <f>SUM(F258,E259)</f>
        <v>4.4000000000000004</v>
      </c>
      <c r="G259" s="8">
        <v>1</v>
      </c>
      <c r="I259" s="23" t="s">
        <v>430</v>
      </c>
      <c r="J259" s="2">
        <v>1.1000000000000001</v>
      </c>
      <c r="K259" s="24">
        <v>1</v>
      </c>
    </row>
    <row r="260" spans="1:11" x14ac:dyDescent="0.25">
      <c r="A260" s="2">
        <v>5</v>
      </c>
      <c r="B260" s="2" t="str">
        <f>VLOOKUP($C260, 역사코드!$A:$E,2,FALSE)</f>
        <v>2516</v>
      </c>
      <c r="C260" s="9" t="str">
        <f t="shared" si="12"/>
        <v>5발산</v>
      </c>
      <c r="D260" s="34" t="s">
        <v>1780</v>
      </c>
      <c r="E260" s="7">
        <v>1.2</v>
      </c>
      <c r="F260" s="1">
        <f>SUM(F259,E260)</f>
        <v>5.6000000000000005</v>
      </c>
      <c r="G260" s="8">
        <v>2</v>
      </c>
      <c r="I260" s="23" t="s">
        <v>433</v>
      </c>
      <c r="J260" s="2">
        <v>1.2</v>
      </c>
      <c r="K260" s="24">
        <v>2</v>
      </c>
    </row>
    <row r="261" spans="1:11" x14ac:dyDescent="0.25">
      <c r="A261" s="2">
        <v>5</v>
      </c>
      <c r="B261" s="2" t="str">
        <f>VLOOKUP($C261, 역사코드!$A:$E,2,FALSE)</f>
        <v>2517</v>
      </c>
      <c r="C261" s="9" t="str">
        <f t="shared" si="12"/>
        <v>5우장산</v>
      </c>
      <c r="D261" s="34" t="s">
        <v>1781</v>
      </c>
      <c r="E261" s="7">
        <v>1.1000000000000001</v>
      </c>
      <c r="F261" s="1">
        <f t="shared" ref="F261:F300" si="13">SUM(F260,E261)</f>
        <v>6.7000000000000011</v>
      </c>
      <c r="G261" s="8">
        <v>2</v>
      </c>
      <c r="I261" s="23" t="s">
        <v>436</v>
      </c>
      <c r="J261" s="2">
        <v>1.1000000000000001</v>
      </c>
      <c r="K261" s="24">
        <v>2</v>
      </c>
    </row>
    <row r="262" spans="1:11" x14ac:dyDescent="0.25">
      <c r="A262" s="2">
        <v>5</v>
      </c>
      <c r="B262" s="2" t="str">
        <f>VLOOKUP($C262, 역사코드!$A:$E,2,FALSE)</f>
        <v>2518</v>
      </c>
      <c r="C262" s="9" t="str">
        <f t="shared" si="12"/>
        <v>5화곡</v>
      </c>
      <c r="D262" s="34" t="s">
        <v>1782</v>
      </c>
      <c r="E262" s="7">
        <v>1</v>
      </c>
      <c r="F262" s="1">
        <f t="shared" si="13"/>
        <v>7.7000000000000011</v>
      </c>
      <c r="G262" s="8">
        <v>2</v>
      </c>
      <c r="I262" s="23" t="s">
        <v>439</v>
      </c>
      <c r="J262" s="2">
        <v>1</v>
      </c>
      <c r="K262" s="24">
        <v>2</v>
      </c>
    </row>
    <row r="263" spans="1:11" x14ac:dyDescent="0.25">
      <c r="A263" s="2">
        <v>5</v>
      </c>
      <c r="B263" s="2" t="str">
        <f>VLOOKUP($C263, 역사코드!$A:$E,2,FALSE)</f>
        <v>2519</v>
      </c>
      <c r="C263" s="9" t="str">
        <f t="shared" si="12"/>
        <v>5까치산</v>
      </c>
      <c r="D263" s="34" t="s">
        <v>1783</v>
      </c>
      <c r="E263" s="7">
        <v>1.2</v>
      </c>
      <c r="F263" s="1">
        <f t="shared" si="13"/>
        <v>8.9</v>
      </c>
      <c r="G263" s="8">
        <v>2</v>
      </c>
      <c r="I263" s="23" t="s">
        <v>1135</v>
      </c>
      <c r="J263" s="2">
        <v>1.2</v>
      </c>
      <c r="K263" s="24">
        <v>2</v>
      </c>
    </row>
    <row r="264" spans="1:11" x14ac:dyDescent="0.25">
      <c r="A264" s="2">
        <v>5</v>
      </c>
      <c r="B264" s="2" t="str">
        <f>VLOOKUP($C264, 역사코드!$A:$E,2,FALSE)</f>
        <v>2520</v>
      </c>
      <c r="C264" s="9" t="str">
        <f t="shared" si="12"/>
        <v>5신정</v>
      </c>
      <c r="D264" s="34" t="s">
        <v>1784</v>
      </c>
      <c r="E264" s="7">
        <v>1.3</v>
      </c>
      <c r="F264" s="1">
        <f t="shared" si="13"/>
        <v>10.200000000000001</v>
      </c>
      <c r="G264" s="8">
        <v>2</v>
      </c>
      <c r="I264" s="23" t="s">
        <v>442</v>
      </c>
      <c r="J264" s="2">
        <v>1.3</v>
      </c>
      <c r="K264" s="24">
        <v>2</v>
      </c>
    </row>
    <row r="265" spans="1:11" x14ac:dyDescent="0.25">
      <c r="A265" s="2">
        <v>5</v>
      </c>
      <c r="B265" s="2" t="str">
        <f>VLOOKUP($C265, 역사코드!$A:$E,2,FALSE)</f>
        <v>2521</v>
      </c>
      <c r="C265" s="9" t="str">
        <f t="shared" si="12"/>
        <v>5목동</v>
      </c>
      <c r="D265" s="34" t="s">
        <v>1785</v>
      </c>
      <c r="E265" s="7">
        <v>0.8</v>
      </c>
      <c r="F265" s="1">
        <f t="shared" si="13"/>
        <v>11.000000000000002</v>
      </c>
      <c r="G265" s="8">
        <v>1</v>
      </c>
      <c r="I265" s="23" t="s">
        <v>445</v>
      </c>
      <c r="J265" s="2">
        <v>0.8</v>
      </c>
      <c r="K265" s="24">
        <v>1</v>
      </c>
    </row>
    <row r="266" spans="1:11" x14ac:dyDescent="0.25">
      <c r="A266" s="2">
        <v>5</v>
      </c>
      <c r="B266" s="2" t="str">
        <f>VLOOKUP($C266, 역사코드!$A:$E,2,FALSE)</f>
        <v>2522</v>
      </c>
      <c r="C266" s="9" t="str">
        <f t="shared" si="12"/>
        <v>5오목교</v>
      </c>
      <c r="D266" s="34" t="s">
        <v>1786</v>
      </c>
      <c r="E266" s="7">
        <v>0.9</v>
      </c>
      <c r="F266" s="1">
        <f t="shared" si="13"/>
        <v>11.900000000000002</v>
      </c>
      <c r="G266" s="8">
        <v>1</v>
      </c>
      <c r="I266" s="23" t="s">
        <v>448</v>
      </c>
      <c r="J266" s="2">
        <v>0.9</v>
      </c>
      <c r="K266" s="24">
        <v>1</v>
      </c>
    </row>
    <row r="267" spans="1:11" x14ac:dyDescent="0.25">
      <c r="A267" s="2">
        <v>5</v>
      </c>
      <c r="B267" s="2" t="str">
        <f>VLOOKUP($C267, 역사코드!$A:$E,2,FALSE)</f>
        <v>2523</v>
      </c>
      <c r="C267" s="9" t="str">
        <f t="shared" si="12"/>
        <v>5양평</v>
      </c>
      <c r="D267" s="34" t="s">
        <v>1787</v>
      </c>
      <c r="E267" s="7">
        <v>1.1000000000000001</v>
      </c>
      <c r="F267" s="1">
        <f t="shared" si="13"/>
        <v>13.000000000000002</v>
      </c>
      <c r="G267" s="8">
        <v>1</v>
      </c>
      <c r="I267" s="23" t="s">
        <v>1138</v>
      </c>
      <c r="J267" s="2">
        <v>1.1000000000000001</v>
      </c>
      <c r="K267" s="24">
        <v>1</v>
      </c>
    </row>
    <row r="268" spans="1:11" x14ac:dyDescent="0.25">
      <c r="A268" s="2">
        <v>5</v>
      </c>
      <c r="B268" s="2" t="str">
        <f>VLOOKUP($C268, 역사코드!$A:$E,2,FALSE)</f>
        <v>2524</v>
      </c>
      <c r="C268" s="9" t="str">
        <f t="shared" si="12"/>
        <v>5영등포구청</v>
      </c>
      <c r="D268" s="34" t="s">
        <v>1788</v>
      </c>
      <c r="E268" s="7">
        <v>0.8</v>
      </c>
      <c r="F268" s="1">
        <f t="shared" si="13"/>
        <v>13.800000000000002</v>
      </c>
      <c r="G268" s="8">
        <v>1</v>
      </c>
      <c r="I268" s="23" t="s">
        <v>2183</v>
      </c>
      <c r="J268" s="2">
        <v>0.8</v>
      </c>
      <c r="K268" s="24">
        <v>1</v>
      </c>
    </row>
    <row r="269" spans="1:11" x14ac:dyDescent="0.25">
      <c r="A269" s="2">
        <v>5</v>
      </c>
      <c r="B269" s="2" t="str">
        <f>VLOOKUP($C269, 역사코드!$A:$E,2,FALSE)</f>
        <v>2525</v>
      </c>
      <c r="C269" s="9" t="str">
        <f t="shared" si="12"/>
        <v>5영등포시장</v>
      </c>
      <c r="D269" s="34" t="s">
        <v>1789</v>
      </c>
      <c r="E269" s="7">
        <v>0.9</v>
      </c>
      <c r="F269" s="1">
        <f t="shared" si="13"/>
        <v>14.700000000000003</v>
      </c>
      <c r="G269" s="8">
        <v>1</v>
      </c>
      <c r="I269" s="23" t="s">
        <v>451</v>
      </c>
      <c r="J269" s="2">
        <v>0.9</v>
      </c>
      <c r="K269" s="24">
        <v>1</v>
      </c>
    </row>
    <row r="270" spans="1:11" x14ac:dyDescent="0.25">
      <c r="A270" s="2">
        <v>5</v>
      </c>
      <c r="B270" s="2" t="str">
        <f>VLOOKUP($C270, 역사코드!$A:$E,2,FALSE)</f>
        <v>2526</v>
      </c>
      <c r="C270" s="9" t="str">
        <f t="shared" si="12"/>
        <v>5신길</v>
      </c>
      <c r="D270" s="34" t="s">
        <v>1790</v>
      </c>
      <c r="E270" s="7">
        <v>1.1000000000000001</v>
      </c>
      <c r="F270" s="1">
        <f t="shared" si="13"/>
        <v>15.800000000000002</v>
      </c>
      <c r="G270" s="8">
        <v>2</v>
      </c>
      <c r="I270" s="23" t="s">
        <v>2185</v>
      </c>
      <c r="J270" s="2">
        <v>1.1000000000000001</v>
      </c>
      <c r="K270" s="24">
        <v>2</v>
      </c>
    </row>
    <row r="271" spans="1:11" x14ac:dyDescent="0.25">
      <c r="A271" s="2">
        <v>5</v>
      </c>
      <c r="B271" s="2" t="str">
        <f>VLOOKUP($C271, 역사코드!$A:$E,2,FALSE)</f>
        <v>2527</v>
      </c>
      <c r="C271" s="9" t="str">
        <f t="shared" si="12"/>
        <v>5여의도</v>
      </c>
      <c r="D271" s="34" t="s">
        <v>1791</v>
      </c>
      <c r="E271" s="7">
        <v>1</v>
      </c>
      <c r="F271" s="1">
        <f t="shared" si="13"/>
        <v>16.800000000000004</v>
      </c>
      <c r="G271" s="8">
        <v>2</v>
      </c>
      <c r="I271" s="23" t="s">
        <v>1474</v>
      </c>
      <c r="J271" s="2">
        <v>1</v>
      </c>
      <c r="K271" s="24">
        <v>2</v>
      </c>
    </row>
    <row r="272" spans="1:11" x14ac:dyDescent="0.25">
      <c r="A272" s="2">
        <v>5</v>
      </c>
      <c r="B272" s="2" t="str">
        <f>VLOOKUP($C272, 역사코드!$A:$E,2,FALSE)</f>
        <v>2528</v>
      </c>
      <c r="C272" s="9" t="str">
        <f t="shared" si="12"/>
        <v>5여의나루</v>
      </c>
      <c r="D272" s="34" t="s">
        <v>1792</v>
      </c>
      <c r="E272" s="7">
        <v>1</v>
      </c>
      <c r="F272" s="1">
        <f t="shared" si="13"/>
        <v>17.800000000000004</v>
      </c>
      <c r="G272" s="8">
        <v>1</v>
      </c>
      <c r="I272" s="23" t="s">
        <v>454</v>
      </c>
      <c r="J272" s="2">
        <v>1</v>
      </c>
      <c r="K272" s="24">
        <v>1</v>
      </c>
    </row>
    <row r="273" spans="1:11" x14ac:dyDescent="0.25">
      <c r="A273" s="2">
        <v>5</v>
      </c>
      <c r="B273" s="2" t="str">
        <f>VLOOKUP($C273, 역사코드!$A:$E,2,FALSE)</f>
        <v>2529</v>
      </c>
      <c r="C273" s="9" t="str">
        <f t="shared" si="12"/>
        <v>5마포</v>
      </c>
      <c r="D273" s="34" t="s">
        <v>1793</v>
      </c>
      <c r="E273" s="7">
        <v>1.8</v>
      </c>
      <c r="F273" s="1">
        <f t="shared" si="13"/>
        <v>19.600000000000005</v>
      </c>
      <c r="G273" s="8">
        <v>2</v>
      </c>
      <c r="I273" s="23" t="s">
        <v>457</v>
      </c>
      <c r="J273" s="2">
        <v>1.8</v>
      </c>
      <c r="K273" s="24">
        <v>2</v>
      </c>
    </row>
    <row r="274" spans="1:11" x14ac:dyDescent="0.25">
      <c r="A274" s="2">
        <v>5</v>
      </c>
      <c r="B274" s="2" t="str">
        <f>VLOOKUP($C274, 역사코드!$A:$E,2,FALSE)</f>
        <v>2530</v>
      </c>
      <c r="C274" s="9" t="str">
        <f t="shared" si="12"/>
        <v>5공덕</v>
      </c>
      <c r="D274" s="34" t="s">
        <v>1794</v>
      </c>
      <c r="E274" s="7">
        <v>0.8</v>
      </c>
      <c r="F274" s="1">
        <f t="shared" si="13"/>
        <v>20.400000000000006</v>
      </c>
      <c r="G274" s="8">
        <v>1</v>
      </c>
      <c r="I274" s="23" t="s">
        <v>460</v>
      </c>
      <c r="J274" s="2">
        <v>0.8</v>
      </c>
      <c r="K274" s="24">
        <v>1</v>
      </c>
    </row>
    <row r="275" spans="1:11" x14ac:dyDescent="0.25">
      <c r="A275" s="2">
        <v>5</v>
      </c>
      <c r="B275" s="2" t="str">
        <f>VLOOKUP($C275, 역사코드!$A:$E,2,FALSE)</f>
        <v>2531</v>
      </c>
      <c r="C275" s="9" t="str">
        <f t="shared" si="12"/>
        <v>5애오개</v>
      </c>
      <c r="D275" s="34" t="s">
        <v>1795</v>
      </c>
      <c r="E275" s="7">
        <v>1.1000000000000001</v>
      </c>
      <c r="F275" s="1">
        <f t="shared" si="13"/>
        <v>21.500000000000007</v>
      </c>
      <c r="G275" s="8">
        <v>1</v>
      </c>
      <c r="I275" s="23" t="s">
        <v>463</v>
      </c>
      <c r="J275" s="2">
        <v>1.1000000000000001</v>
      </c>
      <c r="K275" s="24">
        <v>1</v>
      </c>
    </row>
    <row r="276" spans="1:11" x14ac:dyDescent="0.25">
      <c r="A276" s="2">
        <v>5</v>
      </c>
      <c r="B276" s="2" t="str">
        <f>VLOOKUP($C276, 역사코드!$A:$E,2,FALSE)</f>
        <v>2532</v>
      </c>
      <c r="C276" s="9" t="str">
        <f t="shared" si="12"/>
        <v>5충정로</v>
      </c>
      <c r="D276" s="34" t="s">
        <v>1796</v>
      </c>
      <c r="E276" s="7">
        <v>0.9</v>
      </c>
      <c r="F276" s="1">
        <f t="shared" si="13"/>
        <v>22.400000000000006</v>
      </c>
      <c r="G276" s="8">
        <v>1</v>
      </c>
      <c r="I276" s="23" t="s">
        <v>2290</v>
      </c>
      <c r="J276" s="2">
        <v>0.9</v>
      </c>
      <c r="K276" s="24">
        <v>1</v>
      </c>
    </row>
    <row r="277" spans="1:11" x14ac:dyDescent="0.25">
      <c r="A277" s="2">
        <v>5</v>
      </c>
      <c r="B277" s="2" t="str">
        <f>VLOOKUP($C277, 역사코드!$A:$E,2,FALSE)</f>
        <v>2533</v>
      </c>
      <c r="C277" s="9" t="str">
        <f t="shared" si="12"/>
        <v>5서대문</v>
      </c>
      <c r="D277" s="34" t="s">
        <v>1797</v>
      </c>
      <c r="E277" s="7">
        <v>0.7</v>
      </c>
      <c r="F277" s="1">
        <f t="shared" si="13"/>
        <v>23.100000000000005</v>
      </c>
      <c r="G277" s="8">
        <v>1</v>
      </c>
      <c r="I277" s="23" t="s">
        <v>466</v>
      </c>
      <c r="J277" s="2">
        <v>0.7</v>
      </c>
      <c r="K277" s="24">
        <v>1</v>
      </c>
    </row>
    <row r="278" spans="1:11" x14ac:dyDescent="0.25">
      <c r="A278" s="2">
        <v>5</v>
      </c>
      <c r="B278" s="2" t="str">
        <f>VLOOKUP($C278, 역사코드!$A:$E,2,FALSE)</f>
        <v>2534</v>
      </c>
      <c r="C278" s="9" t="str">
        <f t="shared" si="12"/>
        <v>5광화문</v>
      </c>
      <c r="D278" s="34" t="s">
        <v>1798</v>
      </c>
      <c r="E278" s="7">
        <v>1.1000000000000001</v>
      </c>
      <c r="F278" s="1">
        <f t="shared" si="13"/>
        <v>24.200000000000006</v>
      </c>
      <c r="G278" s="8">
        <v>2</v>
      </c>
      <c r="I278" s="23" t="s">
        <v>469</v>
      </c>
      <c r="J278" s="2">
        <v>1.1000000000000001</v>
      </c>
      <c r="K278" s="24">
        <v>2</v>
      </c>
    </row>
    <row r="279" spans="1:11" x14ac:dyDescent="0.25">
      <c r="A279" s="2">
        <v>5</v>
      </c>
      <c r="B279" s="2" t="str">
        <f>VLOOKUP($C279, 역사코드!$A:$E,2,FALSE)</f>
        <v>2535</v>
      </c>
      <c r="C279" s="9" t="str">
        <f t="shared" si="12"/>
        <v>5종로3가</v>
      </c>
      <c r="D279" s="34" t="s">
        <v>1799</v>
      </c>
      <c r="E279" s="7">
        <v>1.2</v>
      </c>
      <c r="F279" s="1">
        <f t="shared" si="13"/>
        <v>25.400000000000006</v>
      </c>
      <c r="G279" s="8">
        <v>2</v>
      </c>
      <c r="I279" s="23" t="s">
        <v>2187</v>
      </c>
      <c r="J279" s="2">
        <v>1.2</v>
      </c>
      <c r="K279" s="24">
        <v>2</v>
      </c>
    </row>
    <row r="280" spans="1:11" x14ac:dyDescent="0.25">
      <c r="A280" s="2">
        <v>5</v>
      </c>
      <c r="B280" s="2" t="str">
        <f>VLOOKUP($C280, 역사코드!$A:$E,2,FALSE)</f>
        <v>2536</v>
      </c>
      <c r="C280" s="9" t="str">
        <f t="shared" si="12"/>
        <v>5을지로4가</v>
      </c>
      <c r="D280" s="34" t="s">
        <v>1800</v>
      </c>
      <c r="E280" s="7">
        <v>1</v>
      </c>
      <c r="F280" s="1">
        <f t="shared" si="13"/>
        <v>26.400000000000006</v>
      </c>
      <c r="G280" s="8">
        <v>2</v>
      </c>
      <c r="I280" s="23" t="s">
        <v>2189</v>
      </c>
      <c r="J280" s="2">
        <v>1</v>
      </c>
      <c r="K280" s="24">
        <v>2</v>
      </c>
    </row>
    <row r="281" spans="1:11" x14ac:dyDescent="0.25">
      <c r="A281" s="2">
        <v>5</v>
      </c>
      <c r="B281" s="2" t="str">
        <f>VLOOKUP($C281, 역사코드!$A:$E,2,FALSE)</f>
        <v>2537</v>
      </c>
      <c r="C281" s="9" t="str">
        <f t="shared" si="12"/>
        <v>5동대문역사문화공원</v>
      </c>
      <c r="D281" s="34" t="s">
        <v>1801</v>
      </c>
      <c r="E281" s="7">
        <v>0.9</v>
      </c>
      <c r="F281" s="1">
        <f t="shared" si="13"/>
        <v>27.300000000000004</v>
      </c>
      <c r="G281" s="8">
        <v>2</v>
      </c>
      <c r="I281" s="23" t="s">
        <v>2292</v>
      </c>
      <c r="J281" s="2">
        <v>0.9</v>
      </c>
      <c r="K281" s="24">
        <v>2</v>
      </c>
    </row>
    <row r="282" spans="1:11" x14ac:dyDescent="0.25">
      <c r="A282" s="2">
        <v>5</v>
      </c>
      <c r="B282" s="2" t="str">
        <f>VLOOKUP($C282, 역사코드!$A:$E,2,FALSE)</f>
        <v>2538</v>
      </c>
      <c r="C282" s="9" t="str">
        <f t="shared" si="12"/>
        <v>5청구</v>
      </c>
      <c r="D282" s="34" t="s">
        <v>1802</v>
      </c>
      <c r="E282" s="7">
        <v>0.9</v>
      </c>
      <c r="F282" s="1">
        <f t="shared" si="13"/>
        <v>28.200000000000003</v>
      </c>
      <c r="G282" s="8">
        <v>1</v>
      </c>
      <c r="I282" s="23" t="s">
        <v>531</v>
      </c>
      <c r="J282" s="2">
        <v>0.9</v>
      </c>
      <c r="K282" s="24">
        <v>1</v>
      </c>
    </row>
    <row r="283" spans="1:11" x14ac:dyDescent="0.25">
      <c r="A283" s="2">
        <v>5</v>
      </c>
      <c r="B283" s="2" t="str">
        <f>VLOOKUP($C283, 역사코드!$A:$E,2,FALSE)</f>
        <v>2539</v>
      </c>
      <c r="C283" s="9" t="str">
        <f t="shared" si="12"/>
        <v>5신금호</v>
      </c>
      <c r="D283" s="34" t="s">
        <v>1803</v>
      </c>
      <c r="E283" s="7">
        <v>0.9</v>
      </c>
      <c r="F283" s="1">
        <f t="shared" si="13"/>
        <v>29.1</v>
      </c>
      <c r="G283" s="8">
        <v>1</v>
      </c>
      <c r="I283" s="23" t="s">
        <v>534</v>
      </c>
      <c r="J283" s="2">
        <v>0.9</v>
      </c>
      <c r="K283" s="24">
        <v>1</v>
      </c>
    </row>
    <row r="284" spans="1:11" x14ac:dyDescent="0.25">
      <c r="A284" s="2">
        <v>5</v>
      </c>
      <c r="B284" s="2" t="str">
        <f>VLOOKUP($C284, 역사코드!$A:$E,2,FALSE)</f>
        <v>2540</v>
      </c>
      <c r="C284" s="9" t="str">
        <f t="shared" si="12"/>
        <v>5행당</v>
      </c>
      <c r="D284" s="34" t="s">
        <v>1804</v>
      </c>
      <c r="E284" s="7">
        <v>0.8</v>
      </c>
      <c r="F284" s="1">
        <f t="shared" si="13"/>
        <v>29.900000000000002</v>
      </c>
      <c r="G284" s="8">
        <v>1</v>
      </c>
      <c r="I284" s="23" t="s">
        <v>537</v>
      </c>
      <c r="J284" s="2">
        <v>0.8</v>
      </c>
      <c r="K284" s="24">
        <v>1</v>
      </c>
    </row>
    <row r="285" spans="1:11" x14ac:dyDescent="0.25">
      <c r="A285" s="2">
        <v>5</v>
      </c>
      <c r="B285" s="2" t="str">
        <f>VLOOKUP($C285, 역사코드!$A:$E,2,FALSE)</f>
        <v>2541</v>
      </c>
      <c r="C285" s="9" t="str">
        <f t="shared" si="12"/>
        <v>5왕십리</v>
      </c>
      <c r="D285" s="34" t="s">
        <v>1805</v>
      </c>
      <c r="E285" s="7">
        <v>0.9</v>
      </c>
      <c r="F285" s="1">
        <f t="shared" si="13"/>
        <v>30.8</v>
      </c>
      <c r="G285" s="8">
        <v>1</v>
      </c>
      <c r="I285" s="23" t="s">
        <v>2207</v>
      </c>
      <c r="J285" s="2">
        <v>0.9</v>
      </c>
      <c r="K285" s="24">
        <v>1</v>
      </c>
    </row>
    <row r="286" spans="1:11" x14ac:dyDescent="0.25">
      <c r="A286" s="2">
        <v>5</v>
      </c>
      <c r="B286" s="2" t="str">
        <f>VLOOKUP($C286, 역사코드!$A:$E,2,FALSE)</f>
        <v>2542</v>
      </c>
      <c r="C286" s="9" t="str">
        <f t="shared" si="12"/>
        <v>5마장</v>
      </c>
      <c r="D286" s="34" t="s">
        <v>1806</v>
      </c>
      <c r="E286" s="7">
        <v>0.7</v>
      </c>
      <c r="F286" s="1">
        <f t="shared" si="13"/>
        <v>31.5</v>
      </c>
      <c r="G286" s="8">
        <v>1</v>
      </c>
      <c r="I286" s="23" t="s">
        <v>540</v>
      </c>
      <c r="J286" s="2">
        <v>0.7</v>
      </c>
      <c r="K286" s="24">
        <v>1</v>
      </c>
    </row>
    <row r="287" spans="1:11" x14ac:dyDescent="0.25">
      <c r="A287" s="2">
        <v>5</v>
      </c>
      <c r="B287" s="2" t="str">
        <f>VLOOKUP($C287, 역사코드!$A:$E,2,FALSE)</f>
        <v>2543</v>
      </c>
      <c r="C287" s="9" t="str">
        <f t="shared" si="12"/>
        <v>5답십리</v>
      </c>
      <c r="D287" s="34" t="s">
        <v>1807</v>
      </c>
      <c r="E287" s="7">
        <v>1</v>
      </c>
      <c r="F287" s="1">
        <f t="shared" si="13"/>
        <v>32.5</v>
      </c>
      <c r="G287" s="8">
        <v>2</v>
      </c>
      <c r="I287" s="23" t="s">
        <v>1477</v>
      </c>
      <c r="J287" s="2">
        <v>1</v>
      </c>
      <c r="K287" s="24">
        <v>2</v>
      </c>
    </row>
    <row r="288" spans="1:11" x14ac:dyDescent="0.25">
      <c r="A288" s="2">
        <v>5</v>
      </c>
      <c r="B288" s="2" t="str">
        <f>VLOOKUP($C288, 역사코드!$A:$E,2,FALSE)</f>
        <v>2544</v>
      </c>
      <c r="C288" s="9" t="str">
        <f t="shared" si="12"/>
        <v>5장한평</v>
      </c>
      <c r="D288" s="34" t="s">
        <v>1808</v>
      </c>
      <c r="E288" s="7">
        <v>1.2</v>
      </c>
      <c r="F288" s="1">
        <f t="shared" si="13"/>
        <v>33.700000000000003</v>
      </c>
      <c r="G288" s="8">
        <v>2</v>
      </c>
      <c r="I288" s="23" t="s">
        <v>543</v>
      </c>
      <c r="J288" s="2">
        <v>1.2</v>
      </c>
      <c r="K288" s="24">
        <v>2</v>
      </c>
    </row>
    <row r="289" spans="1:11" x14ac:dyDescent="0.25">
      <c r="A289" s="2">
        <v>5</v>
      </c>
      <c r="B289" s="2" t="str">
        <f>VLOOKUP($C289, 역사코드!$A:$E,2,FALSE)</f>
        <v>2545</v>
      </c>
      <c r="C289" s="9" t="str">
        <f t="shared" si="12"/>
        <v>5군자</v>
      </c>
      <c r="D289" s="34" t="s">
        <v>1809</v>
      </c>
      <c r="E289" s="7">
        <v>1.5</v>
      </c>
      <c r="F289" s="1">
        <f t="shared" si="13"/>
        <v>35.200000000000003</v>
      </c>
      <c r="G289" s="8">
        <v>2</v>
      </c>
      <c r="I289" s="23" t="s">
        <v>546</v>
      </c>
      <c r="J289" s="2">
        <v>1.5</v>
      </c>
      <c r="K289" s="24">
        <v>2</v>
      </c>
    </row>
    <row r="290" spans="1:11" x14ac:dyDescent="0.25">
      <c r="A290" s="2">
        <v>5</v>
      </c>
      <c r="B290" s="2" t="str">
        <f>VLOOKUP($C290, 역사코드!$A:$E,2,FALSE)</f>
        <v>2546</v>
      </c>
      <c r="C290" s="9" t="str">
        <f t="shared" si="12"/>
        <v>5아차산</v>
      </c>
      <c r="D290" s="34" t="s">
        <v>1810</v>
      </c>
      <c r="E290" s="7">
        <v>1</v>
      </c>
      <c r="F290" s="1">
        <f t="shared" si="13"/>
        <v>36.200000000000003</v>
      </c>
      <c r="G290" s="8">
        <v>1</v>
      </c>
      <c r="I290" s="23" t="s">
        <v>549</v>
      </c>
      <c r="J290" s="2">
        <v>1</v>
      </c>
      <c r="K290" s="24">
        <v>1</v>
      </c>
    </row>
    <row r="291" spans="1:11" x14ac:dyDescent="0.25">
      <c r="A291" s="2">
        <v>5</v>
      </c>
      <c r="B291" s="2" t="str">
        <f>VLOOKUP($C291, 역사코드!$A:$E,2,FALSE)</f>
        <v>2547</v>
      </c>
      <c r="C291" s="9" t="str">
        <f t="shared" si="12"/>
        <v>5광나루</v>
      </c>
      <c r="D291" s="34" t="s">
        <v>1811</v>
      </c>
      <c r="E291" s="7">
        <v>1.5</v>
      </c>
      <c r="F291" s="1">
        <f t="shared" si="13"/>
        <v>37.700000000000003</v>
      </c>
      <c r="G291" s="8">
        <v>2</v>
      </c>
      <c r="I291" s="23" t="s">
        <v>1480</v>
      </c>
      <c r="J291" s="2">
        <v>1.5</v>
      </c>
      <c r="K291" s="24">
        <v>2</v>
      </c>
    </row>
    <row r="292" spans="1:11" x14ac:dyDescent="0.25">
      <c r="A292" s="2">
        <v>5</v>
      </c>
      <c r="B292" s="2" t="str">
        <f>VLOOKUP($C292, 역사코드!$A:$E,2,FALSE)</f>
        <v>2548</v>
      </c>
      <c r="C292" s="9" t="str">
        <f t="shared" si="12"/>
        <v>5천호</v>
      </c>
      <c r="D292" s="34" t="s">
        <v>1812</v>
      </c>
      <c r="E292" s="7">
        <v>2</v>
      </c>
      <c r="F292" s="1">
        <f t="shared" si="13"/>
        <v>39.700000000000003</v>
      </c>
      <c r="G292" s="8">
        <v>2</v>
      </c>
      <c r="I292" s="23" t="s">
        <v>552</v>
      </c>
      <c r="J292" s="2">
        <v>2</v>
      </c>
      <c r="K292" s="24">
        <v>2</v>
      </c>
    </row>
    <row r="293" spans="1:11" x14ac:dyDescent="0.25">
      <c r="A293" s="2">
        <v>5</v>
      </c>
      <c r="B293" s="2" t="str">
        <f>VLOOKUP($C293, 역사코드!$A:$E,2,FALSE)</f>
        <v>2549</v>
      </c>
      <c r="C293" s="9" t="str">
        <f t="shared" si="12"/>
        <v>5강동</v>
      </c>
      <c r="D293" s="34" t="s">
        <v>1813</v>
      </c>
      <c r="E293" s="7">
        <v>0.8</v>
      </c>
      <c r="F293" s="1">
        <f t="shared" si="13"/>
        <v>40.5</v>
      </c>
      <c r="G293" s="8">
        <v>2</v>
      </c>
      <c r="I293" s="23" t="s">
        <v>555</v>
      </c>
      <c r="J293" s="2">
        <v>0.8</v>
      </c>
      <c r="K293" s="24">
        <v>2</v>
      </c>
    </row>
    <row r="294" spans="1:11" x14ac:dyDescent="0.25">
      <c r="A294" s="2">
        <v>5</v>
      </c>
      <c r="B294" s="2" t="str">
        <f>VLOOKUP($C294, 역사코드!$A:$E,2,FALSE)</f>
        <v>2555</v>
      </c>
      <c r="C294" s="9" t="str">
        <f t="shared" si="12"/>
        <v>5둔촌동</v>
      </c>
      <c r="D294" s="34" t="s">
        <v>2337</v>
      </c>
      <c r="E294" s="7">
        <v>1.2</v>
      </c>
      <c r="F294" s="1">
        <f t="shared" si="13"/>
        <v>41.7</v>
      </c>
      <c r="G294" s="8">
        <v>2</v>
      </c>
      <c r="I294" s="23" t="s">
        <v>570</v>
      </c>
      <c r="J294" s="2">
        <v>1.2</v>
      </c>
      <c r="K294" s="24">
        <v>2</v>
      </c>
    </row>
    <row r="295" spans="1:11" x14ac:dyDescent="0.25">
      <c r="A295" s="2">
        <v>5</v>
      </c>
      <c r="B295" s="2" t="str">
        <f>VLOOKUP($C295, 역사코드!$A:$E,2,FALSE)</f>
        <v>2556</v>
      </c>
      <c r="C295" s="9" t="str">
        <f t="shared" si="12"/>
        <v>5올림픽공원</v>
      </c>
      <c r="D295" s="34" t="s">
        <v>1814</v>
      </c>
      <c r="E295" s="7">
        <v>1.4</v>
      </c>
      <c r="F295" s="1">
        <f t="shared" si="13"/>
        <v>43.1</v>
      </c>
      <c r="G295" s="8">
        <v>2</v>
      </c>
      <c r="I295" s="23" t="s">
        <v>1486</v>
      </c>
      <c r="J295" s="2">
        <v>1.4</v>
      </c>
      <c r="K295" s="24">
        <v>2</v>
      </c>
    </row>
    <row r="296" spans="1:11" x14ac:dyDescent="0.25">
      <c r="A296" s="2">
        <v>5</v>
      </c>
      <c r="B296" s="2" t="str">
        <f>VLOOKUP($C296, 역사코드!$A:$E,2,FALSE)</f>
        <v>2557</v>
      </c>
      <c r="C296" s="9" t="str">
        <f t="shared" si="12"/>
        <v>5방이</v>
      </c>
      <c r="D296" s="34" t="s">
        <v>1815</v>
      </c>
      <c r="E296" s="7">
        <v>0.9</v>
      </c>
      <c r="F296" s="1">
        <f t="shared" si="13"/>
        <v>44</v>
      </c>
      <c r="G296" s="8">
        <v>2</v>
      </c>
      <c r="I296" s="23" t="s">
        <v>573</v>
      </c>
      <c r="J296" s="2">
        <v>0.9</v>
      </c>
      <c r="K296" s="24">
        <v>2</v>
      </c>
    </row>
    <row r="297" spans="1:11" x14ac:dyDescent="0.25">
      <c r="A297" s="2">
        <v>5</v>
      </c>
      <c r="B297" s="2" t="str">
        <f>VLOOKUP($C297, 역사코드!$A:$E,2,FALSE)</f>
        <v>2558</v>
      </c>
      <c r="C297" s="9" t="str">
        <f t="shared" si="12"/>
        <v>5오금</v>
      </c>
      <c r="D297" s="34" t="s">
        <v>1816</v>
      </c>
      <c r="E297" s="7">
        <v>0.9</v>
      </c>
      <c r="F297" s="1">
        <f t="shared" si="13"/>
        <v>44.9</v>
      </c>
      <c r="G297" s="8">
        <v>1</v>
      </c>
      <c r="I297" s="23" t="s">
        <v>576</v>
      </c>
      <c r="J297" s="2">
        <v>0.9</v>
      </c>
      <c r="K297" s="24">
        <v>1</v>
      </c>
    </row>
    <row r="298" spans="1:11" x14ac:dyDescent="0.25">
      <c r="A298" s="2">
        <v>5</v>
      </c>
      <c r="B298" s="2" t="str">
        <f>VLOOKUP($C298, 역사코드!$A:$E,2,FALSE)</f>
        <v>2559</v>
      </c>
      <c r="C298" s="9" t="str">
        <f t="shared" si="12"/>
        <v>5개롱</v>
      </c>
      <c r="D298" s="34" t="s">
        <v>1817</v>
      </c>
      <c r="E298" s="7">
        <v>0.9</v>
      </c>
      <c r="F298" s="1">
        <f t="shared" si="13"/>
        <v>45.8</v>
      </c>
      <c r="G298" s="8">
        <v>1</v>
      </c>
      <c r="I298" s="23" t="s">
        <v>579</v>
      </c>
      <c r="J298" s="2">
        <v>0.9</v>
      </c>
      <c r="K298" s="24">
        <v>1</v>
      </c>
    </row>
    <row r="299" spans="1:11" x14ac:dyDescent="0.25">
      <c r="A299" s="2">
        <v>5</v>
      </c>
      <c r="B299" s="2" t="str">
        <f>VLOOKUP($C299, 역사코드!$A:$E,2,FALSE)</f>
        <v>2560</v>
      </c>
      <c r="C299" s="9" t="str">
        <f t="shared" si="12"/>
        <v>5거여</v>
      </c>
      <c r="D299" s="34" t="s">
        <v>1818</v>
      </c>
      <c r="E299" s="7">
        <v>0.9</v>
      </c>
      <c r="F299" s="1">
        <f t="shared" si="13"/>
        <v>46.699999999999996</v>
      </c>
      <c r="G299" s="8">
        <v>1</v>
      </c>
      <c r="I299" s="23" t="s">
        <v>582</v>
      </c>
      <c r="J299" s="2">
        <v>0.9</v>
      </c>
      <c r="K299" s="24">
        <v>1</v>
      </c>
    </row>
    <row r="300" spans="1:11" x14ac:dyDescent="0.25">
      <c r="A300" s="2">
        <v>5</v>
      </c>
      <c r="B300" s="2" t="str">
        <f>VLOOKUP($C300, 역사코드!$A:$E,2,FALSE)</f>
        <v>2561</v>
      </c>
      <c r="C300" s="9" t="str">
        <f t="shared" si="12"/>
        <v>5마천</v>
      </c>
      <c r="D300" s="34" t="s">
        <v>1819</v>
      </c>
      <c r="E300" s="7">
        <v>0.9</v>
      </c>
      <c r="F300" s="1">
        <f t="shared" si="13"/>
        <v>47.599999999999994</v>
      </c>
      <c r="G300" s="8">
        <v>2</v>
      </c>
      <c r="I300" s="23" t="s">
        <v>1489</v>
      </c>
      <c r="J300" s="2">
        <v>0.9</v>
      </c>
      <c r="K300" s="24">
        <v>2</v>
      </c>
    </row>
    <row r="301" spans="1:11" x14ac:dyDescent="0.25">
      <c r="D301" s="45" t="s">
        <v>1820</v>
      </c>
      <c r="E301" s="45"/>
      <c r="F301" s="45"/>
      <c r="G301" s="45"/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ref="C302:C307" si="14">CONCATENATE(A302,D302)</f>
        <v>5강동</v>
      </c>
      <c r="D302" s="34" t="s">
        <v>1813</v>
      </c>
      <c r="E302" s="7">
        <v>0</v>
      </c>
      <c r="F302" s="1">
        <v>0</v>
      </c>
      <c r="G302" s="8"/>
      <c r="I302" s="23" t="s">
        <v>555</v>
      </c>
      <c r="J302" s="2">
        <v>0</v>
      </c>
    </row>
    <row r="303" spans="1:11" x14ac:dyDescent="0.25">
      <c r="A303" s="2">
        <v>5</v>
      </c>
      <c r="B303" s="2" t="str">
        <f>VLOOKUP($C303, 역사코드!$A:$E,2,FALSE)</f>
        <v>2550</v>
      </c>
      <c r="C303" s="9" t="str">
        <f t="shared" si="14"/>
        <v>5길동</v>
      </c>
      <c r="D303" s="34" t="s">
        <v>1821</v>
      </c>
      <c r="E303" s="7">
        <v>0.9</v>
      </c>
      <c r="F303" s="1">
        <f>SUM(F302,E303)</f>
        <v>0.9</v>
      </c>
      <c r="G303" s="8">
        <v>2</v>
      </c>
      <c r="I303" s="23" t="s">
        <v>558</v>
      </c>
      <c r="J303" s="2">
        <v>0.9</v>
      </c>
      <c r="K303" s="24">
        <v>2</v>
      </c>
    </row>
    <row r="304" spans="1:11" x14ac:dyDescent="0.25">
      <c r="A304" s="2">
        <v>5</v>
      </c>
      <c r="B304" s="2" t="str">
        <f>VLOOKUP($C304, 역사코드!$A:$E,2,FALSE)</f>
        <v>2551</v>
      </c>
      <c r="C304" s="9" t="str">
        <f t="shared" si="14"/>
        <v>5굽은다리</v>
      </c>
      <c r="D304" s="34" t="s">
        <v>1822</v>
      </c>
      <c r="E304" s="7">
        <v>0.8</v>
      </c>
      <c r="F304" s="1">
        <f>SUM(F303,E304)</f>
        <v>1.7000000000000002</v>
      </c>
      <c r="G304" s="8">
        <v>1</v>
      </c>
      <c r="I304" s="23" t="s">
        <v>1483</v>
      </c>
      <c r="J304" s="2">
        <v>0.8</v>
      </c>
      <c r="K304" s="24">
        <v>1</v>
      </c>
    </row>
    <row r="305" spans="1:11" x14ac:dyDescent="0.25">
      <c r="A305" s="2">
        <v>5</v>
      </c>
      <c r="B305" s="2" t="str">
        <f>VLOOKUP($C305, 역사코드!$A:$E,2,FALSE)</f>
        <v>2552</v>
      </c>
      <c r="C305" s="9" t="str">
        <f t="shared" si="14"/>
        <v>5명일</v>
      </c>
      <c r="D305" s="34" t="s">
        <v>1823</v>
      </c>
      <c r="E305" s="7">
        <v>0.7</v>
      </c>
      <c r="F305" s="1">
        <f>SUM(F304,E305)</f>
        <v>2.4000000000000004</v>
      </c>
      <c r="G305" s="8">
        <v>1</v>
      </c>
      <c r="I305" s="23" t="s">
        <v>561</v>
      </c>
      <c r="J305" s="2">
        <v>0.7</v>
      </c>
      <c r="K305" s="24">
        <v>1</v>
      </c>
    </row>
    <row r="306" spans="1:11" x14ac:dyDescent="0.25">
      <c r="A306" s="2">
        <v>5</v>
      </c>
      <c r="B306" s="2" t="str">
        <f>VLOOKUP($C306, 역사코드!$A:$E,2,FALSE)</f>
        <v>2553</v>
      </c>
      <c r="C306" s="9" t="str">
        <f t="shared" si="14"/>
        <v>5고덕</v>
      </c>
      <c r="D306" s="34" t="s">
        <v>1824</v>
      </c>
      <c r="E306" s="7">
        <v>1.2</v>
      </c>
      <c r="F306" s="1">
        <f>SUM(F305,E306)</f>
        <v>3.6000000000000005</v>
      </c>
      <c r="G306" s="8">
        <v>2</v>
      </c>
      <c r="I306" s="23" t="s">
        <v>564</v>
      </c>
      <c r="J306" s="2">
        <v>1.2</v>
      </c>
      <c r="K306" s="24">
        <v>2</v>
      </c>
    </row>
    <row r="307" spans="1:11" x14ac:dyDescent="0.25">
      <c r="A307" s="2">
        <v>5</v>
      </c>
      <c r="B307" s="2" t="str">
        <f>VLOOKUP($C307, 역사코드!$A:$E,2,FALSE)</f>
        <v>2554</v>
      </c>
      <c r="C307" s="9" t="str">
        <f t="shared" si="14"/>
        <v>5상일동</v>
      </c>
      <c r="D307" s="34" t="s">
        <v>1825</v>
      </c>
      <c r="E307" s="7">
        <v>1.1000000000000001</v>
      </c>
      <c r="F307" s="1">
        <f>SUM(F306,E307)</f>
        <v>4.7000000000000011</v>
      </c>
      <c r="G307" s="8">
        <v>2</v>
      </c>
      <c r="I307" s="23" t="s">
        <v>567</v>
      </c>
      <c r="J307" s="2">
        <v>1.1000000000000001</v>
      </c>
      <c r="K307" s="24">
        <v>2</v>
      </c>
    </row>
    <row r="308" spans="1:11" x14ac:dyDescent="0.25">
      <c r="D308" s="45" t="s">
        <v>1826</v>
      </c>
      <c r="E308" s="45"/>
      <c r="F308" s="45"/>
      <c r="G308" s="45"/>
    </row>
    <row r="309" spans="1:11" x14ac:dyDescent="0.25">
      <c r="A309" s="2">
        <v>6</v>
      </c>
      <c r="B309" s="2" t="str">
        <f>VLOOKUP($C309, 역사코드!$A:$E,2,FALSE)</f>
        <v>2611</v>
      </c>
      <c r="C309" s="9" t="str">
        <f t="shared" ref="C309:C347" si="15">CONCATENATE(A309,D309)</f>
        <v>6응암</v>
      </c>
      <c r="D309" s="34" t="s">
        <v>1827</v>
      </c>
      <c r="E309" s="7">
        <v>0</v>
      </c>
      <c r="F309" s="1">
        <v>0</v>
      </c>
      <c r="G309" s="8"/>
      <c r="I309" s="23" t="s">
        <v>585</v>
      </c>
      <c r="J309" s="2">
        <v>0</v>
      </c>
    </row>
    <row r="310" spans="1:11" x14ac:dyDescent="0.25">
      <c r="A310" s="2">
        <v>6</v>
      </c>
      <c r="B310" s="2" t="str">
        <f>VLOOKUP($C310, 역사코드!$A:$E,2,FALSE)</f>
        <v>2612</v>
      </c>
      <c r="C310" s="9" t="str">
        <f t="shared" si="15"/>
        <v>6역촌</v>
      </c>
      <c r="D310" s="34" t="s">
        <v>1828</v>
      </c>
      <c r="E310" s="7">
        <v>1.1000000000000001</v>
      </c>
      <c r="F310" s="1">
        <f>SUM(F309,E310)</f>
        <v>1.1000000000000001</v>
      </c>
      <c r="G310" s="8">
        <v>1</v>
      </c>
      <c r="I310" s="23" t="s">
        <v>588</v>
      </c>
      <c r="J310" s="2">
        <v>1.1000000000000001</v>
      </c>
      <c r="K310" s="24">
        <v>1</v>
      </c>
    </row>
    <row r="311" spans="1:11" x14ac:dyDescent="0.25">
      <c r="A311" s="2">
        <v>6</v>
      </c>
      <c r="B311" s="2" t="str">
        <f>VLOOKUP($C311, 역사코드!$A:$E,2,FALSE)</f>
        <v>2613</v>
      </c>
      <c r="C311" s="9" t="str">
        <f t="shared" si="15"/>
        <v>6불광</v>
      </c>
      <c r="D311" s="34" t="s">
        <v>1829</v>
      </c>
      <c r="E311" s="7">
        <v>0.8</v>
      </c>
      <c r="F311" s="1">
        <f>SUM(F310,E311)</f>
        <v>1.9000000000000001</v>
      </c>
      <c r="G311" s="8">
        <v>1</v>
      </c>
      <c r="I311" s="23" t="s">
        <v>2209</v>
      </c>
      <c r="J311" s="2">
        <v>0.8</v>
      </c>
      <c r="K311" s="24">
        <v>1</v>
      </c>
    </row>
    <row r="312" spans="1:11" x14ac:dyDescent="0.25">
      <c r="A312" s="2">
        <v>6</v>
      </c>
      <c r="B312" s="2" t="str">
        <f>VLOOKUP($C312, 역사코드!$A:$E,2,FALSE)</f>
        <v>2614</v>
      </c>
      <c r="C312" s="9" t="str">
        <f t="shared" si="15"/>
        <v>6독바위</v>
      </c>
      <c r="D312" s="34" t="s">
        <v>1830</v>
      </c>
      <c r="E312" s="7">
        <v>0.9</v>
      </c>
      <c r="F312" s="1">
        <f>SUM(F311,E312)</f>
        <v>2.8000000000000003</v>
      </c>
      <c r="G312" s="8">
        <v>2</v>
      </c>
      <c r="I312" s="23" t="s">
        <v>1492</v>
      </c>
      <c r="J312" s="2">
        <v>0.9</v>
      </c>
      <c r="K312" s="24">
        <v>2</v>
      </c>
    </row>
    <row r="313" spans="1:11" x14ac:dyDescent="0.25">
      <c r="A313" s="2">
        <v>6</v>
      </c>
      <c r="B313" s="2" t="str">
        <f>VLOOKUP($C313, 역사코드!$A:$E,2,FALSE)</f>
        <v>2615</v>
      </c>
      <c r="C313" s="9" t="str">
        <f t="shared" si="15"/>
        <v>6연신내</v>
      </c>
      <c r="D313" s="34" t="s">
        <v>1831</v>
      </c>
      <c r="E313" s="7">
        <v>1.4</v>
      </c>
      <c r="F313" s="1">
        <f t="shared" ref="F313:F347" si="16">SUM(F312,E313)</f>
        <v>4.2</v>
      </c>
      <c r="G313" s="8">
        <v>2</v>
      </c>
      <c r="I313" s="23" t="s">
        <v>2211</v>
      </c>
      <c r="J313" s="2">
        <v>1.4</v>
      </c>
      <c r="K313" s="24">
        <v>2</v>
      </c>
    </row>
    <row r="314" spans="1:11" x14ac:dyDescent="0.25">
      <c r="A314" s="2">
        <v>6</v>
      </c>
      <c r="B314" s="2" t="str">
        <f>VLOOKUP($C314, 역사코드!$A:$E,2,FALSE)</f>
        <v>2616</v>
      </c>
      <c r="C314" s="9" t="str">
        <f t="shared" si="15"/>
        <v>6구산</v>
      </c>
      <c r="D314" s="34" t="s">
        <v>1832</v>
      </c>
      <c r="E314" s="7">
        <v>0.9</v>
      </c>
      <c r="F314" s="1">
        <f t="shared" si="16"/>
        <v>5.1000000000000005</v>
      </c>
      <c r="G314" s="8">
        <v>1</v>
      </c>
      <c r="I314" s="23" t="s">
        <v>591</v>
      </c>
      <c r="J314" s="2">
        <v>0.9</v>
      </c>
      <c r="K314" s="24">
        <v>1</v>
      </c>
    </row>
    <row r="315" spans="1:11" x14ac:dyDescent="0.25">
      <c r="A315" s="2">
        <v>6</v>
      </c>
      <c r="B315" s="2" t="str">
        <f>VLOOKUP($C315, 역사코드!$A:$E,2,FALSE)</f>
        <v>2611</v>
      </c>
      <c r="C315" s="9" t="str">
        <f t="shared" si="15"/>
        <v>6응암</v>
      </c>
      <c r="D315" s="34" t="s">
        <v>1833</v>
      </c>
      <c r="E315" s="7">
        <v>1.5</v>
      </c>
      <c r="F315" s="1">
        <f t="shared" si="16"/>
        <v>6.6000000000000005</v>
      </c>
      <c r="G315" s="8">
        <v>2</v>
      </c>
      <c r="I315" s="23" t="s">
        <v>585</v>
      </c>
      <c r="J315" s="2">
        <v>1.5</v>
      </c>
      <c r="K315" s="24">
        <v>2</v>
      </c>
    </row>
    <row r="316" spans="1:11" x14ac:dyDescent="0.25">
      <c r="A316" s="2">
        <v>6</v>
      </c>
      <c r="B316" s="2" t="str">
        <f>VLOOKUP($C316, 역사코드!$A:$E,2,FALSE)</f>
        <v>2617</v>
      </c>
      <c r="C316" s="9" t="str">
        <f t="shared" si="15"/>
        <v>6새절</v>
      </c>
      <c r="D316" s="34" t="s">
        <v>1834</v>
      </c>
      <c r="E316" s="7">
        <v>0.9</v>
      </c>
      <c r="F316" s="1">
        <f t="shared" si="16"/>
        <v>7.5000000000000009</v>
      </c>
      <c r="G316" s="8">
        <v>1</v>
      </c>
      <c r="I316" s="23" t="s">
        <v>594</v>
      </c>
      <c r="J316" s="2">
        <v>0.9</v>
      </c>
      <c r="K316" s="24">
        <v>1</v>
      </c>
    </row>
    <row r="317" spans="1:11" x14ac:dyDescent="0.25">
      <c r="A317" s="2">
        <v>6</v>
      </c>
      <c r="B317" s="2" t="str">
        <f>VLOOKUP($C317, 역사코드!$A:$E,2,FALSE)</f>
        <v>2618</v>
      </c>
      <c r="C317" s="9" t="str">
        <f t="shared" si="15"/>
        <v>6증산</v>
      </c>
      <c r="D317" s="34" t="s">
        <v>1835</v>
      </c>
      <c r="E317" s="7">
        <v>0.9</v>
      </c>
      <c r="F317" s="1">
        <f t="shared" si="16"/>
        <v>8.4</v>
      </c>
      <c r="G317" s="8">
        <v>1</v>
      </c>
      <c r="I317" s="23" t="s">
        <v>597</v>
      </c>
      <c r="J317" s="2">
        <v>0.9</v>
      </c>
      <c r="K317" s="24">
        <v>1</v>
      </c>
    </row>
    <row r="318" spans="1:11" x14ac:dyDescent="0.25">
      <c r="A318" s="2">
        <v>6</v>
      </c>
      <c r="B318" s="2" t="str">
        <f>VLOOKUP($C318, 역사코드!$A:$E,2,FALSE)</f>
        <v>2619</v>
      </c>
      <c r="C318" s="9" t="str">
        <f t="shared" si="15"/>
        <v>6디지털미디어시티</v>
      </c>
      <c r="D318" s="34" t="s">
        <v>1836</v>
      </c>
      <c r="E318" s="7">
        <v>1.1000000000000001</v>
      </c>
      <c r="F318" s="1">
        <f t="shared" si="16"/>
        <v>9.5</v>
      </c>
      <c r="G318" s="8">
        <v>1</v>
      </c>
      <c r="I318" s="23" t="s">
        <v>1495</v>
      </c>
      <c r="J318" s="2">
        <v>1.1000000000000001</v>
      </c>
      <c r="K318" s="24">
        <v>1</v>
      </c>
    </row>
    <row r="319" spans="1:11" x14ac:dyDescent="0.25">
      <c r="A319" s="2">
        <v>6</v>
      </c>
      <c r="B319" s="2" t="str">
        <f>VLOOKUP($C319, 역사코드!$A:$E,2,FALSE)</f>
        <v>2620</v>
      </c>
      <c r="C319" s="9" t="str">
        <f t="shared" si="15"/>
        <v>6월드컵경기장</v>
      </c>
      <c r="D319" s="34" t="s">
        <v>1837</v>
      </c>
      <c r="E319" s="7">
        <v>0.8</v>
      </c>
      <c r="F319" s="1">
        <f t="shared" si="16"/>
        <v>10.3</v>
      </c>
      <c r="G319" s="8">
        <v>1</v>
      </c>
      <c r="I319" s="23" t="s">
        <v>472</v>
      </c>
      <c r="J319" s="2">
        <v>0.8</v>
      </c>
      <c r="K319" s="24">
        <v>1</v>
      </c>
    </row>
    <row r="320" spans="1:11" x14ac:dyDescent="0.25">
      <c r="A320" s="2">
        <v>6</v>
      </c>
      <c r="B320" s="2" t="str">
        <f>VLOOKUP($C320, 역사코드!$A:$E,2,FALSE)</f>
        <v>2621</v>
      </c>
      <c r="C320" s="9" t="str">
        <f t="shared" si="15"/>
        <v>6마포구청</v>
      </c>
      <c r="D320" s="34" t="s">
        <v>1838</v>
      </c>
      <c r="E320" s="7">
        <v>0.8</v>
      </c>
      <c r="F320" s="1">
        <f t="shared" si="16"/>
        <v>11.100000000000001</v>
      </c>
      <c r="G320" s="8">
        <v>1</v>
      </c>
      <c r="I320" s="23" t="s">
        <v>476</v>
      </c>
      <c r="J320" s="2">
        <v>0.8</v>
      </c>
      <c r="K320" s="24">
        <v>1</v>
      </c>
    </row>
    <row r="321" spans="1:11" x14ac:dyDescent="0.25">
      <c r="A321" s="2">
        <v>6</v>
      </c>
      <c r="B321" s="2" t="str">
        <f>VLOOKUP($C321, 역사코드!$A:$E,2,FALSE)</f>
        <v>2622</v>
      </c>
      <c r="C321" s="9" t="str">
        <f t="shared" si="15"/>
        <v>6망원</v>
      </c>
      <c r="D321" s="34" t="s">
        <v>1839</v>
      </c>
      <c r="E321" s="7">
        <v>1</v>
      </c>
      <c r="F321" s="1">
        <f t="shared" si="16"/>
        <v>12.100000000000001</v>
      </c>
      <c r="G321" s="8">
        <v>1</v>
      </c>
      <c r="I321" s="23" t="s">
        <v>479</v>
      </c>
      <c r="J321" s="2">
        <v>1</v>
      </c>
      <c r="K321" s="24">
        <v>1</v>
      </c>
    </row>
    <row r="322" spans="1:11" x14ac:dyDescent="0.25">
      <c r="A322" s="2">
        <v>6</v>
      </c>
      <c r="B322" s="2" t="str">
        <f>VLOOKUP($C322, 역사코드!$A:$E,2,FALSE)</f>
        <v>2623</v>
      </c>
      <c r="C322" s="9" t="str">
        <f t="shared" si="15"/>
        <v>6합정</v>
      </c>
      <c r="D322" s="34" t="s">
        <v>1840</v>
      </c>
      <c r="E322" s="7">
        <v>0.8</v>
      </c>
      <c r="F322" s="1">
        <f t="shared" si="16"/>
        <v>12.900000000000002</v>
      </c>
      <c r="G322" s="8">
        <v>1</v>
      </c>
      <c r="I322" s="23" t="s">
        <v>2191</v>
      </c>
      <c r="J322" s="2">
        <v>0.8</v>
      </c>
      <c r="K322" s="24">
        <v>1</v>
      </c>
    </row>
    <row r="323" spans="1:11" x14ac:dyDescent="0.25">
      <c r="A323" s="2">
        <v>6</v>
      </c>
      <c r="B323" s="2" t="str">
        <f>VLOOKUP($C323, 역사코드!$A:$E,2,FALSE)</f>
        <v>2624</v>
      </c>
      <c r="C323" s="9" t="str">
        <f t="shared" si="15"/>
        <v>6상수</v>
      </c>
      <c r="D323" s="34" t="s">
        <v>1841</v>
      </c>
      <c r="E323" s="7">
        <v>0.8</v>
      </c>
      <c r="F323" s="1">
        <f t="shared" si="16"/>
        <v>13.700000000000003</v>
      </c>
      <c r="G323" s="8">
        <v>1</v>
      </c>
      <c r="I323" s="23" t="s">
        <v>482</v>
      </c>
      <c r="J323" s="2">
        <v>0.8</v>
      </c>
      <c r="K323" s="24">
        <v>1</v>
      </c>
    </row>
    <row r="324" spans="1:11" x14ac:dyDescent="0.25">
      <c r="A324" s="2">
        <v>6</v>
      </c>
      <c r="B324" s="2" t="str">
        <f>VLOOKUP($C324, 역사코드!$A:$E,2,FALSE)</f>
        <v>2625</v>
      </c>
      <c r="C324" s="9" t="str">
        <f t="shared" si="15"/>
        <v>6광흥창</v>
      </c>
      <c r="D324" s="34" t="s">
        <v>1842</v>
      </c>
      <c r="E324" s="7">
        <v>0.9</v>
      </c>
      <c r="F324" s="1">
        <f t="shared" si="16"/>
        <v>14.600000000000003</v>
      </c>
      <c r="G324" s="8">
        <v>1</v>
      </c>
      <c r="I324" s="23" t="s">
        <v>1498</v>
      </c>
      <c r="J324" s="2">
        <v>0.9</v>
      </c>
      <c r="K324" s="24">
        <v>1</v>
      </c>
    </row>
    <row r="325" spans="1:11" x14ac:dyDescent="0.25">
      <c r="A325" s="2">
        <v>6</v>
      </c>
      <c r="B325" s="2" t="str">
        <f>VLOOKUP($C325, 역사코드!$A:$E,2,FALSE)</f>
        <v>2626</v>
      </c>
      <c r="C325" s="9" t="str">
        <f t="shared" si="15"/>
        <v>6대흥</v>
      </c>
      <c r="D325" s="34" t="s">
        <v>1843</v>
      </c>
      <c r="E325" s="7">
        <v>1</v>
      </c>
      <c r="F325" s="1">
        <f t="shared" si="16"/>
        <v>15.600000000000003</v>
      </c>
      <c r="G325" s="8">
        <v>2</v>
      </c>
      <c r="I325" s="23" t="s">
        <v>485</v>
      </c>
      <c r="J325" s="2">
        <v>1</v>
      </c>
      <c r="K325" s="24">
        <v>2</v>
      </c>
    </row>
    <row r="326" spans="1:11" x14ac:dyDescent="0.25">
      <c r="A326" s="2">
        <v>6</v>
      </c>
      <c r="B326" s="2" t="str">
        <f>VLOOKUP($C326, 역사코드!$A:$E,2,FALSE)</f>
        <v>2627</v>
      </c>
      <c r="C326" s="9" t="str">
        <f t="shared" si="15"/>
        <v>6공덕</v>
      </c>
      <c r="D326" s="34" t="s">
        <v>1794</v>
      </c>
      <c r="E326" s="7">
        <v>0.9</v>
      </c>
      <c r="F326" s="1">
        <f t="shared" si="16"/>
        <v>16.500000000000004</v>
      </c>
      <c r="G326" s="8">
        <v>1</v>
      </c>
      <c r="I326" s="23" t="s">
        <v>2193</v>
      </c>
      <c r="J326" s="2">
        <v>0.9</v>
      </c>
      <c r="K326" s="24">
        <v>1</v>
      </c>
    </row>
    <row r="327" spans="1:11" x14ac:dyDescent="0.25">
      <c r="A327" s="2">
        <v>6</v>
      </c>
      <c r="B327" s="2" t="str">
        <f>VLOOKUP($C327, 역사코드!$A:$E,2,FALSE)</f>
        <v>2628</v>
      </c>
      <c r="C327" s="9" t="str">
        <f t="shared" si="15"/>
        <v>6효창공원앞</v>
      </c>
      <c r="D327" s="34" t="s">
        <v>1844</v>
      </c>
      <c r="E327" s="7">
        <v>0.9</v>
      </c>
      <c r="F327" s="1">
        <f t="shared" si="16"/>
        <v>17.400000000000002</v>
      </c>
      <c r="G327" s="8">
        <v>1</v>
      </c>
      <c r="I327" s="23" t="s">
        <v>488</v>
      </c>
      <c r="J327" s="2">
        <v>0.9</v>
      </c>
      <c r="K327" s="24">
        <v>1</v>
      </c>
    </row>
    <row r="328" spans="1:11" x14ac:dyDescent="0.25">
      <c r="A328" s="2">
        <v>6</v>
      </c>
      <c r="B328" s="2" t="str">
        <f>VLOOKUP($C328, 역사코드!$A:$E,2,FALSE)</f>
        <v>2629</v>
      </c>
      <c r="C328" s="9" t="str">
        <f t="shared" si="15"/>
        <v>6삼각지</v>
      </c>
      <c r="D328" s="34" t="s">
        <v>1845</v>
      </c>
      <c r="E328" s="7">
        <v>1.2</v>
      </c>
      <c r="F328" s="1">
        <f t="shared" si="16"/>
        <v>18.600000000000001</v>
      </c>
      <c r="G328" s="8">
        <v>2</v>
      </c>
      <c r="I328" s="23" t="s">
        <v>2195</v>
      </c>
      <c r="J328" s="2">
        <v>1.2</v>
      </c>
      <c r="K328" s="24">
        <v>2</v>
      </c>
    </row>
    <row r="329" spans="1:11" x14ac:dyDescent="0.25">
      <c r="A329" s="2">
        <v>6</v>
      </c>
      <c r="B329" s="2" t="str">
        <f>VLOOKUP($C329, 역사코드!$A:$E,2,FALSE)</f>
        <v>2630</v>
      </c>
      <c r="C329" s="9" t="str">
        <f t="shared" si="15"/>
        <v>6녹사평</v>
      </c>
      <c r="D329" s="34" t="s">
        <v>1846</v>
      </c>
      <c r="E329" s="7">
        <v>1.1000000000000001</v>
      </c>
      <c r="F329" s="1">
        <f t="shared" si="16"/>
        <v>19.700000000000003</v>
      </c>
      <c r="G329" s="8">
        <v>2</v>
      </c>
      <c r="I329" s="23" t="s">
        <v>1501</v>
      </c>
      <c r="J329" s="2">
        <v>1.1000000000000001</v>
      </c>
      <c r="K329" s="24">
        <v>2</v>
      </c>
    </row>
    <row r="330" spans="1:11" x14ac:dyDescent="0.25">
      <c r="A330" s="2">
        <v>6</v>
      </c>
      <c r="B330" s="2" t="str">
        <f>VLOOKUP($C330, 역사코드!$A:$E,2,FALSE)</f>
        <v>2631</v>
      </c>
      <c r="C330" s="9" t="str">
        <f t="shared" si="15"/>
        <v>6이태원</v>
      </c>
      <c r="D330" s="34" t="s">
        <v>1847</v>
      </c>
      <c r="E330" s="7">
        <v>0.8</v>
      </c>
      <c r="F330" s="1">
        <f t="shared" si="16"/>
        <v>20.500000000000004</v>
      </c>
      <c r="G330" s="8">
        <v>1</v>
      </c>
      <c r="I330" s="23" t="s">
        <v>491</v>
      </c>
      <c r="J330" s="2">
        <v>0.8</v>
      </c>
      <c r="K330" s="24">
        <v>1</v>
      </c>
    </row>
    <row r="331" spans="1:11" x14ac:dyDescent="0.25">
      <c r="A331" s="2">
        <v>6</v>
      </c>
      <c r="B331" s="2" t="str">
        <f>VLOOKUP($C331, 역사코드!$A:$E,2,FALSE)</f>
        <v>2632</v>
      </c>
      <c r="C331" s="9" t="str">
        <f t="shared" si="15"/>
        <v>6한강진</v>
      </c>
      <c r="D331" s="34" t="s">
        <v>1848</v>
      </c>
      <c r="E331" s="7">
        <v>1</v>
      </c>
      <c r="F331" s="1">
        <f t="shared" si="16"/>
        <v>21.500000000000004</v>
      </c>
      <c r="G331" s="8">
        <v>2</v>
      </c>
      <c r="I331" s="23" t="s">
        <v>494</v>
      </c>
      <c r="J331" s="2">
        <v>1</v>
      </c>
      <c r="K331" s="24">
        <v>2</v>
      </c>
    </row>
    <row r="332" spans="1:11" x14ac:dyDescent="0.25">
      <c r="A332" s="2">
        <v>6</v>
      </c>
      <c r="B332" s="2" t="str">
        <f>VLOOKUP($C332, 역사코드!$A:$E,2,FALSE)</f>
        <v>2633</v>
      </c>
      <c r="C332" s="9" t="str">
        <f t="shared" si="15"/>
        <v>6버티고개</v>
      </c>
      <c r="D332" s="34" t="s">
        <v>1849</v>
      </c>
      <c r="E332" s="7">
        <v>1</v>
      </c>
      <c r="F332" s="1">
        <f t="shared" si="16"/>
        <v>22.500000000000004</v>
      </c>
      <c r="G332" s="8">
        <v>2</v>
      </c>
      <c r="I332" s="23" t="s">
        <v>497</v>
      </c>
      <c r="J332" s="2">
        <v>1</v>
      </c>
      <c r="K332" s="24">
        <v>2</v>
      </c>
    </row>
    <row r="333" spans="1:11" x14ac:dyDescent="0.25">
      <c r="A333" s="2">
        <v>6</v>
      </c>
      <c r="B333" s="2" t="str">
        <f>VLOOKUP($C333, 역사코드!$A:$E,2,FALSE)</f>
        <v>2634</v>
      </c>
      <c r="C333" s="9" t="str">
        <f t="shared" si="15"/>
        <v>6약수</v>
      </c>
      <c r="D333" s="34" t="s">
        <v>1850</v>
      </c>
      <c r="E333" s="7">
        <v>0.7</v>
      </c>
      <c r="F333" s="1">
        <f t="shared" si="16"/>
        <v>23.200000000000003</v>
      </c>
      <c r="G333" s="8">
        <v>1</v>
      </c>
      <c r="I333" s="23" t="s">
        <v>2197</v>
      </c>
      <c r="J333" s="2">
        <v>0.7</v>
      </c>
      <c r="K333" s="24">
        <v>1</v>
      </c>
    </row>
    <row r="334" spans="1:11" x14ac:dyDescent="0.25">
      <c r="A334" s="2">
        <v>6</v>
      </c>
      <c r="B334" s="2" t="str">
        <f>VLOOKUP($C334, 역사코드!$A:$E,2,FALSE)</f>
        <v>2635</v>
      </c>
      <c r="C334" s="9" t="str">
        <f t="shared" si="15"/>
        <v>6청구</v>
      </c>
      <c r="D334" s="34" t="s">
        <v>1802</v>
      </c>
      <c r="E334" s="7">
        <v>0.8</v>
      </c>
      <c r="F334" s="1">
        <f t="shared" si="16"/>
        <v>24.000000000000004</v>
      </c>
      <c r="G334" s="8">
        <v>1</v>
      </c>
      <c r="I334" s="23" t="s">
        <v>2294</v>
      </c>
      <c r="J334" s="2">
        <v>0.8</v>
      </c>
      <c r="K334" s="24">
        <v>1</v>
      </c>
    </row>
    <row r="335" spans="1:11" x14ac:dyDescent="0.25">
      <c r="A335" s="2">
        <v>6</v>
      </c>
      <c r="B335" s="2" t="str">
        <f>VLOOKUP($C335, 역사코드!$A:$E,2,FALSE)</f>
        <v>2636</v>
      </c>
      <c r="C335" s="9" t="str">
        <f t="shared" si="15"/>
        <v>6신당</v>
      </c>
      <c r="D335" s="34" t="s">
        <v>1851</v>
      </c>
      <c r="E335" s="7">
        <v>0.7</v>
      </c>
      <c r="F335" s="1">
        <f t="shared" si="16"/>
        <v>24.700000000000003</v>
      </c>
      <c r="G335" s="8">
        <v>1</v>
      </c>
      <c r="I335" s="23" t="s">
        <v>2199</v>
      </c>
      <c r="J335" s="2">
        <v>0.7</v>
      </c>
      <c r="K335" s="24">
        <v>1</v>
      </c>
    </row>
    <row r="336" spans="1:11" x14ac:dyDescent="0.25">
      <c r="A336" s="2">
        <v>6</v>
      </c>
      <c r="B336" s="2" t="str">
        <f>VLOOKUP($C336, 역사코드!$A:$E,2,FALSE)</f>
        <v>2637</v>
      </c>
      <c r="C336" s="9" t="str">
        <f t="shared" si="15"/>
        <v>6동묘앞</v>
      </c>
      <c r="D336" s="34" t="s">
        <v>1852</v>
      </c>
      <c r="E336" s="7">
        <v>0.6</v>
      </c>
      <c r="F336" s="1">
        <f t="shared" si="16"/>
        <v>25.300000000000004</v>
      </c>
      <c r="G336" s="8">
        <v>1</v>
      </c>
      <c r="I336" s="23" t="s">
        <v>2201</v>
      </c>
      <c r="J336" s="2">
        <v>0.6</v>
      </c>
      <c r="K336" s="24">
        <v>1</v>
      </c>
    </row>
    <row r="337" spans="1:11" x14ac:dyDescent="0.25">
      <c r="A337" s="2">
        <v>6</v>
      </c>
      <c r="B337" s="2" t="str">
        <f>VLOOKUP($C337, 역사코드!$A:$E,2,FALSE)</f>
        <v>2638</v>
      </c>
      <c r="C337" s="9" t="str">
        <f t="shared" si="15"/>
        <v>6창신</v>
      </c>
      <c r="D337" s="34" t="s">
        <v>1853</v>
      </c>
      <c r="E337" s="7">
        <v>0.9</v>
      </c>
      <c r="F337" s="1">
        <f t="shared" si="16"/>
        <v>26.200000000000003</v>
      </c>
      <c r="G337" s="8">
        <v>1</v>
      </c>
      <c r="I337" s="23" t="s">
        <v>500</v>
      </c>
      <c r="J337" s="2">
        <v>0.9</v>
      </c>
      <c r="K337" s="24">
        <v>1</v>
      </c>
    </row>
    <row r="338" spans="1:11" x14ac:dyDescent="0.25">
      <c r="A338" s="2">
        <v>6</v>
      </c>
      <c r="B338" s="2" t="str">
        <f>VLOOKUP($C338, 역사코드!$A:$E,2,FALSE)</f>
        <v>2639</v>
      </c>
      <c r="C338" s="9" t="str">
        <f t="shared" si="15"/>
        <v>6보문</v>
      </c>
      <c r="D338" s="34" t="s">
        <v>1854</v>
      </c>
      <c r="E338" s="7">
        <v>0.8</v>
      </c>
      <c r="F338" s="1">
        <f t="shared" si="16"/>
        <v>27.000000000000004</v>
      </c>
      <c r="G338" s="8">
        <v>1</v>
      </c>
      <c r="I338" s="23" t="s">
        <v>503</v>
      </c>
      <c r="J338" s="2">
        <v>0.8</v>
      </c>
      <c r="K338" s="24">
        <v>1</v>
      </c>
    </row>
    <row r="339" spans="1:11" x14ac:dyDescent="0.25">
      <c r="A339" s="2">
        <v>6</v>
      </c>
      <c r="B339" s="2" t="str">
        <f>VLOOKUP($C339, 역사코드!$A:$E,2,FALSE)</f>
        <v>2640</v>
      </c>
      <c r="C339" s="9" t="str">
        <f t="shared" si="15"/>
        <v>6안암</v>
      </c>
      <c r="D339" s="34" t="s">
        <v>1855</v>
      </c>
      <c r="E339" s="7">
        <v>0.9</v>
      </c>
      <c r="F339" s="1">
        <f t="shared" si="16"/>
        <v>27.900000000000002</v>
      </c>
      <c r="G339" s="8">
        <v>1</v>
      </c>
      <c r="I339" s="23" t="s">
        <v>1504</v>
      </c>
      <c r="J339" s="2">
        <v>0.9</v>
      </c>
      <c r="K339" s="24">
        <v>1</v>
      </c>
    </row>
    <row r="340" spans="1:11" x14ac:dyDescent="0.25">
      <c r="A340" s="2">
        <v>6</v>
      </c>
      <c r="B340" s="2" t="str">
        <f>VLOOKUP($C340, 역사코드!$A:$E,2,FALSE)</f>
        <v>2641</v>
      </c>
      <c r="C340" s="9" t="str">
        <f t="shared" si="15"/>
        <v>6고려대</v>
      </c>
      <c r="D340" s="34" t="s">
        <v>1856</v>
      </c>
      <c r="E340" s="7">
        <v>0.8</v>
      </c>
      <c r="F340" s="1">
        <f t="shared" si="16"/>
        <v>28.700000000000003</v>
      </c>
      <c r="G340" s="8">
        <v>1</v>
      </c>
      <c r="I340" s="23" t="s">
        <v>506</v>
      </c>
      <c r="J340" s="2">
        <v>0.8</v>
      </c>
      <c r="K340" s="24">
        <v>1</v>
      </c>
    </row>
    <row r="341" spans="1:11" x14ac:dyDescent="0.25">
      <c r="A341" s="2">
        <v>6</v>
      </c>
      <c r="B341" s="2" t="str">
        <f>VLOOKUP($C341, 역사코드!$A:$E,2,FALSE)</f>
        <v>2642</v>
      </c>
      <c r="C341" s="9" t="str">
        <f t="shared" si="15"/>
        <v>6월곡</v>
      </c>
      <c r="D341" s="34" t="s">
        <v>1857</v>
      </c>
      <c r="E341" s="7">
        <v>1.4</v>
      </c>
      <c r="F341" s="1">
        <f t="shared" si="16"/>
        <v>30.1</v>
      </c>
      <c r="G341" s="8">
        <v>2</v>
      </c>
      <c r="I341" s="23" t="s">
        <v>509</v>
      </c>
      <c r="J341" s="2">
        <v>1.4</v>
      </c>
      <c r="K341" s="24">
        <v>2</v>
      </c>
    </row>
    <row r="342" spans="1:11" x14ac:dyDescent="0.25">
      <c r="A342" s="2">
        <v>6</v>
      </c>
      <c r="B342" s="2" t="str">
        <f>VLOOKUP($C342, 역사코드!$A:$E,2,FALSE)</f>
        <v>2643</v>
      </c>
      <c r="C342" s="9" t="str">
        <f t="shared" si="15"/>
        <v>6상월곡</v>
      </c>
      <c r="D342" s="34" t="s">
        <v>1858</v>
      </c>
      <c r="E342" s="7">
        <v>0.8</v>
      </c>
      <c r="F342" s="1">
        <f t="shared" si="16"/>
        <v>30.900000000000002</v>
      </c>
      <c r="G342" s="8">
        <v>1</v>
      </c>
      <c r="I342" s="23" t="s">
        <v>512</v>
      </c>
      <c r="J342" s="2">
        <v>0.8</v>
      </c>
      <c r="K342" s="24">
        <v>1</v>
      </c>
    </row>
    <row r="343" spans="1:11" x14ac:dyDescent="0.25">
      <c r="A343" s="2">
        <v>6</v>
      </c>
      <c r="B343" s="2" t="str">
        <f>VLOOKUP($C343, 역사코드!$A:$E,2,FALSE)</f>
        <v>2644</v>
      </c>
      <c r="C343" s="9" t="str">
        <f t="shared" si="15"/>
        <v>6돌곶이</v>
      </c>
      <c r="D343" s="34" t="s">
        <v>1859</v>
      </c>
      <c r="E343" s="7">
        <v>0.8</v>
      </c>
      <c r="F343" s="1">
        <f t="shared" si="16"/>
        <v>31.700000000000003</v>
      </c>
      <c r="G343" s="8">
        <v>1</v>
      </c>
      <c r="I343" s="23" t="s">
        <v>1507</v>
      </c>
      <c r="J343" s="2">
        <v>0.8</v>
      </c>
      <c r="K343" s="24">
        <v>1</v>
      </c>
    </row>
    <row r="344" spans="1:11" x14ac:dyDescent="0.25">
      <c r="A344" s="2">
        <v>6</v>
      </c>
      <c r="B344" s="2" t="str">
        <f>VLOOKUP($C344, 역사코드!$A:$E,2,FALSE)</f>
        <v>2645</v>
      </c>
      <c r="C344" s="9" t="str">
        <f t="shared" si="15"/>
        <v>6석계</v>
      </c>
      <c r="D344" s="34" t="s">
        <v>1655</v>
      </c>
      <c r="E344" s="7">
        <v>1</v>
      </c>
      <c r="F344" s="1">
        <f t="shared" si="16"/>
        <v>32.700000000000003</v>
      </c>
      <c r="G344" s="8">
        <v>2</v>
      </c>
      <c r="I344" s="23" t="s">
        <v>2203</v>
      </c>
      <c r="J344" s="2">
        <v>1</v>
      </c>
      <c r="K344" s="24">
        <v>2</v>
      </c>
    </row>
    <row r="345" spans="1:11" x14ac:dyDescent="0.25">
      <c r="A345" s="2">
        <v>6</v>
      </c>
      <c r="B345" s="2" t="str">
        <f>VLOOKUP($C345, 역사코드!$A:$E,2,FALSE)</f>
        <v>2646</v>
      </c>
      <c r="C345" s="9" t="str">
        <f t="shared" si="15"/>
        <v>6태릉입구</v>
      </c>
      <c r="D345" s="34" t="s">
        <v>1860</v>
      </c>
      <c r="E345" s="7">
        <v>0.8</v>
      </c>
      <c r="F345" s="1">
        <f t="shared" si="16"/>
        <v>33.5</v>
      </c>
      <c r="G345" s="8">
        <v>1</v>
      </c>
      <c r="I345" s="23" t="s">
        <v>515</v>
      </c>
      <c r="J345" s="2">
        <v>0.8</v>
      </c>
      <c r="K345" s="24">
        <v>1</v>
      </c>
    </row>
    <row r="346" spans="1:11" x14ac:dyDescent="0.25">
      <c r="A346" s="2">
        <v>6</v>
      </c>
      <c r="B346" s="2" t="str">
        <f>VLOOKUP($C346, 역사코드!$A:$E,2,FALSE)</f>
        <v>2647</v>
      </c>
      <c r="C346" s="9" t="str">
        <f t="shared" si="15"/>
        <v>6화랑대</v>
      </c>
      <c r="D346" s="34" t="s">
        <v>1861</v>
      </c>
      <c r="E346" s="7">
        <v>0.9</v>
      </c>
      <c r="F346" s="1">
        <f t="shared" si="16"/>
        <v>34.4</v>
      </c>
      <c r="G346" s="8">
        <v>1</v>
      </c>
      <c r="I346" s="23" t="s">
        <v>518</v>
      </c>
      <c r="J346" s="2">
        <v>0.9</v>
      </c>
      <c r="K346" s="24">
        <v>1</v>
      </c>
    </row>
    <row r="347" spans="1:11" x14ac:dyDescent="0.25">
      <c r="A347" s="2">
        <v>6</v>
      </c>
      <c r="B347" s="2" t="str">
        <f>VLOOKUP($C347, 역사코드!$A:$E,2,FALSE)</f>
        <v>2648</v>
      </c>
      <c r="C347" s="9" t="str">
        <f t="shared" si="15"/>
        <v>6봉화산</v>
      </c>
      <c r="D347" s="34" t="s">
        <v>1862</v>
      </c>
      <c r="E347" s="7">
        <v>0.7</v>
      </c>
      <c r="F347" s="1">
        <f t="shared" si="16"/>
        <v>35.1</v>
      </c>
      <c r="G347" s="8">
        <v>1</v>
      </c>
      <c r="I347" s="23" t="s">
        <v>1510</v>
      </c>
      <c r="J347" s="2">
        <v>0.7</v>
      </c>
      <c r="K347" s="24">
        <v>1</v>
      </c>
    </row>
    <row r="348" spans="1:11" x14ac:dyDescent="0.25">
      <c r="D348" s="45" t="s">
        <v>1863</v>
      </c>
      <c r="E348" s="45"/>
      <c r="F348" s="45"/>
      <c r="G348" s="45"/>
    </row>
    <row r="349" spans="1:11" x14ac:dyDescent="0.25">
      <c r="A349" s="2">
        <v>7</v>
      </c>
      <c r="B349" s="2" t="str">
        <f>VLOOKUP($C349, 역사코드!$A:$E,2,FALSE)</f>
        <v>2761</v>
      </c>
      <c r="C349" s="9" t="str">
        <f t="shared" ref="C349:C380" si="17">CONCATENATE(A349,D349)</f>
        <v>7부평구청</v>
      </c>
      <c r="D349" s="34" t="s">
        <v>1864</v>
      </c>
      <c r="E349" s="7">
        <v>0</v>
      </c>
      <c r="F349" s="1">
        <v>0</v>
      </c>
      <c r="G349" s="8"/>
      <c r="I349" s="23" t="s">
        <v>2261</v>
      </c>
      <c r="J349" s="2">
        <v>0</v>
      </c>
    </row>
    <row r="350" spans="1:11" x14ac:dyDescent="0.25">
      <c r="A350" s="2">
        <v>7</v>
      </c>
      <c r="B350" s="2" t="str">
        <f>VLOOKUP($C350, 역사코드!$A:$E,2,FALSE)</f>
        <v>2760</v>
      </c>
      <c r="C350" s="9" t="str">
        <f t="shared" si="17"/>
        <v>7굴포천</v>
      </c>
      <c r="D350" s="34" t="s">
        <v>1865</v>
      </c>
      <c r="E350" s="7">
        <v>0.9</v>
      </c>
      <c r="F350" s="1">
        <f>SUM(F349,E350)</f>
        <v>0.9</v>
      </c>
      <c r="G350" s="8">
        <v>1</v>
      </c>
      <c r="I350" s="23" t="s">
        <v>1459</v>
      </c>
      <c r="J350" s="2">
        <v>0.9</v>
      </c>
      <c r="K350" s="24">
        <v>1</v>
      </c>
    </row>
    <row r="351" spans="1:11" x14ac:dyDescent="0.25">
      <c r="A351" s="2">
        <v>7</v>
      </c>
      <c r="B351" s="2" t="str">
        <f>VLOOKUP($C351, 역사코드!$A:$E,2,FALSE)</f>
        <v>2759</v>
      </c>
      <c r="C351" s="9" t="str">
        <f t="shared" si="17"/>
        <v>7삼산체육관</v>
      </c>
      <c r="D351" s="34" t="s">
        <v>1866</v>
      </c>
      <c r="E351" s="7">
        <v>0.9</v>
      </c>
      <c r="F351" s="1">
        <f>SUM(F350,E351)</f>
        <v>1.8</v>
      </c>
      <c r="G351" s="8">
        <v>1</v>
      </c>
      <c r="I351" s="23" t="s">
        <v>1219</v>
      </c>
      <c r="J351" s="2">
        <v>0.9</v>
      </c>
      <c r="K351" s="24">
        <v>1</v>
      </c>
    </row>
    <row r="352" spans="1:11" x14ac:dyDescent="0.25">
      <c r="A352" s="2">
        <v>7</v>
      </c>
      <c r="B352" s="2" t="str">
        <f>VLOOKUP($C352, 역사코드!$A:$E,2,FALSE)</f>
        <v>2758</v>
      </c>
      <c r="C352" s="9" t="str">
        <f t="shared" si="17"/>
        <v>7상동</v>
      </c>
      <c r="D352" s="34" t="s">
        <v>1867</v>
      </c>
      <c r="E352" s="7">
        <v>1.1000000000000001</v>
      </c>
      <c r="F352" s="1">
        <f>SUM(F351,E352)</f>
        <v>2.9000000000000004</v>
      </c>
      <c r="G352" s="8">
        <v>1</v>
      </c>
      <c r="I352" s="23" t="s">
        <v>1216</v>
      </c>
      <c r="J352" s="2">
        <v>1.1000000000000001</v>
      </c>
      <c r="K352" s="24">
        <v>1</v>
      </c>
    </row>
    <row r="353" spans="1:11" x14ac:dyDescent="0.25">
      <c r="A353" s="2">
        <v>7</v>
      </c>
      <c r="B353" s="2" t="str">
        <f>VLOOKUP($C353, 역사코드!$A:$E,2,FALSE)</f>
        <v>2757</v>
      </c>
      <c r="C353" s="9" t="str">
        <f t="shared" si="17"/>
        <v>7부천시청</v>
      </c>
      <c r="D353" s="34" t="s">
        <v>1868</v>
      </c>
      <c r="E353" s="7">
        <v>0.9</v>
      </c>
      <c r="F353" s="1">
        <f t="shared" ref="F353:F399" si="18">SUM(F352,E353)</f>
        <v>3.8000000000000003</v>
      </c>
      <c r="G353" s="8">
        <v>1</v>
      </c>
      <c r="I353" s="23" t="s">
        <v>1213</v>
      </c>
      <c r="J353" s="2">
        <v>0.9</v>
      </c>
      <c r="K353" s="24">
        <v>1</v>
      </c>
    </row>
    <row r="354" spans="1:11" x14ac:dyDescent="0.25">
      <c r="A354" s="2">
        <v>7</v>
      </c>
      <c r="B354" s="2" t="str">
        <f>VLOOKUP($C354, 역사코드!$A:$E,2,FALSE)</f>
        <v>2756</v>
      </c>
      <c r="C354" s="9" t="str">
        <f t="shared" si="17"/>
        <v>7신중동</v>
      </c>
      <c r="D354" s="34" t="s">
        <v>1869</v>
      </c>
      <c r="E354" s="7">
        <v>1.1000000000000001</v>
      </c>
      <c r="F354" s="1">
        <f t="shared" si="18"/>
        <v>4.9000000000000004</v>
      </c>
      <c r="G354" s="8">
        <v>1</v>
      </c>
      <c r="I354" s="23" t="s">
        <v>1456</v>
      </c>
      <c r="J354" s="2">
        <v>1.1000000000000001</v>
      </c>
      <c r="K354" s="24">
        <v>1</v>
      </c>
    </row>
    <row r="355" spans="1:11" x14ac:dyDescent="0.25">
      <c r="A355" s="2">
        <v>7</v>
      </c>
      <c r="B355" s="2" t="str">
        <f>VLOOKUP($C355, 역사코드!$A:$E,2,FALSE)</f>
        <v>2755</v>
      </c>
      <c r="C355" s="9" t="str">
        <f t="shared" si="17"/>
        <v>7춘의</v>
      </c>
      <c r="D355" s="34" t="s">
        <v>1870</v>
      </c>
      <c r="E355" s="7">
        <v>1</v>
      </c>
      <c r="F355" s="1">
        <f t="shared" si="18"/>
        <v>5.9</v>
      </c>
      <c r="G355" s="8">
        <v>1</v>
      </c>
      <c r="I355" s="23" t="s">
        <v>1210</v>
      </c>
      <c r="J355" s="2">
        <v>1</v>
      </c>
      <c r="K355" s="24">
        <v>1</v>
      </c>
    </row>
    <row r="356" spans="1:11" x14ac:dyDescent="0.25">
      <c r="A356" s="2">
        <v>7</v>
      </c>
      <c r="B356" s="2" t="str">
        <f>VLOOKUP($C356, 역사코드!$A:$E,2,FALSE)</f>
        <v>2754</v>
      </c>
      <c r="C356" s="9" t="str">
        <f t="shared" si="17"/>
        <v>7부천종합운동장</v>
      </c>
      <c r="D356" s="34" t="s">
        <v>1871</v>
      </c>
      <c r="E356" s="7">
        <v>0.9</v>
      </c>
      <c r="F356" s="1">
        <f t="shared" si="18"/>
        <v>6.8000000000000007</v>
      </c>
      <c r="G356" s="8">
        <v>1</v>
      </c>
      <c r="I356" s="23" t="s">
        <v>1207</v>
      </c>
      <c r="J356" s="2">
        <v>0.9</v>
      </c>
      <c r="K356" s="24">
        <v>1</v>
      </c>
    </row>
    <row r="357" spans="1:11" x14ac:dyDescent="0.25">
      <c r="A357" s="2">
        <v>7</v>
      </c>
      <c r="B357" s="2" t="str">
        <f>VLOOKUP($C357, 역사코드!$A:$E,2,FALSE)</f>
        <v>2753</v>
      </c>
      <c r="C357" s="9" t="str">
        <f t="shared" si="17"/>
        <v>7까치울</v>
      </c>
      <c r="D357" s="34" t="s">
        <v>1872</v>
      </c>
      <c r="E357" s="7">
        <v>1.2</v>
      </c>
      <c r="F357" s="1">
        <f t="shared" si="18"/>
        <v>8</v>
      </c>
      <c r="G357" s="8">
        <v>2</v>
      </c>
      <c r="I357" s="23" t="s">
        <v>1453</v>
      </c>
      <c r="J357" s="2">
        <v>1.2</v>
      </c>
      <c r="K357" s="24">
        <v>2</v>
      </c>
    </row>
    <row r="358" spans="1:11" x14ac:dyDescent="0.25">
      <c r="A358" s="2">
        <v>7</v>
      </c>
      <c r="B358" s="2" t="str">
        <f>VLOOKUP($C358, 역사코드!$A:$E,2,FALSE)</f>
        <v>2752</v>
      </c>
      <c r="C358" s="9" t="str">
        <f t="shared" si="17"/>
        <v>7온수</v>
      </c>
      <c r="D358" s="34" t="s">
        <v>1873</v>
      </c>
      <c r="E358" s="7">
        <v>2.2000000000000002</v>
      </c>
      <c r="F358" s="1">
        <f t="shared" si="18"/>
        <v>10.199999999999999</v>
      </c>
      <c r="G358" s="8">
        <v>3</v>
      </c>
      <c r="I358" s="23" t="s">
        <v>2259</v>
      </c>
      <c r="J358" s="2">
        <v>2.2000000000000002</v>
      </c>
      <c r="K358" s="24">
        <v>3</v>
      </c>
    </row>
    <row r="359" spans="1:11" x14ac:dyDescent="0.25">
      <c r="A359" s="2">
        <v>7</v>
      </c>
      <c r="B359" s="2" t="str">
        <f>VLOOKUP($C359, 역사코드!$A:$E,2,FALSE)</f>
        <v>2751</v>
      </c>
      <c r="C359" s="9" t="str">
        <f t="shared" si="17"/>
        <v>7천왕</v>
      </c>
      <c r="D359" s="34" t="s">
        <v>1874</v>
      </c>
      <c r="E359" s="7">
        <v>1.5</v>
      </c>
      <c r="F359" s="1">
        <f t="shared" si="18"/>
        <v>11.7</v>
      </c>
      <c r="G359" s="8">
        <v>2</v>
      </c>
      <c r="I359" s="23" t="s">
        <v>1204</v>
      </c>
      <c r="J359" s="2">
        <v>1.5</v>
      </c>
      <c r="K359" s="24">
        <v>2</v>
      </c>
    </row>
    <row r="360" spans="1:11" x14ac:dyDescent="0.25">
      <c r="A360" s="2">
        <v>7</v>
      </c>
      <c r="B360" s="2" t="str">
        <f>VLOOKUP($C360, 역사코드!$A:$E,2,FALSE)</f>
        <v>2750</v>
      </c>
      <c r="C360" s="9" t="str">
        <f t="shared" si="17"/>
        <v>7광명사거리</v>
      </c>
      <c r="D360" s="34" t="s">
        <v>1875</v>
      </c>
      <c r="E360" s="7">
        <v>1.7</v>
      </c>
      <c r="F360" s="1">
        <f t="shared" si="18"/>
        <v>13.399999999999999</v>
      </c>
      <c r="G360" s="8">
        <v>2</v>
      </c>
      <c r="I360" s="23" t="s">
        <v>1201</v>
      </c>
      <c r="J360" s="2">
        <v>1.7</v>
      </c>
      <c r="K360" s="24">
        <v>2</v>
      </c>
    </row>
    <row r="361" spans="1:11" x14ac:dyDescent="0.25">
      <c r="A361" s="2">
        <v>7</v>
      </c>
      <c r="B361" s="2" t="str">
        <f>VLOOKUP($C361, 역사코드!$A:$E,2,FALSE)</f>
        <v>2749</v>
      </c>
      <c r="C361" s="9" t="str">
        <f t="shared" si="17"/>
        <v>7철산</v>
      </c>
      <c r="D361" s="34" t="s">
        <v>1876</v>
      </c>
      <c r="E361" s="7">
        <v>1.3</v>
      </c>
      <c r="F361" s="1">
        <f t="shared" si="18"/>
        <v>14.7</v>
      </c>
      <c r="G361" s="8">
        <v>2</v>
      </c>
      <c r="I361" s="23" t="s">
        <v>1198</v>
      </c>
      <c r="J361" s="2">
        <v>1.3</v>
      </c>
      <c r="K361" s="24">
        <v>2</v>
      </c>
    </row>
    <row r="362" spans="1:11" x14ac:dyDescent="0.25">
      <c r="A362" s="2">
        <v>7</v>
      </c>
      <c r="B362" s="2" t="str">
        <f>VLOOKUP($C362, 역사코드!$A:$E,2,FALSE)</f>
        <v>2748</v>
      </c>
      <c r="C362" s="9" t="str">
        <f t="shared" si="17"/>
        <v>7가산디지털단지</v>
      </c>
      <c r="D362" s="34" t="s">
        <v>1677</v>
      </c>
      <c r="E362" s="7">
        <v>1.4</v>
      </c>
      <c r="F362" s="1">
        <f t="shared" si="18"/>
        <v>16.099999999999998</v>
      </c>
      <c r="G362" s="8">
        <v>2</v>
      </c>
      <c r="I362" s="23" t="s">
        <v>2257</v>
      </c>
      <c r="J362" s="2">
        <v>1.4</v>
      </c>
      <c r="K362" s="24">
        <v>2</v>
      </c>
    </row>
    <row r="363" spans="1:11" x14ac:dyDescent="0.25">
      <c r="A363" s="2">
        <v>7</v>
      </c>
      <c r="B363" s="2" t="str">
        <f>VLOOKUP($C363, 역사코드!$A:$E,2,FALSE)</f>
        <v>2747</v>
      </c>
      <c r="C363" s="9" t="str">
        <f t="shared" si="17"/>
        <v>7남구로</v>
      </c>
      <c r="D363" s="34" t="s">
        <v>1877</v>
      </c>
      <c r="E363" s="7">
        <v>0.8</v>
      </c>
      <c r="F363" s="1">
        <f t="shared" si="18"/>
        <v>16.899999999999999</v>
      </c>
      <c r="G363" s="8">
        <v>1</v>
      </c>
      <c r="I363" s="23" t="s">
        <v>1195</v>
      </c>
      <c r="J363" s="2">
        <v>0.8</v>
      </c>
      <c r="K363" s="24">
        <v>1</v>
      </c>
    </row>
    <row r="364" spans="1:11" x14ac:dyDescent="0.25">
      <c r="A364" s="2">
        <v>7</v>
      </c>
      <c r="B364" s="2" t="str">
        <f>VLOOKUP($C364, 역사코드!$A:$E,2,FALSE)</f>
        <v>2746</v>
      </c>
      <c r="C364" s="9" t="str">
        <f t="shared" si="17"/>
        <v>7대림</v>
      </c>
      <c r="D364" s="34" t="s">
        <v>1878</v>
      </c>
      <c r="E364" s="7">
        <v>1.1000000000000001</v>
      </c>
      <c r="F364" s="1">
        <f t="shared" si="18"/>
        <v>18</v>
      </c>
      <c r="G364" s="8">
        <v>2</v>
      </c>
      <c r="I364" s="23" t="s">
        <v>2255</v>
      </c>
      <c r="J364" s="2">
        <v>1.1000000000000001</v>
      </c>
      <c r="K364" s="24">
        <v>2</v>
      </c>
    </row>
    <row r="365" spans="1:11" x14ac:dyDescent="0.25">
      <c r="A365" s="2">
        <v>7</v>
      </c>
      <c r="B365" s="2" t="str">
        <f>VLOOKUP($C365, 역사코드!$A:$E,2,FALSE)</f>
        <v>2745</v>
      </c>
      <c r="C365" s="9" t="str">
        <f t="shared" si="17"/>
        <v>7신풍</v>
      </c>
      <c r="D365" s="34" t="s">
        <v>1879</v>
      </c>
      <c r="E365" s="7">
        <v>1.4</v>
      </c>
      <c r="F365" s="1">
        <f t="shared" si="18"/>
        <v>19.399999999999999</v>
      </c>
      <c r="G365" s="8">
        <v>2</v>
      </c>
      <c r="I365" s="23" t="s">
        <v>1450</v>
      </c>
      <c r="J365" s="2">
        <v>1.4</v>
      </c>
      <c r="K365" s="24">
        <v>2</v>
      </c>
    </row>
    <row r="366" spans="1:11" x14ac:dyDescent="0.25">
      <c r="A366" s="2">
        <v>7</v>
      </c>
      <c r="B366" s="2" t="str">
        <f>VLOOKUP($C366, 역사코드!$A:$E,2,FALSE)</f>
        <v>2744</v>
      </c>
      <c r="C366" s="9" t="str">
        <f t="shared" si="17"/>
        <v>7보라매</v>
      </c>
      <c r="D366" s="34" t="s">
        <v>1880</v>
      </c>
      <c r="E366" s="7">
        <v>0.9</v>
      </c>
      <c r="F366" s="1">
        <f t="shared" si="18"/>
        <v>20.299999999999997</v>
      </c>
      <c r="G366" s="8">
        <v>1</v>
      </c>
      <c r="I366" s="23" t="s">
        <v>1192</v>
      </c>
      <c r="J366" s="2">
        <v>0.9</v>
      </c>
      <c r="K366" s="24">
        <v>1</v>
      </c>
    </row>
    <row r="367" spans="1:11" x14ac:dyDescent="0.25">
      <c r="A367" s="2">
        <v>7</v>
      </c>
      <c r="B367" s="2" t="str">
        <f>VLOOKUP($C367, 역사코드!$A:$E,2,FALSE)</f>
        <v>2743</v>
      </c>
      <c r="C367" s="9" t="str">
        <f t="shared" si="17"/>
        <v>7신대방삼거리</v>
      </c>
      <c r="D367" s="34" t="s">
        <v>1881</v>
      </c>
      <c r="E367" s="7">
        <v>0.8</v>
      </c>
      <c r="F367" s="1">
        <f t="shared" si="18"/>
        <v>21.099999999999998</v>
      </c>
      <c r="G367" s="8">
        <v>1</v>
      </c>
      <c r="I367" s="23" t="s">
        <v>1189</v>
      </c>
      <c r="J367" s="2">
        <v>0.8</v>
      </c>
      <c r="K367" s="24">
        <v>1</v>
      </c>
    </row>
    <row r="368" spans="1:11" x14ac:dyDescent="0.25">
      <c r="A368" s="2">
        <v>7</v>
      </c>
      <c r="B368" s="2" t="str">
        <f>VLOOKUP($C368, 역사코드!$A:$E,2,FALSE)</f>
        <v>2742</v>
      </c>
      <c r="C368" s="9" t="str">
        <f t="shared" si="17"/>
        <v>7장승배기</v>
      </c>
      <c r="D368" s="34" t="s">
        <v>1882</v>
      </c>
      <c r="E368" s="7">
        <v>1.2</v>
      </c>
      <c r="F368" s="1">
        <f t="shared" si="18"/>
        <v>22.299999999999997</v>
      </c>
      <c r="G368" s="8">
        <v>2</v>
      </c>
      <c r="I368" s="23" t="s">
        <v>1186</v>
      </c>
      <c r="J368" s="2">
        <v>1.2</v>
      </c>
      <c r="K368" s="24">
        <v>2</v>
      </c>
    </row>
    <row r="369" spans="1:11" x14ac:dyDescent="0.25">
      <c r="A369" s="2">
        <v>7</v>
      </c>
      <c r="B369" s="2" t="str">
        <f>VLOOKUP($C369, 역사코드!$A:$E,2,FALSE)</f>
        <v>2741</v>
      </c>
      <c r="C369" s="9" t="str">
        <f t="shared" si="17"/>
        <v>7상도</v>
      </c>
      <c r="D369" s="34" t="s">
        <v>1883</v>
      </c>
      <c r="E369" s="7">
        <v>0.9</v>
      </c>
      <c r="F369" s="1">
        <f t="shared" si="18"/>
        <v>23.199999999999996</v>
      </c>
      <c r="G369" s="8">
        <v>2</v>
      </c>
      <c r="I369" s="23" t="s">
        <v>1447</v>
      </c>
      <c r="J369" s="2">
        <v>0.9</v>
      </c>
      <c r="K369" s="24">
        <v>2</v>
      </c>
    </row>
    <row r="370" spans="1:11" x14ac:dyDescent="0.25">
      <c r="A370" s="2">
        <v>7</v>
      </c>
      <c r="B370" s="2" t="str">
        <f>VLOOKUP($C370, 역사코드!$A:$E,2,FALSE)</f>
        <v>2740</v>
      </c>
      <c r="C370" s="9" t="str">
        <f t="shared" si="17"/>
        <v>7숭실대입구</v>
      </c>
      <c r="D370" s="34" t="s">
        <v>1884</v>
      </c>
      <c r="E370" s="7">
        <v>0.9</v>
      </c>
      <c r="F370" s="1">
        <f t="shared" si="18"/>
        <v>24.099999999999994</v>
      </c>
      <c r="G370" s="8">
        <v>1</v>
      </c>
      <c r="I370" s="23" t="s">
        <v>1183</v>
      </c>
      <c r="J370" s="2">
        <v>0.9</v>
      </c>
      <c r="K370" s="24">
        <v>1</v>
      </c>
    </row>
    <row r="371" spans="1:11" x14ac:dyDescent="0.25">
      <c r="A371" s="2">
        <v>7</v>
      </c>
      <c r="B371" s="2" t="str">
        <f>VLOOKUP($C371, 역사코드!$A:$E,2,FALSE)</f>
        <v>2739</v>
      </c>
      <c r="C371" s="9" t="str">
        <f t="shared" si="17"/>
        <v>7남성</v>
      </c>
      <c r="D371" s="34" t="s">
        <v>1885</v>
      </c>
      <c r="E371" s="7">
        <v>2</v>
      </c>
      <c r="F371" s="1">
        <f t="shared" si="18"/>
        <v>26.099999999999994</v>
      </c>
      <c r="G371" s="8">
        <v>3</v>
      </c>
      <c r="I371" s="23" t="s">
        <v>1180</v>
      </c>
      <c r="J371" s="2">
        <v>2</v>
      </c>
      <c r="K371" s="24">
        <v>3</v>
      </c>
    </row>
    <row r="372" spans="1:11" x14ac:dyDescent="0.25">
      <c r="A372" s="2">
        <v>7</v>
      </c>
      <c r="B372" s="2" t="str">
        <f>VLOOKUP($C372, 역사코드!$A:$E,2,FALSE)</f>
        <v>2738</v>
      </c>
      <c r="C372" s="9" t="str">
        <f t="shared" si="17"/>
        <v>7총신대입구(이수)</v>
      </c>
      <c r="D372" s="34" t="s">
        <v>2332</v>
      </c>
      <c r="E372" s="7">
        <v>1</v>
      </c>
      <c r="F372" s="1">
        <f t="shared" si="18"/>
        <v>27.099999999999994</v>
      </c>
      <c r="G372" s="8">
        <v>1</v>
      </c>
      <c r="I372" s="23" t="s">
        <v>2253</v>
      </c>
      <c r="J372" s="2">
        <v>1</v>
      </c>
      <c r="K372" s="24">
        <v>1</v>
      </c>
    </row>
    <row r="373" spans="1:11" x14ac:dyDescent="0.25">
      <c r="A373" s="2">
        <v>7</v>
      </c>
      <c r="B373" s="2" t="str">
        <f>VLOOKUP($C373, 역사코드!$A:$E,2,FALSE)</f>
        <v>2737</v>
      </c>
      <c r="C373" s="9" t="str">
        <f t="shared" si="17"/>
        <v>7내방</v>
      </c>
      <c r="D373" s="34" t="s">
        <v>1886</v>
      </c>
      <c r="E373" s="7">
        <v>1</v>
      </c>
      <c r="F373" s="1">
        <f t="shared" si="18"/>
        <v>28.099999999999994</v>
      </c>
      <c r="G373" s="8">
        <v>2</v>
      </c>
      <c r="I373" s="23" t="s">
        <v>1444</v>
      </c>
      <c r="J373" s="2">
        <v>1</v>
      </c>
      <c r="K373" s="24">
        <v>2</v>
      </c>
    </row>
    <row r="374" spans="1:11" x14ac:dyDescent="0.25">
      <c r="A374" s="2">
        <v>7</v>
      </c>
      <c r="B374" s="2" t="str">
        <f>VLOOKUP($C374, 역사코드!$A:$E,2,FALSE)</f>
        <v>2736</v>
      </c>
      <c r="C374" s="9" t="str">
        <f t="shared" si="17"/>
        <v>7고속터미널</v>
      </c>
      <c r="D374" s="34" t="s">
        <v>1887</v>
      </c>
      <c r="E374" s="7">
        <v>2.2000000000000002</v>
      </c>
      <c r="F374" s="1">
        <f t="shared" si="18"/>
        <v>30.299999999999994</v>
      </c>
      <c r="G374" s="8">
        <v>3</v>
      </c>
      <c r="I374" s="23" t="s">
        <v>2251</v>
      </c>
      <c r="J374" s="2">
        <v>2.2000000000000002</v>
      </c>
      <c r="K374" s="24">
        <v>3</v>
      </c>
    </row>
    <row r="375" spans="1:11" x14ac:dyDescent="0.25">
      <c r="A375" s="2">
        <v>7</v>
      </c>
      <c r="B375" s="2" t="str">
        <f>VLOOKUP($C375, 역사코드!$A:$E,2,FALSE)</f>
        <v>2735</v>
      </c>
      <c r="C375" s="9" t="str">
        <f t="shared" si="17"/>
        <v>7반포</v>
      </c>
      <c r="D375" s="34" t="s">
        <v>1888</v>
      </c>
      <c r="E375" s="7">
        <v>0.9</v>
      </c>
      <c r="F375" s="1">
        <f t="shared" si="18"/>
        <v>31.199999999999992</v>
      </c>
      <c r="G375" s="8">
        <v>2</v>
      </c>
      <c r="I375" s="23" t="s">
        <v>1177</v>
      </c>
      <c r="J375" s="2">
        <v>0.9</v>
      </c>
      <c r="K375" s="24">
        <v>2</v>
      </c>
    </row>
    <row r="376" spans="1:11" x14ac:dyDescent="0.25">
      <c r="A376" s="2">
        <v>7</v>
      </c>
      <c r="B376" s="2" t="str">
        <f>VLOOKUP($C376, 역사코드!$A:$E,2,FALSE)</f>
        <v>2734</v>
      </c>
      <c r="C376" s="9" t="str">
        <f t="shared" si="17"/>
        <v>7논현</v>
      </c>
      <c r="D376" s="34" t="s">
        <v>1889</v>
      </c>
      <c r="E376" s="7">
        <v>0.9</v>
      </c>
      <c r="F376" s="1">
        <f t="shared" si="18"/>
        <v>32.099999999999994</v>
      </c>
      <c r="G376" s="8">
        <v>1</v>
      </c>
      <c r="I376" s="23" t="s">
        <v>1174</v>
      </c>
      <c r="J376" s="2">
        <v>0.9</v>
      </c>
      <c r="K376" s="24">
        <v>1</v>
      </c>
    </row>
    <row r="377" spans="1:11" x14ac:dyDescent="0.25">
      <c r="A377" s="2">
        <v>7</v>
      </c>
      <c r="B377" s="2" t="str">
        <f>VLOOKUP($C377, 역사코드!$A:$E,2,FALSE)</f>
        <v>2733</v>
      </c>
      <c r="C377" s="9" t="str">
        <f t="shared" si="17"/>
        <v>7학동</v>
      </c>
      <c r="D377" s="34" t="s">
        <v>1890</v>
      </c>
      <c r="E377" s="7">
        <v>1</v>
      </c>
      <c r="F377" s="1">
        <f t="shared" si="18"/>
        <v>33.099999999999994</v>
      </c>
      <c r="G377" s="8">
        <v>1</v>
      </c>
      <c r="I377" s="23" t="s">
        <v>1441</v>
      </c>
      <c r="J377" s="2">
        <v>1</v>
      </c>
      <c r="K377" s="24">
        <v>1</v>
      </c>
    </row>
    <row r="378" spans="1:11" x14ac:dyDescent="0.25">
      <c r="A378" s="2">
        <v>7</v>
      </c>
      <c r="B378" s="2" t="str">
        <f>VLOOKUP($C378, 역사코드!$A:$E,2,FALSE)</f>
        <v>2732</v>
      </c>
      <c r="C378" s="9" t="str">
        <f t="shared" si="17"/>
        <v>7강남구청</v>
      </c>
      <c r="D378" s="34" t="s">
        <v>1891</v>
      </c>
      <c r="E378" s="7">
        <v>0.9</v>
      </c>
      <c r="F378" s="1">
        <f t="shared" si="18"/>
        <v>33.999999999999993</v>
      </c>
      <c r="G378" s="8">
        <v>1</v>
      </c>
      <c r="I378" s="23" t="s">
        <v>1171</v>
      </c>
      <c r="J378" s="2">
        <v>0.9</v>
      </c>
      <c r="K378" s="24">
        <v>1</v>
      </c>
    </row>
    <row r="379" spans="1:11" x14ac:dyDescent="0.25">
      <c r="A379" s="2">
        <v>7</v>
      </c>
      <c r="B379" s="2" t="str">
        <f>VLOOKUP($C379, 역사코드!$A:$E,2,FALSE)</f>
        <v>2731</v>
      </c>
      <c r="C379" s="9" t="str">
        <f t="shared" si="17"/>
        <v>7청담</v>
      </c>
      <c r="D379" s="34" t="s">
        <v>1892</v>
      </c>
      <c r="E379" s="7">
        <v>1.1000000000000001</v>
      </c>
      <c r="F379" s="1">
        <f t="shared" si="18"/>
        <v>35.099999999999994</v>
      </c>
      <c r="G379" s="8">
        <v>2</v>
      </c>
      <c r="I379" s="23" t="s">
        <v>1168</v>
      </c>
      <c r="J379" s="2">
        <v>1.1000000000000001</v>
      </c>
      <c r="K379" s="24">
        <v>2</v>
      </c>
    </row>
    <row r="380" spans="1:11" x14ac:dyDescent="0.25">
      <c r="A380" s="2">
        <v>7</v>
      </c>
      <c r="B380" s="2" t="str">
        <f>VLOOKUP($C380, 역사코드!$A:$E,2,FALSE)</f>
        <v>2730</v>
      </c>
      <c r="C380" s="9" t="str">
        <f t="shared" si="17"/>
        <v>7뚝섬유원지</v>
      </c>
      <c r="D380" s="34" t="s">
        <v>1893</v>
      </c>
      <c r="E380" s="7">
        <v>2</v>
      </c>
      <c r="F380" s="1">
        <f t="shared" si="18"/>
        <v>37.099999999999994</v>
      </c>
      <c r="G380" s="8">
        <v>3</v>
      </c>
      <c r="I380" s="23" t="s">
        <v>1165</v>
      </c>
      <c r="J380" s="2">
        <v>2</v>
      </c>
      <c r="K380" s="24">
        <v>3</v>
      </c>
    </row>
    <row r="381" spans="1:11" x14ac:dyDescent="0.25">
      <c r="A381" s="2">
        <v>7</v>
      </c>
      <c r="B381" s="2" t="str">
        <f>VLOOKUP($C381, 역사코드!$A:$E,2,FALSE)</f>
        <v>2729</v>
      </c>
      <c r="C381" s="9" t="str">
        <f t="shared" ref="C381:C399" si="19">CONCATENATE(A381,D381)</f>
        <v>7건대입구</v>
      </c>
      <c r="D381" s="34" t="s">
        <v>1894</v>
      </c>
      <c r="E381" s="7">
        <v>1</v>
      </c>
      <c r="F381" s="1">
        <f t="shared" si="18"/>
        <v>38.099999999999994</v>
      </c>
      <c r="G381" s="8">
        <v>2</v>
      </c>
      <c r="I381" s="23" t="s">
        <v>2249</v>
      </c>
      <c r="J381" s="2">
        <v>1</v>
      </c>
      <c r="K381" s="24">
        <v>2</v>
      </c>
    </row>
    <row r="382" spans="1:11" x14ac:dyDescent="0.25">
      <c r="A382" s="2">
        <v>7</v>
      </c>
      <c r="B382" s="2" t="str">
        <f>VLOOKUP($C382, 역사코드!$A:$E,2,FALSE)</f>
        <v>2728</v>
      </c>
      <c r="C382" s="9" t="str">
        <f t="shared" si="19"/>
        <v>7어린이대공원</v>
      </c>
      <c r="D382" s="34" t="s">
        <v>1895</v>
      </c>
      <c r="E382" s="7">
        <v>0.8</v>
      </c>
      <c r="F382" s="1">
        <f t="shared" si="18"/>
        <v>38.899999999999991</v>
      </c>
      <c r="G382" s="8">
        <v>1</v>
      </c>
      <c r="I382" s="23" t="s">
        <v>1438</v>
      </c>
      <c r="J382" s="2">
        <v>0.8</v>
      </c>
      <c r="K382" s="24">
        <v>1</v>
      </c>
    </row>
    <row r="383" spans="1:11" x14ac:dyDescent="0.25">
      <c r="A383" s="2">
        <v>7</v>
      </c>
      <c r="B383" s="2" t="str">
        <f>VLOOKUP($C383, 역사코드!$A:$E,2,FALSE)</f>
        <v>2727</v>
      </c>
      <c r="C383" s="9" t="str">
        <f t="shared" si="19"/>
        <v>7군자</v>
      </c>
      <c r="D383" s="34" t="s">
        <v>1896</v>
      </c>
      <c r="E383" s="7">
        <v>1.1000000000000001</v>
      </c>
      <c r="F383" s="1">
        <f t="shared" si="18"/>
        <v>39.999999999999993</v>
      </c>
      <c r="G383" s="8">
        <v>1</v>
      </c>
      <c r="I383" s="23" t="s">
        <v>2247</v>
      </c>
      <c r="J383" s="2">
        <v>1.1000000000000001</v>
      </c>
      <c r="K383" s="24">
        <v>1</v>
      </c>
    </row>
    <row r="384" spans="1:11" x14ac:dyDescent="0.25">
      <c r="A384" s="2">
        <v>7</v>
      </c>
      <c r="B384" s="2" t="str">
        <f>VLOOKUP($C384, 역사코드!$A:$E,2,FALSE)</f>
        <v>2726</v>
      </c>
      <c r="C384" s="9" t="str">
        <f t="shared" si="19"/>
        <v>7중곡</v>
      </c>
      <c r="D384" s="34" t="s">
        <v>1897</v>
      </c>
      <c r="E384" s="7">
        <v>1.1000000000000001</v>
      </c>
      <c r="F384" s="1">
        <f t="shared" si="18"/>
        <v>41.099999999999994</v>
      </c>
      <c r="G384" s="8">
        <v>1</v>
      </c>
      <c r="I384" s="23" t="s">
        <v>1162</v>
      </c>
      <c r="J384" s="2">
        <v>1.1000000000000001</v>
      </c>
      <c r="K384" s="24">
        <v>1</v>
      </c>
    </row>
    <row r="385" spans="1:11" x14ac:dyDescent="0.25">
      <c r="A385" s="2">
        <v>7</v>
      </c>
      <c r="B385" s="2" t="str">
        <f>VLOOKUP($C385, 역사코드!$A:$E,2,FALSE)</f>
        <v>2725</v>
      </c>
      <c r="C385" s="9" t="str">
        <f t="shared" si="19"/>
        <v>7용마산</v>
      </c>
      <c r="D385" s="34" t="s">
        <v>1898</v>
      </c>
      <c r="E385" s="7">
        <v>0.9</v>
      </c>
      <c r="F385" s="1">
        <f t="shared" si="18"/>
        <v>41.999999999999993</v>
      </c>
      <c r="G385" s="8">
        <v>1</v>
      </c>
      <c r="I385" s="23" t="s">
        <v>1159</v>
      </c>
      <c r="J385" s="2">
        <v>0.9</v>
      </c>
      <c r="K385" s="24">
        <v>1</v>
      </c>
    </row>
    <row r="386" spans="1:11" x14ac:dyDescent="0.25">
      <c r="A386" s="2">
        <v>7</v>
      </c>
      <c r="B386" s="2" t="str">
        <f>VLOOKUP($C386, 역사코드!$A:$E,2,FALSE)</f>
        <v>2724</v>
      </c>
      <c r="C386" s="9" t="str">
        <f t="shared" si="19"/>
        <v>7사가정</v>
      </c>
      <c r="D386" s="34" t="s">
        <v>1899</v>
      </c>
      <c r="E386" s="7">
        <v>0.8</v>
      </c>
      <c r="F386" s="1">
        <f t="shared" si="18"/>
        <v>42.79999999999999</v>
      </c>
      <c r="G386" s="8">
        <v>1</v>
      </c>
      <c r="I386" s="23" t="s">
        <v>1435</v>
      </c>
      <c r="J386" s="2">
        <v>0.8</v>
      </c>
      <c r="K386" s="24">
        <v>1</v>
      </c>
    </row>
    <row r="387" spans="1:11" x14ac:dyDescent="0.25">
      <c r="A387" s="2">
        <v>7</v>
      </c>
      <c r="B387" s="2" t="str">
        <f>VLOOKUP($C387, 역사코드!$A:$E,2,FALSE)</f>
        <v>2723</v>
      </c>
      <c r="C387" s="9" t="str">
        <f t="shared" si="19"/>
        <v>7면목</v>
      </c>
      <c r="D387" s="34" t="s">
        <v>1900</v>
      </c>
      <c r="E387" s="7">
        <v>0.9</v>
      </c>
      <c r="F387" s="1">
        <f t="shared" si="18"/>
        <v>43.699999999999989</v>
      </c>
      <c r="G387" s="8">
        <v>1</v>
      </c>
      <c r="I387" s="23" t="s">
        <v>1156</v>
      </c>
      <c r="J387" s="2">
        <v>0.9</v>
      </c>
      <c r="K387" s="24">
        <v>1</v>
      </c>
    </row>
    <row r="388" spans="1:11" x14ac:dyDescent="0.25">
      <c r="A388" s="2">
        <v>7</v>
      </c>
      <c r="B388" s="2" t="str">
        <f>VLOOKUP($C388, 역사코드!$A:$E,2,FALSE)</f>
        <v>2722</v>
      </c>
      <c r="C388" s="9" t="str">
        <f t="shared" si="19"/>
        <v>7상봉</v>
      </c>
      <c r="D388" s="34" t="s">
        <v>1901</v>
      </c>
      <c r="E388" s="7">
        <v>0.8</v>
      </c>
      <c r="F388" s="1">
        <f t="shared" si="18"/>
        <v>44.499999999999986</v>
      </c>
      <c r="G388" s="8">
        <v>1</v>
      </c>
      <c r="I388" s="23" t="s">
        <v>1153</v>
      </c>
      <c r="J388" s="2">
        <v>0.8</v>
      </c>
      <c r="K388" s="24">
        <v>1</v>
      </c>
    </row>
    <row r="389" spans="1:11" x14ac:dyDescent="0.25">
      <c r="A389" s="2">
        <v>7</v>
      </c>
      <c r="B389" s="2" t="str">
        <f>VLOOKUP($C389, 역사코드!$A:$E,2,FALSE)</f>
        <v>2721</v>
      </c>
      <c r="C389" s="9" t="str">
        <f t="shared" si="19"/>
        <v>7중화</v>
      </c>
      <c r="D389" s="34" t="s">
        <v>1902</v>
      </c>
      <c r="E389" s="7">
        <v>1</v>
      </c>
      <c r="F389" s="1">
        <f t="shared" si="18"/>
        <v>45.499999999999986</v>
      </c>
      <c r="G389" s="8">
        <v>1</v>
      </c>
      <c r="I389" s="23" t="s">
        <v>1150</v>
      </c>
      <c r="J389" s="2">
        <v>1</v>
      </c>
      <c r="K389" s="24">
        <v>1</v>
      </c>
    </row>
    <row r="390" spans="1:11" x14ac:dyDescent="0.25">
      <c r="A390" s="2">
        <v>7</v>
      </c>
      <c r="B390" s="2" t="str">
        <f>VLOOKUP($C390, 역사코드!$A:$E,2,FALSE)</f>
        <v>2720</v>
      </c>
      <c r="C390" s="9" t="str">
        <f t="shared" si="19"/>
        <v>7먹골</v>
      </c>
      <c r="D390" s="34" t="s">
        <v>1903</v>
      </c>
      <c r="E390" s="7">
        <v>0.9</v>
      </c>
      <c r="F390" s="1">
        <f t="shared" si="18"/>
        <v>46.399999999999984</v>
      </c>
      <c r="G390" s="8">
        <v>1</v>
      </c>
      <c r="I390" s="23" t="s">
        <v>1432</v>
      </c>
      <c r="J390" s="2">
        <v>0.9</v>
      </c>
      <c r="K390" s="24">
        <v>1</v>
      </c>
    </row>
    <row r="391" spans="1:11" x14ac:dyDescent="0.25">
      <c r="A391" s="2">
        <v>7</v>
      </c>
      <c r="B391" s="2" t="str">
        <f>VLOOKUP($C391, 역사코드!$A:$E,2,FALSE)</f>
        <v>2719</v>
      </c>
      <c r="C391" s="9" t="str">
        <f t="shared" si="19"/>
        <v>7태릉입구</v>
      </c>
      <c r="D391" s="34" t="s">
        <v>1860</v>
      </c>
      <c r="E391" s="7">
        <v>0.9</v>
      </c>
      <c r="F391" s="1">
        <f t="shared" si="18"/>
        <v>47.299999999999983</v>
      </c>
      <c r="G391" s="8">
        <v>1</v>
      </c>
      <c r="I391" s="23" t="s">
        <v>2245</v>
      </c>
      <c r="J391" s="2">
        <v>0.9</v>
      </c>
      <c r="K391" s="24">
        <v>1</v>
      </c>
    </row>
    <row r="392" spans="1:11" x14ac:dyDescent="0.25">
      <c r="A392" s="2">
        <v>7</v>
      </c>
      <c r="B392" s="2" t="str">
        <f>VLOOKUP($C392, 역사코드!$A:$E,2,FALSE)</f>
        <v>2718</v>
      </c>
      <c r="C392" s="9" t="str">
        <f t="shared" si="19"/>
        <v>7공릉</v>
      </c>
      <c r="D392" s="34" t="s">
        <v>1904</v>
      </c>
      <c r="E392" s="7">
        <v>0.8</v>
      </c>
      <c r="F392" s="1">
        <f t="shared" si="18"/>
        <v>48.09999999999998</v>
      </c>
      <c r="G392" s="8">
        <v>1</v>
      </c>
      <c r="I392" s="23" t="s">
        <v>1147</v>
      </c>
      <c r="J392" s="2">
        <v>0.8</v>
      </c>
      <c r="K392" s="24">
        <v>1</v>
      </c>
    </row>
    <row r="393" spans="1:11" x14ac:dyDescent="0.25">
      <c r="A393" s="2">
        <v>7</v>
      </c>
      <c r="B393" s="2" t="str">
        <f>VLOOKUP($C393, 역사코드!$A:$E,2,FALSE)</f>
        <v>2717</v>
      </c>
      <c r="C393" s="9" t="str">
        <f t="shared" si="19"/>
        <v>7하계</v>
      </c>
      <c r="D393" s="34" t="s">
        <v>1905</v>
      </c>
      <c r="E393" s="7">
        <v>1.3</v>
      </c>
      <c r="F393" s="1">
        <f t="shared" si="18"/>
        <v>49.399999999999977</v>
      </c>
      <c r="G393" s="8">
        <v>2</v>
      </c>
      <c r="I393" s="23" t="s">
        <v>1144</v>
      </c>
      <c r="J393" s="2">
        <v>1.3</v>
      </c>
      <c r="K393" s="24">
        <v>2</v>
      </c>
    </row>
    <row r="394" spans="1:11" x14ac:dyDescent="0.25">
      <c r="A394" s="2">
        <v>7</v>
      </c>
      <c r="B394" s="2" t="str">
        <f>VLOOKUP($C394, 역사코드!$A:$E,2,FALSE)</f>
        <v>2716</v>
      </c>
      <c r="C394" s="9" t="str">
        <f t="shared" si="19"/>
        <v>7중계</v>
      </c>
      <c r="D394" s="34" t="s">
        <v>1906</v>
      </c>
      <c r="E394" s="7">
        <v>1</v>
      </c>
      <c r="F394" s="1">
        <f t="shared" si="18"/>
        <v>50.399999999999977</v>
      </c>
      <c r="G394" s="8">
        <v>1</v>
      </c>
      <c r="I394" s="23" t="s">
        <v>1141</v>
      </c>
      <c r="J394" s="2">
        <v>1</v>
      </c>
      <c r="K394" s="24">
        <v>1</v>
      </c>
    </row>
    <row r="395" spans="1:11" x14ac:dyDescent="0.25">
      <c r="A395" s="2">
        <v>7</v>
      </c>
      <c r="B395" s="2" t="str">
        <f>VLOOKUP($C395, 역사코드!$A:$E,2,FALSE)</f>
        <v>2715</v>
      </c>
      <c r="C395" s="9" t="str">
        <f t="shared" si="19"/>
        <v>7노원</v>
      </c>
      <c r="D395" s="34" t="s">
        <v>1907</v>
      </c>
      <c r="E395" s="7">
        <v>1.1000000000000001</v>
      </c>
      <c r="F395" s="1">
        <f t="shared" si="18"/>
        <v>51.499999999999979</v>
      </c>
      <c r="G395" s="8">
        <v>1</v>
      </c>
      <c r="I395" s="23" t="s">
        <v>2243</v>
      </c>
      <c r="J395" s="2">
        <v>1.1000000000000001</v>
      </c>
      <c r="K395" s="24">
        <v>1</v>
      </c>
    </row>
    <row r="396" spans="1:11" x14ac:dyDescent="0.25">
      <c r="A396" s="2">
        <v>7</v>
      </c>
      <c r="B396" s="2" t="str">
        <f>VLOOKUP($C396, 역사코드!$A:$E,2,FALSE)</f>
        <v>2714</v>
      </c>
      <c r="C396" s="9" t="str">
        <f t="shared" si="19"/>
        <v>7마들</v>
      </c>
      <c r="D396" s="34" t="s">
        <v>1908</v>
      </c>
      <c r="E396" s="7">
        <v>1.2</v>
      </c>
      <c r="F396" s="1">
        <f t="shared" si="18"/>
        <v>52.699999999999982</v>
      </c>
      <c r="G396" s="8">
        <v>2</v>
      </c>
      <c r="I396" s="23" t="s">
        <v>528</v>
      </c>
      <c r="J396" s="2">
        <v>1.2</v>
      </c>
      <c r="K396" s="24">
        <v>2</v>
      </c>
    </row>
    <row r="397" spans="1:11" x14ac:dyDescent="0.25">
      <c r="A397" s="2">
        <v>7</v>
      </c>
      <c r="B397" s="2" t="str">
        <f>VLOOKUP($C397, 역사코드!$A:$E,2,FALSE)</f>
        <v>2713</v>
      </c>
      <c r="C397" s="9" t="str">
        <f t="shared" si="19"/>
        <v>7수락산</v>
      </c>
      <c r="D397" s="34" t="s">
        <v>1909</v>
      </c>
      <c r="E397" s="7">
        <v>1.4</v>
      </c>
      <c r="F397" s="1">
        <f t="shared" si="18"/>
        <v>54.09999999999998</v>
      </c>
      <c r="G397" s="8">
        <v>2</v>
      </c>
      <c r="I397" s="23" t="s">
        <v>525</v>
      </c>
      <c r="J397" s="2">
        <v>1.4</v>
      </c>
      <c r="K397" s="24">
        <v>2</v>
      </c>
    </row>
    <row r="398" spans="1:11" x14ac:dyDescent="0.25">
      <c r="A398" s="2">
        <v>7</v>
      </c>
      <c r="B398" s="2" t="str">
        <f>VLOOKUP($C398, 역사코드!$A:$E,2,FALSE)</f>
        <v>2712</v>
      </c>
      <c r="C398" s="9" t="str">
        <f t="shared" si="19"/>
        <v>7도봉산</v>
      </c>
      <c r="D398" s="34" t="s">
        <v>1648</v>
      </c>
      <c r="E398" s="7">
        <v>1.6</v>
      </c>
      <c r="F398" s="1">
        <f t="shared" si="18"/>
        <v>55.699999999999982</v>
      </c>
      <c r="G398" s="8">
        <v>2</v>
      </c>
      <c r="I398" s="23" t="s">
        <v>2205</v>
      </c>
      <c r="J398" s="2">
        <v>1.6</v>
      </c>
      <c r="K398" s="24">
        <v>2</v>
      </c>
    </row>
    <row r="399" spans="1:11" x14ac:dyDescent="0.25">
      <c r="A399" s="2">
        <v>7</v>
      </c>
      <c r="B399" s="2" t="str">
        <f>VLOOKUP($C399, 역사코드!$A:$E,2,FALSE)</f>
        <v>2711</v>
      </c>
      <c r="C399" s="9" t="str">
        <f t="shared" si="19"/>
        <v>7장암</v>
      </c>
      <c r="D399" s="34" t="s">
        <v>1910</v>
      </c>
      <c r="E399" s="2">
        <v>1.4</v>
      </c>
      <c r="F399" s="1">
        <f t="shared" si="18"/>
        <v>57.09999999999998</v>
      </c>
      <c r="G399" s="8">
        <v>4</v>
      </c>
      <c r="I399" s="23" t="s">
        <v>521</v>
      </c>
      <c r="J399" s="2">
        <v>1.4</v>
      </c>
      <c r="K399" s="24">
        <v>4</v>
      </c>
    </row>
    <row r="400" spans="1:11" x14ac:dyDescent="0.25">
      <c r="D400" s="45" t="s">
        <v>1911</v>
      </c>
      <c r="E400" s="45"/>
      <c r="F400" s="45"/>
      <c r="G400" s="45"/>
    </row>
    <row r="401" spans="1:11" x14ac:dyDescent="0.25">
      <c r="A401" s="2">
        <v>8</v>
      </c>
      <c r="B401" s="2" t="str">
        <f>VLOOKUP($C401, 역사코드!$A:$E,2,FALSE)</f>
        <v>2827</v>
      </c>
      <c r="C401" s="9" t="str">
        <f t="shared" ref="C401:C417" si="20">CONCATENATE(A401,D401)</f>
        <v>8모란</v>
      </c>
      <c r="D401" s="34" t="s">
        <v>1912</v>
      </c>
      <c r="E401" s="7">
        <v>0</v>
      </c>
      <c r="F401" s="1">
        <v>0</v>
      </c>
      <c r="G401" s="8"/>
      <c r="I401" s="23" t="s">
        <v>2266</v>
      </c>
      <c r="J401" s="2">
        <v>0</v>
      </c>
    </row>
    <row r="402" spans="1:11" x14ac:dyDescent="0.25">
      <c r="A402" s="2">
        <v>8</v>
      </c>
      <c r="B402" s="2" t="str">
        <f>VLOOKUP($C402, 역사코드!$A:$E,2,FALSE)</f>
        <v>2826</v>
      </c>
      <c r="C402" s="9" t="str">
        <f t="shared" si="20"/>
        <v>8수진</v>
      </c>
      <c r="D402" s="34" t="s">
        <v>1913</v>
      </c>
      <c r="E402" s="7">
        <v>1</v>
      </c>
      <c r="F402" s="1">
        <f>SUM(F401,E402)</f>
        <v>1</v>
      </c>
      <c r="G402" s="8">
        <v>2</v>
      </c>
      <c r="I402" s="23" t="s">
        <v>1513</v>
      </c>
      <c r="J402" s="2">
        <v>1</v>
      </c>
      <c r="K402" s="24">
        <v>2</v>
      </c>
    </row>
    <row r="403" spans="1:11" x14ac:dyDescent="0.25">
      <c r="A403" s="2">
        <v>8</v>
      </c>
      <c r="B403" s="2" t="str">
        <f>VLOOKUP($C403, 역사코드!$A:$E,2,FALSE)</f>
        <v>2825</v>
      </c>
      <c r="C403" s="9" t="str">
        <f t="shared" si="20"/>
        <v>8신흥</v>
      </c>
      <c r="D403" s="34" t="s">
        <v>1914</v>
      </c>
      <c r="E403" s="7">
        <v>0.9</v>
      </c>
      <c r="F403" s="1">
        <f t="shared" ref="F403:F417" si="21">SUM(F402,E403)</f>
        <v>1.9</v>
      </c>
      <c r="G403" s="8">
        <v>1</v>
      </c>
      <c r="I403" s="23" t="s">
        <v>1247</v>
      </c>
      <c r="J403" s="2">
        <v>0.9</v>
      </c>
      <c r="K403" s="24">
        <v>1</v>
      </c>
    </row>
    <row r="404" spans="1:11" x14ac:dyDescent="0.25">
      <c r="A404" s="2">
        <v>8</v>
      </c>
      <c r="B404" s="2" t="str">
        <f>VLOOKUP($C404, 역사코드!$A:$E,2,FALSE)</f>
        <v>2824</v>
      </c>
      <c r="C404" s="9" t="str">
        <f t="shared" si="20"/>
        <v>8단대오거리</v>
      </c>
      <c r="D404" s="34" t="s">
        <v>1915</v>
      </c>
      <c r="E404" s="7">
        <v>0.8</v>
      </c>
      <c r="F404" s="1">
        <f t="shared" si="21"/>
        <v>2.7</v>
      </c>
      <c r="G404" s="8">
        <v>1</v>
      </c>
      <c r="I404" s="23" t="s">
        <v>1244</v>
      </c>
      <c r="J404" s="2">
        <v>0.8</v>
      </c>
      <c r="K404" s="24">
        <v>1</v>
      </c>
    </row>
    <row r="405" spans="1:11" x14ac:dyDescent="0.25">
      <c r="A405" s="2">
        <v>8</v>
      </c>
      <c r="B405" s="2" t="str">
        <f>VLOOKUP($C405, 역사코드!$A:$E,2,FALSE)</f>
        <v>2823</v>
      </c>
      <c r="C405" s="9" t="str">
        <f t="shared" si="20"/>
        <v>8남한산성입구</v>
      </c>
      <c r="D405" s="34" t="s">
        <v>1916</v>
      </c>
      <c r="E405" s="7">
        <v>0.8</v>
      </c>
      <c r="F405" s="1">
        <f t="shared" si="21"/>
        <v>3.5</v>
      </c>
      <c r="G405" s="8">
        <v>1</v>
      </c>
      <c r="I405" s="23" t="s">
        <v>1468</v>
      </c>
      <c r="J405" s="2">
        <v>0.8</v>
      </c>
      <c r="K405" s="24">
        <v>1</v>
      </c>
    </row>
    <row r="406" spans="1:11" x14ac:dyDescent="0.25">
      <c r="A406" s="2">
        <v>8</v>
      </c>
      <c r="B406" s="2" t="str">
        <f>VLOOKUP($C406, 역사코드!$A:$E,2,FALSE)</f>
        <v>2822</v>
      </c>
      <c r="C406" s="9" t="str">
        <f t="shared" si="20"/>
        <v>8산성</v>
      </c>
      <c r="D406" s="34" t="s">
        <v>1917</v>
      </c>
      <c r="E406" s="7">
        <v>1.3</v>
      </c>
      <c r="F406" s="1">
        <f t="shared" si="21"/>
        <v>4.8</v>
      </c>
      <c r="G406" s="8">
        <v>2</v>
      </c>
      <c r="I406" s="23" t="s">
        <v>1241</v>
      </c>
      <c r="J406" s="2">
        <v>1.3</v>
      </c>
      <c r="K406" s="24">
        <v>2</v>
      </c>
    </row>
    <row r="407" spans="1:11" x14ac:dyDescent="0.25">
      <c r="A407" s="2">
        <v>8</v>
      </c>
      <c r="B407" s="2" t="str">
        <f>VLOOKUP($C407, 역사코드!$A:$E,2,FALSE)</f>
        <v>2821</v>
      </c>
      <c r="C407" s="9" t="str">
        <f t="shared" si="20"/>
        <v>8복정</v>
      </c>
      <c r="D407" s="34" t="s">
        <v>1918</v>
      </c>
      <c r="E407" s="7">
        <v>2.7</v>
      </c>
      <c r="F407" s="1">
        <f t="shared" si="21"/>
        <v>7.5</v>
      </c>
      <c r="G407" s="8">
        <v>3</v>
      </c>
      <c r="I407" s="23" t="s">
        <v>2264</v>
      </c>
      <c r="J407" s="2">
        <v>2.7</v>
      </c>
      <c r="K407" s="24">
        <v>3</v>
      </c>
    </row>
    <row r="408" spans="1:11" x14ac:dyDescent="0.25">
      <c r="A408" s="2">
        <v>8</v>
      </c>
      <c r="B408" s="2" t="str">
        <f>VLOOKUP($C408, 역사코드!$A:$E,2,FALSE)</f>
        <v>2820</v>
      </c>
      <c r="C408" s="9" t="str">
        <f t="shared" si="20"/>
        <v>8장지</v>
      </c>
      <c r="D408" s="34" t="s">
        <v>1919</v>
      </c>
      <c r="E408" s="7">
        <v>0.9</v>
      </c>
      <c r="F408" s="1">
        <f t="shared" si="21"/>
        <v>8.4</v>
      </c>
      <c r="G408" s="8">
        <v>1</v>
      </c>
      <c r="I408" s="23" t="s">
        <v>1238</v>
      </c>
      <c r="J408" s="2">
        <v>0.9</v>
      </c>
      <c r="K408" s="24">
        <v>1</v>
      </c>
    </row>
    <row r="409" spans="1:11" x14ac:dyDescent="0.25">
      <c r="A409" s="2">
        <v>8</v>
      </c>
      <c r="B409" s="2" t="str">
        <f>VLOOKUP($C409, 역사코드!$A:$E,2,FALSE)</f>
        <v>2819</v>
      </c>
      <c r="C409" s="9" t="str">
        <f t="shared" si="20"/>
        <v>8문정</v>
      </c>
      <c r="D409" s="34" t="s">
        <v>1920</v>
      </c>
      <c r="E409" s="7">
        <v>0.9</v>
      </c>
      <c r="F409" s="1">
        <f t="shared" si="21"/>
        <v>9.3000000000000007</v>
      </c>
      <c r="G409" s="8">
        <v>2</v>
      </c>
      <c r="I409" s="23" t="s">
        <v>1235</v>
      </c>
      <c r="J409" s="2">
        <v>0.9</v>
      </c>
      <c r="K409" s="24">
        <v>2</v>
      </c>
    </row>
    <row r="410" spans="1:11" x14ac:dyDescent="0.25">
      <c r="A410" s="2">
        <v>8</v>
      </c>
      <c r="B410" s="2" t="str">
        <f>VLOOKUP($C410, 역사코드!$A:$E,2,FALSE)</f>
        <v>2818</v>
      </c>
      <c r="C410" s="9" t="str">
        <f t="shared" si="20"/>
        <v>8가락시장</v>
      </c>
      <c r="D410" s="34" t="s">
        <v>1921</v>
      </c>
      <c r="E410" s="7">
        <v>0.9</v>
      </c>
      <c r="F410" s="1">
        <f t="shared" si="21"/>
        <v>10.200000000000001</v>
      </c>
      <c r="G410" s="8">
        <v>1</v>
      </c>
      <c r="I410" s="23" t="s">
        <v>1465</v>
      </c>
      <c r="J410" s="2">
        <v>0.9</v>
      </c>
      <c r="K410" s="24">
        <v>1</v>
      </c>
    </row>
    <row r="411" spans="1:11" x14ac:dyDescent="0.25">
      <c r="A411" s="2">
        <v>8</v>
      </c>
      <c r="B411" s="2" t="str">
        <f>VLOOKUP($C411, 역사코드!$A:$E,2,FALSE)</f>
        <v>2817</v>
      </c>
      <c r="C411" s="9" t="str">
        <f t="shared" si="20"/>
        <v>8송파</v>
      </c>
      <c r="D411" s="34" t="s">
        <v>1922</v>
      </c>
      <c r="E411" s="7">
        <v>0.8</v>
      </c>
      <c r="F411" s="1">
        <f t="shared" si="21"/>
        <v>11.000000000000002</v>
      </c>
      <c r="G411" s="8">
        <v>1</v>
      </c>
      <c r="I411" s="23" t="s">
        <v>1232</v>
      </c>
      <c r="J411" s="2">
        <v>0.8</v>
      </c>
      <c r="K411" s="24">
        <v>1</v>
      </c>
    </row>
    <row r="412" spans="1:11" x14ac:dyDescent="0.25">
      <c r="A412" s="2">
        <v>8</v>
      </c>
      <c r="B412" s="2" t="str">
        <f>VLOOKUP($C412, 역사코드!$A:$E,2,FALSE)</f>
        <v>2816</v>
      </c>
      <c r="C412" s="9" t="str">
        <f t="shared" si="20"/>
        <v>8석촌</v>
      </c>
      <c r="D412" s="34" t="s">
        <v>1923</v>
      </c>
      <c r="E412" s="7">
        <v>0.9</v>
      </c>
      <c r="F412" s="1">
        <f t="shared" si="21"/>
        <v>11.900000000000002</v>
      </c>
      <c r="G412" s="8">
        <v>1</v>
      </c>
      <c r="I412" s="23" t="s">
        <v>1229</v>
      </c>
      <c r="J412" s="2">
        <v>0.9</v>
      </c>
      <c r="K412" s="24">
        <v>1</v>
      </c>
    </row>
    <row r="413" spans="1:11" x14ac:dyDescent="0.25">
      <c r="A413" s="2">
        <v>8</v>
      </c>
      <c r="B413" s="2" t="str">
        <f>VLOOKUP($C413, 역사코드!$A:$E,2,FALSE)</f>
        <v>2815</v>
      </c>
      <c r="C413" s="9" t="str">
        <f t="shared" si="20"/>
        <v>8잠실</v>
      </c>
      <c r="D413" s="34" t="s">
        <v>1924</v>
      </c>
      <c r="E413" s="7">
        <v>1.2</v>
      </c>
      <c r="F413" s="1">
        <f t="shared" si="21"/>
        <v>13.100000000000001</v>
      </c>
      <c r="G413" s="8">
        <v>2</v>
      </c>
      <c r="I413" s="23" t="s">
        <v>2262</v>
      </c>
      <c r="J413" s="2">
        <v>1.2</v>
      </c>
      <c r="K413" s="24">
        <v>2</v>
      </c>
    </row>
    <row r="414" spans="1:11" x14ac:dyDescent="0.25">
      <c r="A414" s="2">
        <v>8</v>
      </c>
      <c r="B414" s="2" t="str">
        <f>VLOOKUP($C414, 역사코드!$A:$E,2,FALSE)</f>
        <v>2814</v>
      </c>
      <c r="C414" s="9" t="str">
        <f t="shared" si="20"/>
        <v>8몽촌토성</v>
      </c>
      <c r="D414" s="34" t="s">
        <v>1925</v>
      </c>
      <c r="E414" s="7">
        <v>0.8</v>
      </c>
      <c r="F414" s="1">
        <f t="shared" si="21"/>
        <v>13.900000000000002</v>
      </c>
      <c r="G414" s="8">
        <v>1</v>
      </c>
      <c r="I414" s="23" t="s">
        <v>1462</v>
      </c>
      <c r="J414" s="2">
        <v>0.8</v>
      </c>
      <c r="K414" s="24">
        <v>1</v>
      </c>
    </row>
    <row r="415" spans="1:11" x14ac:dyDescent="0.25">
      <c r="A415" s="2">
        <v>8</v>
      </c>
      <c r="B415" s="2" t="str">
        <f>VLOOKUP($C415, 역사코드!$A:$E,2,FALSE)</f>
        <v>2813</v>
      </c>
      <c r="C415" s="9" t="str">
        <f t="shared" si="20"/>
        <v>8강동구청</v>
      </c>
      <c r="D415" s="34" t="s">
        <v>1926</v>
      </c>
      <c r="E415" s="7">
        <v>1.6</v>
      </c>
      <c r="F415" s="1">
        <f t="shared" si="21"/>
        <v>15.500000000000002</v>
      </c>
      <c r="G415" s="8">
        <v>2</v>
      </c>
      <c r="I415" s="23" t="s">
        <v>1226</v>
      </c>
      <c r="J415" s="2">
        <v>1.6</v>
      </c>
      <c r="K415" s="24">
        <v>2</v>
      </c>
    </row>
    <row r="416" spans="1:11" x14ac:dyDescent="0.25">
      <c r="A416" s="2">
        <v>8</v>
      </c>
      <c r="B416" s="2" t="str">
        <f>VLOOKUP($C416, 역사코드!$A:$E,2,FALSE)</f>
        <v>2812</v>
      </c>
      <c r="C416" s="9" t="str">
        <f t="shared" si="20"/>
        <v>8천호</v>
      </c>
      <c r="D416" s="34" t="s">
        <v>1812</v>
      </c>
      <c r="E416" s="7">
        <v>0.9</v>
      </c>
      <c r="F416" s="1">
        <f t="shared" si="21"/>
        <v>16.400000000000002</v>
      </c>
      <c r="G416" s="8">
        <v>2</v>
      </c>
      <c r="I416" s="23" t="s">
        <v>2237</v>
      </c>
      <c r="J416" s="2">
        <v>0.9</v>
      </c>
      <c r="K416" s="24">
        <v>2</v>
      </c>
    </row>
    <row r="417" spans="1:11" x14ac:dyDescent="0.25">
      <c r="A417" s="2">
        <v>8</v>
      </c>
      <c r="B417" s="2" t="str">
        <f>VLOOKUP($C417, 역사코드!$A:$E,2,FALSE)</f>
        <v>2811</v>
      </c>
      <c r="C417" s="9" t="str">
        <f t="shared" si="20"/>
        <v>8암사</v>
      </c>
      <c r="D417" s="34" t="s">
        <v>1927</v>
      </c>
      <c r="E417" s="7">
        <v>1.3</v>
      </c>
      <c r="F417" s="1">
        <f t="shared" si="21"/>
        <v>17.700000000000003</v>
      </c>
      <c r="G417" s="8">
        <v>1</v>
      </c>
      <c r="I417" s="23" t="s">
        <v>1222</v>
      </c>
      <c r="J417" s="2">
        <v>1.3</v>
      </c>
      <c r="K417" s="24">
        <v>1</v>
      </c>
    </row>
    <row r="418" spans="1:11" x14ac:dyDescent="0.25">
      <c r="D418" s="45" t="s">
        <v>1928</v>
      </c>
      <c r="E418" s="45"/>
      <c r="F418" s="45"/>
      <c r="G418" s="45"/>
    </row>
    <row r="419" spans="1:11" x14ac:dyDescent="0.25">
      <c r="A419" s="2">
        <v>9</v>
      </c>
      <c r="B419" s="2" t="str">
        <f>VLOOKUP($C419, 역사코드!$A:$E,2,FALSE)</f>
        <v>4101</v>
      </c>
      <c r="C419" s="9" t="str">
        <f t="shared" ref="C419:C448" si="22">CONCATENATE(A419,D419)</f>
        <v>9개화</v>
      </c>
      <c r="D419" s="34" t="s">
        <v>1929</v>
      </c>
      <c r="E419" s="7">
        <v>0</v>
      </c>
      <c r="F419" s="1">
        <v>0</v>
      </c>
      <c r="G419" s="8"/>
      <c r="I419" s="23" t="s">
        <v>1308</v>
      </c>
      <c r="J419" s="2">
        <v>0</v>
      </c>
    </row>
    <row r="420" spans="1:11" x14ac:dyDescent="0.25">
      <c r="A420" s="2">
        <v>9</v>
      </c>
      <c r="B420" s="2" t="str">
        <f>VLOOKUP($C420, 역사코드!$A:$E,2,FALSE)</f>
        <v>4102</v>
      </c>
      <c r="C420" s="9" t="str">
        <f t="shared" si="22"/>
        <v>9김포공항</v>
      </c>
      <c r="D420" s="34" t="s">
        <v>1777</v>
      </c>
      <c r="E420" s="7">
        <v>3.6</v>
      </c>
      <c r="F420" s="1">
        <f>SUM(F419,E420)</f>
        <v>3.6</v>
      </c>
      <c r="G420" s="8">
        <v>5</v>
      </c>
      <c r="I420" s="23" t="s">
        <v>2296</v>
      </c>
      <c r="J420" s="2">
        <v>3.6</v>
      </c>
      <c r="K420" s="24">
        <v>5</v>
      </c>
    </row>
    <row r="421" spans="1:11" x14ac:dyDescent="0.25">
      <c r="A421" s="2">
        <v>9</v>
      </c>
      <c r="B421" s="2" t="str">
        <f>VLOOKUP($C421, 역사코드!$A:$E,2,FALSE)</f>
        <v>4103</v>
      </c>
      <c r="C421" s="9" t="str">
        <f t="shared" si="22"/>
        <v>9공항시장</v>
      </c>
      <c r="D421" s="34" t="s">
        <v>1930</v>
      </c>
      <c r="E421" s="7">
        <v>0.8</v>
      </c>
      <c r="F421" s="1">
        <f>SUM(F420,E421)</f>
        <v>4.4000000000000004</v>
      </c>
      <c r="G421" s="8">
        <v>2</v>
      </c>
      <c r="I421" s="23" t="s">
        <v>1311</v>
      </c>
      <c r="J421" s="2">
        <v>0.8</v>
      </c>
      <c r="K421" s="24">
        <v>2</v>
      </c>
    </row>
    <row r="422" spans="1:11" x14ac:dyDescent="0.25">
      <c r="A422" s="2">
        <v>9</v>
      </c>
      <c r="B422" s="2" t="str">
        <f>VLOOKUP($C422, 역사코드!$A:$E,2,FALSE)</f>
        <v>4104</v>
      </c>
      <c r="C422" s="9" t="str">
        <f t="shared" si="22"/>
        <v>9신방화</v>
      </c>
      <c r="D422" s="34" t="s">
        <v>1931</v>
      </c>
      <c r="E422" s="7">
        <v>0.8</v>
      </c>
      <c r="F422" s="1">
        <f t="shared" ref="F422:F448" si="23">SUM(F421,E422)</f>
        <v>5.2</v>
      </c>
      <c r="G422" s="8">
        <v>2</v>
      </c>
      <c r="I422" s="23" t="s">
        <v>1314</v>
      </c>
      <c r="J422" s="2">
        <v>0.8</v>
      </c>
      <c r="K422" s="24">
        <v>2</v>
      </c>
    </row>
    <row r="423" spans="1:11" x14ac:dyDescent="0.25">
      <c r="A423" s="2">
        <v>9</v>
      </c>
      <c r="B423" s="2" t="str">
        <f>VLOOKUP($C423, 역사코드!$A:$E,2,FALSE)</f>
        <v>4105</v>
      </c>
      <c r="C423" s="9" t="str">
        <f t="shared" si="22"/>
        <v>9마곡나루</v>
      </c>
      <c r="D423" s="34" t="s">
        <v>1932</v>
      </c>
      <c r="E423" s="7">
        <v>0.9</v>
      </c>
      <c r="F423" s="1">
        <f t="shared" si="23"/>
        <v>6.1000000000000005</v>
      </c>
      <c r="G423" s="8">
        <v>2</v>
      </c>
      <c r="I423" s="23" t="s">
        <v>1317</v>
      </c>
      <c r="J423" s="2">
        <v>0.9</v>
      </c>
      <c r="K423" s="24">
        <v>2</v>
      </c>
    </row>
    <row r="424" spans="1:11" x14ac:dyDescent="0.25">
      <c r="A424" s="2">
        <v>9</v>
      </c>
      <c r="B424" s="2" t="str">
        <f>VLOOKUP($C424, 역사코드!$A:$E,2,FALSE)</f>
        <v>4106</v>
      </c>
      <c r="C424" s="9" t="str">
        <f t="shared" si="22"/>
        <v>9양천향교</v>
      </c>
      <c r="D424" s="34" t="s">
        <v>1933</v>
      </c>
      <c r="E424" s="7">
        <v>1.4</v>
      </c>
      <c r="F424" s="1">
        <f t="shared" si="23"/>
        <v>7.5</v>
      </c>
      <c r="G424" s="8">
        <v>2</v>
      </c>
      <c r="I424" s="23" t="s">
        <v>1543</v>
      </c>
      <c r="J424" s="2">
        <v>1.4</v>
      </c>
      <c r="K424" s="24">
        <v>2</v>
      </c>
    </row>
    <row r="425" spans="1:11" x14ac:dyDescent="0.25">
      <c r="A425" s="2">
        <v>9</v>
      </c>
      <c r="B425" s="2" t="str">
        <f>VLOOKUP($C425, 역사코드!$A:$E,2,FALSE)</f>
        <v>4107</v>
      </c>
      <c r="C425" s="9" t="str">
        <f t="shared" si="22"/>
        <v>9가양</v>
      </c>
      <c r="D425" s="34" t="s">
        <v>1934</v>
      </c>
      <c r="E425" s="7">
        <v>1.3</v>
      </c>
      <c r="F425" s="1">
        <f t="shared" si="23"/>
        <v>8.8000000000000007</v>
      </c>
      <c r="G425" s="8">
        <v>2</v>
      </c>
      <c r="I425" s="23" t="s">
        <v>1320</v>
      </c>
      <c r="J425" s="2">
        <v>1.3</v>
      </c>
      <c r="K425" s="24">
        <v>2</v>
      </c>
    </row>
    <row r="426" spans="1:11" x14ac:dyDescent="0.25">
      <c r="A426" s="2">
        <v>9</v>
      </c>
      <c r="B426" s="2" t="str">
        <f>VLOOKUP($C426, 역사코드!$A:$E,2,FALSE)</f>
        <v>4108</v>
      </c>
      <c r="C426" s="9" t="str">
        <f t="shared" si="22"/>
        <v>9증미</v>
      </c>
      <c r="D426" s="34" t="s">
        <v>1935</v>
      </c>
      <c r="E426" s="7">
        <v>0.7</v>
      </c>
      <c r="F426" s="1">
        <f t="shared" si="23"/>
        <v>9.5</v>
      </c>
      <c r="G426" s="8">
        <v>2</v>
      </c>
      <c r="I426" s="23" t="s">
        <v>1323</v>
      </c>
      <c r="J426" s="2">
        <v>0.7</v>
      </c>
      <c r="K426" s="24">
        <v>2</v>
      </c>
    </row>
    <row r="427" spans="1:11" x14ac:dyDescent="0.25">
      <c r="A427" s="2">
        <v>9</v>
      </c>
      <c r="B427" s="2" t="str">
        <f>VLOOKUP($C427, 역사코드!$A:$E,2,FALSE)</f>
        <v>4109</v>
      </c>
      <c r="C427" s="9" t="str">
        <f t="shared" si="22"/>
        <v>9등촌</v>
      </c>
      <c r="D427" s="34" t="s">
        <v>1936</v>
      </c>
      <c r="E427" s="7">
        <v>1</v>
      </c>
      <c r="F427" s="1">
        <f t="shared" si="23"/>
        <v>10.5</v>
      </c>
      <c r="G427" s="8">
        <v>2</v>
      </c>
      <c r="I427" s="23" t="s">
        <v>1326</v>
      </c>
      <c r="J427" s="2">
        <v>1</v>
      </c>
      <c r="K427" s="24">
        <v>2</v>
      </c>
    </row>
    <row r="428" spans="1:11" x14ac:dyDescent="0.25">
      <c r="A428" s="2">
        <v>9</v>
      </c>
      <c r="B428" s="2" t="str">
        <f>VLOOKUP($C428, 역사코드!$A:$E,2,FALSE)</f>
        <v>4110</v>
      </c>
      <c r="C428" s="9" t="str">
        <f t="shared" si="22"/>
        <v>9염창</v>
      </c>
      <c r="D428" s="34" t="s">
        <v>1937</v>
      </c>
      <c r="E428" s="7">
        <v>0.9</v>
      </c>
      <c r="F428" s="1">
        <f t="shared" si="23"/>
        <v>11.4</v>
      </c>
      <c r="G428" s="8">
        <v>2</v>
      </c>
      <c r="I428" s="23" t="s">
        <v>1546</v>
      </c>
      <c r="J428" s="2">
        <v>0.9</v>
      </c>
      <c r="K428" s="24">
        <v>2</v>
      </c>
    </row>
    <row r="429" spans="1:11" x14ac:dyDescent="0.25">
      <c r="A429" s="2">
        <v>9</v>
      </c>
      <c r="B429" s="2" t="str">
        <f>VLOOKUP($C429, 역사코드!$A:$E,2,FALSE)</f>
        <v>4111</v>
      </c>
      <c r="C429" s="9" t="str">
        <f t="shared" si="22"/>
        <v>9신목동</v>
      </c>
      <c r="D429" s="34" t="s">
        <v>1938</v>
      </c>
      <c r="E429" s="7">
        <v>0.9</v>
      </c>
      <c r="F429" s="1">
        <f t="shared" si="23"/>
        <v>12.3</v>
      </c>
      <c r="G429" s="8">
        <v>2</v>
      </c>
      <c r="I429" s="23" t="s">
        <v>1329</v>
      </c>
      <c r="J429" s="2">
        <v>0.9</v>
      </c>
      <c r="K429" s="24">
        <v>2</v>
      </c>
    </row>
    <row r="430" spans="1:11" x14ac:dyDescent="0.25">
      <c r="A430" s="2">
        <v>9</v>
      </c>
      <c r="B430" s="2" t="str">
        <f>VLOOKUP($C430, 역사코드!$A:$E,2,FALSE)</f>
        <v>4112</v>
      </c>
      <c r="C430" s="9" t="str">
        <f t="shared" si="22"/>
        <v>9선유도</v>
      </c>
      <c r="D430" s="34" t="s">
        <v>1939</v>
      </c>
      <c r="E430" s="7">
        <v>1.2</v>
      </c>
      <c r="F430" s="1">
        <f t="shared" si="23"/>
        <v>13.5</v>
      </c>
      <c r="G430" s="8">
        <v>2</v>
      </c>
      <c r="I430" s="23" t="s">
        <v>1332</v>
      </c>
      <c r="J430" s="2">
        <v>1.2</v>
      </c>
      <c r="K430" s="24">
        <v>2</v>
      </c>
    </row>
    <row r="431" spans="1:11" x14ac:dyDescent="0.25">
      <c r="A431" s="2">
        <v>9</v>
      </c>
      <c r="B431" s="2" t="str">
        <f>VLOOKUP($C431, 역사코드!$A:$E,2,FALSE)</f>
        <v>4113</v>
      </c>
      <c r="C431" s="9" t="str">
        <f t="shared" si="22"/>
        <v>9당산</v>
      </c>
      <c r="D431" s="34" t="s">
        <v>1940</v>
      </c>
      <c r="E431" s="7">
        <v>1</v>
      </c>
      <c r="F431" s="1">
        <f t="shared" si="23"/>
        <v>14.5</v>
      </c>
      <c r="G431" s="8">
        <v>2</v>
      </c>
      <c r="I431" s="23" t="s">
        <v>2270</v>
      </c>
      <c r="J431" s="2">
        <v>1</v>
      </c>
      <c r="K431" s="24">
        <v>2</v>
      </c>
    </row>
    <row r="432" spans="1:11" x14ac:dyDescent="0.25">
      <c r="A432" s="2">
        <v>9</v>
      </c>
      <c r="B432" s="2" t="str">
        <f>VLOOKUP($C432, 역사코드!$A:$E,2,FALSE)</f>
        <v>4114</v>
      </c>
      <c r="C432" s="9" t="str">
        <f t="shared" si="22"/>
        <v>9국회의사당</v>
      </c>
      <c r="D432" s="34" t="s">
        <v>1941</v>
      </c>
      <c r="E432" s="7">
        <v>1.5</v>
      </c>
      <c r="F432" s="1">
        <f t="shared" si="23"/>
        <v>16</v>
      </c>
      <c r="G432" s="8">
        <v>2</v>
      </c>
      <c r="I432" s="23" t="s">
        <v>1549</v>
      </c>
      <c r="J432" s="2">
        <v>1.5</v>
      </c>
      <c r="K432" s="24">
        <v>2</v>
      </c>
    </row>
    <row r="433" spans="1:11" x14ac:dyDescent="0.25">
      <c r="A433" s="2">
        <v>9</v>
      </c>
      <c r="B433" s="2" t="str">
        <f>VLOOKUP($C433, 역사코드!$A:$E,2,FALSE)</f>
        <v>4115</v>
      </c>
      <c r="C433" s="9" t="str">
        <f t="shared" si="22"/>
        <v>9여의도</v>
      </c>
      <c r="D433" s="34" t="s">
        <v>1791</v>
      </c>
      <c r="E433" s="7">
        <v>0.9</v>
      </c>
      <c r="F433" s="1">
        <f t="shared" si="23"/>
        <v>16.899999999999999</v>
      </c>
      <c r="G433" s="8">
        <v>2</v>
      </c>
      <c r="I433" s="23" t="s">
        <v>2272</v>
      </c>
      <c r="J433" s="2">
        <v>0.9</v>
      </c>
      <c r="K433" s="24">
        <v>2</v>
      </c>
    </row>
    <row r="434" spans="1:11" x14ac:dyDescent="0.25">
      <c r="A434" s="2">
        <v>9</v>
      </c>
      <c r="B434" s="2" t="str">
        <f>VLOOKUP($C434, 역사코드!$A:$E,2,FALSE)</f>
        <v>4116</v>
      </c>
      <c r="C434" s="9" t="str">
        <f t="shared" si="22"/>
        <v>9샛강</v>
      </c>
      <c r="D434" s="34" t="s">
        <v>1942</v>
      </c>
      <c r="E434" s="7">
        <v>0.8</v>
      </c>
      <c r="F434" s="1">
        <f t="shared" si="23"/>
        <v>17.7</v>
      </c>
      <c r="G434" s="8">
        <v>2</v>
      </c>
      <c r="I434" s="23" t="s">
        <v>1335</v>
      </c>
      <c r="J434" s="2">
        <v>0.8</v>
      </c>
      <c r="K434" s="24">
        <v>2</v>
      </c>
    </row>
    <row r="435" spans="1:11" x14ac:dyDescent="0.25">
      <c r="A435" s="2">
        <v>9</v>
      </c>
      <c r="B435" s="2" t="str">
        <f>VLOOKUP($C435, 역사코드!$A:$E,2,FALSE)</f>
        <v>4117</v>
      </c>
      <c r="C435" s="9" t="str">
        <f t="shared" si="22"/>
        <v>9노량진</v>
      </c>
      <c r="D435" s="34" t="s">
        <v>1943</v>
      </c>
      <c r="E435" s="7">
        <v>1.2</v>
      </c>
      <c r="F435" s="1">
        <f t="shared" si="23"/>
        <v>18.899999999999999</v>
      </c>
      <c r="G435" s="8">
        <v>2</v>
      </c>
      <c r="I435" s="23" t="s">
        <v>1338</v>
      </c>
      <c r="J435" s="2">
        <v>1.2</v>
      </c>
      <c r="K435" s="24">
        <v>2</v>
      </c>
    </row>
    <row r="436" spans="1:11" x14ac:dyDescent="0.25">
      <c r="A436" s="2">
        <v>9</v>
      </c>
      <c r="B436" s="2" t="str">
        <f>VLOOKUP($C436, 역사코드!$A:$E,2,FALSE)</f>
        <v>4118</v>
      </c>
      <c r="C436" s="9" t="str">
        <f t="shared" si="22"/>
        <v>9노들</v>
      </c>
      <c r="D436" s="34" t="s">
        <v>1944</v>
      </c>
      <c r="E436" s="7">
        <v>1.1000000000000001</v>
      </c>
      <c r="F436" s="1">
        <f t="shared" si="23"/>
        <v>20</v>
      </c>
      <c r="G436" s="8">
        <v>2</v>
      </c>
      <c r="I436" s="23" t="s">
        <v>1340</v>
      </c>
      <c r="J436" s="2">
        <v>1.1000000000000001</v>
      </c>
      <c r="K436" s="24">
        <v>2</v>
      </c>
    </row>
    <row r="437" spans="1:11" x14ac:dyDescent="0.25">
      <c r="A437" s="2">
        <v>9</v>
      </c>
      <c r="B437" s="2" t="str">
        <f>VLOOKUP($C437, 역사코드!$A:$E,2,FALSE)</f>
        <v>4119</v>
      </c>
      <c r="C437" s="9" t="str">
        <f t="shared" si="22"/>
        <v>9흑석</v>
      </c>
      <c r="D437" s="34" t="s">
        <v>1945</v>
      </c>
      <c r="E437" s="7">
        <v>1.1000000000000001</v>
      </c>
      <c r="F437" s="1">
        <f t="shared" si="23"/>
        <v>21.1</v>
      </c>
      <c r="G437" s="8">
        <v>2</v>
      </c>
      <c r="I437" s="23" t="s">
        <v>1343</v>
      </c>
      <c r="J437" s="2">
        <v>1.1000000000000001</v>
      </c>
      <c r="K437" s="24">
        <v>2</v>
      </c>
    </row>
    <row r="438" spans="1:11" x14ac:dyDescent="0.25">
      <c r="A438" s="2">
        <v>9</v>
      </c>
      <c r="B438" s="2" t="str">
        <f>VLOOKUP($C438, 역사코드!$A:$E,2,FALSE)</f>
        <v>4120</v>
      </c>
      <c r="C438" s="9" t="str">
        <f t="shared" si="22"/>
        <v>9동작</v>
      </c>
      <c r="D438" s="34" t="s">
        <v>1946</v>
      </c>
      <c r="E438" s="7">
        <v>1.4</v>
      </c>
      <c r="F438" s="1">
        <f t="shared" si="23"/>
        <v>22.5</v>
      </c>
      <c r="G438" s="8">
        <v>2</v>
      </c>
      <c r="I438" s="23" t="s">
        <v>2274</v>
      </c>
      <c r="J438" s="2">
        <v>1.4</v>
      </c>
      <c r="K438" s="24">
        <v>2</v>
      </c>
    </row>
    <row r="439" spans="1:11" x14ac:dyDescent="0.25">
      <c r="A439" s="2">
        <v>9</v>
      </c>
      <c r="B439" s="2" t="str">
        <f>VLOOKUP($C439, 역사코드!$A:$E,2,FALSE)</f>
        <v>4121</v>
      </c>
      <c r="C439" s="9" t="str">
        <f t="shared" si="22"/>
        <v>9구반포</v>
      </c>
      <c r="D439" s="34" t="s">
        <v>1947</v>
      </c>
      <c r="E439" s="7">
        <v>1</v>
      </c>
      <c r="F439" s="1">
        <f t="shared" si="23"/>
        <v>23.5</v>
      </c>
      <c r="G439" s="8">
        <v>2</v>
      </c>
      <c r="I439" s="23" t="s">
        <v>1346</v>
      </c>
      <c r="J439" s="2">
        <v>1</v>
      </c>
      <c r="K439" s="24">
        <v>2</v>
      </c>
    </row>
    <row r="440" spans="1:11" x14ac:dyDescent="0.25">
      <c r="A440" s="2">
        <v>9</v>
      </c>
      <c r="B440" s="2" t="str">
        <f>VLOOKUP($C440, 역사코드!$A:$E,2,FALSE)</f>
        <v>4122</v>
      </c>
      <c r="C440" s="9" t="str">
        <f t="shared" si="22"/>
        <v>9신반포</v>
      </c>
      <c r="D440" s="34" t="s">
        <v>1948</v>
      </c>
      <c r="E440" s="7">
        <v>0.7</v>
      </c>
      <c r="F440" s="1">
        <f t="shared" si="23"/>
        <v>24.2</v>
      </c>
      <c r="G440" s="8">
        <v>2</v>
      </c>
      <c r="I440" s="23" t="s">
        <v>1349</v>
      </c>
      <c r="J440" s="2">
        <v>0.7</v>
      </c>
      <c r="K440" s="24">
        <v>2</v>
      </c>
    </row>
    <row r="441" spans="1:11" x14ac:dyDescent="0.25">
      <c r="A441" s="2">
        <v>9</v>
      </c>
      <c r="B441" s="2" t="str">
        <f>VLOOKUP($C441, 역사코드!$A:$E,2,FALSE)</f>
        <v>4123</v>
      </c>
      <c r="C441" s="9" t="str">
        <f t="shared" si="22"/>
        <v>9고속터미널</v>
      </c>
      <c r="D441" s="34" t="s">
        <v>1887</v>
      </c>
      <c r="E441" s="7">
        <v>0.8</v>
      </c>
      <c r="F441" s="1">
        <f t="shared" si="23"/>
        <v>25</v>
      </c>
      <c r="G441" s="8">
        <v>2</v>
      </c>
      <c r="I441" s="23" t="s">
        <v>2276</v>
      </c>
      <c r="J441" s="2">
        <v>0.8</v>
      </c>
      <c r="K441" s="24">
        <v>2</v>
      </c>
    </row>
    <row r="442" spans="1:11" x14ac:dyDescent="0.25">
      <c r="A442" s="2">
        <v>9</v>
      </c>
      <c r="B442" s="2" t="str">
        <f>VLOOKUP($C442, 역사코드!$A:$E,2,FALSE)</f>
        <v>4124</v>
      </c>
      <c r="C442" s="9" t="str">
        <f t="shared" si="22"/>
        <v>9사평</v>
      </c>
      <c r="D442" s="34" t="s">
        <v>1949</v>
      </c>
      <c r="E442" s="7">
        <v>1.1000000000000001</v>
      </c>
      <c r="F442" s="1">
        <f t="shared" si="23"/>
        <v>26.1</v>
      </c>
      <c r="G442" s="8">
        <v>2</v>
      </c>
      <c r="I442" s="23" t="s">
        <v>1352</v>
      </c>
      <c r="J442" s="2">
        <v>1.1000000000000001</v>
      </c>
      <c r="K442" s="24">
        <v>2</v>
      </c>
    </row>
    <row r="443" spans="1:11" x14ac:dyDescent="0.25">
      <c r="A443" s="2">
        <v>9</v>
      </c>
      <c r="B443" s="2" t="str">
        <f>VLOOKUP($C443, 역사코드!$A:$E,2,FALSE)</f>
        <v>4125</v>
      </c>
      <c r="C443" s="9" t="str">
        <f t="shared" si="22"/>
        <v>9신논현</v>
      </c>
      <c r="D443" s="34" t="s">
        <v>1950</v>
      </c>
      <c r="E443" s="7">
        <v>0.9</v>
      </c>
      <c r="F443" s="1">
        <f t="shared" si="23"/>
        <v>27</v>
      </c>
      <c r="G443" s="8">
        <v>5</v>
      </c>
      <c r="I443" s="23" t="s">
        <v>1355</v>
      </c>
      <c r="J443" s="2">
        <v>0.9</v>
      </c>
      <c r="K443" s="24">
        <v>5</v>
      </c>
    </row>
    <row r="444" spans="1:11" x14ac:dyDescent="0.25">
      <c r="A444" s="2">
        <v>9</v>
      </c>
      <c r="B444" s="2" t="str">
        <f>VLOOKUP($C444, 역사코드!$A:$E,2,FALSE)</f>
        <v>4126</v>
      </c>
      <c r="C444" s="9" t="str">
        <f t="shared" si="22"/>
        <v>9언주</v>
      </c>
      <c r="D444" s="34" t="s">
        <v>1951</v>
      </c>
      <c r="E444" s="7">
        <v>0.8</v>
      </c>
      <c r="F444" s="1">
        <f t="shared" si="23"/>
        <v>27.8</v>
      </c>
      <c r="G444" s="8">
        <v>2</v>
      </c>
      <c r="I444" s="23" t="s">
        <v>999</v>
      </c>
      <c r="J444" s="2">
        <v>0.8</v>
      </c>
      <c r="K444" s="24">
        <v>2</v>
      </c>
    </row>
    <row r="445" spans="1:11" x14ac:dyDescent="0.25">
      <c r="A445" s="2">
        <v>9</v>
      </c>
      <c r="B445" s="2" t="str">
        <f>VLOOKUP($C445, 역사코드!$A:$E,2,FALSE)</f>
        <v>4127</v>
      </c>
      <c r="C445" s="9" t="str">
        <f t="shared" si="22"/>
        <v>9선정릉</v>
      </c>
      <c r="D445" s="34" t="s">
        <v>1952</v>
      </c>
      <c r="E445" s="7">
        <v>0.9</v>
      </c>
      <c r="F445" s="1">
        <f t="shared" si="23"/>
        <v>28.7</v>
      </c>
      <c r="G445" s="8">
        <v>2</v>
      </c>
      <c r="I445" s="23" t="s">
        <v>2233</v>
      </c>
      <c r="J445" s="2">
        <v>0.9</v>
      </c>
      <c r="K445" s="24">
        <v>2</v>
      </c>
    </row>
    <row r="446" spans="1:11" x14ac:dyDescent="0.25">
      <c r="A446" s="2">
        <v>9</v>
      </c>
      <c r="B446" s="2" t="str">
        <f>VLOOKUP($C446, 역사코드!$A:$E,2,FALSE)</f>
        <v>4128</v>
      </c>
      <c r="C446" s="9" t="str">
        <f t="shared" si="22"/>
        <v>9삼성중앙</v>
      </c>
      <c r="D446" s="34" t="s">
        <v>1953</v>
      </c>
      <c r="E446" s="7">
        <v>0.8</v>
      </c>
      <c r="F446" s="1">
        <f t="shared" si="23"/>
        <v>29.5</v>
      </c>
      <c r="G446" s="8">
        <v>2</v>
      </c>
      <c r="I446" s="23" t="s">
        <v>1003</v>
      </c>
      <c r="J446" s="2">
        <v>0.8</v>
      </c>
      <c r="K446" s="24">
        <v>2</v>
      </c>
    </row>
    <row r="447" spans="1:11" x14ac:dyDescent="0.25">
      <c r="A447" s="2">
        <v>9</v>
      </c>
      <c r="B447" s="2" t="str">
        <f>VLOOKUP($C447, 역사코드!$A:$E,2,FALSE)</f>
        <v>4129</v>
      </c>
      <c r="C447" s="9" t="str">
        <f t="shared" si="22"/>
        <v>9봉은사</v>
      </c>
      <c r="D447" s="34" t="s">
        <v>1954</v>
      </c>
      <c r="E447" s="7">
        <v>0.8</v>
      </c>
      <c r="F447" s="1">
        <f t="shared" si="23"/>
        <v>30.3</v>
      </c>
      <c r="G447" s="8">
        <v>2</v>
      </c>
      <c r="I447" s="23" t="s">
        <v>1006</v>
      </c>
      <c r="J447" s="2">
        <v>0.8</v>
      </c>
      <c r="K447" s="24">
        <v>2</v>
      </c>
    </row>
    <row r="448" spans="1:11" x14ac:dyDescent="0.25">
      <c r="A448" s="2">
        <v>9</v>
      </c>
      <c r="B448" s="2" t="str">
        <f>VLOOKUP($C448, 역사코드!$A:$E,2,FALSE)</f>
        <v>4130</v>
      </c>
      <c r="C448" s="9" t="str">
        <f t="shared" si="22"/>
        <v>9종합운동장</v>
      </c>
      <c r="D448" s="34" t="s">
        <v>1955</v>
      </c>
      <c r="E448" s="7">
        <v>1.4</v>
      </c>
      <c r="F448" s="1">
        <f t="shared" si="23"/>
        <v>31.7</v>
      </c>
      <c r="G448" s="8">
        <v>3</v>
      </c>
      <c r="I448" s="23" t="s">
        <v>2235</v>
      </c>
      <c r="J448" s="2">
        <v>1.4</v>
      </c>
      <c r="K448" s="24">
        <v>3</v>
      </c>
    </row>
    <row r="449" spans="1:11" x14ac:dyDescent="0.25">
      <c r="D449" s="45" t="s">
        <v>1956</v>
      </c>
      <c r="E449" s="45"/>
      <c r="F449" s="45"/>
      <c r="G449" s="45"/>
    </row>
    <row r="450" spans="1:11" x14ac:dyDescent="0.25">
      <c r="A450" s="2" t="s">
        <v>1252</v>
      </c>
      <c r="B450" s="2" t="str">
        <f>VLOOKUP($C450, 역사코드!$A:$E,2,FALSE)</f>
        <v>3110</v>
      </c>
      <c r="C450" s="9" t="str">
        <f t="shared" ref="C450:C478" si="24">CONCATENATE(A450,D450)</f>
        <v>I계양</v>
      </c>
      <c r="D450" s="34" t="s">
        <v>1957</v>
      </c>
      <c r="E450" s="7">
        <v>0</v>
      </c>
      <c r="F450" s="1">
        <v>0</v>
      </c>
      <c r="I450" s="23" t="s">
        <v>1250</v>
      </c>
      <c r="J450" s="2">
        <v>0</v>
      </c>
    </row>
    <row r="451" spans="1:11" x14ac:dyDescent="0.25">
      <c r="A451" s="2" t="s">
        <v>1252</v>
      </c>
      <c r="B451" s="2" t="str">
        <f>VLOOKUP($C451, 역사코드!$A:$E,2,FALSE)</f>
        <v>3111</v>
      </c>
      <c r="C451" s="9" t="str">
        <f t="shared" si="24"/>
        <v>I귤현</v>
      </c>
      <c r="D451" s="34" t="s">
        <v>1958</v>
      </c>
      <c r="E451" s="7">
        <v>0.9</v>
      </c>
      <c r="F451" s="1">
        <f>SUM(F450,E451)</f>
        <v>0.9</v>
      </c>
      <c r="G451" s="8">
        <v>2</v>
      </c>
      <c r="I451" s="23" t="s">
        <v>1516</v>
      </c>
      <c r="J451" s="2">
        <v>0.9</v>
      </c>
      <c r="K451" s="24">
        <v>2</v>
      </c>
    </row>
    <row r="452" spans="1:11" x14ac:dyDescent="0.25">
      <c r="A452" s="2" t="s">
        <v>1252</v>
      </c>
      <c r="B452" s="2" t="str">
        <f>VLOOKUP($C452, 역사코드!$A:$E,2,FALSE)</f>
        <v>3112</v>
      </c>
      <c r="C452" s="9" t="str">
        <f t="shared" si="24"/>
        <v>I박촌</v>
      </c>
      <c r="D452" s="34" t="s">
        <v>1959</v>
      </c>
      <c r="E452" s="7">
        <v>1.5</v>
      </c>
      <c r="F452" s="1">
        <f>SUM(F451,E452)</f>
        <v>2.4</v>
      </c>
      <c r="G452" s="8">
        <v>5</v>
      </c>
      <c r="I452" s="23" t="s">
        <v>1254</v>
      </c>
      <c r="J452" s="2">
        <v>1.5</v>
      </c>
      <c r="K452" s="24">
        <v>5</v>
      </c>
    </row>
    <row r="453" spans="1:11" x14ac:dyDescent="0.25">
      <c r="A453" s="2" t="s">
        <v>1252</v>
      </c>
      <c r="B453" s="2" t="str">
        <f>VLOOKUP($C453, 역사코드!$A:$E,2,FALSE)</f>
        <v>3113</v>
      </c>
      <c r="C453" s="9" t="str">
        <f t="shared" si="24"/>
        <v>I임학</v>
      </c>
      <c r="D453" s="34" t="s">
        <v>1960</v>
      </c>
      <c r="E453" s="7">
        <v>1.1000000000000001</v>
      </c>
      <c r="F453" s="1">
        <f t="shared" ref="F453:F478" si="25">SUM(F452,E453)</f>
        <v>3.5</v>
      </c>
      <c r="G453" s="8">
        <v>2</v>
      </c>
      <c r="I453" s="23" t="s">
        <v>1257</v>
      </c>
      <c r="J453" s="2">
        <v>1.1000000000000001</v>
      </c>
      <c r="K453" s="24">
        <v>2</v>
      </c>
    </row>
    <row r="454" spans="1:11" x14ac:dyDescent="0.25">
      <c r="A454" s="2" t="s">
        <v>1252</v>
      </c>
      <c r="B454" s="2" t="str">
        <f>VLOOKUP($C454, 역사코드!$A:$E,2,FALSE)</f>
        <v>3114</v>
      </c>
      <c r="C454" s="9" t="str">
        <f t="shared" si="24"/>
        <v>I계산</v>
      </c>
      <c r="D454" s="34" t="s">
        <v>1961</v>
      </c>
      <c r="E454" s="7">
        <v>1.1000000000000001</v>
      </c>
      <c r="F454" s="1">
        <f t="shared" si="25"/>
        <v>4.5999999999999996</v>
      </c>
      <c r="G454" s="8">
        <v>2</v>
      </c>
      <c r="I454" s="23" t="s">
        <v>1519</v>
      </c>
      <c r="J454" s="2">
        <v>1.1000000000000001</v>
      </c>
      <c r="K454" s="24">
        <v>2</v>
      </c>
    </row>
    <row r="455" spans="1:11" x14ac:dyDescent="0.25">
      <c r="A455" s="2" t="s">
        <v>1252</v>
      </c>
      <c r="B455" s="2" t="str">
        <f>VLOOKUP($C455, 역사코드!$A:$E,2,FALSE)</f>
        <v>3115</v>
      </c>
      <c r="C455" s="9" t="str">
        <f t="shared" si="24"/>
        <v>I경인교대입구</v>
      </c>
      <c r="D455" s="34" t="s">
        <v>1962</v>
      </c>
      <c r="E455" s="7">
        <v>0.9</v>
      </c>
      <c r="F455" s="1">
        <f t="shared" si="25"/>
        <v>5.5</v>
      </c>
      <c r="G455" s="8">
        <v>3</v>
      </c>
      <c r="I455" s="23" t="s">
        <v>1522</v>
      </c>
      <c r="J455" s="2">
        <v>0.9</v>
      </c>
      <c r="K455" s="24">
        <v>3</v>
      </c>
    </row>
    <row r="456" spans="1:11" x14ac:dyDescent="0.25">
      <c r="A456" s="2" t="s">
        <v>1252</v>
      </c>
      <c r="B456" s="2" t="str">
        <f>VLOOKUP($C456, 역사코드!$A:$E,2,FALSE)</f>
        <v>3116</v>
      </c>
      <c r="C456" s="9" t="str">
        <f t="shared" si="24"/>
        <v>I작전</v>
      </c>
      <c r="D456" s="34" t="s">
        <v>1963</v>
      </c>
      <c r="E456" s="7">
        <v>0.9</v>
      </c>
      <c r="F456" s="1">
        <f t="shared" si="25"/>
        <v>6.4</v>
      </c>
      <c r="G456" s="8">
        <v>2</v>
      </c>
      <c r="I456" s="23" t="s">
        <v>1260</v>
      </c>
      <c r="J456" s="2">
        <v>0.9</v>
      </c>
      <c r="K456" s="24">
        <v>2</v>
      </c>
    </row>
    <row r="457" spans="1:11" x14ac:dyDescent="0.25">
      <c r="A457" s="2" t="s">
        <v>1252</v>
      </c>
      <c r="B457" s="2" t="str">
        <f>VLOOKUP($C457, 역사코드!$A:$E,2,FALSE)</f>
        <v>3117</v>
      </c>
      <c r="C457" s="9" t="str">
        <f t="shared" si="24"/>
        <v>I갈산</v>
      </c>
      <c r="D457" s="34" t="s">
        <v>1964</v>
      </c>
      <c r="E457" s="7">
        <v>1.4</v>
      </c>
      <c r="F457" s="1">
        <f t="shared" si="25"/>
        <v>7.8000000000000007</v>
      </c>
      <c r="G457" s="8">
        <v>2</v>
      </c>
      <c r="I457" s="23" t="s">
        <v>1263</v>
      </c>
      <c r="J457" s="2">
        <v>1.4</v>
      </c>
      <c r="K457" s="24">
        <v>2</v>
      </c>
    </row>
    <row r="458" spans="1:11" x14ac:dyDescent="0.25">
      <c r="A458" s="2" t="s">
        <v>1252</v>
      </c>
      <c r="B458" s="2" t="str">
        <f>VLOOKUP($C458, 역사코드!$A:$E,2,FALSE)</f>
        <v>3118</v>
      </c>
      <c r="C458" s="9" t="str">
        <f t="shared" si="24"/>
        <v>I부평구청</v>
      </c>
      <c r="D458" s="34" t="s">
        <v>1965</v>
      </c>
      <c r="E458" s="7">
        <v>1</v>
      </c>
      <c r="F458" s="1">
        <f t="shared" si="25"/>
        <v>8.8000000000000007</v>
      </c>
      <c r="G458" s="8">
        <v>2</v>
      </c>
      <c r="I458" s="23" t="s">
        <v>1266</v>
      </c>
      <c r="J458" s="2">
        <v>1</v>
      </c>
      <c r="K458" s="24">
        <v>2</v>
      </c>
    </row>
    <row r="459" spans="1:11" x14ac:dyDescent="0.25">
      <c r="A459" s="2" t="s">
        <v>1252</v>
      </c>
      <c r="B459" s="2" t="str">
        <f>VLOOKUP($C459, 역사코드!$A:$E,2,FALSE)</f>
        <v>3119</v>
      </c>
      <c r="C459" s="9" t="str">
        <f t="shared" si="24"/>
        <v>I부평시장</v>
      </c>
      <c r="D459" s="34" t="s">
        <v>1966</v>
      </c>
      <c r="E459" s="7">
        <v>1.1000000000000001</v>
      </c>
      <c r="F459" s="1">
        <f t="shared" si="25"/>
        <v>9.9</v>
      </c>
      <c r="G459" s="8">
        <v>2</v>
      </c>
      <c r="I459" s="23" t="s">
        <v>1525</v>
      </c>
      <c r="J459" s="2">
        <v>1.1000000000000001</v>
      </c>
      <c r="K459" s="24">
        <v>2</v>
      </c>
    </row>
    <row r="460" spans="1:11" x14ac:dyDescent="0.25">
      <c r="A460" s="2" t="s">
        <v>1252</v>
      </c>
      <c r="B460" s="2" t="str">
        <f>VLOOKUP($C460, 역사코드!$A:$E,2,FALSE)</f>
        <v>3120</v>
      </c>
      <c r="C460" s="9" t="str">
        <f t="shared" si="24"/>
        <v>I부평</v>
      </c>
      <c r="D460" s="34" t="s">
        <v>1967</v>
      </c>
      <c r="E460" s="7">
        <v>0.9</v>
      </c>
      <c r="F460" s="1">
        <f t="shared" si="25"/>
        <v>10.8</v>
      </c>
      <c r="G460" s="8">
        <v>2</v>
      </c>
      <c r="I460" s="23" t="s">
        <v>2268</v>
      </c>
      <c r="J460" s="2">
        <v>0.9</v>
      </c>
      <c r="K460" s="24">
        <v>2</v>
      </c>
    </row>
    <row r="461" spans="1:11" x14ac:dyDescent="0.25">
      <c r="A461" s="2" t="s">
        <v>1252</v>
      </c>
      <c r="B461" s="2" t="str">
        <f>VLOOKUP($C461, 역사코드!$A:$E,2,FALSE)</f>
        <v>3121</v>
      </c>
      <c r="C461" s="9" t="str">
        <f t="shared" si="24"/>
        <v>I동수</v>
      </c>
      <c r="D461" s="34" t="s">
        <v>1968</v>
      </c>
      <c r="E461" s="7">
        <v>0.9</v>
      </c>
      <c r="F461" s="1">
        <f t="shared" si="25"/>
        <v>11.700000000000001</v>
      </c>
      <c r="G461" s="8">
        <v>2</v>
      </c>
      <c r="I461" s="23" t="s">
        <v>1269</v>
      </c>
      <c r="J461" s="2">
        <v>0.9</v>
      </c>
      <c r="K461" s="24">
        <v>2</v>
      </c>
    </row>
    <row r="462" spans="1:11" x14ac:dyDescent="0.25">
      <c r="A462" s="2" t="s">
        <v>2349</v>
      </c>
      <c r="B462" s="2" t="str">
        <f>VLOOKUP($C462, 역사코드!$A:$E,2,FALSE)</f>
        <v>3122</v>
      </c>
      <c r="C462" s="9" t="str">
        <f t="shared" si="24"/>
        <v>I부평삼거리</v>
      </c>
      <c r="D462" s="34" t="s">
        <v>1969</v>
      </c>
      <c r="E462" s="7">
        <v>1.1000000000000001</v>
      </c>
      <c r="F462" s="1">
        <f t="shared" si="25"/>
        <v>12.8</v>
      </c>
      <c r="G462" s="8">
        <v>2</v>
      </c>
      <c r="I462" s="23" t="s">
        <v>1528</v>
      </c>
      <c r="J462" s="2">
        <v>1.1000000000000001</v>
      </c>
      <c r="K462" s="24">
        <v>2</v>
      </c>
    </row>
    <row r="463" spans="1:11" x14ac:dyDescent="0.25">
      <c r="A463" s="2" t="s">
        <v>1252</v>
      </c>
      <c r="B463" s="2" t="str">
        <f>VLOOKUP($C463, 역사코드!$A:$E,2,FALSE)</f>
        <v>3123</v>
      </c>
      <c r="C463" s="9" t="str">
        <f t="shared" si="24"/>
        <v>I간석오거리</v>
      </c>
      <c r="D463" s="34" t="s">
        <v>1970</v>
      </c>
      <c r="E463" s="7">
        <v>1.2</v>
      </c>
      <c r="F463" s="1">
        <f t="shared" si="25"/>
        <v>14</v>
      </c>
      <c r="G463" s="8">
        <v>2</v>
      </c>
      <c r="I463" s="23" t="s">
        <v>1272</v>
      </c>
      <c r="J463" s="2">
        <v>1.2</v>
      </c>
      <c r="K463" s="24">
        <v>2</v>
      </c>
    </row>
    <row r="464" spans="1:11" x14ac:dyDescent="0.25">
      <c r="A464" s="2" t="s">
        <v>1252</v>
      </c>
      <c r="B464" s="2" t="str">
        <f>VLOOKUP($C464, 역사코드!$A:$E,2,FALSE)</f>
        <v>3124</v>
      </c>
      <c r="C464" s="9" t="str">
        <f t="shared" si="24"/>
        <v>I인천시청</v>
      </c>
      <c r="D464" s="34" t="s">
        <v>1971</v>
      </c>
      <c r="E464" s="7">
        <v>1.4</v>
      </c>
      <c r="F464" s="1">
        <f t="shared" si="25"/>
        <v>15.4</v>
      </c>
      <c r="G464" s="8">
        <v>3</v>
      </c>
      <c r="I464" s="23" t="s">
        <v>1275</v>
      </c>
      <c r="J464" s="2">
        <v>1.4</v>
      </c>
      <c r="K464" s="24">
        <v>3</v>
      </c>
    </row>
    <row r="465" spans="1:11" x14ac:dyDescent="0.25">
      <c r="A465" s="2" t="s">
        <v>1252</v>
      </c>
      <c r="B465" s="2" t="str">
        <f>VLOOKUP($C465, 역사코드!$A:$E,2,FALSE)</f>
        <v>3125</v>
      </c>
      <c r="C465" s="9" t="str">
        <f t="shared" si="24"/>
        <v>I예술회관</v>
      </c>
      <c r="D465" s="34" t="s">
        <v>1972</v>
      </c>
      <c r="E465" s="7">
        <v>1</v>
      </c>
      <c r="F465" s="1">
        <f t="shared" si="25"/>
        <v>16.399999999999999</v>
      </c>
      <c r="G465" s="8">
        <v>2</v>
      </c>
      <c r="I465" s="23" t="s">
        <v>1278</v>
      </c>
      <c r="J465" s="2">
        <v>1</v>
      </c>
      <c r="K465" s="24">
        <v>2</v>
      </c>
    </row>
    <row r="466" spans="1:11" x14ac:dyDescent="0.25">
      <c r="A466" s="2" t="s">
        <v>1252</v>
      </c>
      <c r="B466" s="2" t="str">
        <f>VLOOKUP($C466, 역사코드!$A:$E,2,FALSE)</f>
        <v>3126</v>
      </c>
      <c r="C466" s="9" t="str">
        <f t="shared" si="24"/>
        <v>I인천터미널</v>
      </c>
      <c r="D466" s="34" t="s">
        <v>1973</v>
      </c>
      <c r="E466" s="7">
        <v>0.8</v>
      </c>
      <c r="F466" s="1">
        <f t="shared" si="25"/>
        <v>17.2</v>
      </c>
      <c r="G466" s="8">
        <v>2</v>
      </c>
      <c r="I466" s="23" t="s">
        <v>1531</v>
      </c>
      <c r="J466" s="2">
        <v>0.8</v>
      </c>
      <c r="K466" s="24">
        <v>2</v>
      </c>
    </row>
    <row r="467" spans="1:11" x14ac:dyDescent="0.25">
      <c r="A467" s="2" t="s">
        <v>1252</v>
      </c>
      <c r="B467" s="2" t="str">
        <f>VLOOKUP($C467, 역사코드!$A:$E,2,FALSE)</f>
        <v>3127</v>
      </c>
      <c r="C467" s="9" t="str">
        <f t="shared" si="24"/>
        <v>I문학경기장</v>
      </c>
      <c r="D467" s="34" t="s">
        <v>1974</v>
      </c>
      <c r="E467" s="7">
        <v>0.8</v>
      </c>
      <c r="F467" s="1">
        <f t="shared" si="25"/>
        <v>18</v>
      </c>
      <c r="G467" s="8">
        <v>2</v>
      </c>
      <c r="I467" s="23" t="s">
        <v>1281</v>
      </c>
      <c r="J467" s="2">
        <v>0.8</v>
      </c>
      <c r="K467" s="24">
        <v>2</v>
      </c>
    </row>
    <row r="468" spans="1:11" x14ac:dyDescent="0.25">
      <c r="A468" s="2" t="s">
        <v>1252</v>
      </c>
      <c r="B468" s="2" t="str">
        <f>VLOOKUP($C468, 역사코드!$A:$E,2,FALSE)</f>
        <v>3128</v>
      </c>
      <c r="C468" s="9" t="str">
        <f t="shared" si="24"/>
        <v>I선학</v>
      </c>
      <c r="D468" s="34" t="s">
        <v>1975</v>
      </c>
      <c r="E468" s="7">
        <v>0.8</v>
      </c>
      <c r="F468" s="1">
        <f t="shared" si="25"/>
        <v>18.8</v>
      </c>
      <c r="G468" s="8">
        <v>2</v>
      </c>
      <c r="I468" s="23" t="s">
        <v>1284</v>
      </c>
      <c r="J468" s="2">
        <v>0.8</v>
      </c>
      <c r="K468" s="24">
        <v>2</v>
      </c>
    </row>
    <row r="469" spans="1:11" x14ac:dyDescent="0.25">
      <c r="A469" s="2" t="s">
        <v>1252</v>
      </c>
      <c r="B469" s="2" t="str">
        <f>VLOOKUP($C469, 역사코드!$A:$E,2,FALSE)</f>
        <v>3129</v>
      </c>
      <c r="C469" s="9" t="str">
        <f t="shared" si="24"/>
        <v>I신연수</v>
      </c>
      <c r="D469" s="34" t="s">
        <v>1976</v>
      </c>
      <c r="E469" s="7">
        <v>1.1000000000000001</v>
      </c>
      <c r="F469" s="1">
        <f t="shared" si="25"/>
        <v>19.900000000000002</v>
      </c>
      <c r="G469" s="8">
        <v>2</v>
      </c>
      <c r="I469" s="23" t="s">
        <v>1287</v>
      </c>
      <c r="J469" s="2">
        <v>1.1000000000000001</v>
      </c>
      <c r="K469" s="24">
        <v>2</v>
      </c>
    </row>
    <row r="470" spans="1:11" x14ac:dyDescent="0.25">
      <c r="A470" s="2" t="s">
        <v>2349</v>
      </c>
      <c r="B470" s="2" t="str">
        <f>VLOOKUP($C470, 역사코드!$A:$E,2,FALSE)</f>
        <v>3130</v>
      </c>
      <c r="C470" s="9" t="str">
        <f t="shared" si="24"/>
        <v>I원인재</v>
      </c>
      <c r="D470" s="34" t="s">
        <v>1977</v>
      </c>
      <c r="E470" s="7">
        <v>0.9</v>
      </c>
      <c r="F470" s="1">
        <f t="shared" si="25"/>
        <v>20.8</v>
      </c>
      <c r="G470" s="8">
        <v>2</v>
      </c>
      <c r="I470" s="23" t="s">
        <v>1534</v>
      </c>
      <c r="J470" s="2">
        <v>0.9</v>
      </c>
      <c r="K470" s="24">
        <v>2</v>
      </c>
    </row>
    <row r="471" spans="1:11" x14ac:dyDescent="0.25">
      <c r="A471" s="2" t="s">
        <v>1252</v>
      </c>
      <c r="B471" s="2" t="str">
        <f>VLOOKUP($C471, 역사코드!$A:$E,2,FALSE)</f>
        <v>3131</v>
      </c>
      <c r="C471" s="9" t="str">
        <f t="shared" si="24"/>
        <v>I동춘</v>
      </c>
      <c r="D471" s="34" t="s">
        <v>1978</v>
      </c>
      <c r="E471" s="7">
        <v>1.1000000000000001</v>
      </c>
      <c r="F471" s="1">
        <f t="shared" si="25"/>
        <v>21.900000000000002</v>
      </c>
      <c r="G471" s="8">
        <v>2</v>
      </c>
      <c r="I471" s="23" t="s">
        <v>1290</v>
      </c>
      <c r="J471" s="2">
        <v>1.1000000000000001</v>
      </c>
      <c r="K471" s="24">
        <v>2</v>
      </c>
    </row>
    <row r="472" spans="1:11" x14ac:dyDescent="0.25">
      <c r="A472" s="2" t="s">
        <v>1252</v>
      </c>
      <c r="B472" s="2" t="str">
        <f>VLOOKUP($C472, 역사코드!$A:$E,2,FALSE)</f>
        <v>3132</v>
      </c>
      <c r="C472" s="9" t="str">
        <f t="shared" si="24"/>
        <v>I동막</v>
      </c>
      <c r="D472" s="34" t="s">
        <v>1979</v>
      </c>
      <c r="E472" s="7">
        <v>1</v>
      </c>
      <c r="F472" s="1">
        <f t="shared" si="25"/>
        <v>22.900000000000002</v>
      </c>
      <c r="G472" s="8">
        <v>2</v>
      </c>
      <c r="I472" s="23" t="s">
        <v>1293</v>
      </c>
      <c r="J472" s="2">
        <v>1</v>
      </c>
      <c r="K472" s="24">
        <v>2</v>
      </c>
    </row>
    <row r="473" spans="1:11" x14ac:dyDescent="0.25">
      <c r="A473" s="2" t="s">
        <v>1252</v>
      </c>
      <c r="B473" s="2" t="str">
        <f>VLOOKUP($C473, 역사코드!$A:$E,2,FALSE)</f>
        <v>3133</v>
      </c>
      <c r="C473" s="9" t="str">
        <f t="shared" si="24"/>
        <v>I캠퍼스타운</v>
      </c>
      <c r="D473" s="34" t="s">
        <v>1980</v>
      </c>
      <c r="E473" s="7">
        <v>1.6</v>
      </c>
      <c r="F473" s="1">
        <f t="shared" si="25"/>
        <v>24.500000000000004</v>
      </c>
      <c r="G473" s="8">
        <v>2</v>
      </c>
      <c r="I473" s="23" t="s">
        <v>1537</v>
      </c>
      <c r="J473" s="2">
        <v>1.6</v>
      </c>
      <c r="K473" s="24">
        <v>2</v>
      </c>
    </row>
    <row r="474" spans="1:11" x14ac:dyDescent="0.25">
      <c r="A474" s="2" t="s">
        <v>1252</v>
      </c>
      <c r="B474" s="2" t="str">
        <f>VLOOKUP($C474, 역사코드!$A:$E,2,FALSE)</f>
        <v>3134</v>
      </c>
      <c r="C474" s="9" t="str">
        <f t="shared" si="24"/>
        <v>I테크노파크</v>
      </c>
      <c r="D474" s="34" t="s">
        <v>1981</v>
      </c>
      <c r="E474" s="7">
        <v>0.8</v>
      </c>
      <c r="F474" s="1">
        <f t="shared" si="25"/>
        <v>25.300000000000004</v>
      </c>
      <c r="G474" s="8">
        <v>1</v>
      </c>
      <c r="I474" s="23" t="s">
        <v>1296</v>
      </c>
      <c r="J474" s="2">
        <v>0.8</v>
      </c>
      <c r="K474" s="24">
        <v>1</v>
      </c>
    </row>
    <row r="475" spans="1:11" x14ac:dyDescent="0.25">
      <c r="A475" s="2" t="s">
        <v>1252</v>
      </c>
      <c r="B475" s="2" t="str">
        <f>VLOOKUP($C475, 역사코드!$A:$E,2,FALSE)</f>
        <v>3135</v>
      </c>
      <c r="C475" s="9" t="str">
        <f t="shared" si="24"/>
        <v>I지식정보단지</v>
      </c>
      <c r="D475" s="34" t="s">
        <v>1982</v>
      </c>
      <c r="E475" s="7">
        <v>1.4</v>
      </c>
      <c r="F475" s="1">
        <f t="shared" si="25"/>
        <v>26.700000000000003</v>
      </c>
      <c r="G475" s="8">
        <v>2</v>
      </c>
      <c r="I475" s="23" t="s">
        <v>1299</v>
      </c>
      <c r="J475" s="2">
        <v>1.4</v>
      </c>
      <c r="K475" s="24">
        <v>2</v>
      </c>
    </row>
    <row r="476" spans="1:11" x14ac:dyDescent="0.25">
      <c r="A476" s="2" t="s">
        <v>1252</v>
      </c>
      <c r="B476" s="2" t="str">
        <f>VLOOKUP($C476, 역사코드!$A:$E,2,FALSE)</f>
        <v>3136</v>
      </c>
      <c r="C476" s="9" t="str">
        <f t="shared" si="24"/>
        <v>I인천대입구</v>
      </c>
      <c r="D476" s="34" t="s">
        <v>1983</v>
      </c>
      <c r="E476" s="7">
        <v>1</v>
      </c>
      <c r="F476" s="1">
        <f t="shared" si="25"/>
        <v>27.700000000000003</v>
      </c>
      <c r="G476" s="8">
        <v>1</v>
      </c>
      <c r="I476" s="23" t="s">
        <v>1302</v>
      </c>
      <c r="J476" s="2">
        <v>1</v>
      </c>
      <c r="K476" s="24">
        <v>1</v>
      </c>
    </row>
    <row r="477" spans="1:11" x14ac:dyDescent="0.25">
      <c r="A477" s="2" t="s">
        <v>1252</v>
      </c>
      <c r="B477" s="2" t="str">
        <f>VLOOKUP($C477, 역사코드!$A:$E,2,FALSE)</f>
        <v>3137</v>
      </c>
      <c r="C477" s="9" t="str">
        <f t="shared" si="24"/>
        <v>I센트럴파크</v>
      </c>
      <c r="D477" s="34" t="s">
        <v>1984</v>
      </c>
      <c r="E477" s="7">
        <v>0.9</v>
      </c>
      <c r="F477" s="1">
        <f t="shared" si="25"/>
        <v>28.6</v>
      </c>
      <c r="G477" s="8">
        <v>1</v>
      </c>
      <c r="I477" s="23" t="s">
        <v>1540</v>
      </c>
      <c r="J477" s="2">
        <v>0.9</v>
      </c>
      <c r="K477" s="24">
        <v>1</v>
      </c>
    </row>
    <row r="478" spans="1:11" x14ac:dyDescent="0.25">
      <c r="A478" s="2" t="s">
        <v>1252</v>
      </c>
      <c r="B478" s="2" t="str">
        <f>VLOOKUP($C478, 역사코드!$A:$E,2,FALSE)</f>
        <v>3138</v>
      </c>
      <c r="C478" s="9" t="str">
        <f t="shared" si="24"/>
        <v>I국제업무지구</v>
      </c>
      <c r="D478" s="34" t="s">
        <v>1985</v>
      </c>
      <c r="E478" s="7">
        <v>0.8</v>
      </c>
      <c r="F478" s="1">
        <f t="shared" si="25"/>
        <v>29.400000000000002</v>
      </c>
      <c r="G478" s="8">
        <v>1</v>
      </c>
      <c r="I478" s="23" t="s">
        <v>1305</v>
      </c>
      <c r="J478" s="2">
        <v>0.8</v>
      </c>
      <c r="K478" s="24">
        <v>1</v>
      </c>
    </row>
    <row r="479" spans="1:11" x14ac:dyDescent="0.25">
      <c r="D479" s="45" t="s">
        <v>1986</v>
      </c>
      <c r="E479" s="45"/>
      <c r="F479" s="45"/>
      <c r="G479" s="45"/>
    </row>
    <row r="480" spans="1:11" x14ac:dyDescent="0.25">
      <c r="A480" s="2" t="s">
        <v>2327</v>
      </c>
      <c r="B480" s="2" t="str">
        <f>VLOOKUP($C480, 역사코드!$A:$E,2,FALSE)</f>
        <v>1846</v>
      </c>
      <c r="C480" s="9" t="str">
        <f t="shared" ref="C480:C515" si="26">CONCATENATE(A480,D480)</f>
        <v>B수원</v>
      </c>
      <c r="D480" s="34" t="s">
        <v>1690</v>
      </c>
      <c r="E480" s="7">
        <v>0</v>
      </c>
      <c r="F480" s="1">
        <v>0</v>
      </c>
      <c r="I480" s="23" t="s">
        <v>2215</v>
      </c>
      <c r="J480" s="2">
        <v>0</v>
      </c>
    </row>
    <row r="481" spans="1:11" x14ac:dyDescent="0.25">
      <c r="A481" s="2" t="s">
        <v>2328</v>
      </c>
      <c r="B481" s="2" t="str">
        <f>VLOOKUP($C481, 역사코드!$A:$E,2,FALSE)</f>
        <v>1872</v>
      </c>
      <c r="C481" s="9" t="str">
        <f t="shared" si="26"/>
        <v>B매교</v>
      </c>
      <c r="D481" s="34" t="s">
        <v>1987</v>
      </c>
      <c r="E481" s="7">
        <v>1.5</v>
      </c>
      <c r="F481" s="1">
        <f>SUM(F480,E481)</f>
        <v>1.5</v>
      </c>
      <c r="G481" s="8">
        <v>2</v>
      </c>
      <c r="I481" s="23" t="s">
        <v>796</v>
      </c>
      <c r="J481" s="2">
        <v>1.5</v>
      </c>
      <c r="K481" s="24">
        <v>2</v>
      </c>
    </row>
    <row r="482" spans="1:11" x14ac:dyDescent="0.25">
      <c r="A482" s="2" t="s">
        <v>2327</v>
      </c>
      <c r="B482" s="2" t="str">
        <f>VLOOKUP($C482, 역사코드!$A:$E,2,FALSE)</f>
        <v>1871</v>
      </c>
      <c r="C482" s="9" t="str">
        <f t="shared" si="26"/>
        <v>B수원시청</v>
      </c>
      <c r="D482" s="34" t="s">
        <v>1988</v>
      </c>
      <c r="E482" s="7">
        <v>1.4</v>
      </c>
      <c r="F482" s="1">
        <f>SUM(F481,E482)</f>
        <v>2.9</v>
      </c>
      <c r="G482" s="8">
        <v>2</v>
      </c>
      <c r="I482" s="23" t="s">
        <v>793</v>
      </c>
      <c r="J482" s="2">
        <v>1.4</v>
      </c>
      <c r="K482" s="24">
        <v>2</v>
      </c>
    </row>
    <row r="483" spans="1:11" x14ac:dyDescent="0.25">
      <c r="A483" s="2" t="s">
        <v>2328</v>
      </c>
      <c r="B483" s="2" t="str">
        <f>VLOOKUP($C483, 역사코드!$A:$E,2,FALSE)</f>
        <v>1870</v>
      </c>
      <c r="C483" s="9" t="str">
        <f t="shared" si="26"/>
        <v>B매탄권선</v>
      </c>
      <c r="D483" s="34" t="s">
        <v>1989</v>
      </c>
      <c r="E483" s="7">
        <v>1.4</v>
      </c>
      <c r="F483" s="1">
        <f t="shared" ref="F483:F515" si="27">SUM(F482,E483)</f>
        <v>4.3</v>
      </c>
      <c r="G483" s="8">
        <v>3</v>
      </c>
      <c r="I483" s="23" t="s">
        <v>1420</v>
      </c>
      <c r="J483" s="2">
        <v>1.4</v>
      </c>
      <c r="K483" s="24">
        <v>3</v>
      </c>
    </row>
    <row r="484" spans="1:11" x14ac:dyDescent="0.25">
      <c r="A484" s="2" t="s">
        <v>2327</v>
      </c>
      <c r="B484" s="2" t="str">
        <f>VLOOKUP($C484, 역사코드!$A:$E,2,FALSE)</f>
        <v>1869</v>
      </c>
      <c r="C484" s="9" t="str">
        <f t="shared" si="26"/>
        <v>B망포</v>
      </c>
      <c r="D484" s="34" t="s">
        <v>1990</v>
      </c>
      <c r="E484" s="7">
        <v>1.8</v>
      </c>
      <c r="F484" s="1">
        <f t="shared" si="27"/>
        <v>6.1</v>
      </c>
      <c r="G484" s="8">
        <v>2</v>
      </c>
      <c r="I484" s="23" t="s">
        <v>790</v>
      </c>
      <c r="J484" s="2">
        <v>1.8</v>
      </c>
      <c r="K484" s="24">
        <v>2</v>
      </c>
    </row>
    <row r="485" spans="1:11" x14ac:dyDescent="0.25">
      <c r="A485" s="2" t="s">
        <v>2328</v>
      </c>
      <c r="B485" s="2" t="str">
        <f>VLOOKUP($C485, 역사코드!$A:$E,2,FALSE)</f>
        <v>1868</v>
      </c>
      <c r="C485" s="9" t="str">
        <f t="shared" si="26"/>
        <v>B영통</v>
      </c>
      <c r="D485" s="34" t="s">
        <v>1991</v>
      </c>
      <c r="E485" s="7">
        <v>1.5</v>
      </c>
      <c r="F485" s="1">
        <f t="shared" si="27"/>
        <v>7.6</v>
      </c>
      <c r="G485" s="8">
        <v>2</v>
      </c>
      <c r="I485" s="23" t="s">
        <v>787</v>
      </c>
      <c r="J485" s="2">
        <v>1.5</v>
      </c>
      <c r="K485" s="24">
        <v>2</v>
      </c>
    </row>
    <row r="486" spans="1:11" x14ac:dyDescent="0.25">
      <c r="A486" s="2" t="s">
        <v>2327</v>
      </c>
      <c r="B486" s="2" t="str">
        <f>VLOOKUP($C486, 역사코드!$A:$E,2,FALSE)</f>
        <v>1867</v>
      </c>
      <c r="C486" s="9" t="str">
        <f t="shared" si="26"/>
        <v>B청명</v>
      </c>
      <c r="D486" s="34" t="s">
        <v>1992</v>
      </c>
      <c r="E486" s="7">
        <v>1.1000000000000001</v>
      </c>
      <c r="F486" s="1">
        <f t="shared" si="27"/>
        <v>8.6999999999999993</v>
      </c>
      <c r="G486" s="8">
        <v>1</v>
      </c>
      <c r="I486" s="23" t="s">
        <v>1417</v>
      </c>
      <c r="J486" s="2">
        <v>1.1000000000000001</v>
      </c>
      <c r="K486" s="24">
        <v>1</v>
      </c>
    </row>
    <row r="487" spans="1:11" x14ac:dyDescent="0.25">
      <c r="A487" s="2" t="s">
        <v>2328</v>
      </c>
      <c r="B487" s="2" t="str">
        <f>VLOOKUP($C487, 역사코드!$A:$E,2,FALSE)</f>
        <v>1866</v>
      </c>
      <c r="C487" s="9" t="str">
        <f t="shared" si="26"/>
        <v>B상갈</v>
      </c>
      <c r="D487" s="34" t="s">
        <v>1993</v>
      </c>
      <c r="E487" s="7">
        <v>2.8</v>
      </c>
      <c r="F487" s="1">
        <f t="shared" si="27"/>
        <v>11.5</v>
      </c>
      <c r="G487" s="8">
        <v>3</v>
      </c>
      <c r="I487" s="23" t="s">
        <v>784</v>
      </c>
      <c r="J487" s="2">
        <v>2.8</v>
      </c>
      <c r="K487" s="24">
        <v>3</v>
      </c>
    </row>
    <row r="488" spans="1:11" x14ac:dyDescent="0.25">
      <c r="A488" s="2" t="s">
        <v>2327</v>
      </c>
      <c r="B488" s="2" t="str">
        <f>VLOOKUP($C488, 역사코드!$A:$E,2,FALSE)</f>
        <v>1865</v>
      </c>
      <c r="C488" s="9" t="str">
        <f t="shared" si="26"/>
        <v>B기흥</v>
      </c>
      <c r="D488" s="34" t="s">
        <v>1994</v>
      </c>
      <c r="E488" s="7">
        <v>1.9</v>
      </c>
      <c r="F488" s="1">
        <f t="shared" si="27"/>
        <v>13.4</v>
      </c>
      <c r="G488" s="8">
        <v>2</v>
      </c>
      <c r="I488" s="23" t="s">
        <v>781</v>
      </c>
      <c r="J488" s="2">
        <v>1.9</v>
      </c>
      <c r="K488" s="24">
        <v>2</v>
      </c>
    </row>
    <row r="489" spans="1:11" x14ac:dyDescent="0.25">
      <c r="A489" s="2" t="s">
        <v>2328</v>
      </c>
      <c r="B489" s="2" t="str">
        <f>VLOOKUP($C489, 역사코드!$A:$E,2,FALSE)</f>
        <v>1864</v>
      </c>
      <c r="C489" s="9" t="str">
        <f t="shared" si="26"/>
        <v>B신갈</v>
      </c>
      <c r="D489" s="34" t="s">
        <v>1995</v>
      </c>
      <c r="E489" s="7">
        <v>1.4</v>
      </c>
      <c r="F489" s="1">
        <f t="shared" si="27"/>
        <v>14.8</v>
      </c>
      <c r="G489" s="8">
        <v>2</v>
      </c>
      <c r="I489" s="23" t="s">
        <v>1414</v>
      </c>
      <c r="J489" s="2">
        <v>1.4</v>
      </c>
      <c r="K489" s="24">
        <v>2</v>
      </c>
    </row>
    <row r="490" spans="1:11" x14ac:dyDescent="0.25">
      <c r="A490" s="2" t="s">
        <v>2327</v>
      </c>
      <c r="B490" s="2" t="str">
        <f>VLOOKUP($C490, 역사코드!$A:$E,2,FALSE)</f>
        <v>1863</v>
      </c>
      <c r="C490" s="9" t="str">
        <f t="shared" si="26"/>
        <v>B구성</v>
      </c>
      <c r="D490" s="34" t="s">
        <v>1996</v>
      </c>
      <c r="E490" s="7">
        <v>1.6</v>
      </c>
      <c r="F490" s="1">
        <f t="shared" si="27"/>
        <v>16.400000000000002</v>
      </c>
      <c r="G490" s="8">
        <v>2</v>
      </c>
      <c r="I490" s="23" t="s">
        <v>778</v>
      </c>
      <c r="J490" s="2">
        <v>1.6</v>
      </c>
      <c r="K490" s="24">
        <v>2</v>
      </c>
    </row>
    <row r="491" spans="1:11" x14ac:dyDescent="0.25">
      <c r="A491" s="2" t="s">
        <v>2328</v>
      </c>
      <c r="B491" s="2" t="str">
        <f>VLOOKUP($C491, 역사코드!$A:$E,2,FALSE)</f>
        <v>1861</v>
      </c>
      <c r="C491" s="9" t="str">
        <f t="shared" si="26"/>
        <v>B보정</v>
      </c>
      <c r="D491" s="34" t="s">
        <v>1997</v>
      </c>
      <c r="E491" s="7">
        <v>1.6</v>
      </c>
      <c r="F491" s="1">
        <f t="shared" si="27"/>
        <v>18.000000000000004</v>
      </c>
      <c r="G491" s="8">
        <v>2</v>
      </c>
      <c r="I491" s="23" t="s">
        <v>1411</v>
      </c>
      <c r="J491" s="2">
        <v>1.6</v>
      </c>
      <c r="K491" s="24">
        <v>2</v>
      </c>
    </row>
    <row r="492" spans="1:11" x14ac:dyDescent="0.25">
      <c r="A492" s="2" t="s">
        <v>2327</v>
      </c>
      <c r="B492" s="2" t="str">
        <f>VLOOKUP($C492, 역사코드!$A:$E,2,FALSE)</f>
        <v>1862</v>
      </c>
      <c r="C492" s="9" t="str">
        <f t="shared" si="26"/>
        <v>B죽전</v>
      </c>
      <c r="D492" s="34" t="s">
        <v>1998</v>
      </c>
      <c r="E492" s="7">
        <v>1.3</v>
      </c>
      <c r="F492" s="1">
        <f t="shared" si="27"/>
        <v>19.300000000000004</v>
      </c>
      <c r="G492" s="8">
        <v>3</v>
      </c>
      <c r="I492" s="23" t="s">
        <v>775</v>
      </c>
      <c r="J492" s="2">
        <v>1.3</v>
      </c>
      <c r="K492" s="24">
        <v>3</v>
      </c>
    </row>
    <row r="493" spans="1:11" x14ac:dyDescent="0.25">
      <c r="A493" s="2" t="s">
        <v>2328</v>
      </c>
      <c r="B493" s="2" t="str">
        <f>VLOOKUP($C493, 역사코드!$A:$E,2,FALSE)</f>
        <v>1859</v>
      </c>
      <c r="C493" s="9" t="str">
        <f t="shared" si="26"/>
        <v>B오리</v>
      </c>
      <c r="D493" s="34" t="s">
        <v>1999</v>
      </c>
      <c r="E493" s="7">
        <v>1.8</v>
      </c>
      <c r="F493" s="1">
        <f t="shared" si="27"/>
        <v>21.100000000000005</v>
      </c>
      <c r="G493" s="8">
        <v>3</v>
      </c>
      <c r="I493" s="23" t="s">
        <v>769</v>
      </c>
      <c r="J493" s="2">
        <v>1.8</v>
      </c>
      <c r="K493" s="24">
        <v>3</v>
      </c>
    </row>
    <row r="494" spans="1:11" x14ac:dyDescent="0.25">
      <c r="A494" s="2" t="s">
        <v>2327</v>
      </c>
      <c r="B494" s="2" t="str">
        <f>VLOOKUP($C494, 역사코드!$A:$E,2,FALSE)</f>
        <v>1858</v>
      </c>
      <c r="C494" s="9" t="str">
        <f t="shared" si="26"/>
        <v>B미금</v>
      </c>
      <c r="D494" s="34" t="s">
        <v>2000</v>
      </c>
      <c r="E494" s="7">
        <v>1.1000000000000001</v>
      </c>
      <c r="F494" s="1">
        <f t="shared" si="27"/>
        <v>22.200000000000006</v>
      </c>
      <c r="G494" s="8">
        <v>2</v>
      </c>
      <c r="I494" s="23" t="s">
        <v>1408</v>
      </c>
      <c r="J494" s="2">
        <v>1.1000000000000001</v>
      </c>
      <c r="K494" s="24">
        <v>2</v>
      </c>
    </row>
    <row r="495" spans="1:11" x14ac:dyDescent="0.25">
      <c r="A495" s="2" t="s">
        <v>2328</v>
      </c>
      <c r="B495" s="2" t="str">
        <f>VLOOKUP($C495, 역사코드!$A:$E,2,FALSE)</f>
        <v>1857</v>
      </c>
      <c r="C495" s="9" t="str">
        <f t="shared" si="26"/>
        <v>B정자</v>
      </c>
      <c r="D495" s="34" t="s">
        <v>2001</v>
      </c>
      <c r="E495" s="7">
        <v>1.8</v>
      </c>
      <c r="F495" s="1">
        <f t="shared" si="27"/>
        <v>24.000000000000007</v>
      </c>
      <c r="G495" s="8">
        <v>2</v>
      </c>
      <c r="I495" s="23" t="s">
        <v>766</v>
      </c>
      <c r="J495" s="2">
        <v>1.8</v>
      </c>
      <c r="K495" s="24">
        <v>2</v>
      </c>
    </row>
    <row r="496" spans="1:11" x14ac:dyDescent="0.25">
      <c r="A496" s="2" t="s">
        <v>2327</v>
      </c>
      <c r="B496" s="2" t="str">
        <f>VLOOKUP($C496, 역사코드!$A:$E,2,FALSE)</f>
        <v>1856</v>
      </c>
      <c r="C496" s="9" t="str">
        <f t="shared" si="26"/>
        <v>B수내</v>
      </c>
      <c r="D496" s="34" t="s">
        <v>2002</v>
      </c>
      <c r="E496" s="7">
        <v>1.6</v>
      </c>
      <c r="F496" s="1">
        <f t="shared" si="27"/>
        <v>25.600000000000009</v>
      </c>
      <c r="G496" s="8">
        <v>2</v>
      </c>
      <c r="I496" s="23" t="s">
        <v>763</v>
      </c>
      <c r="J496" s="2">
        <v>1.6</v>
      </c>
      <c r="K496" s="24">
        <v>2</v>
      </c>
    </row>
    <row r="497" spans="1:11" x14ac:dyDescent="0.25">
      <c r="A497" s="2" t="s">
        <v>2328</v>
      </c>
      <c r="B497" s="2" t="str">
        <f>VLOOKUP($C497, 역사코드!$A:$E,2,FALSE)</f>
        <v>1855</v>
      </c>
      <c r="C497" s="9" t="str">
        <f t="shared" si="26"/>
        <v>B서현</v>
      </c>
      <c r="D497" s="34" t="s">
        <v>2003</v>
      </c>
      <c r="E497" s="7">
        <v>1.1000000000000001</v>
      </c>
      <c r="F497" s="1">
        <f t="shared" si="27"/>
        <v>26.70000000000001</v>
      </c>
      <c r="G497" s="8">
        <v>2</v>
      </c>
      <c r="I497" s="23" t="s">
        <v>1405</v>
      </c>
      <c r="J497" s="2">
        <v>1.1000000000000001</v>
      </c>
      <c r="K497" s="24">
        <v>2</v>
      </c>
    </row>
    <row r="498" spans="1:11" x14ac:dyDescent="0.25">
      <c r="A498" s="2" t="s">
        <v>2327</v>
      </c>
      <c r="B498" s="2" t="str">
        <f>VLOOKUP($C498, 역사코드!$A:$E,2,FALSE)</f>
        <v>1860</v>
      </c>
      <c r="C498" s="9" t="str">
        <f t="shared" si="26"/>
        <v>B이매</v>
      </c>
      <c r="D498" s="34" t="s">
        <v>2004</v>
      </c>
      <c r="E498" s="7">
        <v>1.4</v>
      </c>
      <c r="F498" s="1">
        <f t="shared" si="27"/>
        <v>28.100000000000009</v>
      </c>
      <c r="G498" s="8">
        <v>2</v>
      </c>
      <c r="I498" s="23" t="s">
        <v>772</v>
      </c>
      <c r="J498" s="2">
        <v>1.4</v>
      </c>
      <c r="K498" s="24">
        <v>2</v>
      </c>
    </row>
    <row r="499" spans="1:11" x14ac:dyDescent="0.25">
      <c r="A499" s="2" t="s">
        <v>2328</v>
      </c>
      <c r="B499" s="2" t="str">
        <f>VLOOKUP($C499, 역사코드!$A:$E,2,FALSE)</f>
        <v>1854</v>
      </c>
      <c r="C499" s="9" t="str">
        <f t="shared" si="26"/>
        <v>B야탑</v>
      </c>
      <c r="D499" s="34" t="s">
        <v>2005</v>
      </c>
      <c r="E499" s="7">
        <v>1.7</v>
      </c>
      <c r="F499" s="1">
        <f t="shared" si="27"/>
        <v>29.800000000000008</v>
      </c>
      <c r="G499" s="8">
        <v>2</v>
      </c>
      <c r="I499" s="23" t="s">
        <v>760</v>
      </c>
      <c r="J499" s="2">
        <v>1.7</v>
      </c>
      <c r="K499" s="24">
        <v>2</v>
      </c>
    </row>
    <row r="500" spans="1:11" x14ac:dyDescent="0.25">
      <c r="A500" s="2" t="s">
        <v>2327</v>
      </c>
      <c r="B500" s="2" t="str">
        <f>VLOOKUP($C500, 역사코드!$A:$E,2,FALSE)</f>
        <v>1853</v>
      </c>
      <c r="C500" s="9" t="str">
        <f t="shared" si="26"/>
        <v>B모란</v>
      </c>
      <c r="D500" s="34" t="s">
        <v>2006</v>
      </c>
      <c r="E500" s="7">
        <v>2.2999999999999998</v>
      </c>
      <c r="F500" s="1">
        <f t="shared" si="27"/>
        <v>32.100000000000009</v>
      </c>
      <c r="G500" s="8">
        <v>3</v>
      </c>
      <c r="I500" s="23" t="s">
        <v>757</v>
      </c>
      <c r="J500" s="2">
        <v>2.2999999999999998</v>
      </c>
      <c r="K500" s="24">
        <v>3</v>
      </c>
    </row>
    <row r="501" spans="1:11" x14ac:dyDescent="0.25">
      <c r="A501" s="2" t="s">
        <v>2328</v>
      </c>
      <c r="B501" s="2" t="str">
        <f>VLOOKUP($C501, 역사코드!$A:$E,2,FALSE)</f>
        <v>1852</v>
      </c>
      <c r="C501" s="9" t="str">
        <f t="shared" si="26"/>
        <v>B태평</v>
      </c>
      <c r="D501" s="34" t="s">
        <v>2007</v>
      </c>
      <c r="E501" s="7">
        <v>0.9</v>
      </c>
      <c r="F501" s="1">
        <f t="shared" si="27"/>
        <v>33.000000000000007</v>
      </c>
      <c r="G501" s="8">
        <v>2</v>
      </c>
      <c r="I501" s="23" t="s">
        <v>1402</v>
      </c>
      <c r="J501" s="2">
        <v>0.9</v>
      </c>
      <c r="K501" s="24">
        <v>2</v>
      </c>
    </row>
    <row r="502" spans="1:11" x14ac:dyDescent="0.25">
      <c r="A502" s="2" t="s">
        <v>2327</v>
      </c>
      <c r="B502" s="2" t="str">
        <f>VLOOKUP($C502, 역사코드!$A:$E,2,FALSE)</f>
        <v>1851</v>
      </c>
      <c r="C502" s="9" t="str">
        <f t="shared" si="26"/>
        <v>B가천대</v>
      </c>
      <c r="D502" s="34" t="s">
        <v>2008</v>
      </c>
      <c r="E502" s="7">
        <v>1</v>
      </c>
      <c r="F502" s="1">
        <f t="shared" si="27"/>
        <v>34.000000000000007</v>
      </c>
      <c r="G502" s="8">
        <v>2</v>
      </c>
      <c r="I502" s="23" t="s">
        <v>754</v>
      </c>
      <c r="J502" s="2">
        <v>1</v>
      </c>
      <c r="K502" s="24">
        <v>2</v>
      </c>
    </row>
    <row r="503" spans="1:11" x14ac:dyDescent="0.25">
      <c r="A503" s="2" t="s">
        <v>2328</v>
      </c>
      <c r="B503" s="2" t="str">
        <f>VLOOKUP($C503, 역사코드!$A:$E,2,FALSE)</f>
        <v>1031</v>
      </c>
      <c r="C503" s="9" t="str">
        <f t="shared" si="26"/>
        <v>B복정</v>
      </c>
      <c r="D503" s="34" t="s">
        <v>1918</v>
      </c>
      <c r="E503" s="7">
        <v>2.4</v>
      </c>
      <c r="F503" s="1">
        <f t="shared" si="27"/>
        <v>36.400000000000006</v>
      </c>
      <c r="G503" s="8">
        <v>3</v>
      </c>
      <c r="I503" s="23" t="s">
        <v>861</v>
      </c>
      <c r="J503" s="2">
        <v>2.4</v>
      </c>
      <c r="K503" s="24">
        <v>3</v>
      </c>
    </row>
    <row r="504" spans="1:11" x14ac:dyDescent="0.25">
      <c r="A504" s="2" t="s">
        <v>2327</v>
      </c>
      <c r="B504" s="2" t="str">
        <f>VLOOKUP($C504, 역사코드!$A:$E,2,FALSE)</f>
        <v>1030</v>
      </c>
      <c r="C504" s="9" t="str">
        <f t="shared" si="26"/>
        <v>B수서</v>
      </c>
      <c r="D504" s="34" t="s">
        <v>2009</v>
      </c>
      <c r="E504" s="7">
        <v>3.2</v>
      </c>
      <c r="F504" s="1">
        <f t="shared" si="27"/>
        <v>39.600000000000009</v>
      </c>
      <c r="G504" s="8">
        <v>4</v>
      </c>
      <c r="I504" s="23" t="s">
        <v>2308</v>
      </c>
      <c r="J504" s="2">
        <v>3.2</v>
      </c>
      <c r="K504" s="24">
        <v>4</v>
      </c>
    </row>
    <row r="505" spans="1:11" x14ac:dyDescent="0.25">
      <c r="A505" s="2" t="s">
        <v>2328</v>
      </c>
      <c r="B505" s="2" t="str">
        <f>VLOOKUP($C505, 역사코드!$A:$E,2,FALSE)</f>
        <v>1028</v>
      </c>
      <c r="C505" s="9" t="str">
        <f t="shared" si="26"/>
        <v>B대모산입구</v>
      </c>
      <c r="D505" s="34" t="s">
        <v>2010</v>
      </c>
      <c r="E505" s="7">
        <v>3</v>
      </c>
      <c r="F505" s="1">
        <f t="shared" si="27"/>
        <v>42.600000000000009</v>
      </c>
      <c r="G505" s="8">
        <v>4</v>
      </c>
      <c r="I505" s="23" t="s">
        <v>858</v>
      </c>
      <c r="J505" s="2">
        <v>3</v>
      </c>
      <c r="K505" s="24">
        <v>4</v>
      </c>
    </row>
    <row r="506" spans="1:11" x14ac:dyDescent="0.25">
      <c r="A506" s="2" t="s">
        <v>2327</v>
      </c>
      <c r="B506" s="2" t="str">
        <f>VLOOKUP($C506, 역사코드!$A:$E,2,FALSE)</f>
        <v>1027</v>
      </c>
      <c r="C506" s="9" t="str">
        <f t="shared" si="26"/>
        <v>B개포동</v>
      </c>
      <c r="D506" s="34" t="s">
        <v>2011</v>
      </c>
      <c r="E506" s="7">
        <v>0.6</v>
      </c>
      <c r="F506" s="1">
        <f t="shared" si="27"/>
        <v>43.20000000000001</v>
      </c>
      <c r="G506" s="8">
        <v>1</v>
      </c>
      <c r="I506" s="23" t="s">
        <v>855</v>
      </c>
      <c r="J506" s="2">
        <v>0.6</v>
      </c>
      <c r="K506" s="24">
        <v>1</v>
      </c>
    </row>
    <row r="507" spans="1:11" x14ac:dyDescent="0.25">
      <c r="A507" s="2" t="s">
        <v>2328</v>
      </c>
      <c r="B507" s="2" t="str">
        <f>VLOOKUP($C507, 역사코드!$A:$E,2,FALSE)</f>
        <v>1026</v>
      </c>
      <c r="C507" s="9" t="str">
        <f t="shared" si="26"/>
        <v>B구룡</v>
      </c>
      <c r="D507" s="34" t="s">
        <v>2012</v>
      </c>
      <c r="E507" s="7">
        <v>0.7</v>
      </c>
      <c r="F507" s="1">
        <f t="shared" si="27"/>
        <v>43.900000000000013</v>
      </c>
      <c r="G507" s="8">
        <v>1</v>
      </c>
      <c r="I507" s="23" t="s">
        <v>852</v>
      </c>
      <c r="J507" s="2">
        <v>0.7</v>
      </c>
      <c r="K507" s="24">
        <v>1</v>
      </c>
    </row>
    <row r="508" spans="1:11" x14ac:dyDescent="0.25">
      <c r="A508" s="2" t="s">
        <v>2327</v>
      </c>
      <c r="B508" s="2" t="str">
        <f>VLOOKUP($C508, 역사코드!$A:$E,2,FALSE)</f>
        <v>1025</v>
      </c>
      <c r="C508" s="9" t="str">
        <f t="shared" si="26"/>
        <v>B도곡</v>
      </c>
      <c r="D508" s="34" t="s">
        <v>2013</v>
      </c>
      <c r="E508" s="7">
        <v>0.6</v>
      </c>
      <c r="F508" s="1">
        <f t="shared" si="27"/>
        <v>44.500000000000014</v>
      </c>
      <c r="G508" s="8">
        <v>1</v>
      </c>
      <c r="I508" s="23" t="s">
        <v>2306</v>
      </c>
      <c r="J508" s="2">
        <v>0.6</v>
      </c>
      <c r="K508" s="24">
        <v>1</v>
      </c>
    </row>
    <row r="509" spans="1:11" x14ac:dyDescent="0.25">
      <c r="A509" s="2" t="s">
        <v>2328</v>
      </c>
      <c r="B509" s="2" t="str">
        <f>VLOOKUP($C509, 역사코드!$A:$E,2,FALSE)</f>
        <v>1024</v>
      </c>
      <c r="C509" s="9" t="str">
        <f t="shared" si="26"/>
        <v>B한티</v>
      </c>
      <c r="D509" s="34" t="s">
        <v>2014</v>
      </c>
      <c r="E509" s="7">
        <v>0.7</v>
      </c>
      <c r="F509" s="1">
        <f t="shared" si="27"/>
        <v>45.200000000000017</v>
      </c>
      <c r="G509" s="8">
        <v>1</v>
      </c>
      <c r="I509" s="23" t="s">
        <v>849</v>
      </c>
      <c r="J509" s="2">
        <v>0.7</v>
      </c>
      <c r="K509" s="24">
        <v>1</v>
      </c>
    </row>
    <row r="510" spans="1:11" x14ac:dyDescent="0.25">
      <c r="A510" s="2" t="s">
        <v>2327</v>
      </c>
      <c r="B510" s="2" t="str">
        <f>VLOOKUP($C510, 역사코드!$A:$E,2,FALSE)</f>
        <v>1023</v>
      </c>
      <c r="C510" s="9" t="str">
        <f t="shared" si="26"/>
        <v>B선릉</v>
      </c>
      <c r="D510" s="34" t="s">
        <v>2015</v>
      </c>
      <c r="E510" s="7">
        <v>1</v>
      </c>
      <c r="F510" s="1">
        <f t="shared" si="27"/>
        <v>46.200000000000017</v>
      </c>
      <c r="G510" s="8">
        <v>1</v>
      </c>
      <c r="I510" s="23" t="s">
        <v>2159</v>
      </c>
      <c r="J510" s="2">
        <v>1</v>
      </c>
      <c r="K510" s="24">
        <v>1</v>
      </c>
    </row>
    <row r="511" spans="1:11" x14ac:dyDescent="0.25">
      <c r="A511" s="2" t="s">
        <v>2328</v>
      </c>
      <c r="B511" s="2" t="str">
        <f>VLOOKUP($C511, 역사코드!$A:$E,2,FALSE)</f>
        <v>1850</v>
      </c>
      <c r="C511" s="9" t="str">
        <f t="shared" si="26"/>
        <v>B선정릉</v>
      </c>
      <c r="D511" s="34" t="s">
        <v>2016</v>
      </c>
      <c r="E511" s="7">
        <v>0.7</v>
      </c>
      <c r="F511" s="1">
        <f t="shared" si="27"/>
        <v>46.90000000000002</v>
      </c>
      <c r="G511" s="8">
        <v>2</v>
      </c>
      <c r="I511" s="23" t="s">
        <v>751</v>
      </c>
      <c r="J511" s="2">
        <v>0.7</v>
      </c>
      <c r="K511" s="24">
        <v>2</v>
      </c>
    </row>
    <row r="512" spans="1:11" x14ac:dyDescent="0.25">
      <c r="A512" s="2" t="s">
        <v>2327</v>
      </c>
      <c r="B512" s="2" t="str">
        <f>VLOOKUP($C512, 역사코드!$A:$E,2,FALSE)</f>
        <v>1849</v>
      </c>
      <c r="C512" s="9" t="str">
        <f t="shared" si="26"/>
        <v>B강남구청</v>
      </c>
      <c r="D512" s="34" t="s">
        <v>2017</v>
      </c>
      <c r="E512" s="7">
        <v>0.7</v>
      </c>
      <c r="F512" s="1">
        <f t="shared" si="27"/>
        <v>47.600000000000023</v>
      </c>
      <c r="G512" s="8">
        <v>1</v>
      </c>
      <c r="I512" s="23" t="s">
        <v>2288</v>
      </c>
      <c r="J512" s="2">
        <v>0.7</v>
      </c>
      <c r="K512" s="24">
        <v>1</v>
      </c>
    </row>
    <row r="513" spans="1:11" x14ac:dyDescent="0.25">
      <c r="A513" s="2" t="s">
        <v>2328</v>
      </c>
      <c r="B513" s="2" t="str">
        <f>VLOOKUP($C513, 역사코드!$A:$E,2,FALSE)</f>
        <v>1848</v>
      </c>
      <c r="C513" s="9" t="str">
        <f t="shared" si="26"/>
        <v>B압구정로데오</v>
      </c>
      <c r="D513" s="34" t="s">
        <v>2018</v>
      </c>
      <c r="E513" s="7">
        <v>1.2</v>
      </c>
      <c r="F513" s="1">
        <f t="shared" si="27"/>
        <v>48.800000000000026</v>
      </c>
      <c r="G513" s="8">
        <v>3</v>
      </c>
      <c r="I513" s="23" t="s">
        <v>748</v>
      </c>
      <c r="J513" s="2">
        <v>1.2</v>
      </c>
      <c r="K513" s="24">
        <v>3</v>
      </c>
    </row>
    <row r="514" spans="1:11" x14ac:dyDescent="0.25">
      <c r="A514" s="2" t="s">
        <v>2327</v>
      </c>
      <c r="B514" s="2" t="str">
        <f>VLOOKUP($C514, 역사코드!$A:$E,2,FALSE)</f>
        <v>1847</v>
      </c>
      <c r="C514" s="9" t="str">
        <f t="shared" si="26"/>
        <v>B서울숲</v>
      </c>
      <c r="D514" s="34" t="s">
        <v>2019</v>
      </c>
      <c r="E514" s="7">
        <v>1.9</v>
      </c>
      <c r="F514" s="1">
        <f t="shared" si="27"/>
        <v>50.700000000000024</v>
      </c>
      <c r="G514" s="8">
        <v>2</v>
      </c>
      <c r="I514" s="23" t="s">
        <v>744</v>
      </c>
      <c r="J514" s="2">
        <v>1.9</v>
      </c>
      <c r="K514" s="24">
        <v>2</v>
      </c>
    </row>
    <row r="515" spans="1:11" x14ac:dyDescent="0.25">
      <c r="A515" s="2" t="s">
        <v>2328</v>
      </c>
      <c r="B515" s="2" t="str">
        <f>VLOOKUP($C515, 역사코드!$A:$E,2,FALSE)</f>
        <v>1845</v>
      </c>
      <c r="C515" s="9" t="str">
        <f t="shared" si="26"/>
        <v>B왕십리</v>
      </c>
      <c r="D515" s="34" t="s">
        <v>2020</v>
      </c>
      <c r="E515" s="7">
        <v>2.2000000000000002</v>
      </c>
      <c r="F515" s="1">
        <f t="shared" si="27"/>
        <v>52.900000000000027</v>
      </c>
      <c r="G515" s="8">
        <v>3</v>
      </c>
      <c r="I515" s="23" t="s">
        <v>2286</v>
      </c>
      <c r="J515" s="2">
        <v>2.2000000000000002</v>
      </c>
      <c r="K515" s="24">
        <v>3</v>
      </c>
    </row>
    <row r="516" spans="1:11" x14ac:dyDescent="0.25">
      <c r="D516" s="45" t="s">
        <v>2021</v>
      </c>
      <c r="E516" s="45"/>
      <c r="F516" s="45"/>
      <c r="G516" s="45"/>
    </row>
    <row r="517" spans="1:11" x14ac:dyDescent="0.25">
      <c r="A517" s="2" t="s">
        <v>2329</v>
      </c>
      <c r="B517" s="2" t="str">
        <f>VLOOKUP($C517, 역사코드!$A:$E,2,FALSE)</f>
        <v>4307</v>
      </c>
      <c r="C517" s="9" t="str">
        <f t="shared" ref="C517:C522" si="28">CONCATENATE(A517,D517)</f>
        <v>S강남</v>
      </c>
      <c r="D517" s="34" t="s">
        <v>2022</v>
      </c>
      <c r="E517" s="7">
        <v>0</v>
      </c>
      <c r="F517" s="1">
        <v>0</v>
      </c>
      <c r="I517" s="23" t="s">
        <v>2280</v>
      </c>
      <c r="J517" s="2">
        <v>0</v>
      </c>
    </row>
    <row r="518" spans="1:11" x14ac:dyDescent="0.25">
      <c r="A518" s="2" t="s">
        <v>2329</v>
      </c>
      <c r="B518" s="2" t="str">
        <f>VLOOKUP($C518, 역사코드!$A:$E,2,FALSE)</f>
        <v>4308</v>
      </c>
      <c r="C518" s="9" t="str">
        <f t="shared" si="28"/>
        <v>S양재</v>
      </c>
      <c r="D518" s="34" t="s">
        <v>2023</v>
      </c>
      <c r="E518" s="7">
        <v>1.5</v>
      </c>
      <c r="F518" s="1">
        <f>SUM(F517,E518)</f>
        <v>1.5</v>
      </c>
      <c r="G518" s="8">
        <v>2</v>
      </c>
      <c r="I518" s="23" t="s">
        <v>2282</v>
      </c>
      <c r="J518" s="2">
        <v>1.5</v>
      </c>
      <c r="K518" s="24">
        <v>2</v>
      </c>
    </row>
    <row r="519" spans="1:11" x14ac:dyDescent="0.25">
      <c r="A519" s="2" t="s">
        <v>2329</v>
      </c>
      <c r="B519" s="2" t="str">
        <f>VLOOKUP($C519, 역사코드!$A:$E,2,FALSE)</f>
        <v>4309</v>
      </c>
      <c r="C519" s="9" t="str">
        <f t="shared" si="28"/>
        <v>S양재시민의숲</v>
      </c>
      <c r="D519" s="34" t="s">
        <v>2024</v>
      </c>
      <c r="E519" s="7">
        <v>1.6</v>
      </c>
      <c r="F519" s="1">
        <f>SUM(F518,E519)</f>
        <v>3.1</v>
      </c>
      <c r="G519" s="8">
        <v>2</v>
      </c>
      <c r="I519" s="23" t="s">
        <v>1367</v>
      </c>
      <c r="J519" s="2">
        <v>1.6</v>
      </c>
      <c r="K519" s="24">
        <v>2</v>
      </c>
    </row>
    <row r="520" spans="1:11" x14ac:dyDescent="0.25">
      <c r="A520" s="2" t="s">
        <v>2329</v>
      </c>
      <c r="B520" s="2" t="str">
        <f>VLOOKUP($C520, 역사코드!$A:$E,2,FALSE)</f>
        <v>4310</v>
      </c>
      <c r="C520" s="9" t="str">
        <f t="shared" si="28"/>
        <v>S청계산입구</v>
      </c>
      <c r="D520" s="34" t="s">
        <v>2025</v>
      </c>
      <c r="E520" s="7">
        <v>2.9</v>
      </c>
      <c r="F520" s="1">
        <f>SUM(F519,E520)</f>
        <v>6</v>
      </c>
      <c r="G520" s="8">
        <v>3</v>
      </c>
      <c r="I520" s="23" t="s">
        <v>1555</v>
      </c>
      <c r="J520" s="2">
        <v>2.9</v>
      </c>
      <c r="K520" s="24">
        <v>3</v>
      </c>
    </row>
    <row r="521" spans="1:11" x14ac:dyDescent="0.25">
      <c r="A521" s="2" t="s">
        <v>2329</v>
      </c>
      <c r="B521" s="2" t="str">
        <f>VLOOKUP($C521, 역사코드!$A:$E,2,FALSE)</f>
        <v>4311</v>
      </c>
      <c r="C521" s="9" t="str">
        <f t="shared" si="28"/>
        <v>S판교</v>
      </c>
      <c r="D521" s="34" t="s">
        <v>2026</v>
      </c>
      <c r="E521" s="7">
        <v>8.1999999999999993</v>
      </c>
      <c r="F521" s="1">
        <f>SUM(F520,E521)</f>
        <v>14.2</v>
      </c>
      <c r="G521" s="8">
        <v>6</v>
      </c>
      <c r="I521" s="23" t="s">
        <v>1371</v>
      </c>
      <c r="J521" s="2">
        <v>8.1999999999999993</v>
      </c>
      <c r="K521" s="24">
        <v>6</v>
      </c>
    </row>
    <row r="522" spans="1:11" x14ac:dyDescent="0.25">
      <c r="A522" s="2" t="s">
        <v>2329</v>
      </c>
      <c r="B522" s="2" t="str">
        <f>VLOOKUP($C522, 역사코드!$A:$E,2,FALSE)</f>
        <v>4312</v>
      </c>
      <c r="C522" s="9" t="str">
        <f t="shared" si="28"/>
        <v>S정자</v>
      </c>
      <c r="D522" s="34" t="s">
        <v>2027</v>
      </c>
      <c r="E522" s="7">
        <v>3.1</v>
      </c>
      <c r="F522" s="1">
        <f>SUM(F521,E522)</f>
        <v>17.3</v>
      </c>
      <c r="G522" s="8">
        <v>3</v>
      </c>
      <c r="I522" s="23" t="s">
        <v>2284</v>
      </c>
      <c r="J522" s="2">
        <v>3.1</v>
      </c>
      <c r="K522" s="24">
        <v>3</v>
      </c>
    </row>
    <row r="523" spans="1:11" x14ac:dyDescent="0.25">
      <c r="D523" s="45" t="s">
        <v>2028</v>
      </c>
      <c r="E523" s="45"/>
      <c r="F523" s="45"/>
      <c r="G523" s="45"/>
    </row>
    <row r="524" spans="1:11" x14ac:dyDescent="0.25">
      <c r="A524" s="2" t="s">
        <v>2331</v>
      </c>
      <c r="B524" s="2" t="str">
        <f>VLOOKUP($C524, 역사코드!$A:$E,2,FALSE)</f>
        <v>1284</v>
      </c>
      <c r="C524" s="9" t="str">
        <f t="shared" ref="C524:C555" si="29">CONCATENATE(A524,D524)</f>
        <v>K문산</v>
      </c>
      <c r="D524" s="34" t="s">
        <v>2330</v>
      </c>
      <c r="E524" s="7">
        <v>0</v>
      </c>
      <c r="F524" s="1">
        <v>0</v>
      </c>
      <c r="I524" s="23" t="s">
        <v>342</v>
      </c>
      <c r="J524" s="2">
        <v>0</v>
      </c>
    </row>
    <row r="525" spans="1:11" x14ac:dyDescent="0.25">
      <c r="A525" s="2" t="s">
        <v>2331</v>
      </c>
      <c r="B525" s="2" t="str">
        <f>VLOOKUP($C525, 역사코드!$A:$E,2,FALSE)</f>
        <v>1283</v>
      </c>
      <c r="C525" s="9" t="str">
        <f t="shared" si="29"/>
        <v>K파주</v>
      </c>
      <c r="D525" s="34" t="s">
        <v>2029</v>
      </c>
      <c r="E525" s="7">
        <v>4.4000000000000004</v>
      </c>
      <c r="F525" s="1">
        <f>SUM(F524,E525)</f>
        <v>4.4000000000000004</v>
      </c>
      <c r="G525" s="8">
        <v>4</v>
      </c>
      <c r="I525" s="23" t="s">
        <v>339</v>
      </c>
      <c r="J525" s="2">
        <v>4.4000000000000004</v>
      </c>
      <c r="K525" s="24">
        <v>4</v>
      </c>
    </row>
    <row r="526" spans="1:11" x14ac:dyDescent="0.25">
      <c r="A526" s="2" t="s">
        <v>2331</v>
      </c>
      <c r="B526" s="2" t="str">
        <f>VLOOKUP($C526, 역사코드!$A:$E,2,FALSE)</f>
        <v>1282</v>
      </c>
      <c r="C526" s="9" t="str">
        <f t="shared" si="29"/>
        <v>K월롱</v>
      </c>
      <c r="D526" s="34" t="s">
        <v>2030</v>
      </c>
      <c r="E526" s="7">
        <v>2.2000000000000002</v>
      </c>
      <c r="F526" s="1">
        <f t="shared" ref="F526:F574" si="30">SUM(F525,E526)</f>
        <v>6.6000000000000005</v>
      </c>
      <c r="G526" s="8">
        <v>3</v>
      </c>
      <c r="I526" s="23" t="s">
        <v>1607</v>
      </c>
      <c r="J526" s="2">
        <v>2.2000000000000002</v>
      </c>
      <c r="K526" s="24">
        <v>3</v>
      </c>
    </row>
    <row r="527" spans="1:11" x14ac:dyDescent="0.25">
      <c r="A527" s="2" t="s">
        <v>2331</v>
      </c>
      <c r="B527" s="2" t="str">
        <f>VLOOKUP($C527, 역사코드!$A:$E,2,FALSE)</f>
        <v>1280</v>
      </c>
      <c r="C527" s="9" t="str">
        <f t="shared" si="29"/>
        <v>K금촌</v>
      </c>
      <c r="D527" s="34" t="s">
        <v>2031</v>
      </c>
      <c r="E527" s="7">
        <v>4.0999999999999996</v>
      </c>
      <c r="F527" s="1">
        <f t="shared" si="30"/>
        <v>10.7</v>
      </c>
      <c r="G527" s="8">
        <v>4</v>
      </c>
      <c r="I527" s="23" t="s">
        <v>336</v>
      </c>
      <c r="J527" s="2">
        <v>4.0999999999999996</v>
      </c>
      <c r="K527" s="24">
        <v>4</v>
      </c>
    </row>
    <row r="528" spans="1:11" x14ac:dyDescent="0.25">
      <c r="A528" s="2" t="s">
        <v>2331</v>
      </c>
      <c r="B528" s="2" t="str">
        <f>VLOOKUP($C528, 역사코드!$A:$E,2,FALSE)</f>
        <v>1279</v>
      </c>
      <c r="C528" s="9" t="str">
        <f t="shared" si="29"/>
        <v>K금릉</v>
      </c>
      <c r="D528" s="34" t="s">
        <v>2032</v>
      </c>
      <c r="E528" s="7">
        <v>2.1</v>
      </c>
      <c r="F528" s="1">
        <f t="shared" si="30"/>
        <v>12.799999999999999</v>
      </c>
      <c r="G528" s="8">
        <v>2</v>
      </c>
      <c r="I528" s="23" t="s">
        <v>333</v>
      </c>
      <c r="J528" s="2">
        <v>2.1</v>
      </c>
      <c r="K528" s="24">
        <v>2</v>
      </c>
    </row>
    <row r="529" spans="1:11" x14ac:dyDescent="0.25">
      <c r="A529" s="2" t="s">
        <v>2331</v>
      </c>
      <c r="B529" s="2" t="str">
        <f>VLOOKUP($C529, 역사코드!$A:$E,2,FALSE)</f>
        <v>1278</v>
      </c>
      <c r="C529" s="9" t="str">
        <f t="shared" si="29"/>
        <v>K운정</v>
      </c>
      <c r="D529" s="34" t="s">
        <v>2033</v>
      </c>
      <c r="E529" s="7">
        <v>3.1</v>
      </c>
      <c r="F529" s="1">
        <f t="shared" si="30"/>
        <v>15.899999999999999</v>
      </c>
      <c r="G529" s="8">
        <v>3</v>
      </c>
      <c r="I529" s="23" t="s">
        <v>1604</v>
      </c>
      <c r="J529" s="2">
        <v>3.1</v>
      </c>
      <c r="K529" s="24">
        <v>3</v>
      </c>
    </row>
    <row r="530" spans="1:11" x14ac:dyDescent="0.25">
      <c r="A530" s="2" t="s">
        <v>2331</v>
      </c>
      <c r="B530" s="2" t="str">
        <f>VLOOKUP($C530, 역사코드!$A:$E,2,FALSE)</f>
        <v>1277</v>
      </c>
      <c r="C530" s="9" t="str">
        <f t="shared" si="29"/>
        <v>K야당</v>
      </c>
      <c r="D530" s="34" t="s">
        <v>2034</v>
      </c>
      <c r="E530" s="7">
        <v>1.5</v>
      </c>
      <c r="F530" s="1">
        <f t="shared" si="30"/>
        <v>17.399999999999999</v>
      </c>
      <c r="G530" s="8">
        <v>2</v>
      </c>
      <c r="I530" s="23" t="s">
        <v>1471</v>
      </c>
      <c r="J530" s="2">
        <v>1.5</v>
      </c>
      <c r="K530" s="24">
        <v>2</v>
      </c>
    </row>
    <row r="531" spans="1:11" x14ac:dyDescent="0.25">
      <c r="A531" s="2" t="s">
        <v>2331</v>
      </c>
      <c r="B531" s="2" t="str">
        <f>VLOOKUP($C531, 역사코드!$A:$E,2,FALSE)</f>
        <v>1276</v>
      </c>
      <c r="C531" s="9" t="str">
        <f t="shared" si="29"/>
        <v>K탄현</v>
      </c>
      <c r="D531" s="34" t="s">
        <v>2035</v>
      </c>
      <c r="E531" s="7">
        <v>2.1</v>
      </c>
      <c r="F531" s="1">
        <f t="shared" si="30"/>
        <v>19.5</v>
      </c>
      <c r="G531" s="8">
        <v>2</v>
      </c>
      <c r="I531" s="23" t="s">
        <v>330</v>
      </c>
      <c r="J531" s="2">
        <v>2.1</v>
      </c>
      <c r="K531" s="24">
        <v>2</v>
      </c>
    </row>
    <row r="532" spans="1:11" x14ac:dyDescent="0.25">
      <c r="A532" s="2" t="s">
        <v>2331</v>
      </c>
      <c r="B532" s="2" t="str">
        <f>VLOOKUP($C532, 역사코드!$A:$E,2,FALSE)</f>
        <v>1275</v>
      </c>
      <c r="C532" s="9" t="str">
        <f t="shared" si="29"/>
        <v>K일산</v>
      </c>
      <c r="D532" s="34" t="s">
        <v>2036</v>
      </c>
      <c r="E532" s="7">
        <v>1.7</v>
      </c>
      <c r="F532" s="1">
        <f t="shared" si="30"/>
        <v>21.2</v>
      </c>
      <c r="G532" s="8">
        <v>2</v>
      </c>
      <c r="I532" s="23" t="s">
        <v>327</v>
      </c>
      <c r="J532" s="2">
        <v>1.7</v>
      </c>
      <c r="K532" s="24">
        <v>2</v>
      </c>
    </row>
    <row r="533" spans="1:11" x14ac:dyDescent="0.25">
      <c r="A533" s="2" t="s">
        <v>2331</v>
      </c>
      <c r="B533" s="2" t="str">
        <f>VLOOKUP($C533, 역사코드!$A:$E,2,FALSE)</f>
        <v>1274</v>
      </c>
      <c r="C533" s="9" t="str">
        <f t="shared" si="29"/>
        <v>K풍산</v>
      </c>
      <c r="D533" s="34" t="s">
        <v>2037</v>
      </c>
      <c r="E533" s="7">
        <v>1.9</v>
      </c>
      <c r="F533" s="1">
        <f t="shared" si="30"/>
        <v>23.099999999999998</v>
      </c>
      <c r="G533" s="8">
        <v>2</v>
      </c>
      <c r="I533" s="23" t="s">
        <v>1601</v>
      </c>
      <c r="J533" s="2">
        <v>1.9</v>
      </c>
      <c r="K533" s="24">
        <v>2</v>
      </c>
    </row>
    <row r="534" spans="1:11" x14ac:dyDescent="0.25">
      <c r="A534" s="2" t="s">
        <v>2331</v>
      </c>
      <c r="B534" s="2" t="str">
        <f>VLOOKUP($C534, 역사코드!$A:$E,2,FALSE)</f>
        <v>1273</v>
      </c>
      <c r="C534" s="9" t="str">
        <f t="shared" si="29"/>
        <v>K백마</v>
      </c>
      <c r="D534" s="34" t="s">
        <v>2038</v>
      </c>
      <c r="E534" s="7">
        <v>1.7</v>
      </c>
      <c r="F534" s="1">
        <f t="shared" si="30"/>
        <v>24.799999999999997</v>
      </c>
      <c r="G534" s="8">
        <v>2</v>
      </c>
      <c r="I534" s="23" t="s">
        <v>917</v>
      </c>
      <c r="J534" s="2">
        <v>1.7</v>
      </c>
      <c r="K534" s="24">
        <v>2</v>
      </c>
    </row>
    <row r="535" spans="1:11" x14ac:dyDescent="0.25">
      <c r="A535" s="2" t="s">
        <v>2331</v>
      </c>
      <c r="B535" s="2" t="str">
        <f>VLOOKUP($C535, 역사코드!$A:$E,2,FALSE)</f>
        <v>1272</v>
      </c>
      <c r="C535" s="9" t="str">
        <f t="shared" si="29"/>
        <v>K곡산</v>
      </c>
      <c r="D535" s="34" t="s">
        <v>2039</v>
      </c>
      <c r="E535" s="7">
        <v>1.6</v>
      </c>
      <c r="F535" s="1">
        <f t="shared" si="30"/>
        <v>26.4</v>
      </c>
      <c r="G535" s="8">
        <v>2</v>
      </c>
      <c r="I535" s="23" t="s">
        <v>914</v>
      </c>
      <c r="J535" s="2">
        <v>1.6</v>
      </c>
      <c r="K535" s="24">
        <v>2</v>
      </c>
    </row>
    <row r="536" spans="1:11" x14ac:dyDescent="0.25">
      <c r="A536" s="2" t="s">
        <v>2331</v>
      </c>
      <c r="B536" s="2" t="str">
        <f>VLOOKUP($C536, 역사코드!$A:$E,2,FALSE)</f>
        <v>1249</v>
      </c>
      <c r="C536" s="9" t="str">
        <f t="shared" si="29"/>
        <v>K대곡</v>
      </c>
      <c r="D536" s="34" t="s">
        <v>1743</v>
      </c>
      <c r="E536" s="7">
        <v>1.7</v>
      </c>
      <c r="F536" s="1">
        <f t="shared" si="30"/>
        <v>28.099999999999998</v>
      </c>
      <c r="G536" s="8">
        <v>2</v>
      </c>
      <c r="I536" s="23" t="s">
        <v>2223</v>
      </c>
      <c r="J536" s="2">
        <v>1.7</v>
      </c>
      <c r="K536" s="24">
        <v>2</v>
      </c>
    </row>
    <row r="537" spans="1:11" x14ac:dyDescent="0.25">
      <c r="A537" s="2" t="s">
        <v>2331</v>
      </c>
      <c r="B537" s="2" t="str">
        <f>VLOOKUP($C537, 역사코드!$A:$E,2,FALSE)</f>
        <v>1271</v>
      </c>
      <c r="C537" s="9" t="str">
        <f t="shared" si="29"/>
        <v>K능곡</v>
      </c>
      <c r="D537" s="34" t="s">
        <v>2040</v>
      </c>
      <c r="E537" s="7">
        <v>1.8</v>
      </c>
      <c r="F537" s="1">
        <f t="shared" si="30"/>
        <v>29.9</v>
      </c>
      <c r="G537" s="8">
        <v>3</v>
      </c>
      <c r="I537" s="23" t="s">
        <v>1598</v>
      </c>
      <c r="J537" s="2">
        <v>1.8</v>
      </c>
      <c r="K537" s="24">
        <v>3</v>
      </c>
    </row>
    <row r="538" spans="1:11" x14ac:dyDescent="0.25">
      <c r="A538" s="2" t="s">
        <v>2331</v>
      </c>
      <c r="B538" s="2" t="str">
        <f>VLOOKUP($C538, 역사코드!$A:$E,2,FALSE)</f>
        <v>1270</v>
      </c>
      <c r="C538" s="9" t="str">
        <f t="shared" si="29"/>
        <v>K행신</v>
      </c>
      <c r="D538" s="34" t="s">
        <v>2041</v>
      </c>
      <c r="E538" s="7">
        <v>1.5</v>
      </c>
      <c r="F538" s="1">
        <f t="shared" si="30"/>
        <v>31.4</v>
      </c>
      <c r="G538" s="8">
        <v>2</v>
      </c>
      <c r="I538" s="23" t="s">
        <v>911</v>
      </c>
      <c r="J538" s="2">
        <v>1.5</v>
      </c>
      <c r="K538" s="24">
        <v>2</v>
      </c>
    </row>
    <row r="539" spans="1:11" x14ac:dyDescent="0.25">
      <c r="A539" s="2" t="s">
        <v>2331</v>
      </c>
      <c r="B539" s="2" t="str">
        <f>VLOOKUP($C539, 역사코드!$A:$E,2,FALSE)</f>
        <v>1269</v>
      </c>
      <c r="C539" s="9" t="str">
        <f t="shared" si="29"/>
        <v>K강매</v>
      </c>
      <c r="D539" s="34" t="s">
        <v>2042</v>
      </c>
      <c r="E539" s="7">
        <v>0.9</v>
      </c>
      <c r="F539" s="1">
        <f t="shared" si="30"/>
        <v>32.299999999999997</v>
      </c>
      <c r="G539" s="8">
        <v>2</v>
      </c>
      <c r="I539" s="23" t="s">
        <v>1069</v>
      </c>
      <c r="J539" s="2">
        <v>0.9</v>
      </c>
      <c r="K539" s="24">
        <v>2</v>
      </c>
    </row>
    <row r="540" spans="1:11" x14ac:dyDescent="0.25">
      <c r="A540" s="2" t="s">
        <v>2331</v>
      </c>
      <c r="B540" s="2" t="str">
        <f>VLOOKUP($C540, 역사코드!$A:$E,2,FALSE)</f>
        <v>1268</v>
      </c>
      <c r="C540" s="9" t="str">
        <f t="shared" si="29"/>
        <v>K화전</v>
      </c>
      <c r="D540" s="34" t="s">
        <v>2043</v>
      </c>
      <c r="E540" s="7">
        <v>2.5</v>
      </c>
      <c r="F540" s="1">
        <f t="shared" si="30"/>
        <v>34.799999999999997</v>
      </c>
      <c r="G540" s="8">
        <v>3</v>
      </c>
      <c r="I540" s="23" t="s">
        <v>908</v>
      </c>
      <c r="J540" s="2">
        <v>2.5</v>
      </c>
      <c r="K540" s="24">
        <v>3</v>
      </c>
    </row>
    <row r="541" spans="1:11" x14ac:dyDescent="0.25">
      <c r="A541" s="2" t="s">
        <v>2331</v>
      </c>
      <c r="B541" s="2" t="str">
        <f>VLOOKUP($C541, 역사코드!$A:$E,2,FALSE)</f>
        <v>1267</v>
      </c>
      <c r="C541" s="9" t="str">
        <f t="shared" si="29"/>
        <v>K수색</v>
      </c>
      <c r="D541" s="34" t="s">
        <v>2044</v>
      </c>
      <c r="E541" s="7">
        <v>3.4</v>
      </c>
      <c r="F541" s="1">
        <f t="shared" si="30"/>
        <v>38.199999999999996</v>
      </c>
      <c r="G541" s="8">
        <v>3</v>
      </c>
      <c r="I541" s="23" t="s">
        <v>1595</v>
      </c>
      <c r="J541" s="2">
        <v>3.4</v>
      </c>
      <c r="K541" s="24">
        <v>3</v>
      </c>
    </row>
    <row r="542" spans="1:11" x14ac:dyDescent="0.25">
      <c r="A542" s="2" t="s">
        <v>2331</v>
      </c>
      <c r="B542" s="2" t="str">
        <f>VLOOKUP($C542, 역사코드!$A:$E,2,FALSE)</f>
        <v>1266</v>
      </c>
      <c r="C542" s="9" t="str">
        <f t="shared" si="29"/>
        <v>K디지털미디어시티</v>
      </c>
      <c r="D542" s="34" t="s">
        <v>2045</v>
      </c>
      <c r="E542" s="7">
        <v>0.6</v>
      </c>
      <c r="F542" s="1">
        <f t="shared" si="30"/>
        <v>38.799999999999997</v>
      </c>
      <c r="G542" s="8">
        <v>2</v>
      </c>
      <c r="I542" s="23" t="s">
        <v>2227</v>
      </c>
      <c r="J542" s="2">
        <v>0.6</v>
      </c>
      <c r="K542" s="24">
        <v>2</v>
      </c>
    </row>
    <row r="543" spans="1:11" x14ac:dyDescent="0.25">
      <c r="A543" s="2" t="s">
        <v>2331</v>
      </c>
      <c r="B543" s="2" t="str">
        <f>VLOOKUP($C543, 역사코드!$A:$E,2,FALSE)</f>
        <v>1265</v>
      </c>
      <c r="C543" s="9" t="str">
        <f t="shared" si="29"/>
        <v>K가좌</v>
      </c>
      <c r="D543" s="34" t="s">
        <v>2046</v>
      </c>
      <c r="E543" s="7">
        <v>1.7</v>
      </c>
      <c r="F543" s="1">
        <f t="shared" si="30"/>
        <v>40.5</v>
      </c>
      <c r="G543" s="8">
        <v>2</v>
      </c>
      <c r="I543" s="23" t="s">
        <v>905</v>
      </c>
      <c r="J543" s="2">
        <v>1.7</v>
      </c>
      <c r="K543" s="24">
        <v>2</v>
      </c>
    </row>
    <row r="544" spans="1:11" x14ac:dyDescent="0.25">
      <c r="A544" s="2" t="s">
        <v>2331</v>
      </c>
      <c r="B544" s="2" t="str">
        <f>VLOOKUP($C544, 역사코드!$A:$E,2,FALSE)</f>
        <v>1264</v>
      </c>
      <c r="C544" s="9" t="str">
        <f t="shared" si="29"/>
        <v>K홍대입구</v>
      </c>
      <c r="D544" s="34" t="s">
        <v>2047</v>
      </c>
      <c r="E544" s="7">
        <v>1.7</v>
      </c>
      <c r="F544" s="1">
        <f t="shared" si="30"/>
        <v>42.2</v>
      </c>
      <c r="G544" s="8">
        <v>2</v>
      </c>
      <c r="I544" s="23" t="s">
        <v>2310</v>
      </c>
      <c r="J544" s="2">
        <v>1.7</v>
      </c>
      <c r="K544" s="24">
        <v>2</v>
      </c>
    </row>
    <row r="545" spans="1:11" x14ac:dyDescent="0.25">
      <c r="A545" s="2" t="s">
        <v>2331</v>
      </c>
      <c r="B545" s="2" t="str">
        <f>VLOOKUP($C545, 역사코드!$A:$E,2,FALSE)</f>
        <v>1263</v>
      </c>
      <c r="C545" s="9" t="str">
        <f t="shared" si="29"/>
        <v>K서강대</v>
      </c>
      <c r="D545" s="34" t="s">
        <v>2048</v>
      </c>
      <c r="E545" s="7">
        <v>0.9</v>
      </c>
      <c r="F545" s="1">
        <f t="shared" si="30"/>
        <v>43.1</v>
      </c>
      <c r="G545" s="8">
        <v>2</v>
      </c>
      <c r="I545" s="23" t="s">
        <v>902</v>
      </c>
      <c r="J545" s="2">
        <v>0.9</v>
      </c>
      <c r="K545" s="24">
        <v>2</v>
      </c>
    </row>
    <row r="546" spans="1:11" x14ac:dyDescent="0.25">
      <c r="A546" s="2" t="s">
        <v>2331</v>
      </c>
      <c r="B546" s="2" t="str">
        <f>VLOOKUP($C546, 역사코드!$A:$E,2,FALSE)</f>
        <v>1262</v>
      </c>
      <c r="C546" s="9" t="str">
        <f t="shared" si="29"/>
        <v>K공덕</v>
      </c>
      <c r="D546" s="34" t="s">
        <v>1794</v>
      </c>
      <c r="E546" s="7">
        <v>1.9</v>
      </c>
      <c r="F546" s="1">
        <f t="shared" si="30"/>
        <v>45</v>
      </c>
      <c r="G546" s="8">
        <v>3</v>
      </c>
      <c r="I546" s="23" t="s">
        <v>2225</v>
      </c>
      <c r="J546" s="2">
        <v>1.9</v>
      </c>
      <c r="K546" s="24">
        <v>3</v>
      </c>
    </row>
    <row r="547" spans="1:11" x14ac:dyDescent="0.25">
      <c r="A547" s="2" t="s">
        <v>2331</v>
      </c>
      <c r="B547" s="2" t="str">
        <f>VLOOKUP($C547, 역사코드!$A:$E,2,FALSE)</f>
        <v>1290</v>
      </c>
      <c r="C547" s="9" t="str">
        <f t="shared" si="29"/>
        <v>K용산</v>
      </c>
      <c r="D547" s="34" t="s">
        <v>2049</v>
      </c>
      <c r="E547" s="7">
        <v>2.5</v>
      </c>
      <c r="F547" s="1">
        <f t="shared" si="30"/>
        <v>47.5</v>
      </c>
      <c r="G547" s="8">
        <v>5</v>
      </c>
      <c r="I547" s="23" t="s">
        <v>2312</v>
      </c>
      <c r="J547" s="2">
        <v>2.5</v>
      </c>
      <c r="K547" s="24">
        <v>5</v>
      </c>
    </row>
    <row r="548" spans="1:11" x14ac:dyDescent="0.25">
      <c r="A548" s="2" t="s">
        <v>2331</v>
      </c>
      <c r="B548" s="2" t="str">
        <f>VLOOKUP($C548, 역사코드!$A:$E,2,FALSE)</f>
        <v>1008</v>
      </c>
      <c r="C548" s="9" t="str">
        <f t="shared" si="29"/>
        <v>K이촌</v>
      </c>
      <c r="D548" s="34" t="s">
        <v>2050</v>
      </c>
      <c r="E548" s="7">
        <v>1.9</v>
      </c>
      <c r="F548" s="1">
        <f t="shared" si="30"/>
        <v>49.4</v>
      </c>
      <c r="G548" s="8">
        <v>4</v>
      </c>
      <c r="I548" s="23" t="s">
        <v>2155</v>
      </c>
      <c r="J548" s="2">
        <v>1.9</v>
      </c>
      <c r="K548" s="24">
        <v>4</v>
      </c>
    </row>
    <row r="549" spans="1:11" x14ac:dyDescent="0.25">
      <c r="A549" s="2" t="s">
        <v>2331</v>
      </c>
      <c r="B549" s="2" t="str">
        <f>VLOOKUP($C549, 역사코드!$A:$E,2,FALSE)</f>
        <v>1009</v>
      </c>
      <c r="C549" s="9" t="str">
        <f t="shared" si="29"/>
        <v>K서빙고</v>
      </c>
      <c r="D549" s="34" t="s">
        <v>2051</v>
      </c>
      <c r="E549" s="7">
        <v>1.7</v>
      </c>
      <c r="F549" s="1">
        <f t="shared" si="30"/>
        <v>51.1</v>
      </c>
      <c r="G549" s="8">
        <v>3</v>
      </c>
      <c r="I549" s="23" t="s">
        <v>106</v>
      </c>
      <c r="J549" s="2">
        <v>1.7</v>
      </c>
      <c r="K549" s="24">
        <v>3</v>
      </c>
    </row>
    <row r="550" spans="1:11" x14ac:dyDescent="0.25">
      <c r="A550" s="2" t="s">
        <v>2331</v>
      </c>
      <c r="B550" s="2" t="str">
        <f>VLOOKUP($C550, 역사코드!$A:$E,2,FALSE)</f>
        <v>1010</v>
      </c>
      <c r="C550" s="9" t="str">
        <f t="shared" si="29"/>
        <v>K한남</v>
      </c>
      <c r="D550" s="34" t="s">
        <v>2052</v>
      </c>
      <c r="E550" s="7">
        <v>1.9</v>
      </c>
      <c r="F550" s="1">
        <f t="shared" si="30"/>
        <v>53</v>
      </c>
      <c r="G550" s="8">
        <v>3</v>
      </c>
      <c r="I550" s="23" t="s">
        <v>110</v>
      </c>
      <c r="J550" s="2">
        <v>1.9</v>
      </c>
      <c r="K550" s="24">
        <v>3</v>
      </c>
    </row>
    <row r="551" spans="1:11" x14ac:dyDescent="0.25">
      <c r="A551" s="2" t="s">
        <v>2331</v>
      </c>
      <c r="B551" s="2" t="str">
        <f>VLOOKUP($C551, 역사코드!$A:$E,2,FALSE)</f>
        <v>1011</v>
      </c>
      <c r="C551" s="9" t="str">
        <f t="shared" si="29"/>
        <v>K옥수</v>
      </c>
      <c r="D551" s="34" t="s">
        <v>2053</v>
      </c>
      <c r="E551" s="7">
        <v>1.6</v>
      </c>
      <c r="F551" s="1">
        <f t="shared" si="30"/>
        <v>54.6</v>
      </c>
      <c r="G551" s="8">
        <v>3</v>
      </c>
      <c r="I551" s="23" t="s">
        <v>2302</v>
      </c>
      <c r="J551" s="2">
        <v>1.6</v>
      </c>
      <c r="K551" s="24">
        <v>3</v>
      </c>
    </row>
    <row r="552" spans="1:11" x14ac:dyDescent="0.25">
      <c r="A552" s="2" t="s">
        <v>2331</v>
      </c>
      <c r="B552" s="2" t="str">
        <f>VLOOKUP($C552, 역사코드!$A:$E,2,FALSE)</f>
        <v>1012</v>
      </c>
      <c r="C552" s="9" t="str">
        <f t="shared" si="29"/>
        <v>K응봉</v>
      </c>
      <c r="D552" s="34" t="s">
        <v>2054</v>
      </c>
      <c r="E552" s="7">
        <v>1.8</v>
      </c>
      <c r="F552" s="1">
        <f t="shared" si="30"/>
        <v>56.4</v>
      </c>
      <c r="G552" s="8">
        <v>3</v>
      </c>
      <c r="I552" s="23" t="s">
        <v>113</v>
      </c>
      <c r="J552" s="2">
        <v>1.8</v>
      </c>
      <c r="K552" s="24">
        <v>3</v>
      </c>
    </row>
    <row r="553" spans="1:11" x14ac:dyDescent="0.25">
      <c r="A553" s="2" t="s">
        <v>2331</v>
      </c>
      <c r="B553" s="2" t="str">
        <f>VLOOKUP($C553, 역사코드!$A:$E,2,FALSE)</f>
        <v>1013</v>
      </c>
      <c r="C553" s="9" t="str">
        <f t="shared" si="29"/>
        <v>K왕십리</v>
      </c>
      <c r="D553" s="34" t="s">
        <v>2020</v>
      </c>
      <c r="E553" s="7">
        <v>1.4</v>
      </c>
      <c r="F553" s="1">
        <f t="shared" si="30"/>
        <v>57.8</v>
      </c>
      <c r="G553" s="8">
        <v>2</v>
      </c>
      <c r="I553" s="23" t="s">
        <v>2157</v>
      </c>
      <c r="J553" s="2">
        <v>1.4</v>
      </c>
      <c r="K553" s="24">
        <v>2</v>
      </c>
    </row>
    <row r="554" spans="1:11" x14ac:dyDescent="0.25">
      <c r="A554" s="2" t="s">
        <v>2331</v>
      </c>
      <c r="B554" s="2" t="str">
        <f>VLOOKUP($C554, 역사코드!$A:$E,2,FALSE)</f>
        <v>1014</v>
      </c>
      <c r="C554" s="9" t="str">
        <f t="shared" si="29"/>
        <v>K청량리</v>
      </c>
      <c r="D554" s="34" t="s">
        <v>2055</v>
      </c>
      <c r="E554" s="7">
        <v>2.4</v>
      </c>
      <c r="F554" s="1">
        <f t="shared" si="30"/>
        <v>60.199999999999996</v>
      </c>
      <c r="G554" s="8">
        <v>4</v>
      </c>
      <c r="I554" s="23" t="s">
        <v>2304</v>
      </c>
      <c r="J554" s="2">
        <v>2.4</v>
      </c>
      <c r="K554" s="24">
        <v>4</v>
      </c>
    </row>
    <row r="555" spans="1:11" x14ac:dyDescent="0.25">
      <c r="A555" s="2" t="s">
        <v>2331</v>
      </c>
      <c r="B555" s="2" t="str">
        <f>VLOOKUP($C555, 역사코드!$A:$E,2,FALSE)</f>
        <v>1200</v>
      </c>
      <c r="C555" s="9" t="str">
        <f t="shared" si="29"/>
        <v>K회기</v>
      </c>
      <c r="D555" s="34" t="s">
        <v>1658</v>
      </c>
      <c r="E555" s="7">
        <v>1.4</v>
      </c>
      <c r="F555" s="1">
        <f t="shared" si="30"/>
        <v>61.599999999999994</v>
      </c>
      <c r="G555" s="8">
        <v>3</v>
      </c>
      <c r="I555" s="23" t="s">
        <v>2219</v>
      </c>
      <c r="J555" s="2">
        <v>1.4</v>
      </c>
      <c r="K555" s="24">
        <v>3</v>
      </c>
    </row>
    <row r="556" spans="1:11" x14ac:dyDescent="0.25">
      <c r="A556" s="2" t="s">
        <v>2331</v>
      </c>
      <c r="B556" s="2" t="str">
        <f>VLOOKUP($C556, 역사코드!$A:$E,2,FALSE)</f>
        <v>1201</v>
      </c>
      <c r="C556" s="9" t="str">
        <f t="shared" ref="C556:C574" si="31">CONCATENATE(A556,D556)</f>
        <v>K중랑</v>
      </c>
      <c r="D556" s="34" t="s">
        <v>2056</v>
      </c>
      <c r="E556" s="7">
        <v>1.8</v>
      </c>
      <c r="F556" s="1">
        <f t="shared" si="30"/>
        <v>63.399999999999991</v>
      </c>
      <c r="G556" s="8">
        <v>3</v>
      </c>
      <c r="I556" s="23" t="s">
        <v>867</v>
      </c>
      <c r="J556" s="2">
        <v>1.8</v>
      </c>
      <c r="K556" s="24">
        <v>3</v>
      </c>
    </row>
    <row r="557" spans="1:11" x14ac:dyDescent="0.25">
      <c r="A557" s="2" t="s">
        <v>2331</v>
      </c>
      <c r="B557" s="2" t="str">
        <f>VLOOKUP($C557, 역사코드!$A:$E,2,FALSE)</f>
        <v>1202</v>
      </c>
      <c r="C557" s="9" t="str">
        <f t="shared" si="31"/>
        <v>K상봉</v>
      </c>
      <c r="D557" s="34" t="s">
        <v>1901</v>
      </c>
      <c r="E557" s="7">
        <v>0.8</v>
      </c>
      <c r="F557" s="1">
        <f t="shared" si="30"/>
        <v>64.199999999999989</v>
      </c>
      <c r="G557" s="8">
        <v>2</v>
      </c>
      <c r="I557" s="23" t="s">
        <v>2221</v>
      </c>
      <c r="J557" s="2">
        <v>0.8</v>
      </c>
      <c r="K557" s="24">
        <v>2</v>
      </c>
    </row>
    <row r="558" spans="1:11" x14ac:dyDescent="0.25">
      <c r="A558" s="2" t="s">
        <v>2331</v>
      </c>
      <c r="B558" s="2" t="str">
        <f>VLOOKUP($C558, 역사코드!$A:$E,2,FALSE)</f>
        <v>1203</v>
      </c>
      <c r="C558" s="9" t="str">
        <f t="shared" si="31"/>
        <v>K망우</v>
      </c>
      <c r="D558" s="34" t="s">
        <v>2057</v>
      </c>
      <c r="E558" s="7">
        <v>0.6</v>
      </c>
      <c r="F558" s="1">
        <f t="shared" si="30"/>
        <v>64.799999999999983</v>
      </c>
      <c r="G558" s="8">
        <v>1</v>
      </c>
      <c r="I558" s="23" t="s">
        <v>1575</v>
      </c>
      <c r="J558" s="2">
        <v>0.6</v>
      </c>
      <c r="K558" s="24">
        <v>1</v>
      </c>
    </row>
    <row r="559" spans="1:11" x14ac:dyDescent="0.25">
      <c r="A559" s="2" t="s">
        <v>2331</v>
      </c>
      <c r="B559" s="2" t="str">
        <f>VLOOKUP($C559, 역사코드!$A:$E,2,FALSE)</f>
        <v>1204</v>
      </c>
      <c r="C559" s="9" t="str">
        <f t="shared" si="31"/>
        <v>K양원</v>
      </c>
      <c r="D559" s="34" t="s">
        <v>2058</v>
      </c>
      <c r="E559" s="7">
        <v>1.7</v>
      </c>
      <c r="F559" s="1">
        <f t="shared" si="30"/>
        <v>66.499999999999986</v>
      </c>
      <c r="G559" s="8">
        <v>3</v>
      </c>
      <c r="I559" s="23" t="s">
        <v>870</v>
      </c>
      <c r="J559" s="2">
        <v>1.7</v>
      </c>
      <c r="K559" s="24">
        <v>3</v>
      </c>
    </row>
    <row r="560" spans="1:11" x14ac:dyDescent="0.25">
      <c r="A560" s="2" t="s">
        <v>2331</v>
      </c>
      <c r="B560" s="2" t="str">
        <f>VLOOKUP($C560, 역사코드!$A:$E,2,FALSE)</f>
        <v>1205</v>
      </c>
      <c r="C560" s="9" t="str">
        <f t="shared" si="31"/>
        <v>K구리</v>
      </c>
      <c r="D560" s="34" t="s">
        <v>2059</v>
      </c>
      <c r="E560" s="7">
        <v>3.2</v>
      </c>
      <c r="F560" s="1">
        <f t="shared" si="30"/>
        <v>69.699999999999989</v>
      </c>
      <c r="G560" s="8">
        <v>4</v>
      </c>
      <c r="I560" s="23" t="s">
        <v>873</v>
      </c>
      <c r="J560" s="2">
        <v>3.2</v>
      </c>
      <c r="K560" s="24">
        <v>4</v>
      </c>
    </row>
    <row r="561" spans="1:11" x14ac:dyDescent="0.25">
      <c r="A561" s="2" t="s">
        <v>2331</v>
      </c>
      <c r="B561" s="2" t="str">
        <f>VLOOKUP($C561, 역사코드!$A:$E,2,FALSE)</f>
        <v>1206</v>
      </c>
      <c r="C561" s="9" t="str">
        <f t="shared" si="31"/>
        <v>K도농</v>
      </c>
      <c r="D561" s="34" t="s">
        <v>2060</v>
      </c>
      <c r="E561" s="7">
        <v>1.7</v>
      </c>
      <c r="F561" s="1">
        <f t="shared" si="30"/>
        <v>71.399999999999991</v>
      </c>
      <c r="G561" s="8">
        <v>3</v>
      </c>
      <c r="I561" s="23" t="s">
        <v>1578</v>
      </c>
      <c r="J561" s="2">
        <v>1.7</v>
      </c>
      <c r="K561" s="24">
        <v>3</v>
      </c>
    </row>
    <row r="562" spans="1:11" x14ac:dyDescent="0.25">
      <c r="A562" s="2" t="s">
        <v>2331</v>
      </c>
      <c r="B562" s="2" t="str">
        <f>VLOOKUP($C562, 역사코드!$A:$E,2,FALSE)</f>
        <v>1207</v>
      </c>
      <c r="C562" s="9" t="str">
        <f t="shared" si="31"/>
        <v>K양정</v>
      </c>
      <c r="D562" s="34" t="s">
        <v>2061</v>
      </c>
      <c r="E562" s="7">
        <v>3.7</v>
      </c>
      <c r="F562" s="1">
        <f t="shared" si="30"/>
        <v>75.099999999999994</v>
      </c>
      <c r="G562" s="8">
        <v>4</v>
      </c>
      <c r="I562" s="23" t="s">
        <v>876</v>
      </c>
      <c r="J562" s="2">
        <v>3.7</v>
      </c>
      <c r="K562" s="24">
        <v>4</v>
      </c>
    </row>
    <row r="563" spans="1:11" x14ac:dyDescent="0.25">
      <c r="A563" s="2" t="s">
        <v>2331</v>
      </c>
      <c r="B563" s="2" t="str">
        <f>VLOOKUP($C563, 역사코드!$A:$E,2,FALSE)</f>
        <v>1208</v>
      </c>
      <c r="C563" s="9" t="str">
        <f t="shared" si="31"/>
        <v>K덕소</v>
      </c>
      <c r="D563" s="34" t="s">
        <v>2062</v>
      </c>
      <c r="E563" s="7">
        <v>2.2999999999999998</v>
      </c>
      <c r="F563" s="1">
        <f t="shared" si="30"/>
        <v>77.399999999999991</v>
      </c>
      <c r="G563" s="8">
        <v>3</v>
      </c>
      <c r="I563" s="23" t="s">
        <v>879</v>
      </c>
      <c r="J563" s="2">
        <v>2.2999999999999998</v>
      </c>
      <c r="K563" s="24">
        <v>3</v>
      </c>
    </row>
    <row r="564" spans="1:11" x14ac:dyDescent="0.25">
      <c r="A564" s="2" t="s">
        <v>2331</v>
      </c>
      <c r="B564" s="2" t="str">
        <f>VLOOKUP($C564, 역사코드!$A:$E,2,FALSE)</f>
        <v>1209</v>
      </c>
      <c r="C564" s="9" t="str">
        <f t="shared" si="31"/>
        <v>K도심</v>
      </c>
      <c r="D564" s="34" t="s">
        <v>2063</v>
      </c>
      <c r="E564" s="7">
        <v>1.5</v>
      </c>
      <c r="F564" s="1">
        <f t="shared" si="30"/>
        <v>78.899999999999991</v>
      </c>
      <c r="G564" s="8">
        <v>3</v>
      </c>
      <c r="I564" s="23" t="s">
        <v>1581</v>
      </c>
      <c r="J564" s="2">
        <v>1.5</v>
      </c>
      <c r="K564" s="24">
        <v>3</v>
      </c>
    </row>
    <row r="565" spans="1:11" x14ac:dyDescent="0.25">
      <c r="A565" s="2" t="s">
        <v>2331</v>
      </c>
      <c r="B565" s="2" t="str">
        <f>VLOOKUP($C565, 역사코드!$A:$E,2,FALSE)</f>
        <v>1210</v>
      </c>
      <c r="C565" s="9" t="str">
        <f t="shared" si="31"/>
        <v>K팔당</v>
      </c>
      <c r="D565" s="34" t="s">
        <v>2064</v>
      </c>
      <c r="E565" s="7">
        <v>4.2</v>
      </c>
      <c r="F565" s="1">
        <f t="shared" si="30"/>
        <v>83.1</v>
      </c>
      <c r="G565" s="8">
        <v>5</v>
      </c>
      <c r="I565" s="23" t="s">
        <v>882</v>
      </c>
      <c r="J565" s="2">
        <v>4.2</v>
      </c>
      <c r="K565" s="24">
        <v>5</v>
      </c>
    </row>
    <row r="566" spans="1:11" x14ac:dyDescent="0.25">
      <c r="A566" s="2" t="s">
        <v>2331</v>
      </c>
      <c r="B566" s="2" t="str">
        <f>VLOOKUP($C566, 역사코드!$A:$E,2,FALSE)</f>
        <v>1211</v>
      </c>
      <c r="C566" s="9" t="str">
        <f t="shared" si="31"/>
        <v>K운길산</v>
      </c>
      <c r="D566" s="34" t="s">
        <v>2065</v>
      </c>
      <c r="E566" s="7">
        <v>6.4</v>
      </c>
      <c r="F566" s="1">
        <f t="shared" si="30"/>
        <v>89.5</v>
      </c>
      <c r="G566" s="8">
        <v>5</v>
      </c>
      <c r="I566" s="23" t="s">
        <v>885</v>
      </c>
      <c r="J566" s="2">
        <v>6.4</v>
      </c>
      <c r="K566" s="24">
        <v>5</v>
      </c>
    </row>
    <row r="567" spans="1:11" x14ac:dyDescent="0.25">
      <c r="A567" s="2" t="s">
        <v>2331</v>
      </c>
      <c r="B567" s="2" t="str">
        <f>VLOOKUP($C567, 역사코드!$A:$E,2,FALSE)</f>
        <v>1212</v>
      </c>
      <c r="C567" s="9" t="str">
        <f t="shared" si="31"/>
        <v>K양수</v>
      </c>
      <c r="D567" s="34" t="s">
        <v>2066</v>
      </c>
      <c r="E567" s="7">
        <v>1.9</v>
      </c>
      <c r="F567" s="1">
        <f t="shared" si="30"/>
        <v>91.4</v>
      </c>
      <c r="G567" s="8">
        <v>2</v>
      </c>
      <c r="I567" s="23" t="s">
        <v>1584</v>
      </c>
      <c r="J567" s="2">
        <v>1.9</v>
      </c>
      <c r="K567" s="24">
        <v>2</v>
      </c>
    </row>
    <row r="568" spans="1:11" x14ac:dyDescent="0.25">
      <c r="A568" s="2" t="s">
        <v>2331</v>
      </c>
      <c r="B568" s="2" t="str">
        <f>VLOOKUP($C568, 역사코드!$A:$E,2,FALSE)</f>
        <v>1213</v>
      </c>
      <c r="C568" s="9" t="str">
        <f t="shared" si="31"/>
        <v>K신원</v>
      </c>
      <c r="D568" s="34" t="s">
        <v>2067</v>
      </c>
      <c r="E568" s="7">
        <v>4.7</v>
      </c>
      <c r="F568" s="1">
        <f t="shared" si="30"/>
        <v>96.100000000000009</v>
      </c>
      <c r="G568" s="8">
        <v>4</v>
      </c>
      <c r="I568" s="23" t="s">
        <v>888</v>
      </c>
      <c r="J568" s="2">
        <v>4.7</v>
      </c>
      <c r="K568" s="24">
        <v>4</v>
      </c>
    </row>
    <row r="569" spans="1:11" x14ac:dyDescent="0.25">
      <c r="A569" s="2" t="s">
        <v>2331</v>
      </c>
      <c r="B569" s="2" t="str">
        <f>VLOOKUP($C569, 역사코드!$A:$E,2,FALSE)</f>
        <v>1214</v>
      </c>
      <c r="C569" s="9" t="str">
        <f t="shared" si="31"/>
        <v>K국수</v>
      </c>
      <c r="D569" s="34" t="s">
        <v>2068</v>
      </c>
      <c r="E569" s="7">
        <v>2.9</v>
      </c>
      <c r="F569" s="1">
        <f t="shared" si="30"/>
        <v>99.000000000000014</v>
      </c>
      <c r="G569" s="8">
        <v>3</v>
      </c>
      <c r="I569" s="23" t="s">
        <v>1587</v>
      </c>
      <c r="J569" s="2">
        <v>2.9</v>
      </c>
      <c r="K569" s="24">
        <v>3</v>
      </c>
    </row>
    <row r="570" spans="1:11" x14ac:dyDescent="0.25">
      <c r="A570" s="2" t="s">
        <v>2331</v>
      </c>
      <c r="B570" s="2" t="str">
        <f>VLOOKUP($C570, 역사코드!$A:$E,2,FALSE)</f>
        <v>1215</v>
      </c>
      <c r="C570" s="9" t="str">
        <f t="shared" si="31"/>
        <v>K아신</v>
      </c>
      <c r="D570" s="34" t="s">
        <v>2069</v>
      </c>
      <c r="E570" s="7">
        <v>4.0999999999999996</v>
      </c>
      <c r="F570" s="1">
        <f t="shared" si="30"/>
        <v>103.10000000000001</v>
      </c>
      <c r="G570" s="8">
        <v>3</v>
      </c>
      <c r="I570" s="23" t="s">
        <v>891</v>
      </c>
      <c r="J570" s="2">
        <v>4.0999999999999996</v>
      </c>
      <c r="K570" s="24">
        <v>3</v>
      </c>
    </row>
    <row r="571" spans="1:11" x14ac:dyDescent="0.25">
      <c r="A571" s="2" t="s">
        <v>2331</v>
      </c>
      <c r="B571" s="2" t="str">
        <f>VLOOKUP($C571, 역사코드!$A:$E,2,FALSE)</f>
        <v>1216</v>
      </c>
      <c r="C571" s="9" t="str">
        <f t="shared" si="31"/>
        <v>K오빈</v>
      </c>
      <c r="D571" s="34" t="s">
        <v>2070</v>
      </c>
      <c r="E571" s="7">
        <v>2.8</v>
      </c>
      <c r="F571" s="1">
        <f t="shared" si="30"/>
        <v>105.9</v>
      </c>
      <c r="G571" s="8">
        <v>4</v>
      </c>
      <c r="I571" s="23" t="s">
        <v>894</v>
      </c>
      <c r="J571" s="2">
        <v>2.8</v>
      </c>
      <c r="K571" s="24">
        <v>4</v>
      </c>
    </row>
    <row r="572" spans="1:11" x14ac:dyDescent="0.25">
      <c r="A572" s="2" t="s">
        <v>2331</v>
      </c>
      <c r="B572" s="2" t="str">
        <f>VLOOKUP($C572, 역사코드!$A:$E,2,FALSE)</f>
        <v>1217</v>
      </c>
      <c r="C572" s="9" t="str">
        <f t="shared" si="31"/>
        <v>K양평(경의중앙선)</v>
      </c>
      <c r="D572" s="34" t="s">
        <v>2071</v>
      </c>
      <c r="E572" s="7">
        <v>2.2000000000000002</v>
      </c>
      <c r="F572" s="1">
        <f t="shared" si="30"/>
        <v>108.10000000000001</v>
      </c>
      <c r="G572" s="8">
        <v>3</v>
      </c>
      <c r="I572" s="23" t="s">
        <v>957</v>
      </c>
      <c r="J572" s="2">
        <v>2.2000000000000002</v>
      </c>
      <c r="K572" s="24">
        <v>3</v>
      </c>
    </row>
    <row r="573" spans="1:11" x14ac:dyDescent="0.25">
      <c r="A573" s="2" t="s">
        <v>2331</v>
      </c>
      <c r="B573" s="2" t="str">
        <f>VLOOKUP($C573, 역사코드!$A:$E,2,FALSE)</f>
        <v>1218</v>
      </c>
      <c r="C573" s="9" t="str">
        <f t="shared" si="31"/>
        <v>K원덕</v>
      </c>
      <c r="D573" s="34" t="s">
        <v>2072</v>
      </c>
      <c r="E573" s="7">
        <v>5.8</v>
      </c>
      <c r="F573" s="1">
        <f t="shared" si="30"/>
        <v>113.9</v>
      </c>
      <c r="G573" s="8">
        <v>4</v>
      </c>
      <c r="I573" s="23" t="s">
        <v>1590</v>
      </c>
      <c r="J573" s="2">
        <v>5.8</v>
      </c>
      <c r="K573" s="24">
        <v>4</v>
      </c>
    </row>
    <row r="574" spans="1:11" x14ac:dyDescent="0.25">
      <c r="A574" s="2" t="s">
        <v>2331</v>
      </c>
      <c r="B574" s="2" t="str">
        <f>VLOOKUP($C574, 역사코드!$A:$E,2,FALSE)</f>
        <v>1219</v>
      </c>
      <c r="C574" s="9" t="str">
        <f t="shared" si="31"/>
        <v>K용문</v>
      </c>
      <c r="D574" s="34" t="s">
        <v>2073</v>
      </c>
      <c r="E574" s="7">
        <v>4.8</v>
      </c>
      <c r="F574" s="1">
        <f t="shared" si="30"/>
        <v>118.7</v>
      </c>
      <c r="G574" s="8">
        <v>4</v>
      </c>
      <c r="I574" s="23" t="s">
        <v>897</v>
      </c>
      <c r="J574" s="2">
        <v>4.8</v>
      </c>
      <c r="K574" s="24">
        <v>4</v>
      </c>
    </row>
    <row r="575" spans="1:11" x14ac:dyDescent="0.25">
      <c r="D575" s="45" t="s">
        <v>2074</v>
      </c>
      <c r="E575" s="45"/>
      <c r="F575" s="45"/>
      <c r="G575" s="45"/>
    </row>
    <row r="576" spans="1:11" x14ac:dyDescent="0.25">
      <c r="A576" s="2" t="s">
        <v>2331</v>
      </c>
      <c r="B576" s="2" t="str">
        <f>VLOOKUP($C576, 역사코드!$A:$E,2,FALSE)</f>
        <v>1265</v>
      </c>
      <c r="C576" s="9" t="str">
        <f>CONCATENATE(A576,D576)</f>
        <v>K가좌</v>
      </c>
      <c r="D576" s="34" t="s">
        <v>2046</v>
      </c>
      <c r="E576" s="7">
        <v>0</v>
      </c>
      <c r="F576" s="1">
        <v>0</v>
      </c>
      <c r="I576" s="23" t="s">
        <v>905</v>
      </c>
      <c r="J576" s="2">
        <v>0</v>
      </c>
    </row>
    <row r="577" spans="1:11" x14ac:dyDescent="0.25">
      <c r="A577" s="2" t="s">
        <v>2331</v>
      </c>
      <c r="B577" s="2" t="str">
        <f>VLOOKUP($C577, 역사코드!$A:$E,2,FALSE)</f>
        <v>1252</v>
      </c>
      <c r="C577" s="9" t="str">
        <f>CONCATENATE(A577,D577)</f>
        <v>K신촌(경의중앙선)</v>
      </c>
      <c r="D577" s="34" t="s">
        <v>2334</v>
      </c>
      <c r="E577" s="7">
        <v>2.7</v>
      </c>
      <c r="F577" s="1">
        <f>SUM(F576,E577)</f>
        <v>2.7</v>
      </c>
      <c r="G577" s="8">
        <v>3</v>
      </c>
      <c r="I577" s="23" t="s">
        <v>900</v>
      </c>
      <c r="J577" s="2">
        <v>2.7</v>
      </c>
      <c r="K577" s="24">
        <v>3</v>
      </c>
    </row>
    <row r="578" spans="1:11" x14ac:dyDescent="0.25">
      <c r="A578" s="2" t="s">
        <v>2331</v>
      </c>
      <c r="B578" s="2" t="str">
        <f>VLOOKUP($C578, 역사코드!$A:$E,2,FALSE)</f>
        <v>1251</v>
      </c>
      <c r="C578" s="9" t="str">
        <f>CONCATENATE(A578,D578)</f>
        <v>K서울(경의중앙선)</v>
      </c>
      <c r="D578" s="34" t="s">
        <v>2336</v>
      </c>
      <c r="E578" s="7">
        <v>3.1</v>
      </c>
      <c r="F578" s="1">
        <f>SUM(F577,E578)</f>
        <v>5.8000000000000007</v>
      </c>
      <c r="G578" s="8">
        <v>7</v>
      </c>
      <c r="I578" s="23" t="s">
        <v>1593</v>
      </c>
      <c r="J578" s="2">
        <v>3.1</v>
      </c>
      <c r="K578" s="24">
        <v>7</v>
      </c>
    </row>
    <row r="579" spans="1:11" x14ac:dyDescent="0.25">
      <c r="D579" s="45" t="s">
        <v>2075</v>
      </c>
      <c r="E579" s="45"/>
      <c r="F579" s="45"/>
      <c r="G579" s="45"/>
    </row>
    <row r="580" spans="1:11" x14ac:dyDescent="0.25">
      <c r="A580" s="2" t="s">
        <v>2338</v>
      </c>
      <c r="B580" s="2" t="str">
        <f>VLOOKUP($C580, 역사코드!$A:$E,2,FALSE)</f>
        <v>1309</v>
      </c>
      <c r="C580" s="9" t="str">
        <f t="shared" ref="C580:C600" si="32">CONCATENATE(A580,D580)</f>
        <v>G상봉</v>
      </c>
      <c r="D580" s="34" t="s">
        <v>1901</v>
      </c>
      <c r="E580" s="7">
        <v>0</v>
      </c>
      <c r="F580" s="1">
        <v>0</v>
      </c>
      <c r="I580" s="23" t="s">
        <v>2179</v>
      </c>
      <c r="J580" s="2">
        <v>0</v>
      </c>
    </row>
    <row r="581" spans="1:11" x14ac:dyDescent="0.25">
      <c r="A581" s="2" t="s">
        <v>2338</v>
      </c>
      <c r="B581" s="2" t="str">
        <f>VLOOKUP($C581, 역사코드!$A:$E,2,FALSE)</f>
        <v>1310</v>
      </c>
      <c r="C581" s="9" t="str">
        <f t="shared" si="32"/>
        <v>G망우</v>
      </c>
      <c r="D581" s="34" t="s">
        <v>2057</v>
      </c>
      <c r="E581" s="7">
        <v>0.6</v>
      </c>
      <c r="F581" s="1">
        <f>SUM(F580,E581)</f>
        <v>0.6</v>
      </c>
      <c r="G581" s="2">
        <v>1</v>
      </c>
      <c r="I581" s="23" t="s">
        <v>2181</v>
      </c>
      <c r="J581" s="2">
        <v>0.6</v>
      </c>
      <c r="K581" s="24">
        <v>1</v>
      </c>
    </row>
    <row r="582" spans="1:11" x14ac:dyDescent="0.25">
      <c r="A582" s="2" t="s">
        <v>2338</v>
      </c>
      <c r="B582" s="2" t="str">
        <f>VLOOKUP($C582, 역사코드!$A:$E,2,FALSE)</f>
        <v>1311</v>
      </c>
      <c r="C582" s="9" t="str">
        <f t="shared" si="32"/>
        <v>G신내</v>
      </c>
      <c r="D582" s="34" t="s">
        <v>2076</v>
      </c>
      <c r="E582" s="7">
        <v>2.1</v>
      </c>
      <c r="F582" s="1">
        <f>SUM(F581,E582)</f>
        <v>2.7</v>
      </c>
      <c r="G582" s="2">
        <v>2</v>
      </c>
      <c r="I582" s="23" t="s">
        <v>1610</v>
      </c>
      <c r="J582" s="2">
        <v>2.1</v>
      </c>
      <c r="K582" s="24">
        <v>2</v>
      </c>
    </row>
    <row r="583" spans="1:11" x14ac:dyDescent="0.25">
      <c r="A583" s="2" t="s">
        <v>2338</v>
      </c>
      <c r="B583" s="2" t="str">
        <f>VLOOKUP($C583, 역사코드!$A:$E,2,FALSE)</f>
        <v>1312</v>
      </c>
      <c r="C583" s="9" t="str">
        <f t="shared" si="32"/>
        <v>G갈매</v>
      </c>
      <c r="D583" s="34" t="s">
        <v>2077</v>
      </c>
      <c r="E583" s="7">
        <v>2.6</v>
      </c>
      <c r="F583" s="1">
        <f t="shared" ref="F583:F600" si="33">SUM(F582,E583)</f>
        <v>5.3000000000000007</v>
      </c>
      <c r="G583" s="2">
        <v>3</v>
      </c>
      <c r="I583" s="23" t="s">
        <v>348</v>
      </c>
      <c r="J583" s="2">
        <v>2.6</v>
      </c>
      <c r="K583" s="24">
        <v>3</v>
      </c>
    </row>
    <row r="584" spans="1:11" x14ac:dyDescent="0.25">
      <c r="A584" s="2" t="s">
        <v>2338</v>
      </c>
      <c r="B584" s="2" t="str">
        <f>VLOOKUP($C584, 역사코드!$A:$E,2,FALSE)</f>
        <v>1313</v>
      </c>
      <c r="C584" s="9" t="str">
        <f t="shared" si="32"/>
        <v>G별내</v>
      </c>
      <c r="D584" s="34" t="s">
        <v>2078</v>
      </c>
      <c r="E584" s="7">
        <v>1.4</v>
      </c>
      <c r="F584" s="1">
        <f t="shared" si="33"/>
        <v>6.7000000000000011</v>
      </c>
      <c r="G584" s="2">
        <v>2</v>
      </c>
      <c r="I584" s="23" t="s">
        <v>352</v>
      </c>
      <c r="J584" s="2">
        <v>1.4</v>
      </c>
      <c r="K584" s="24">
        <v>2</v>
      </c>
    </row>
    <row r="585" spans="1:11" x14ac:dyDescent="0.25">
      <c r="A585" s="2" t="s">
        <v>2338</v>
      </c>
      <c r="B585" s="2" t="str">
        <f>VLOOKUP($C585, 역사코드!$A:$E,2,FALSE)</f>
        <v>1314</v>
      </c>
      <c r="C585" s="9" t="str">
        <f t="shared" si="32"/>
        <v>G퇴계원</v>
      </c>
      <c r="D585" s="34" t="s">
        <v>2079</v>
      </c>
      <c r="E585" s="7">
        <v>1.6</v>
      </c>
      <c r="F585" s="1">
        <f t="shared" si="33"/>
        <v>8.3000000000000007</v>
      </c>
      <c r="G585" s="2">
        <v>2</v>
      </c>
      <c r="I585" s="23" t="s">
        <v>1613</v>
      </c>
      <c r="J585" s="2">
        <v>1.6</v>
      </c>
      <c r="K585" s="24">
        <v>2</v>
      </c>
    </row>
    <row r="586" spans="1:11" x14ac:dyDescent="0.25">
      <c r="A586" s="2" t="s">
        <v>2338</v>
      </c>
      <c r="B586" s="2" t="str">
        <f>VLOOKUP($C586, 역사코드!$A:$E,2,FALSE)</f>
        <v>1315</v>
      </c>
      <c r="C586" s="9" t="str">
        <f t="shared" si="32"/>
        <v>G사릉</v>
      </c>
      <c r="D586" s="34" t="s">
        <v>2080</v>
      </c>
      <c r="E586" s="7">
        <v>3.3</v>
      </c>
      <c r="F586" s="1">
        <f t="shared" si="33"/>
        <v>11.600000000000001</v>
      </c>
      <c r="G586" s="2">
        <v>3</v>
      </c>
      <c r="I586" s="23" t="s">
        <v>355</v>
      </c>
      <c r="J586" s="2">
        <v>3.3</v>
      </c>
      <c r="K586" s="24">
        <v>3</v>
      </c>
    </row>
    <row r="587" spans="1:11" x14ac:dyDescent="0.25">
      <c r="A587" s="2" t="s">
        <v>2338</v>
      </c>
      <c r="B587" s="2" t="str">
        <f>VLOOKUP($C587, 역사코드!$A:$E,2,FALSE)</f>
        <v>1316</v>
      </c>
      <c r="C587" s="9" t="str">
        <f t="shared" si="32"/>
        <v>G금곡</v>
      </c>
      <c r="D587" s="34" t="s">
        <v>2081</v>
      </c>
      <c r="E587" s="7">
        <v>3.6</v>
      </c>
      <c r="F587" s="1">
        <f t="shared" si="33"/>
        <v>15.200000000000001</v>
      </c>
      <c r="G587" s="2">
        <v>3</v>
      </c>
      <c r="I587" s="23" t="s">
        <v>358</v>
      </c>
      <c r="J587" s="2">
        <v>3.6</v>
      </c>
      <c r="K587" s="24">
        <v>3</v>
      </c>
    </row>
    <row r="588" spans="1:11" x14ac:dyDescent="0.25">
      <c r="A588" s="2" t="s">
        <v>2338</v>
      </c>
      <c r="B588" s="2" t="str">
        <f>VLOOKUP($C588, 역사코드!$A:$E,2,FALSE)</f>
        <v>1317</v>
      </c>
      <c r="C588" s="9" t="str">
        <f t="shared" si="32"/>
        <v>G평내호평</v>
      </c>
      <c r="D588" s="34" t="s">
        <v>2082</v>
      </c>
      <c r="E588" s="7">
        <v>4</v>
      </c>
      <c r="F588" s="1">
        <f t="shared" si="33"/>
        <v>19.200000000000003</v>
      </c>
      <c r="G588" s="2">
        <v>4</v>
      </c>
      <c r="I588" s="23" t="s">
        <v>1616</v>
      </c>
      <c r="J588" s="2">
        <v>4</v>
      </c>
      <c r="K588" s="24">
        <v>4</v>
      </c>
    </row>
    <row r="589" spans="1:11" x14ac:dyDescent="0.25">
      <c r="A589" s="2" t="s">
        <v>2338</v>
      </c>
      <c r="B589" s="2" t="str">
        <f>VLOOKUP($C589, 역사코드!$A:$E,2,FALSE)</f>
        <v>1318</v>
      </c>
      <c r="C589" s="9" t="str">
        <f t="shared" si="32"/>
        <v>G천마산</v>
      </c>
      <c r="D589" s="34" t="s">
        <v>2083</v>
      </c>
      <c r="E589" s="7">
        <v>4.2</v>
      </c>
      <c r="F589" s="1">
        <f t="shared" si="33"/>
        <v>23.400000000000002</v>
      </c>
      <c r="G589" s="2">
        <v>2</v>
      </c>
      <c r="I589" s="23" t="s">
        <v>361</v>
      </c>
      <c r="J589" s="2">
        <v>4.2</v>
      </c>
      <c r="K589" s="24">
        <v>2</v>
      </c>
    </row>
    <row r="590" spans="1:11" x14ac:dyDescent="0.25">
      <c r="A590" s="2" t="s">
        <v>2338</v>
      </c>
      <c r="B590" s="2" t="str">
        <f>VLOOKUP($C590, 역사코드!$A:$E,2,FALSE)</f>
        <v>1319</v>
      </c>
      <c r="C590" s="9" t="str">
        <f t="shared" si="32"/>
        <v>G마석</v>
      </c>
      <c r="D590" s="34" t="s">
        <v>2084</v>
      </c>
      <c r="E590" s="7">
        <v>2.2000000000000002</v>
      </c>
      <c r="F590" s="1">
        <f t="shared" si="33"/>
        <v>25.6</v>
      </c>
      <c r="G590" s="2">
        <v>3</v>
      </c>
      <c r="I590" s="23" t="s">
        <v>364</v>
      </c>
      <c r="J590" s="2">
        <v>2.2000000000000002</v>
      </c>
      <c r="K590" s="24">
        <v>3</v>
      </c>
    </row>
    <row r="591" spans="1:11" x14ac:dyDescent="0.25">
      <c r="A591" s="2" t="s">
        <v>2338</v>
      </c>
      <c r="B591" s="2" t="str">
        <f>VLOOKUP($C591, 역사코드!$A:$E,2,FALSE)</f>
        <v>1320</v>
      </c>
      <c r="C591" s="9" t="str">
        <f t="shared" si="32"/>
        <v>G대성리</v>
      </c>
      <c r="D591" s="34" t="s">
        <v>2085</v>
      </c>
      <c r="E591" s="7">
        <v>7.4</v>
      </c>
      <c r="F591" s="1">
        <f t="shared" si="33"/>
        <v>33</v>
      </c>
      <c r="G591" s="2">
        <v>6</v>
      </c>
      <c r="I591" s="23" t="s">
        <v>1619</v>
      </c>
      <c r="J591" s="2">
        <v>7.4</v>
      </c>
      <c r="K591" s="24">
        <v>6</v>
      </c>
    </row>
    <row r="592" spans="1:11" x14ac:dyDescent="0.25">
      <c r="A592" s="2" t="s">
        <v>2338</v>
      </c>
      <c r="B592" s="2" t="str">
        <f>VLOOKUP($C592, 역사코드!$A:$E,2,FALSE)</f>
        <v>1321</v>
      </c>
      <c r="C592" s="9" t="str">
        <f t="shared" si="32"/>
        <v>G청평</v>
      </c>
      <c r="D592" s="34" t="s">
        <v>2086</v>
      </c>
      <c r="E592" s="7">
        <v>7.5</v>
      </c>
      <c r="F592" s="1">
        <f t="shared" si="33"/>
        <v>40.5</v>
      </c>
      <c r="G592" s="2">
        <v>6</v>
      </c>
      <c r="I592" s="23" t="s">
        <v>367</v>
      </c>
      <c r="J592" s="2">
        <v>7.5</v>
      </c>
      <c r="K592" s="24">
        <v>6</v>
      </c>
    </row>
    <row r="593" spans="1:11" x14ac:dyDescent="0.25">
      <c r="A593" s="2" t="s">
        <v>2338</v>
      </c>
      <c r="B593" s="2" t="str">
        <f>VLOOKUP($C593, 역사코드!$A:$E,2,FALSE)</f>
        <v>1322</v>
      </c>
      <c r="C593" s="9" t="str">
        <f t="shared" si="32"/>
        <v>G상천</v>
      </c>
      <c r="D593" s="34" t="s">
        <v>2087</v>
      </c>
      <c r="E593" s="7">
        <v>4.8</v>
      </c>
      <c r="F593" s="1">
        <f t="shared" si="33"/>
        <v>45.3</v>
      </c>
      <c r="G593" s="2">
        <v>4</v>
      </c>
      <c r="I593" s="23" t="s">
        <v>370</v>
      </c>
      <c r="J593" s="2">
        <v>4.8</v>
      </c>
      <c r="K593" s="24">
        <v>4</v>
      </c>
    </row>
    <row r="594" spans="1:11" x14ac:dyDescent="0.25">
      <c r="A594" s="2" t="s">
        <v>2338</v>
      </c>
      <c r="B594" s="2" t="str">
        <f>VLOOKUP($C594, 역사코드!$A:$E,2,FALSE)</f>
        <v>1323</v>
      </c>
      <c r="C594" s="9" t="str">
        <f t="shared" si="32"/>
        <v>G가평</v>
      </c>
      <c r="D594" s="34" t="s">
        <v>2088</v>
      </c>
      <c r="E594" s="7">
        <v>7.1</v>
      </c>
      <c r="F594" s="1">
        <f t="shared" si="33"/>
        <v>52.4</v>
      </c>
      <c r="G594" s="2">
        <v>6</v>
      </c>
      <c r="I594" s="23" t="s">
        <v>1622</v>
      </c>
      <c r="J594" s="2">
        <v>7.1</v>
      </c>
      <c r="K594" s="24">
        <v>6</v>
      </c>
    </row>
    <row r="595" spans="1:11" x14ac:dyDescent="0.25">
      <c r="A595" s="2" t="s">
        <v>2338</v>
      </c>
      <c r="B595" s="2" t="str">
        <f>VLOOKUP($C595, 역사코드!$A:$E,2,FALSE)</f>
        <v>1324</v>
      </c>
      <c r="C595" s="9" t="str">
        <f t="shared" si="32"/>
        <v>G굴봉산</v>
      </c>
      <c r="D595" s="34" t="s">
        <v>2089</v>
      </c>
      <c r="E595" s="7">
        <v>4.7</v>
      </c>
      <c r="F595" s="1">
        <f t="shared" si="33"/>
        <v>57.1</v>
      </c>
      <c r="G595" s="2">
        <v>4</v>
      </c>
      <c r="I595" s="23" t="s">
        <v>373</v>
      </c>
      <c r="J595" s="2">
        <v>4.7</v>
      </c>
      <c r="K595" s="24">
        <v>4</v>
      </c>
    </row>
    <row r="596" spans="1:11" x14ac:dyDescent="0.25">
      <c r="A596" s="2" t="s">
        <v>2338</v>
      </c>
      <c r="B596" s="2" t="str">
        <f>VLOOKUP($C596, 역사코드!$A:$E,2,FALSE)</f>
        <v>1325</v>
      </c>
      <c r="C596" s="9" t="str">
        <f t="shared" si="32"/>
        <v>G백양리</v>
      </c>
      <c r="D596" s="34" t="s">
        <v>2090</v>
      </c>
      <c r="E596" s="7">
        <v>2.9</v>
      </c>
      <c r="F596" s="1">
        <f t="shared" si="33"/>
        <v>60</v>
      </c>
      <c r="G596" s="2">
        <v>3</v>
      </c>
      <c r="I596" s="23" t="s">
        <v>376</v>
      </c>
      <c r="J596" s="2">
        <v>2.9</v>
      </c>
      <c r="K596" s="24">
        <v>3</v>
      </c>
    </row>
    <row r="597" spans="1:11" x14ac:dyDescent="0.25">
      <c r="A597" s="2" t="s">
        <v>2338</v>
      </c>
      <c r="B597" s="2" t="str">
        <f>VLOOKUP($C597, 역사코드!$A:$E,2,FALSE)</f>
        <v>1326</v>
      </c>
      <c r="C597" s="9" t="str">
        <f t="shared" si="32"/>
        <v>G강촌</v>
      </c>
      <c r="D597" s="34" t="s">
        <v>2091</v>
      </c>
      <c r="E597" s="7">
        <v>5.3</v>
      </c>
      <c r="F597" s="1">
        <f t="shared" si="33"/>
        <v>65.3</v>
      </c>
      <c r="G597" s="2">
        <v>5</v>
      </c>
      <c r="I597" s="23" t="s">
        <v>1625</v>
      </c>
      <c r="J597" s="2">
        <v>5.3</v>
      </c>
      <c r="K597" s="24">
        <v>5</v>
      </c>
    </row>
    <row r="598" spans="1:11" x14ac:dyDescent="0.25">
      <c r="A598" s="2" t="s">
        <v>2338</v>
      </c>
      <c r="B598" s="2" t="str">
        <f>VLOOKUP($C598, 역사코드!$A:$E,2,FALSE)</f>
        <v>1327</v>
      </c>
      <c r="C598" s="9" t="str">
        <f t="shared" si="32"/>
        <v>G김유정</v>
      </c>
      <c r="D598" s="34" t="s">
        <v>2092</v>
      </c>
      <c r="E598" s="7">
        <v>7.4</v>
      </c>
      <c r="F598" s="1">
        <f t="shared" si="33"/>
        <v>72.7</v>
      </c>
      <c r="G598" s="2">
        <v>6</v>
      </c>
      <c r="I598" s="23" t="s">
        <v>379</v>
      </c>
      <c r="J598" s="2">
        <v>7.4</v>
      </c>
      <c r="K598" s="24">
        <v>6</v>
      </c>
    </row>
    <row r="599" spans="1:11" x14ac:dyDescent="0.25">
      <c r="A599" s="2" t="s">
        <v>2338</v>
      </c>
      <c r="B599" s="2" t="str">
        <f>VLOOKUP($C599, 역사코드!$A:$E,2,FALSE)</f>
        <v>1328</v>
      </c>
      <c r="C599" s="9" t="str">
        <f t="shared" si="32"/>
        <v>G남춘천</v>
      </c>
      <c r="D599" s="34" t="s">
        <v>2093</v>
      </c>
      <c r="E599" s="7">
        <v>5.9</v>
      </c>
      <c r="F599" s="1">
        <f t="shared" si="33"/>
        <v>78.600000000000009</v>
      </c>
      <c r="G599" s="2">
        <v>5</v>
      </c>
      <c r="I599" s="23" t="s">
        <v>382</v>
      </c>
      <c r="J599" s="2">
        <v>5.9</v>
      </c>
      <c r="K599" s="24">
        <v>5</v>
      </c>
    </row>
    <row r="600" spans="1:11" x14ac:dyDescent="0.25">
      <c r="A600" s="2" t="s">
        <v>2338</v>
      </c>
      <c r="B600" s="2" t="str">
        <f>VLOOKUP($C600, 역사코드!$A:$E,2,FALSE)</f>
        <v>1329</v>
      </c>
      <c r="C600" s="9" t="str">
        <f t="shared" si="32"/>
        <v>G춘천</v>
      </c>
      <c r="D600" s="34" t="s">
        <v>2094</v>
      </c>
      <c r="E600" s="7">
        <v>2.7</v>
      </c>
      <c r="F600" s="1">
        <f t="shared" si="33"/>
        <v>81.300000000000011</v>
      </c>
      <c r="G600" s="2">
        <v>3</v>
      </c>
      <c r="I600" s="23" t="s">
        <v>1628</v>
      </c>
      <c r="J600" s="2">
        <v>2.7</v>
      </c>
      <c r="K600" s="24">
        <v>3</v>
      </c>
    </row>
    <row r="601" spans="1:11" x14ac:dyDescent="0.25">
      <c r="D601" s="45" t="s">
        <v>2095</v>
      </c>
      <c r="E601" s="45"/>
      <c r="F601" s="45"/>
      <c r="G601" s="45"/>
    </row>
    <row r="602" spans="1:11" x14ac:dyDescent="0.25">
      <c r="A602" s="2" t="s">
        <v>2339</v>
      </c>
      <c r="B602" s="2" t="str">
        <f>VLOOKUP($C602, 역사코드!$A:$E,2,FALSE)</f>
        <v>1886</v>
      </c>
      <c r="C602" s="9" t="str">
        <f t="shared" ref="C602:C611" si="34">CONCATENATE(A602,D602)</f>
        <v>SU송도</v>
      </c>
      <c r="D602" s="34" t="s">
        <v>2096</v>
      </c>
      <c r="E602" s="7">
        <v>0</v>
      </c>
      <c r="F602" s="1">
        <v>0</v>
      </c>
      <c r="I602" s="23" t="s">
        <v>1429</v>
      </c>
      <c r="J602" s="2">
        <v>0</v>
      </c>
    </row>
    <row r="603" spans="1:11" x14ac:dyDescent="0.25">
      <c r="A603" s="2" t="s">
        <v>2339</v>
      </c>
      <c r="B603" s="2" t="str">
        <f>VLOOKUP($C603, 역사코드!$A:$E,2,FALSE)</f>
        <v>1885</v>
      </c>
      <c r="C603" s="9" t="str">
        <f t="shared" si="34"/>
        <v>SU연수</v>
      </c>
      <c r="D603" s="34" t="s">
        <v>2097</v>
      </c>
      <c r="E603" s="7">
        <v>2.6</v>
      </c>
      <c r="F603" s="1">
        <f>SUM(F602,E603)</f>
        <v>2.6</v>
      </c>
      <c r="G603" s="2">
        <v>4</v>
      </c>
      <c r="I603" s="23" t="s">
        <v>812</v>
      </c>
      <c r="J603" s="2">
        <v>2.6</v>
      </c>
      <c r="K603" s="24">
        <v>4</v>
      </c>
    </row>
    <row r="604" spans="1:11" x14ac:dyDescent="0.25">
      <c r="A604" s="2" t="s">
        <v>2339</v>
      </c>
      <c r="B604" s="2" t="str">
        <f>VLOOKUP($C604, 역사코드!$A:$E,2,FALSE)</f>
        <v>1884</v>
      </c>
      <c r="C604" s="9" t="str">
        <f t="shared" si="34"/>
        <v>SU원인재</v>
      </c>
      <c r="D604" s="34" t="s">
        <v>2098</v>
      </c>
      <c r="E604" s="7">
        <v>0.9</v>
      </c>
      <c r="F604" s="1">
        <f t="shared" ref="F604:F611" si="35">SUM(F603,E604)</f>
        <v>3.5</v>
      </c>
      <c r="G604" s="2">
        <v>2</v>
      </c>
      <c r="I604" s="23" t="s">
        <v>2217</v>
      </c>
      <c r="J604" s="2">
        <v>0.9</v>
      </c>
      <c r="K604" s="24">
        <v>2</v>
      </c>
    </row>
    <row r="605" spans="1:11" x14ac:dyDescent="0.25">
      <c r="A605" s="2" t="s">
        <v>2339</v>
      </c>
      <c r="B605" s="2" t="str">
        <f>VLOOKUP($C605, 역사코드!$A:$E,2,FALSE)</f>
        <v>1883</v>
      </c>
      <c r="C605" s="9" t="str">
        <f t="shared" si="34"/>
        <v>SU남동인더스파크</v>
      </c>
      <c r="D605" s="34" t="s">
        <v>2099</v>
      </c>
      <c r="E605" s="7">
        <v>1</v>
      </c>
      <c r="F605" s="1">
        <f t="shared" si="35"/>
        <v>4.5</v>
      </c>
      <c r="G605" s="2">
        <v>2</v>
      </c>
      <c r="I605" s="23" t="s">
        <v>809</v>
      </c>
      <c r="J605" s="2">
        <v>1</v>
      </c>
      <c r="K605" s="24">
        <v>2</v>
      </c>
    </row>
    <row r="606" spans="1:11" x14ac:dyDescent="0.25">
      <c r="A606" s="2" t="s">
        <v>2339</v>
      </c>
      <c r="B606" s="2" t="str">
        <f>VLOOKUP($C606, 역사코드!$A:$E,2,FALSE)</f>
        <v>1882</v>
      </c>
      <c r="C606" s="9" t="str">
        <f t="shared" si="34"/>
        <v>SU호구포</v>
      </c>
      <c r="D606" s="34" t="s">
        <v>2100</v>
      </c>
      <c r="E606" s="7">
        <v>1.3</v>
      </c>
      <c r="F606" s="1">
        <f t="shared" si="35"/>
        <v>5.8</v>
      </c>
      <c r="G606" s="2">
        <v>2</v>
      </c>
      <c r="I606" s="23" t="s">
        <v>1426</v>
      </c>
      <c r="J606" s="2">
        <v>1.3</v>
      </c>
      <c r="K606" s="24">
        <v>2</v>
      </c>
    </row>
    <row r="607" spans="1:11" x14ac:dyDescent="0.25">
      <c r="A607" s="2" t="s">
        <v>2339</v>
      </c>
      <c r="B607" s="2" t="str">
        <f>VLOOKUP($C607, 역사코드!$A:$E,2,FALSE)</f>
        <v>1881</v>
      </c>
      <c r="C607" s="9" t="str">
        <f t="shared" si="34"/>
        <v>SU인천논현</v>
      </c>
      <c r="D607" s="34" t="s">
        <v>2101</v>
      </c>
      <c r="E607" s="7">
        <v>1.3</v>
      </c>
      <c r="F607" s="1">
        <f t="shared" si="35"/>
        <v>7.1</v>
      </c>
      <c r="G607" s="2">
        <v>2</v>
      </c>
      <c r="I607" s="23" t="s">
        <v>806</v>
      </c>
      <c r="J607" s="2">
        <v>1.3</v>
      </c>
      <c r="K607" s="24">
        <v>2</v>
      </c>
    </row>
    <row r="608" spans="1:11" x14ac:dyDescent="0.25">
      <c r="A608" s="2" t="s">
        <v>2339</v>
      </c>
      <c r="B608" s="2" t="str">
        <f>VLOOKUP($C608, 역사코드!$A:$E,2,FALSE)</f>
        <v>1880</v>
      </c>
      <c r="C608" s="9" t="str">
        <f t="shared" si="34"/>
        <v>SU소래포구</v>
      </c>
      <c r="D608" s="34" t="s">
        <v>2102</v>
      </c>
      <c r="E608" s="7">
        <v>1</v>
      </c>
      <c r="F608" s="1">
        <f t="shared" si="35"/>
        <v>8.1</v>
      </c>
      <c r="G608" s="2">
        <v>2</v>
      </c>
      <c r="I608" s="23" t="s">
        <v>803</v>
      </c>
      <c r="J608" s="2">
        <v>1</v>
      </c>
      <c r="K608" s="24">
        <v>2</v>
      </c>
    </row>
    <row r="609" spans="1:11" x14ac:dyDescent="0.25">
      <c r="A609" s="2" t="s">
        <v>2339</v>
      </c>
      <c r="B609" s="2" t="str">
        <f>VLOOKUP($C609, 역사코드!$A:$E,2,FALSE)</f>
        <v>1879</v>
      </c>
      <c r="C609" s="9" t="str">
        <f t="shared" si="34"/>
        <v>SU월곶</v>
      </c>
      <c r="D609" s="34" t="s">
        <v>2103</v>
      </c>
      <c r="E609" s="7">
        <v>1.3</v>
      </c>
      <c r="F609" s="1">
        <f t="shared" si="35"/>
        <v>9.4</v>
      </c>
      <c r="G609" s="2">
        <v>2</v>
      </c>
      <c r="I609" s="23" t="s">
        <v>799</v>
      </c>
      <c r="J609" s="2">
        <v>1.3</v>
      </c>
      <c r="K609" s="24">
        <v>2</v>
      </c>
    </row>
    <row r="610" spans="1:11" x14ac:dyDescent="0.25">
      <c r="A610" s="2" t="s">
        <v>2339</v>
      </c>
      <c r="B610" s="2" t="str">
        <f>VLOOKUP($C610, 역사코드!$A:$E,2,FALSE)</f>
        <v>1878</v>
      </c>
      <c r="C610" s="9" t="str">
        <f t="shared" si="34"/>
        <v>SU달월</v>
      </c>
      <c r="D610" s="34" t="s">
        <v>2104</v>
      </c>
      <c r="E610" s="7">
        <v>1.5</v>
      </c>
      <c r="F610" s="1">
        <f t="shared" si="35"/>
        <v>10.9</v>
      </c>
      <c r="G610" s="2">
        <v>2</v>
      </c>
      <c r="I610" s="23" t="s">
        <v>1423</v>
      </c>
      <c r="J610" s="2">
        <v>1.5</v>
      </c>
      <c r="K610" s="24">
        <v>2</v>
      </c>
    </row>
    <row r="611" spans="1:11" x14ac:dyDescent="0.25">
      <c r="A611" s="2" t="s">
        <v>2339</v>
      </c>
      <c r="B611" s="2" t="str">
        <f>VLOOKUP($C611, 역사코드!$A:$E,2,FALSE)</f>
        <v>1877</v>
      </c>
      <c r="C611" s="9" t="str">
        <f t="shared" si="34"/>
        <v>SU오이도</v>
      </c>
      <c r="D611" s="34" t="s">
        <v>2105</v>
      </c>
      <c r="E611" s="7">
        <v>2.1</v>
      </c>
      <c r="F611" s="1">
        <f t="shared" si="35"/>
        <v>13</v>
      </c>
      <c r="G611" s="2">
        <v>3</v>
      </c>
      <c r="I611" s="23" t="s">
        <v>2231</v>
      </c>
      <c r="J611" s="2">
        <v>2.1</v>
      </c>
      <c r="K611" s="24">
        <v>3</v>
      </c>
    </row>
    <row r="612" spans="1:11" x14ac:dyDescent="0.25">
      <c r="D612" s="45" t="s">
        <v>2106</v>
      </c>
      <c r="E612" s="45"/>
      <c r="F612" s="45"/>
      <c r="G612" s="45"/>
    </row>
    <row r="613" spans="1:11" x14ac:dyDescent="0.25">
      <c r="A613" s="2" t="s">
        <v>2340</v>
      </c>
      <c r="B613" s="2" t="str">
        <f>VLOOKUP($C613, 역사코드!$A:$E,2,FALSE)</f>
        <v>4501</v>
      </c>
      <c r="C613" s="9" t="str">
        <f t="shared" ref="C613:C627" si="36">CONCATENATE(A613,D613)</f>
        <v>E기흥</v>
      </c>
      <c r="D613" s="34" t="s">
        <v>1994</v>
      </c>
      <c r="E613" s="7">
        <v>0</v>
      </c>
      <c r="F613" s="1">
        <v>0</v>
      </c>
      <c r="I613" s="23" t="s">
        <v>2300</v>
      </c>
      <c r="J613" s="2">
        <v>0</v>
      </c>
    </row>
    <row r="614" spans="1:11" x14ac:dyDescent="0.25">
      <c r="A614" s="2" t="s">
        <v>2340</v>
      </c>
      <c r="B614" s="2" t="str">
        <f>VLOOKUP($C614, 역사코드!$A:$E,2,FALSE)</f>
        <v>4502</v>
      </c>
      <c r="C614" s="9" t="str">
        <f t="shared" si="36"/>
        <v>E강남대</v>
      </c>
      <c r="D614" s="34" t="s">
        <v>2107</v>
      </c>
      <c r="E614" s="7">
        <v>1</v>
      </c>
      <c r="F614" s="1">
        <f>SUM(F613,E614)</f>
        <v>1</v>
      </c>
      <c r="G614" s="2">
        <v>1</v>
      </c>
      <c r="I614" s="23" t="s">
        <v>1374</v>
      </c>
      <c r="J614" s="2">
        <v>1</v>
      </c>
      <c r="K614" s="24">
        <v>1</v>
      </c>
    </row>
    <row r="615" spans="1:11" x14ac:dyDescent="0.25">
      <c r="A615" s="2" t="s">
        <v>2340</v>
      </c>
      <c r="B615" s="2" t="str">
        <f>VLOOKUP($C615, 역사코드!$A:$E,2,FALSE)</f>
        <v>4503</v>
      </c>
      <c r="C615" s="9" t="str">
        <f t="shared" si="36"/>
        <v>E지석</v>
      </c>
      <c r="D615" s="34" t="s">
        <v>2108</v>
      </c>
      <c r="E615" s="7">
        <v>1.1000000000000001</v>
      </c>
      <c r="F615" s="1">
        <f t="shared" ref="F615:F627" si="37">SUM(F614,E615)</f>
        <v>2.1</v>
      </c>
      <c r="G615" s="2">
        <v>2</v>
      </c>
      <c r="I615" s="23" t="s">
        <v>1378</v>
      </c>
      <c r="J615" s="2">
        <v>1.1000000000000001</v>
      </c>
      <c r="K615" s="24">
        <v>2</v>
      </c>
    </row>
    <row r="616" spans="1:11" x14ac:dyDescent="0.25">
      <c r="A616" s="2" t="s">
        <v>2340</v>
      </c>
      <c r="B616" s="2" t="str">
        <f>VLOOKUP($C616, 역사코드!$A:$E,2,FALSE)</f>
        <v>4504</v>
      </c>
      <c r="C616" s="9" t="str">
        <f t="shared" si="36"/>
        <v>E어정</v>
      </c>
      <c r="D616" s="34" t="s">
        <v>2109</v>
      </c>
      <c r="E616" s="7">
        <v>0.9</v>
      </c>
      <c r="F616" s="1">
        <f t="shared" si="37"/>
        <v>3</v>
      </c>
      <c r="G616" s="2">
        <v>1</v>
      </c>
      <c r="I616" s="23" t="s">
        <v>1558</v>
      </c>
      <c r="J616" s="2">
        <v>0.9</v>
      </c>
      <c r="K616" s="24">
        <v>1</v>
      </c>
    </row>
    <row r="617" spans="1:11" x14ac:dyDescent="0.25">
      <c r="A617" s="2" t="s">
        <v>2340</v>
      </c>
      <c r="B617" s="2" t="str">
        <f>VLOOKUP($C617, 역사코드!$A:$E,2,FALSE)</f>
        <v>4505</v>
      </c>
      <c r="C617" s="9" t="str">
        <f t="shared" si="36"/>
        <v>E동백</v>
      </c>
      <c r="D617" s="34" t="s">
        <v>2110</v>
      </c>
      <c r="E617" s="7">
        <v>1.2</v>
      </c>
      <c r="F617" s="1">
        <f t="shared" si="37"/>
        <v>4.2</v>
      </c>
      <c r="G617" s="2">
        <v>2</v>
      </c>
      <c r="I617" s="23" t="s">
        <v>1381</v>
      </c>
      <c r="J617" s="2">
        <v>1.2</v>
      </c>
      <c r="K617" s="24">
        <v>2</v>
      </c>
    </row>
    <row r="618" spans="1:11" x14ac:dyDescent="0.25">
      <c r="A618" s="2" t="s">
        <v>2340</v>
      </c>
      <c r="B618" s="2" t="str">
        <f>VLOOKUP($C618, 역사코드!$A:$E,2,FALSE)</f>
        <v>4506</v>
      </c>
      <c r="C618" s="9" t="str">
        <f t="shared" si="36"/>
        <v>E초당</v>
      </c>
      <c r="D618" s="34" t="s">
        <v>2111</v>
      </c>
      <c r="E618" s="7">
        <v>1.1000000000000001</v>
      </c>
      <c r="F618" s="1">
        <f t="shared" si="37"/>
        <v>5.3000000000000007</v>
      </c>
      <c r="G618" s="2">
        <v>4</v>
      </c>
      <c r="I618" s="23" t="s">
        <v>1384</v>
      </c>
      <c r="J618" s="2">
        <v>1.1000000000000001</v>
      </c>
      <c r="K618" s="24">
        <v>4</v>
      </c>
    </row>
    <row r="619" spans="1:11" x14ac:dyDescent="0.25">
      <c r="A619" s="2" t="s">
        <v>2340</v>
      </c>
      <c r="B619" s="2" t="str">
        <f>VLOOKUP($C619, 역사코드!$A:$E,2,FALSE)</f>
        <v>4508</v>
      </c>
      <c r="C619" s="9" t="str">
        <f t="shared" si="36"/>
        <v>E삼가</v>
      </c>
      <c r="D619" s="34" t="s">
        <v>2112</v>
      </c>
      <c r="E619" s="7">
        <v>2.6</v>
      </c>
      <c r="F619" s="1">
        <f t="shared" si="37"/>
        <v>7.9</v>
      </c>
      <c r="G619" s="2">
        <v>2</v>
      </c>
      <c r="I619" s="23" t="s">
        <v>1561</v>
      </c>
      <c r="J619" s="2">
        <v>2.6</v>
      </c>
      <c r="K619" s="24">
        <v>2</v>
      </c>
    </row>
    <row r="620" spans="1:11" x14ac:dyDescent="0.25">
      <c r="A620" s="2" t="s">
        <v>2340</v>
      </c>
      <c r="B620" s="2" t="str">
        <f>VLOOKUP($C620, 역사코드!$A:$E,2,FALSE)</f>
        <v>4509</v>
      </c>
      <c r="C620" s="9" t="str">
        <f t="shared" si="36"/>
        <v>E시청·용인대</v>
      </c>
      <c r="D620" s="34" t="s">
        <v>2342</v>
      </c>
      <c r="E620" s="7">
        <v>1</v>
      </c>
      <c r="F620" s="1">
        <f t="shared" si="37"/>
        <v>8.9</v>
      </c>
      <c r="G620" s="2">
        <v>2</v>
      </c>
      <c r="I620" s="23" t="s">
        <v>1387</v>
      </c>
      <c r="J620" s="2">
        <v>1</v>
      </c>
      <c r="K620" s="24">
        <v>2</v>
      </c>
    </row>
    <row r="621" spans="1:11" x14ac:dyDescent="0.25">
      <c r="A621" s="2" t="s">
        <v>2340</v>
      </c>
      <c r="B621" s="2" t="str">
        <f>VLOOKUP($C621, 역사코드!$A:$E,2,FALSE)</f>
        <v>4510</v>
      </c>
      <c r="C621" s="9" t="str">
        <f t="shared" si="36"/>
        <v>E명지대</v>
      </c>
      <c r="D621" s="34" t="s">
        <v>2113</v>
      </c>
      <c r="E621" s="7">
        <v>1</v>
      </c>
      <c r="F621" s="1">
        <f t="shared" si="37"/>
        <v>9.9</v>
      </c>
      <c r="G621" s="2">
        <v>2</v>
      </c>
      <c r="I621" s="23" t="s">
        <v>1389</v>
      </c>
      <c r="J621" s="2">
        <v>1</v>
      </c>
      <c r="K621" s="24">
        <v>2</v>
      </c>
    </row>
    <row r="622" spans="1:11" x14ac:dyDescent="0.25">
      <c r="A622" s="2" t="s">
        <v>2340</v>
      </c>
      <c r="B622" s="2" t="str">
        <f>VLOOKUP($C622, 역사코드!$A:$E,2,FALSE)</f>
        <v>4511</v>
      </c>
      <c r="C622" s="9" t="str">
        <f t="shared" si="36"/>
        <v>E김량장</v>
      </c>
      <c r="D622" s="34" t="s">
        <v>2114</v>
      </c>
      <c r="E622" s="7">
        <v>0.8</v>
      </c>
      <c r="F622" s="1">
        <f t="shared" si="37"/>
        <v>10.700000000000001</v>
      </c>
      <c r="G622" s="2">
        <v>1</v>
      </c>
      <c r="I622" s="23" t="s">
        <v>1564</v>
      </c>
      <c r="J622" s="2">
        <v>0.8</v>
      </c>
      <c r="K622" s="24">
        <v>1</v>
      </c>
    </row>
    <row r="623" spans="1:11" x14ac:dyDescent="0.25">
      <c r="A623" s="2" t="s">
        <v>2340</v>
      </c>
      <c r="B623" s="2" t="str">
        <f>VLOOKUP($C623, 역사코드!$A:$E,2,FALSE)</f>
        <v>4512</v>
      </c>
      <c r="C623" s="9" t="str">
        <f t="shared" si="36"/>
        <v>E운동장·송담대</v>
      </c>
      <c r="D623" s="34" t="s">
        <v>2344</v>
      </c>
      <c r="E623" s="7">
        <v>1</v>
      </c>
      <c r="F623" s="1">
        <f t="shared" si="37"/>
        <v>11.700000000000001</v>
      </c>
      <c r="G623" s="2">
        <v>3</v>
      </c>
      <c r="I623" s="23" t="s">
        <v>1392</v>
      </c>
      <c r="J623" s="2">
        <v>1</v>
      </c>
      <c r="K623" s="24">
        <v>3</v>
      </c>
    </row>
    <row r="624" spans="1:11" x14ac:dyDescent="0.25">
      <c r="A624" s="2" t="s">
        <v>2340</v>
      </c>
      <c r="B624" s="2" t="str">
        <f>VLOOKUP($C624, 역사코드!$A:$E,2,FALSE)</f>
        <v>4513</v>
      </c>
      <c r="C624" s="9" t="str">
        <f t="shared" si="36"/>
        <v>E고진</v>
      </c>
      <c r="D624" s="34" t="s">
        <v>2115</v>
      </c>
      <c r="E624" s="7">
        <v>0.9</v>
      </c>
      <c r="F624" s="1">
        <f t="shared" si="37"/>
        <v>12.600000000000001</v>
      </c>
      <c r="G624" s="2">
        <v>1</v>
      </c>
      <c r="I624" s="23" t="s">
        <v>1394</v>
      </c>
      <c r="J624" s="2">
        <v>0.9</v>
      </c>
      <c r="K624" s="24">
        <v>1</v>
      </c>
    </row>
    <row r="625" spans="1:11" x14ac:dyDescent="0.25">
      <c r="A625" s="2" t="s">
        <v>2340</v>
      </c>
      <c r="B625" s="2" t="str">
        <f>VLOOKUP($C625, 역사코드!$A:$E,2,FALSE)</f>
        <v>4514</v>
      </c>
      <c r="C625" s="9" t="str">
        <f t="shared" si="36"/>
        <v>E보평</v>
      </c>
      <c r="D625" s="34" t="s">
        <v>2116</v>
      </c>
      <c r="E625" s="7">
        <v>1.8</v>
      </c>
      <c r="F625" s="1">
        <f t="shared" si="37"/>
        <v>14.400000000000002</v>
      </c>
      <c r="G625" s="2">
        <v>2</v>
      </c>
      <c r="I625" s="23" t="s">
        <v>1567</v>
      </c>
      <c r="J625" s="2">
        <v>1.8</v>
      </c>
      <c r="K625" s="24">
        <v>2</v>
      </c>
    </row>
    <row r="626" spans="1:11" x14ac:dyDescent="0.25">
      <c r="A626" s="2" t="s">
        <v>2340</v>
      </c>
      <c r="B626" s="2" t="str">
        <f>VLOOKUP($C626, 역사코드!$A:$E,2,FALSE)</f>
        <v>4515</v>
      </c>
      <c r="C626" s="9" t="str">
        <f t="shared" si="36"/>
        <v>E둔전</v>
      </c>
      <c r="D626" s="34" t="s">
        <v>2117</v>
      </c>
      <c r="E626" s="7">
        <v>1</v>
      </c>
      <c r="F626" s="1">
        <f t="shared" si="37"/>
        <v>15.400000000000002</v>
      </c>
      <c r="G626" s="2">
        <v>2</v>
      </c>
      <c r="I626" s="23" t="s">
        <v>1397</v>
      </c>
      <c r="J626" s="2">
        <v>1</v>
      </c>
      <c r="K626" s="24">
        <v>2</v>
      </c>
    </row>
    <row r="627" spans="1:11" x14ac:dyDescent="0.25">
      <c r="A627" s="2" t="s">
        <v>2340</v>
      </c>
      <c r="B627" s="2" t="str">
        <f>VLOOKUP($C627, 역사코드!$A:$E,2,FALSE)</f>
        <v>4517</v>
      </c>
      <c r="C627" s="9" t="str">
        <f t="shared" si="36"/>
        <v>E전대·에버랜드</v>
      </c>
      <c r="D627" s="34" t="s">
        <v>2346</v>
      </c>
      <c r="E627" s="7">
        <v>2.6</v>
      </c>
      <c r="F627" s="1">
        <f t="shared" si="37"/>
        <v>18.000000000000004</v>
      </c>
      <c r="G627" s="2">
        <v>3</v>
      </c>
      <c r="I627" s="23" t="s">
        <v>1400</v>
      </c>
      <c r="J627" s="2">
        <v>2.6</v>
      </c>
      <c r="K627" s="24">
        <v>3</v>
      </c>
    </row>
    <row r="628" spans="1:11" x14ac:dyDescent="0.25">
      <c r="D628" s="45" t="s">
        <v>2118</v>
      </c>
      <c r="E628" s="45"/>
      <c r="F628" s="45"/>
      <c r="G628" s="45"/>
    </row>
    <row r="629" spans="1:11" x14ac:dyDescent="0.25">
      <c r="A629" s="2" t="s">
        <v>2347</v>
      </c>
      <c r="B629" s="2" t="str">
        <f>VLOOKUP($C629, 역사코드!$A:$E,2,FALSE)</f>
        <v>4213</v>
      </c>
      <c r="C629" s="9" t="str">
        <f t="shared" ref="C629:C639" si="38">CONCATENATE(A629,D629)</f>
        <v>A인천국제공항</v>
      </c>
      <c r="D629" s="34" t="s">
        <v>2119</v>
      </c>
      <c r="E629" s="7">
        <v>0</v>
      </c>
      <c r="F629" s="1">
        <v>0</v>
      </c>
      <c r="I629" s="23" t="s">
        <v>1364</v>
      </c>
      <c r="J629" s="2">
        <v>0</v>
      </c>
    </row>
    <row r="630" spans="1:11" x14ac:dyDescent="0.25">
      <c r="A630" s="2" t="s">
        <v>2347</v>
      </c>
      <c r="B630" s="2" t="str">
        <f>VLOOKUP($C630, 역사코드!$A:$E,2,FALSE)</f>
        <v>4212</v>
      </c>
      <c r="C630" s="9" t="str">
        <f t="shared" si="38"/>
        <v>A공항화물청사</v>
      </c>
      <c r="D630" s="34" t="s">
        <v>2120</v>
      </c>
      <c r="E630" s="7">
        <v>2.6</v>
      </c>
      <c r="F630" s="1">
        <f>SUM(F629,E630)</f>
        <v>2.6</v>
      </c>
      <c r="G630" s="2">
        <v>4</v>
      </c>
      <c r="I630" s="23" t="s">
        <v>1552</v>
      </c>
      <c r="J630" s="2">
        <v>2.6</v>
      </c>
      <c r="K630" s="24">
        <v>4</v>
      </c>
    </row>
    <row r="631" spans="1:11" x14ac:dyDescent="0.25">
      <c r="A631" s="2" t="s">
        <v>2347</v>
      </c>
      <c r="B631" s="2" t="str">
        <f>VLOOKUP($C631, 역사코드!$A:$E,2,FALSE)</f>
        <v>4211</v>
      </c>
      <c r="C631" s="9" t="str">
        <f t="shared" si="38"/>
        <v>A운서</v>
      </c>
      <c r="D631" s="34" t="s">
        <v>2121</v>
      </c>
      <c r="E631" s="7">
        <v>4.3</v>
      </c>
      <c r="F631" s="1">
        <f>SUM(F630,E631)</f>
        <v>6.9</v>
      </c>
      <c r="G631" s="2">
        <v>4</v>
      </c>
      <c r="I631" s="23" t="s">
        <v>1361</v>
      </c>
      <c r="J631" s="2">
        <v>4.3</v>
      </c>
      <c r="K631" s="24">
        <v>4</v>
      </c>
    </row>
    <row r="632" spans="1:11" x14ac:dyDescent="0.25">
      <c r="A632" s="2" t="s">
        <v>2347</v>
      </c>
      <c r="B632" s="2" t="str">
        <f>VLOOKUP($C632, 역사코드!$A:$E,2,FALSE)</f>
        <v>4210</v>
      </c>
      <c r="C632" s="9" t="str">
        <f t="shared" si="38"/>
        <v>A청라국제도시</v>
      </c>
      <c r="D632" s="34" t="s">
        <v>2122</v>
      </c>
      <c r="E632" s="7">
        <v>13.8</v>
      </c>
      <c r="F632" s="1">
        <f t="shared" ref="F632:F639" si="39">SUM(F631,E632)</f>
        <v>20.700000000000003</v>
      </c>
      <c r="G632" s="2">
        <v>12</v>
      </c>
      <c r="I632" s="23" t="s">
        <v>996</v>
      </c>
      <c r="J632" s="2">
        <v>13.8</v>
      </c>
      <c r="K632" s="24">
        <v>12</v>
      </c>
    </row>
    <row r="633" spans="1:11" x14ac:dyDescent="0.25">
      <c r="A633" s="2" t="s">
        <v>2347</v>
      </c>
      <c r="B633" s="2" t="str">
        <f>VLOOKUP($C633, 역사코드!$A:$E,2,FALSE)</f>
        <v>4209</v>
      </c>
      <c r="C633" s="9" t="str">
        <f t="shared" si="38"/>
        <v>A검암</v>
      </c>
      <c r="D633" s="34" t="s">
        <v>2123</v>
      </c>
      <c r="E633" s="7">
        <v>4.8</v>
      </c>
      <c r="F633" s="1">
        <f t="shared" si="39"/>
        <v>25.500000000000004</v>
      </c>
      <c r="G633" s="2">
        <v>4</v>
      </c>
      <c r="I633" s="23" t="s">
        <v>1358</v>
      </c>
      <c r="J633" s="2">
        <v>4.8</v>
      </c>
      <c r="K633" s="24">
        <v>4</v>
      </c>
    </row>
    <row r="634" spans="1:11" x14ac:dyDescent="0.25">
      <c r="A634" s="2" t="s">
        <v>2347</v>
      </c>
      <c r="B634" s="2" t="str">
        <f>VLOOKUP($C634, 역사코드!$A:$E,2,FALSE)</f>
        <v>4208</v>
      </c>
      <c r="C634" s="9" t="str">
        <f t="shared" si="38"/>
        <v>A계양</v>
      </c>
      <c r="D634" s="34" t="s">
        <v>1957</v>
      </c>
      <c r="E634" s="7">
        <v>5.5</v>
      </c>
      <c r="F634" s="1">
        <f t="shared" si="39"/>
        <v>31.000000000000004</v>
      </c>
      <c r="G634" s="2">
        <v>7</v>
      </c>
      <c r="I634" s="23" t="s">
        <v>2298</v>
      </c>
      <c r="J634" s="2">
        <v>5.5</v>
      </c>
      <c r="K634" s="24">
        <v>7</v>
      </c>
    </row>
    <row r="635" spans="1:11" x14ac:dyDescent="0.25">
      <c r="A635" s="2" t="s">
        <v>2347</v>
      </c>
      <c r="B635" s="2" t="str">
        <f>VLOOKUP($C635, 역사코드!$A:$E,2,FALSE)</f>
        <v>4207</v>
      </c>
      <c r="C635" s="9" t="str">
        <f t="shared" si="38"/>
        <v>A김포공항</v>
      </c>
      <c r="D635" s="34" t="s">
        <v>1777</v>
      </c>
      <c r="E635" s="7">
        <v>6.6</v>
      </c>
      <c r="F635" s="1">
        <f t="shared" si="39"/>
        <v>37.6</v>
      </c>
      <c r="G635" s="2">
        <v>7</v>
      </c>
      <c r="I635" s="23" t="s">
        <v>2278</v>
      </c>
      <c r="J635" s="2">
        <v>6.6</v>
      </c>
      <c r="K635" s="24">
        <v>7</v>
      </c>
    </row>
    <row r="636" spans="1:11" x14ac:dyDescent="0.25">
      <c r="A636" s="2" t="s">
        <v>2347</v>
      </c>
      <c r="B636" s="2" t="str">
        <f>VLOOKUP($C636, 역사코드!$A:$E,2,FALSE)</f>
        <v>1294</v>
      </c>
      <c r="C636" s="9" t="str">
        <f t="shared" si="38"/>
        <v>A디지털미디어시티</v>
      </c>
      <c r="D636" s="34" t="s">
        <v>1836</v>
      </c>
      <c r="E636" s="7">
        <v>10.9</v>
      </c>
      <c r="F636" s="1">
        <f t="shared" si="39"/>
        <v>48.5</v>
      </c>
      <c r="G636" s="2">
        <v>10</v>
      </c>
      <c r="I636" s="23" t="s">
        <v>2314</v>
      </c>
      <c r="J636" s="2">
        <v>10.9</v>
      </c>
      <c r="K636" s="24">
        <v>10</v>
      </c>
    </row>
    <row r="637" spans="1:11" x14ac:dyDescent="0.25">
      <c r="A637" s="2" t="s">
        <v>2347</v>
      </c>
      <c r="B637" s="2" t="str">
        <f>VLOOKUP($C637, 역사코드!$A:$E,2,FALSE)</f>
        <v>1293</v>
      </c>
      <c r="C637" s="9" t="str">
        <f t="shared" si="38"/>
        <v>A홍대입구</v>
      </c>
      <c r="D637" s="34" t="s">
        <v>2124</v>
      </c>
      <c r="E637" s="7">
        <v>3.4</v>
      </c>
      <c r="F637" s="1">
        <f t="shared" si="39"/>
        <v>51.9</v>
      </c>
      <c r="G637" s="2">
        <v>4</v>
      </c>
      <c r="I637" s="23" t="s">
        <v>2175</v>
      </c>
      <c r="J637" s="2">
        <v>3.4</v>
      </c>
      <c r="K637" s="24">
        <v>4</v>
      </c>
    </row>
    <row r="638" spans="1:11" x14ac:dyDescent="0.25">
      <c r="A638" s="2" t="s">
        <v>2347</v>
      </c>
      <c r="B638" s="2" t="str">
        <f>VLOOKUP($C638, 역사코드!$A:$E,2,FALSE)</f>
        <v>1292</v>
      </c>
      <c r="C638" s="9" t="str">
        <f t="shared" si="38"/>
        <v>A공덕</v>
      </c>
      <c r="D638" s="34" t="s">
        <v>1794</v>
      </c>
      <c r="E638" s="7">
        <v>2.8</v>
      </c>
      <c r="F638" s="1">
        <f t="shared" si="39"/>
        <v>54.699999999999996</v>
      </c>
      <c r="G638" s="2">
        <v>3</v>
      </c>
      <c r="I638" s="23" t="s">
        <v>2173</v>
      </c>
      <c r="J638" s="2">
        <v>2.8</v>
      </c>
      <c r="K638" s="24">
        <v>3</v>
      </c>
    </row>
    <row r="639" spans="1:11" x14ac:dyDescent="0.25">
      <c r="A639" s="2" t="s">
        <v>2347</v>
      </c>
      <c r="B639" s="2" t="str">
        <f>VLOOKUP($C639, 역사코드!$A:$E,2,FALSE)</f>
        <v>1291</v>
      </c>
      <c r="C639" s="9" t="str">
        <f t="shared" si="38"/>
        <v>A서울</v>
      </c>
      <c r="D639" s="34" t="s">
        <v>2316</v>
      </c>
      <c r="E639" s="7">
        <v>3.3</v>
      </c>
      <c r="F639" s="1">
        <f t="shared" si="39"/>
        <v>57.999999999999993</v>
      </c>
      <c r="G639" s="2">
        <v>4</v>
      </c>
      <c r="I639" s="23" t="s">
        <v>345</v>
      </c>
      <c r="J639" s="2">
        <v>3.3</v>
      </c>
      <c r="K639" s="24">
        <v>4</v>
      </c>
    </row>
    <row r="640" spans="1:11" x14ac:dyDescent="0.25">
      <c r="D640" s="45" t="s">
        <v>2125</v>
      </c>
      <c r="E640" s="45"/>
      <c r="F640" s="45"/>
      <c r="G640" s="45"/>
    </row>
    <row r="641" spans="1:11" x14ac:dyDescent="0.25">
      <c r="A641" s="2" t="s">
        <v>2348</v>
      </c>
      <c r="B641" s="2" t="str">
        <f>VLOOKUP($C641, 역사코드!$A:$E,2,FALSE)</f>
        <v>4615</v>
      </c>
      <c r="C641" s="9" t="str">
        <f t="shared" ref="C641:C655" si="40">CONCATENATE(A641,D641)</f>
        <v>U탑석</v>
      </c>
      <c r="D641" s="34" t="s">
        <v>2126</v>
      </c>
      <c r="E641" s="7">
        <v>0</v>
      </c>
      <c r="F641" s="1">
        <v>0</v>
      </c>
      <c r="I641" s="23" t="s">
        <v>954</v>
      </c>
      <c r="J641" s="2">
        <v>0</v>
      </c>
    </row>
    <row r="642" spans="1:11" x14ac:dyDescent="0.25">
      <c r="A642" s="2" t="s">
        <v>2348</v>
      </c>
      <c r="B642" s="2" t="str">
        <f>VLOOKUP($C642, 역사코드!$A:$E,2,FALSE)</f>
        <v>4614</v>
      </c>
      <c r="C642" s="9" t="str">
        <f t="shared" si="40"/>
        <v>U송산</v>
      </c>
      <c r="D642" s="34" t="s">
        <v>2127</v>
      </c>
      <c r="E642" s="7">
        <v>0.5</v>
      </c>
      <c r="F642" s="1">
        <f>SUM(F641,E642)</f>
        <v>0.5</v>
      </c>
      <c r="G642" s="2">
        <v>2</v>
      </c>
      <c r="I642" s="23" t="s">
        <v>1573</v>
      </c>
      <c r="J642" s="2">
        <v>0.5</v>
      </c>
      <c r="K642" s="24">
        <v>2</v>
      </c>
    </row>
    <row r="643" spans="1:11" x14ac:dyDescent="0.25">
      <c r="A643" s="2" t="s">
        <v>2348</v>
      </c>
      <c r="B643" s="2" t="str">
        <f>VLOOKUP($C643, 역사코드!$A:$E,2,FALSE)</f>
        <v>4613</v>
      </c>
      <c r="C643" s="9" t="str">
        <f t="shared" si="40"/>
        <v>U어룡</v>
      </c>
      <c r="D643" s="34" t="s">
        <v>2128</v>
      </c>
      <c r="E643" s="7">
        <v>0.6</v>
      </c>
      <c r="F643" s="1">
        <f t="shared" ref="F643:F655" si="41">SUM(F642,E643)</f>
        <v>1.1000000000000001</v>
      </c>
      <c r="G643" s="2">
        <v>1</v>
      </c>
      <c r="I643" s="23" t="s">
        <v>951</v>
      </c>
      <c r="J643" s="2">
        <v>0.6</v>
      </c>
      <c r="K643" s="24">
        <v>1</v>
      </c>
    </row>
    <row r="644" spans="1:11" x14ac:dyDescent="0.25">
      <c r="A644" s="2" t="s">
        <v>2348</v>
      </c>
      <c r="B644" s="2" t="str">
        <f>VLOOKUP($C644, 역사코드!$A:$E,2,FALSE)</f>
        <v>4612</v>
      </c>
      <c r="C644" s="9" t="str">
        <f t="shared" si="40"/>
        <v>U곤제</v>
      </c>
      <c r="D644" s="34" t="s">
        <v>2129</v>
      </c>
      <c r="E644" s="7">
        <v>0.9</v>
      </c>
      <c r="F644" s="1">
        <f t="shared" si="41"/>
        <v>2</v>
      </c>
      <c r="G644" s="2">
        <v>1</v>
      </c>
      <c r="I644" s="23" t="s">
        <v>948</v>
      </c>
      <c r="J644" s="2">
        <v>0.9</v>
      </c>
      <c r="K644" s="24">
        <v>1</v>
      </c>
    </row>
    <row r="645" spans="1:11" x14ac:dyDescent="0.25">
      <c r="A645" s="2" t="s">
        <v>2348</v>
      </c>
      <c r="B645" s="2" t="str">
        <f>VLOOKUP($C645, 역사코드!$A:$E,2,FALSE)</f>
        <v>4611</v>
      </c>
      <c r="C645" s="9" t="str">
        <f t="shared" si="40"/>
        <v>U효자</v>
      </c>
      <c r="D645" s="34" t="s">
        <v>2130</v>
      </c>
      <c r="E645" s="7">
        <v>0.8</v>
      </c>
      <c r="F645" s="1">
        <f t="shared" si="41"/>
        <v>2.8</v>
      </c>
      <c r="G645" s="2">
        <v>1</v>
      </c>
      <c r="I645" s="23" t="s">
        <v>945</v>
      </c>
      <c r="J645" s="2">
        <v>0.8</v>
      </c>
      <c r="K645" s="24">
        <v>1</v>
      </c>
    </row>
    <row r="646" spans="1:11" x14ac:dyDescent="0.25">
      <c r="A646" s="2" t="s">
        <v>2348</v>
      </c>
      <c r="B646" s="2" t="str">
        <f>VLOOKUP($C646, 역사코드!$A:$E,2,FALSE)</f>
        <v>4610</v>
      </c>
      <c r="C646" s="9" t="str">
        <f t="shared" si="40"/>
        <v>U경기도청북부청사</v>
      </c>
      <c r="D646" s="34" t="s">
        <v>2131</v>
      </c>
      <c r="E646" s="7">
        <v>0.6</v>
      </c>
      <c r="F646" s="1">
        <f t="shared" si="41"/>
        <v>3.4</v>
      </c>
      <c r="G646" s="2">
        <v>1</v>
      </c>
      <c r="I646" s="23" t="s">
        <v>1570</v>
      </c>
      <c r="J646" s="2">
        <v>0.6</v>
      </c>
      <c r="K646" s="24">
        <v>1</v>
      </c>
    </row>
    <row r="647" spans="1:11" x14ac:dyDescent="0.25">
      <c r="A647" s="2" t="s">
        <v>2348</v>
      </c>
      <c r="B647" s="2" t="str">
        <f>VLOOKUP($C647, 역사코드!$A:$E,2,FALSE)</f>
        <v>4609</v>
      </c>
      <c r="C647" s="9" t="str">
        <f t="shared" si="40"/>
        <v>U새말</v>
      </c>
      <c r="D647" s="34" t="s">
        <v>2132</v>
      </c>
      <c r="E647" s="7">
        <v>0.7</v>
      </c>
      <c r="F647" s="1">
        <f t="shared" si="41"/>
        <v>4.0999999999999996</v>
      </c>
      <c r="G647" s="2">
        <v>1</v>
      </c>
      <c r="I647" s="23" t="s">
        <v>942</v>
      </c>
      <c r="J647" s="2">
        <v>0.7</v>
      </c>
      <c r="K647" s="24">
        <v>1</v>
      </c>
    </row>
    <row r="648" spans="1:11" x14ac:dyDescent="0.25">
      <c r="A648" s="2" t="s">
        <v>2348</v>
      </c>
      <c r="B648" s="2" t="str">
        <f>VLOOKUP($C648, 역사코드!$A:$E,2,FALSE)</f>
        <v>4608</v>
      </c>
      <c r="C648" s="9" t="str">
        <f t="shared" si="40"/>
        <v>U동오</v>
      </c>
      <c r="D648" s="34" t="s">
        <v>2133</v>
      </c>
      <c r="E648" s="7">
        <v>0.8</v>
      </c>
      <c r="F648" s="1">
        <f t="shared" si="41"/>
        <v>4.8999999999999995</v>
      </c>
      <c r="G648" s="2">
        <v>1</v>
      </c>
      <c r="I648" s="23" t="s">
        <v>939</v>
      </c>
      <c r="J648" s="2">
        <v>0.8</v>
      </c>
      <c r="K648" s="24">
        <v>1</v>
      </c>
    </row>
    <row r="649" spans="1:11" x14ac:dyDescent="0.25">
      <c r="A649" s="2" t="s">
        <v>2348</v>
      </c>
      <c r="B649" s="2" t="str">
        <f>VLOOKUP($C649, 역사코드!$A:$E,2,FALSE)</f>
        <v>4607</v>
      </c>
      <c r="C649" s="9" t="str">
        <f t="shared" si="40"/>
        <v>U의정부중앙</v>
      </c>
      <c r="D649" s="34" t="s">
        <v>2134</v>
      </c>
      <c r="E649" s="7">
        <v>0.7</v>
      </c>
      <c r="F649" s="1">
        <f t="shared" si="41"/>
        <v>5.6</v>
      </c>
      <c r="G649" s="2">
        <v>1</v>
      </c>
      <c r="I649" s="23" t="s">
        <v>936</v>
      </c>
      <c r="J649" s="2">
        <v>0.7</v>
      </c>
      <c r="K649" s="24">
        <v>1</v>
      </c>
    </row>
    <row r="650" spans="1:11" x14ac:dyDescent="0.25">
      <c r="A650" s="2" t="s">
        <v>2348</v>
      </c>
      <c r="B650" s="2" t="str">
        <f>VLOOKUP($C650, 역사코드!$A:$E,2,FALSE)</f>
        <v>4606</v>
      </c>
      <c r="C650" s="9" t="str">
        <f t="shared" si="40"/>
        <v>U흥선</v>
      </c>
      <c r="D650" s="34" t="s">
        <v>2135</v>
      </c>
      <c r="E650" s="7">
        <v>1.1000000000000001</v>
      </c>
      <c r="F650" s="1">
        <f t="shared" si="41"/>
        <v>6.6999999999999993</v>
      </c>
      <c r="G650" s="2">
        <v>1</v>
      </c>
      <c r="I650" s="23" t="s">
        <v>933</v>
      </c>
      <c r="J650" s="2">
        <v>1.1000000000000001</v>
      </c>
      <c r="K650" s="24">
        <v>1</v>
      </c>
    </row>
    <row r="651" spans="1:11" x14ac:dyDescent="0.25">
      <c r="A651" s="2" t="s">
        <v>2348</v>
      </c>
      <c r="B651" s="2" t="str">
        <f>VLOOKUP($C651, 역사코드!$A:$E,2,FALSE)</f>
        <v>4605</v>
      </c>
      <c r="C651" s="9" t="str">
        <f t="shared" si="40"/>
        <v>U의정부시청</v>
      </c>
      <c r="D651" s="34" t="s">
        <v>2136</v>
      </c>
      <c r="E651" s="7">
        <v>0.6</v>
      </c>
      <c r="F651" s="1">
        <f t="shared" si="41"/>
        <v>7.2999999999999989</v>
      </c>
      <c r="G651" s="2">
        <v>1</v>
      </c>
      <c r="I651" s="23" t="s">
        <v>930</v>
      </c>
      <c r="J651" s="2">
        <v>0.6</v>
      </c>
      <c r="K651" s="24">
        <v>1</v>
      </c>
    </row>
    <row r="652" spans="1:11" x14ac:dyDescent="0.25">
      <c r="A652" s="2" t="s">
        <v>2348</v>
      </c>
      <c r="B652" s="2" t="str">
        <f>VLOOKUP($C652, 역사코드!$A:$E,2,FALSE)</f>
        <v>4604</v>
      </c>
      <c r="C652" s="9" t="str">
        <f t="shared" si="40"/>
        <v>U경전철의정부</v>
      </c>
      <c r="D652" s="34" t="s">
        <v>2137</v>
      </c>
      <c r="E652" s="7">
        <v>0.9</v>
      </c>
      <c r="F652" s="1">
        <f t="shared" si="41"/>
        <v>8.1999999999999993</v>
      </c>
      <c r="G652" s="2">
        <v>2</v>
      </c>
      <c r="I652" s="23" t="s">
        <v>927</v>
      </c>
      <c r="J652" s="2">
        <v>0.9</v>
      </c>
      <c r="K652" s="24">
        <v>2</v>
      </c>
    </row>
    <row r="653" spans="1:11" x14ac:dyDescent="0.25">
      <c r="A653" s="2" t="s">
        <v>2348</v>
      </c>
      <c r="B653" s="2" t="str">
        <f>VLOOKUP($C653, 역사코드!$A:$E,2,FALSE)</f>
        <v>4603</v>
      </c>
      <c r="C653" s="9" t="str">
        <f t="shared" si="40"/>
        <v>U범골</v>
      </c>
      <c r="D653" s="34" t="s">
        <v>2138</v>
      </c>
      <c r="E653" s="7">
        <v>0.9</v>
      </c>
      <c r="F653" s="1">
        <f t="shared" si="41"/>
        <v>9.1</v>
      </c>
      <c r="G653" s="2">
        <v>1</v>
      </c>
      <c r="I653" s="23" t="s">
        <v>924</v>
      </c>
      <c r="J653" s="2">
        <v>0.9</v>
      </c>
      <c r="K653" s="24">
        <v>1</v>
      </c>
    </row>
    <row r="654" spans="1:11" x14ac:dyDescent="0.25">
      <c r="A654" s="2" t="s">
        <v>2348</v>
      </c>
      <c r="B654" s="2" t="str">
        <f>VLOOKUP($C654, 역사코드!$A:$E,2,FALSE)</f>
        <v>4602</v>
      </c>
      <c r="C654" s="9" t="str">
        <f t="shared" si="40"/>
        <v>U회룡</v>
      </c>
      <c r="D654" s="34" t="s">
        <v>2139</v>
      </c>
      <c r="E654" s="7">
        <v>0.7</v>
      </c>
      <c r="F654" s="1">
        <f t="shared" si="41"/>
        <v>9.7999999999999989</v>
      </c>
      <c r="G654" s="2">
        <v>1</v>
      </c>
      <c r="I654" s="23" t="s">
        <v>2229</v>
      </c>
      <c r="J654" s="2">
        <v>0.7</v>
      </c>
      <c r="K654" s="24">
        <v>1</v>
      </c>
    </row>
    <row r="655" spans="1:11" x14ac:dyDescent="0.25">
      <c r="A655" s="2" t="s">
        <v>2348</v>
      </c>
      <c r="B655" s="2" t="str">
        <f>VLOOKUP($C655, 역사코드!$A:$E,2,FALSE)</f>
        <v>4601</v>
      </c>
      <c r="C655" s="9" t="str">
        <f t="shared" si="40"/>
        <v>U발곡</v>
      </c>
      <c r="D655" s="34" t="s">
        <v>2140</v>
      </c>
      <c r="E655" s="7">
        <v>0.8</v>
      </c>
      <c r="F655" s="1">
        <f t="shared" si="41"/>
        <v>10.6</v>
      </c>
      <c r="G655" s="2">
        <v>2</v>
      </c>
      <c r="I655" s="23" t="s">
        <v>920</v>
      </c>
      <c r="J655" s="2">
        <v>0.8</v>
      </c>
      <c r="K655" s="24">
        <v>2</v>
      </c>
    </row>
  </sheetData>
  <mergeCells count="24"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63" workbookViewId="0">
      <selection activeCell="P9" sqref="P9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2" customWidth="1"/>
    <col min="10" max="11" width="10.5" style="43" customWidth="1"/>
    <col min="12" max="12" width="10.5" style="44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2559</v>
      </c>
      <c r="D1" s="36" t="s">
        <v>2560</v>
      </c>
      <c r="E1" s="15" t="s">
        <v>2561</v>
      </c>
      <c r="F1" s="15" t="s">
        <v>2562</v>
      </c>
      <c r="I1" s="39" t="s">
        <v>2563</v>
      </c>
      <c r="J1" s="40" t="s">
        <v>2563</v>
      </c>
      <c r="K1" s="40" t="s">
        <v>2557</v>
      </c>
      <c r="L1" s="41" t="s">
        <v>2558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2392</v>
      </c>
      <c r="D2" s="12" t="s">
        <v>2393</v>
      </c>
      <c r="E2" s="11" t="str">
        <f>VLOOKUP(C2,역사코드!$A:$B,2,FALSE)</f>
        <v>0151</v>
      </c>
      <c r="F2" s="11" t="str">
        <f>VLOOKUP(D2,역사코드!$A:$B,2,FALSE)</f>
        <v>0201</v>
      </c>
      <c r="I2" s="42" t="s">
        <v>134</v>
      </c>
      <c r="J2" s="43" t="s">
        <v>2161</v>
      </c>
      <c r="K2" s="43">
        <v>0</v>
      </c>
      <c r="L2" s="44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2403</v>
      </c>
      <c r="D3" s="12" t="s">
        <v>2404</v>
      </c>
      <c r="E3" s="11" t="str">
        <f>VLOOKUP(C3,역사코드!$A:$B,2,FALSE)</f>
        <v>1007</v>
      </c>
      <c r="F3" s="11" t="str">
        <f>VLOOKUP(D3,역사코드!$A:$B,2,FALSE)</f>
        <v>0234</v>
      </c>
      <c r="I3" s="42" t="s">
        <v>2153</v>
      </c>
      <c r="J3" s="43" t="s">
        <v>234</v>
      </c>
      <c r="K3" s="43">
        <v>0</v>
      </c>
      <c r="L3" s="44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2383</v>
      </c>
      <c r="D4" s="12" t="s">
        <v>2384</v>
      </c>
      <c r="E4" s="11" t="str">
        <f>VLOOKUP(C4,역사코드!$A:$B,2,FALSE)</f>
        <v>0156</v>
      </c>
      <c r="F4" s="11" t="str">
        <f>VLOOKUP(D4,역사코드!$A:$B,2,FALSE)</f>
        <v>0246</v>
      </c>
      <c r="I4" s="42" t="s">
        <v>149</v>
      </c>
      <c r="J4" s="43" t="s">
        <v>2165</v>
      </c>
      <c r="K4" s="43">
        <v>0</v>
      </c>
      <c r="L4" s="44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2389</v>
      </c>
      <c r="D5" s="12" t="s">
        <v>2390</v>
      </c>
      <c r="E5" s="11" t="str">
        <f>VLOOKUP(C5,역사코드!$A:$B,2,FALSE)</f>
        <v>0153</v>
      </c>
      <c r="F5" s="11" t="str">
        <f>VLOOKUP(D5,역사코드!$A:$B,2,FALSE)</f>
        <v>0319</v>
      </c>
      <c r="I5" s="42" t="s">
        <v>140</v>
      </c>
      <c r="J5" s="43" t="s">
        <v>2169</v>
      </c>
      <c r="K5" s="43">
        <v>0</v>
      </c>
      <c r="L5" s="44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2411</v>
      </c>
      <c r="D6" s="12" t="s">
        <v>2412</v>
      </c>
      <c r="E6" s="11" t="str">
        <f>VLOOKUP(C6,역사코드!$A:$B,2,FALSE)</f>
        <v>1708</v>
      </c>
      <c r="F6" s="11" t="str">
        <f>VLOOKUP(D6,역사코드!$A:$B,2,FALSE)</f>
        <v>1458</v>
      </c>
      <c r="I6" s="42" t="s">
        <v>2213</v>
      </c>
      <c r="J6" s="43" t="s">
        <v>612</v>
      </c>
      <c r="K6" s="43">
        <v>0</v>
      </c>
      <c r="L6" s="44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2387</v>
      </c>
      <c r="D7" s="12" t="s">
        <v>2388</v>
      </c>
      <c r="E7" s="11" t="str">
        <f>VLOOKUP(C7,역사코드!$A:$B,2,FALSE)</f>
        <v>0155</v>
      </c>
      <c r="F7" s="11" t="str">
        <f>VLOOKUP(D7,역사코드!$A:$B,2,FALSE)</f>
        <v>0421</v>
      </c>
      <c r="I7" s="42" t="s">
        <v>146</v>
      </c>
      <c r="J7" s="43" t="s">
        <v>2145</v>
      </c>
      <c r="K7" s="43">
        <v>0</v>
      </c>
      <c r="L7" s="44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2395</v>
      </c>
      <c r="D8" s="12" t="s">
        <v>2394</v>
      </c>
      <c r="E8" s="11" t="str">
        <f>VLOOKUP(C8,역사코드!$A:$B,2,FALSE)</f>
        <v>0150</v>
      </c>
      <c r="F8" s="11" t="str">
        <f>VLOOKUP(D8,역사코드!$A:$B,2,FALSE)</f>
        <v>0426</v>
      </c>
      <c r="I8" s="42" t="s">
        <v>131</v>
      </c>
      <c r="J8" s="43" t="s">
        <v>2151</v>
      </c>
      <c r="K8" s="43">
        <v>0</v>
      </c>
      <c r="L8" s="44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2373</v>
      </c>
      <c r="D9" s="12" t="s">
        <v>2374</v>
      </c>
      <c r="E9" s="11" t="str">
        <f>VLOOKUP(C9,역사코드!$A:$B,2,FALSE)</f>
        <v>1022</v>
      </c>
      <c r="F9" s="11" t="str">
        <f>VLOOKUP(D9,역사코드!$A:$B,2,FALSE)</f>
        <v>0412</v>
      </c>
      <c r="I9" s="42" t="s">
        <v>2239</v>
      </c>
      <c r="J9" s="43" t="s">
        <v>1099</v>
      </c>
      <c r="K9" s="43">
        <v>0</v>
      </c>
      <c r="L9" s="44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2401</v>
      </c>
      <c r="D10" s="12" t="s">
        <v>2402</v>
      </c>
      <c r="E10" s="11" t="str">
        <f>VLOOKUP(C10,역사코드!$A:$B,2,FALSE)</f>
        <v>1032</v>
      </c>
      <c r="F10" s="11" t="str">
        <f>VLOOKUP(D10,역사코드!$A:$B,2,FALSE)</f>
        <v>2526</v>
      </c>
      <c r="I10" s="42" t="s">
        <v>864</v>
      </c>
      <c r="J10" s="43" t="s">
        <v>2185</v>
      </c>
      <c r="K10" s="43">
        <v>0</v>
      </c>
      <c r="L10" s="44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2389</v>
      </c>
      <c r="D11" s="12" t="s">
        <v>2391</v>
      </c>
      <c r="E11" s="11" t="str">
        <f>VLOOKUP(C11,역사코드!$A:$B,2,FALSE)</f>
        <v>0153</v>
      </c>
      <c r="F11" s="11" t="str">
        <f>VLOOKUP(D11,역사코드!$A:$B,2,FALSE)</f>
        <v>2535</v>
      </c>
      <c r="I11" s="42" t="s">
        <v>140</v>
      </c>
      <c r="J11" s="43" t="s">
        <v>2187</v>
      </c>
      <c r="K11" s="43">
        <v>0</v>
      </c>
      <c r="L11" s="44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2385</v>
      </c>
      <c r="D12" s="12" t="s">
        <v>2386</v>
      </c>
      <c r="E12" s="11" t="str">
        <f>VLOOKUP(C12,역사코드!$A:$B,2,FALSE)</f>
        <v>0159</v>
      </c>
      <c r="F12" s="11" t="str">
        <f>VLOOKUP(D12,역사코드!$A:$B,2,FALSE)</f>
        <v>2637</v>
      </c>
      <c r="I12" s="42" t="s">
        <v>155</v>
      </c>
      <c r="J12" s="43" t="s">
        <v>2201</v>
      </c>
      <c r="K12" s="43">
        <v>0</v>
      </c>
      <c r="L12" s="44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2377</v>
      </c>
      <c r="D13" s="12" t="s">
        <v>2378</v>
      </c>
      <c r="E13" s="11" t="str">
        <f>VLOOKUP(C13,역사코드!$A:$B,2,FALSE)</f>
        <v>1018</v>
      </c>
      <c r="F13" s="11" t="str">
        <f>VLOOKUP(D13,역사코드!$A:$B,2,FALSE)</f>
        <v>2645</v>
      </c>
      <c r="I13" s="42" t="s">
        <v>122</v>
      </c>
      <c r="J13" s="43" t="s">
        <v>2203</v>
      </c>
      <c r="K13" s="43">
        <v>0</v>
      </c>
      <c r="L13" s="44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2409</v>
      </c>
      <c r="D14" s="12" t="s">
        <v>2410</v>
      </c>
      <c r="E14" s="11" t="str">
        <f>VLOOKUP(C14,역사코드!$A:$B,2,FALSE)</f>
        <v>1702</v>
      </c>
      <c r="F14" s="11" t="str">
        <f>VLOOKUP(D14,역사코드!$A:$B,2,FALSE)</f>
        <v>2748</v>
      </c>
      <c r="I14" s="42" t="s">
        <v>615</v>
      </c>
      <c r="J14" s="43" t="s">
        <v>2257</v>
      </c>
      <c r="K14" s="43">
        <v>0</v>
      </c>
      <c r="L14" s="44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2371</v>
      </c>
      <c r="D15" s="12" t="s">
        <v>2372</v>
      </c>
      <c r="E15" s="11" t="str">
        <f>VLOOKUP(C15,역사코드!$A:$B,2,FALSE)</f>
        <v>1903</v>
      </c>
      <c r="F15" s="11" t="str">
        <f>VLOOKUP(D15,역사코드!$A:$B,2,FALSE)</f>
        <v>2712</v>
      </c>
      <c r="I15" s="42" t="s">
        <v>818</v>
      </c>
      <c r="J15" s="43" t="s">
        <v>2205</v>
      </c>
      <c r="K15" s="43">
        <v>0</v>
      </c>
      <c r="L15" s="44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2405</v>
      </c>
      <c r="D16" s="12" t="s">
        <v>2406</v>
      </c>
      <c r="E16" s="11" t="str">
        <f>VLOOKUP(C16,역사코드!$A:$B,2,FALSE)</f>
        <v>1821</v>
      </c>
      <c r="F16" s="11" t="str">
        <f>VLOOKUP(D16,역사코드!$A:$B,2,FALSE)</f>
        <v>2752</v>
      </c>
      <c r="I16" s="42" t="s">
        <v>1072</v>
      </c>
      <c r="J16" s="43" t="s">
        <v>2259</v>
      </c>
      <c r="K16" s="43">
        <v>0</v>
      </c>
      <c r="L16" s="44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2399</v>
      </c>
      <c r="D17" s="12" t="s">
        <v>2400</v>
      </c>
      <c r="E17" s="11" t="str">
        <f>VLOOKUP(C17,역사코드!$A:$B,2,FALSE)</f>
        <v>1004</v>
      </c>
      <c r="F17" s="11" t="str">
        <f>VLOOKUP(D17,역사코드!$A:$B,2,FALSE)</f>
        <v>4117</v>
      </c>
      <c r="I17" s="42" t="s">
        <v>100</v>
      </c>
      <c r="J17" s="43" t="s">
        <v>1338</v>
      </c>
      <c r="K17" s="43">
        <v>0</v>
      </c>
      <c r="L17" s="44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2413</v>
      </c>
      <c r="D18" s="12" t="s">
        <v>2414</v>
      </c>
      <c r="E18" s="11" t="str">
        <f>VLOOKUP(C18,역사코드!$A:$B,2,FALSE)</f>
        <v>1713</v>
      </c>
      <c r="F18" s="11" t="str">
        <f>VLOOKUP(D18,역사코드!$A:$B,2,FALSE)</f>
        <v>1846</v>
      </c>
      <c r="I18" s="42" t="s">
        <v>1036</v>
      </c>
      <c r="J18" s="43" t="s">
        <v>2215</v>
      </c>
      <c r="K18" s="43">
        <v>0</v>
      </c>
      <c r="L18" s="44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2375</v>
      </c>
      <c r="D19" s="12" t="s">
        <v>2376</v>
      </c>
      <c r="E19" s="11" t="str">
        <f>VLOOKUP(C19,역사코드!$A:$B,2,FALSE)</f>
        <v>1019</v>
      </c>
      <c r="F19" s="11" t="str">
        <f>VLOOKUP(D19,역사코드!$A:$B,2,FALSE)</f>
        <v>1308</v>
      </c>
      <c r="I19" s="42" t="s">
        <v>1015</v>
      </c>
      <c r="J19" s="43" t="s">
        <v>2177</v>
      </c>
      <c r="K19" s="43">
        <v>0</v>
      </c>
      <c r="L19" s="44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2407</v>
      </c>
      <c r="D20" s="12" t="s">
        <v>2408</v>
      </c>
      <c r="E20" s="11" t="str">
        <f>VLOOKUP(C20,역사코드!$A:$B,2,FALSE)</f>
        <v>1806</v>
      </c>
      <c r="F20" s="11" t="str">
        <f>VLOOKUP(D20,역사코드!$A:$B,2,FALSE)</f>
        <v>3120</v>
      </c>
      <c r="I20" s="42" t="s">
        <v>711</v>
      </c>
      <c r="J20" s="43" t="s">
        <v>2268</v>
      </c>
      <c r="K20" s="43">
        <v>0</v>
      </c>
      <c r="L20" s="44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2397</v>
      </c>
      <c r="D21" s="12" t="s">
        <v>2398</v>
      </c>
      <c r="E21" s="11" t="str">
        <f>VLOOKUP(C21,역사코드!$A:$B,2,FALSE)</f>
        <v>1003</v>
      </c>
      <c r="F21" s="11" t="str">
        <f>VLOOKUP(D21,역사코드!$A:$B,2,FALSE)</f>
        <v>1290</v>
      </c>
      <c r="I21" s="42" t="s">
        <v>97</v>
      </c>
      <c r="J21" s="43" t="s">
        <v>2312</v>
      </c>
      <c r="K21" s="43">
        <v>0</v>
      </c>
      <c r="L21" s="44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2381</v>
      </c>
      <c r="D22" s="12" t="s">
        <v>2382</v>
      </c>
      <c r="E22" s="11" t="str">
        <f>VLOOKUP(C22,역사코드!$A:$B,2,FALSE)</f>
        <v>0158</v>
      </c>
      <c r="F22" s="11" t="str">
        <f>VLOOKUP(D22,역사코드!$A:$B,2,FALSE)</f>
        <v>1014</v>
      </c>
      <c r="I22" s="42" t="s">
        <v>963</v>
      </c>
      <c r="J22" s="43" t="s">
        <v>2304</v>
      </c>
      <c r="K22" s="43">
        <v>0</v>
      </c>
      <c r="L22" s="44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2379</v>
      </c>
      <c r="D23" s="12" t="s">
        <v>2380</v>
      </c>
      <c r="E23" s="11" t="str">
        <f>VLOOKUP(C23,역사코드!$A:$B,2,FALSE)</f>
        <v>1015</v>
      </c>
      <c r="F23" s="11" t="str">
        <f>VLOOKUP(D23,역사코드!$A:$B,2,FALSE)</f>
        <v>1200</v>
      </c>
      <c r="I23" s="42" t="s">
        <v>1012</v>
      </c>
      <c r="J23" s="43" t="s">
        <v>2219</v>
      </c>
      <c r="K23" s="43">
        <v>0</v>
      </c>
      <c r="L23" s="44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2369</v>
      </c>
      <c r="D24" s="12" t="s">
        <v>2370</v>
      </c>
      <c r="E24" s="11" t="str">
        <f>VLOOKUP(C24,역사코드!$A:$B,2,FALSE)</f>
        <v>1905</v>
      </c>
      <c r="F24" s="11" t="str">
        <f>VLOOKUP(D24,역사코드!$A:$B,2,FALSE)</f>
        <v>4602</v>
      </c>
      <c r="I24" s="42" t="s">
        <v>821</v>
      </c>
      <c r="J24" s="43" t="s">
        <v>2229</v>
      </c>
      <c r="K24" s="43">
        <v>0</v>
      </c>
      <c r="L24" s="44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2437</v>
      </c>
      <c r="D25" s="12" t="s">
        <v>2438</v>
      </c>
      <c r="E25" s="11" t="str">
        <f>VLOOKUP(C25,역사코드!$A:$B,2,FALSE)</f>
        <v>0223</v>
      </c>
      <c r="F25" s="11" t="str">
        <f>VLOOKUP(D25,역사코드!$A:$B,2,FALSE)</f>
        <v>0330</v>
      </c>
      <c r="I25" s="42" t="s">
        <v>2163</v>
      </c>
      <c r="J25" s="43" t="s">
        <v>4</v>
      </c>
      <c r="K25" s="43">
        <v>0</v>
      </c>
      <c r="L25" s="44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2415</v>
      </c>
      <c r="D26" s="12" t="s">
        <v>2416</v>
      </c>
      <c r="E26" s="11" t="str">
        <f>VLOOKUP(C26,역사코드!$A:$B,2,FALSE)</f>
        <v>0203</v>
      </c>
      <c r="F26" s="11" t="str">
        <f>VLOOKUP(D26,역사코드!$A:$B,2,FALSE)</f>
        <v>0320</v>
      </c>
      <c r="I26" s="42" t="s">
        <v>162</v>
      </c>
      <c r="J26" s="43" t="s">
        <v>2171</v>
      </c>
      <c r="K26" s="43">
        <v>0</v>
      </c>
      <c r="L26" s="44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2419</v>
      </c>
      <c r="D27" s="12" t="s">
        <v>2420</v>
      </c>
      <c r="E27" s="11" t="str">
        <f>VLOOKUP(C27,역사코드!$A:$B,2,FALSE)</f>
        <v>0205</v>
      </c>
      <c r="F27" s="11" t="str">
        <f>VLOOKUP(D27,역사코드!$A:$B,2,FALSE)</f>
        <v>0422</v>
      </c>
      <c r="I27" s="42" t="s">
        <v>168</v>
      </c>
      <c r="J27" s="43" t="s">
        <v>2147</v>
      </c>
      <c r="K27" s="43">
        <v>0</v>
      </c>
      <c r="L27" s="44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2439</v>
      </c>
      <c r="D28" s="12" t="s">
        <v>2440</v>
      </c>
      <c r="E28" s="11" t="str">
        <f>VLOOKUP(C28,역사코드!$A:$B,2,FALSE)</f>
        <v>0226</v>
      </c>
      <c r="F28" s="11" t="str">
        <f>VLOOKUP(D28,역사코드!$A:$B,2,FALSE)</f>
        <v>0433</v>
      </c>
      <c r="I28" s="42" t="s">
        <v>216</v>
      </c>
      <c r="J28" s="43" t="s">
        <v>2241</v>
      </c>
      <c r="K28" s="43">
        <v>0</v>
      </c>
      <c r="L28" s="44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2454</v>
      </c>
      <c r="D29" s="12" t="s">
        <v>2455</v>
      </c>
      <c r="E29" s="11" t="str">
        <f>VLOOKUP(C29,역사코드!$A:$B,2,FALSE)</f>
        <v>0260</v>
      </c>
      <c r="F29" s="11" t="str">
        <f>VLOOKUP(D29,역사코드!$A:$B,2,FALSE)</f>
        <v>2519</v>
      </c>
      <c r="I29" s="42" t="s">
        <v>2167</v>
      </c>
      <c r="J29" s="43" t="s">
        <v>1135</v>
      </c>
      <c r="K29" s="43">
        <v>0</v>
      </c>
      <c r="L29" s="44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2419</v>
      </c>
      <c r="D30" s="12" t="s">
        <v>2421</v>
      </c>
      <c r="E30" s="11" t="str">
        <f>VLOOKUP(C30,역사코드!$A:$B,2,FALSE)</f>
        <v>0205</v>
      </c>
      <c r="F30" s="11" t="str">
        <f>VLOOKUP(D30,역사코드!$A:$B,2,FALSE)</f>
        <v>2537</v>
      </c>
      <c r="I30" s="42" t="s">
        <v>168</v>
      </c>
      <c r="J30" s="43" t="s">
        <v>2292</v>
      </c>
      <c r="K30" s="43">
        <v>0</v>
      </c>
      <c r="L30" s="44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2443</v>
      </c>
      <c r="D31" s="12" t="s">
        <v>2444</v>
      </c>
      <c r="E31" s="11" t="str">
        <f>VLOOKUP(C31,역사코드!$A:$B,2,FALSE)</f>
        <v>0236</v>
      </c>
      <c r="F31" s="11" t="str">
        <f>VLOOKUP(D31,역사코드!$A:$B,2,FALSE)</f>
        <v>2524</v>
      </c>
      <c r="I31" s="42" t="s">
        <v>240</v>
      </c>
      <c r="J31" s="43" t="s">
        <v>2183</v>
      </c>
      <c r="K31" s="43">
        <v>0</v>
      </c>
      <c r="L31" s="44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2425</v>
      </c>
      <c r="D32" s="12" t="s">
        <v>2426</v>
      </c>
      <c r="E32" s="11" t="str">
        <f>VLOOKUP(C32,역사코드!$A:$B,2,FALSE)</f>
        <v>0208</v>
      </c>
      <c r="F32" s="11" t="str">
        <f>VLOOKUP(D32,역사코드!$A:$B,2,FALSE)</f>
        <v>2541</v>
      </c>
      <c r="I32" s="42" t="s">
        <v>174</v>
      </c>
      <c r="J32" s="43" t="s">
        <v>2207</v>
      </c>
      <c r="K32" s="43">
        <v>0</v>
      </c>
      <c r="L32" s="44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2417</v>
      </c>
      <c r="D33" s="12" t="s">
        <v>2418</v>
      </c>
      <c r="E33" s="11" t="str">
        <f>VLOOKUP(C33,역사코드!$A:$B,2,FALSE)</f>
        <v>0204</v>
      </c>
      <c r="F33" s="11" t="str">
        <f>VLOOKUP(D33,역사코드!$A:$B,2,FALSE)</f>
        <v>2536</v>
      </c>
      <c r="I33" s="42" t="s">
        <v>165</v>
      </c>
      <c r="J33" s="43" t="s">
        <v>2189</v>
      </c>
      <c r="K33" s="43">
        <v>0</v>
      </c>
      <c r="L33" s="44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2452</v>
      </c>
      <c r="D34" s="12" t="s">
        <v>2453</v>
      </c>
      <c r="E34" s="11" t="str">
        <f>VLOOKUP(C34,역사코드!$A:$B,2,FALSE)</f>
        <v>0243</v>
      </c>
      <c r="F34" s="11" t="str">
        <f>VLOOKUP(D34,역사코드!$A:$B,2,FALSE)</f>
        <v>2532</v>
      </c>
      <c r="I34" s="42" t="s">
        <v>258</v>
      </c>
      <c r="J34" s="43" t="s">
        <v>2290</v>
      </c>
      <c r="K34" s="43">
        <v>0</v>
      </c>
      <c r="L34" s="44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2422</v>
      </c>
      <c r="D35" s="12" t="s">
        <v>2423</v>
      </c>
      <c r="E35" s="11" t="str">
        <f>VLOOKUP(C35,역사코드!$A:$B,2,FALSE)</f>
        <v>0206</v>
      </c>
      <c r="F35" s="11" t="str">
        <f>VLOOKUP(D35,역사코드!$A:$B,2,FALSE)</f>
        <v>2636</v>
      </c>
      <c r="I35" s="42" t="s">
        <v>966</v>
      </c>
      <c r="J35" s="43" t="s">
        <v>2199</v>
      </c>
      <c r="K35" s="43">
        <v>0</v>
      </c>
      <c r="L35" s="44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2447</v>
      </c>
      <c r="D36" s="12" t="s">
        <v>2448</v>
      </c>
      <c r="E36" s="11" t="str">
        <f>VLOOKUP(C36,역사코드!$A:$B,2,FALSE)</f>
        <v>0238</v>
      </c>
      <c r="F36" s="11" t="str">
        <f>VLOOKUP(D36,역사코드!$A:$B,2,FALSE)</f>
        <v>2623</v>
      </c>
      <c r="I36" s="42" t="s">
        <v>984</v>
      </c>
      <c r="J36" s="43" t="s">
        <v>2191</v>
      </c>
      <c r="K36" s="43">
        <v>0</v>
      </c>
      <c r="L36" s="44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2429</v>
      </c>
      <c r="D37" s="12" t="s">
        <v>2430</v>
      </c>
      <c r="E37" s="11" t="str">
        <f>VLOOKUP(C37,역사코드!$A:$B,2,FALSE)</f>
        <v>0212</v>
      </c>
      <c r="F37" s="11" t="str">
        <f>VLOOKUP(D37,역사코드!$A:$B,2,FALSE)</f>
        <v>2729</v>
      </c>
      <c r="I37" s="42" t="s">
        <v>183</v>
      </c>
      <c r="J37" s="43" t="s">
        <v>2249</v>
      </c>
      <c r="K37" s="43">
        <v>0</v>
      </c>
      <c r="L37" s="44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2441</v>
      </c>
      <c r="D38" s="12" t="s">
        <v>2442</v>
      </c>
      <c r="E38" s="11" t="str">
        <f>VLOOKUP(C38,역사코드!$A:$B,2,FALSE)</f>
        <v>0233</v>
      </c>
      <c r="F38" s="11" t="str">
        <f>VLOOKUP(D38,역사코드!$A:$B,2,FALSE)</f>
        <v>2746</v>
      </c>
      <c r="I38" s="42" t="s">
        <v>981</v>
      </c>
      <c r="J38" s="43" t="s">
        <v>2255</v>
      </c>
      <c r="K38" s="43">
        <v>0</v>
      </c>
      <c r="L38" s="44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2431</v>
      </c>
      <c r="D39" s="12" t="s">
        <v>2432</v>
      </c>
      <c r="E39" s="11" t="str">
        <f>VLOOKUP(C39,역사코드!$A:$B,2,FALSE)</f>
        <v>0216</v>
      </c>
      <c r="F39" s="11" t="str">
        <f>VLOOKUP(D39,역사코드!$A:$B,2,FALSE)</f>
        <v>2815</v>
      </c>
      <c r="I39" s="42" t="s">
        <v>972</v>
      </c>
      <c r="J39" s="43" t="s">
        <v>2262</v>
      </c>
      <c r="K39" s="43">
        <v>0</v>
      </c>
      <c r="L39" s="44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2445</v>
      </c>
      <c r="D40" s="12" t="s">
        <v>2446</v>
      </c>
      <c r="E40" s="11" t="str">
        <f>VLOOKUP(C40,역사코드!$A:$B,2,FALSE)</f>
        <v>0237</v>
      </c>
      <c r="F40" s="11" t="str">
        <f>VLOOKUP(D40,역사코드!$A:$B,2,FALSE)</f>
        <v>4113</v>
      </c>
      <c r="I40" s="42" t="s">
        <v>243</v>
      </c>
      <c r="J40" s="43" t="s">
        <v>2270</v>
      </c>
      <c r="K40" s="43">
        <v>0</v>
      </c>
      <c r="L40" s="44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2449</v>
      </c>
      <c r="D41" s="12" t="s">
        <v>2451</v>
      </c>
      <c r="E41" s="11" t="str">
        <f>VLOOKUP(C41,역사코드!$A:$B,2,FALSE)</f>
        <v>0239</v>
      </c>
      <c r="F41" s="11" t="str">
        <f>VLOOKUP(D41,역사코드!$A:$B,2,FALSE)</f>
        <v>1293</v>
      </c>
      <c r="I41" s="42" t="s">
        <v>246</v>
      </c>
      <c r="J41" s="43" t="s">
        <v>2175</v>
      </c>
      <c r="K41" s="43">
        <v>0</v>
      </c>
      <c r="L41" s="44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2433</v>
      </c>
      <c r="D42" s="12" t="s">
        <v>2434</v>
      </c>
      <c r="E42" s="11" t="str">
        <f>VLOOKUP(C42,역사코드!$A:$B,2,FALSE)</f>
        <v>0220</v>
      </c>
      <c r="F42" s="11" t="str">
        <f>VLOOKUP(D42,역사코드!$A:$B,2,FALSE)</f>
        <v>1023</v>
      </c>
      <c r="I42" s="42" t="s">
        <v>204</v>
      </c>
      <c r="J42" s="43" t="s">
        <v>2159</v>
      </c>
      <c r="K42" s="43">
        <v>0</v>
      </c>
      <c r="L42" s="44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2425</v>
      </c>
      <c r="D43" s="12" t="s">
        <v>2428</v>
      </c>
      <c r="E43" s="11" t="str">
        <f>VLOOKUP(C43,역사코드!$A:$B,2,FALSE)</f>
        <v>0208</v>
      </c>
      <c r="F43" s="11" t="str">
        <f>VLOOKUP(D43,역사코드!$A:$B,2,FALSE)</f>
        <v>1845</v>
      </c>
      <c r="I43" s="42" t="s">
        <v>174</v>
      </c>
      <c r="J43" s="43" t="s">
        <v>2286</v>
      </c>
      <c r="K43" s="43">
        <v>0</v>
      </c>
      <c r="L43" s="44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2425</v>
      </c>
      <c r="D44" s="12" t="s">
        <v>2427</v>
      </c>
      <c r="E44" s="11" t="str">
        <f>VLOOKUP(C44,역사코드!$A:$B,2,FALSE)</f>
        <v>0208</v>
      </c>
      <c r="F44" s="11" t="str">
        <f>VLOOKUP(D44,역사코드!$A:$B,2,FALSE)</f>
        <v>1013</v>
      </c>
      <c r="I44" s="42" t="s">
        <v>174</v>
      </c>
      <c r="J44" s="43" t="s">
        <v>2157</v>
      </c>
      <c r="K44" s="43">
        <v>0</v>
      </c>
      <c r="L44" s="44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2449</v>
      </c>
      <c r="D45" s="12" t="s">
        <v>2450</v>
      </c>
      <c r="E45" s="11" t="str">
        <f>VLOOKUP(C45,역사코드!$A:$B,2,FALSE)</f>
        <v>0239</v>
      </c>
      <c r="F45" s="11" t="str">
        <f>VLOOKUP(D45,역사코드!$A:$B,2,FALSE)</f>
        <v>1264</v>
      </c>
      <c r="I45" s="42" t="s">
        <v>246</v>
      </c>
      <c r="J45" s="43" t="s">
        <v>2310</v>
      </c>
      <c r="K45" s="43">
        <v>0</v>
      </c>
      <c r="L45" s="44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2435</v>
      </c>
      <c r="D46" s="12" t="s">
        <v>2436</v>
      </c>
      <c r="E46" s="11" t="str">
        <f>VLOOKUP(C46,역사코드!$A:$B,2,FALSE)</f>
        <v>0222</v>
      </c>
      <c r="F46" s="11" t="str">
        <f>VLOOKUP(D46,역사코드!$A:$B,2,FALSE)</f>
        <v>4307</v>
      </c>
      <c r="I46" s="42" t="s">
        <v>207</v>
      </c>
      <c r="J46" s="43" t="s">
        <v>2280</v>
      </c>
      <c r="K46" s="43">
        <v>0</v>
      </c>
      <c r="L46" s="44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2462</v>
      </c>
      <c r="D47" s="12" t="s">
        <v>2463</v>
      </c>
      <c r="E47" s="11" t="str">
        <f>VLOOKUP(C47,역사코드!$A:$B,2,FALSE)</f>
        <v>0321</v>
      </c>
      <c r="F47" s="11" t="str">
        <f>VLOOKUP(D47,역사코드!$A:$B,2,FALSE)</f>
        <v>0423</v>
      </c>
      <c r="I47" s="42" t="s">
        <v>306</v>
      </c>
      <c r="J47" s="43" t="s">
        <v>2149</v>
      </c>
      <c r="K47" s="43">
        <v>0</v>
      </c>
      <c r="L47" s="44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2479</v>
      </c>
      <c r="D48" s="12" t="s">
        <v>2480</v>
      </c>
      <c r="E48" s="11" t="str">
        <f>VLOOKUP(C48,역사코드!$A:$B,2,FALSE)</f>
        <v>0342</v>
      </c>
      <c r="F48" s="11" t="str">
        <f>VLOOKUP(D48,역사코드!$A:$B,2,FALSE)</f>
        <v>2558</v>
      </c>
      <c r="I48" s="42" t="s">
        <v>2143</v>
      </c>
      <c r="J48" s="43" t="s">
        <v>576</v>
      </c>
      <c r="K48" s="43">
        <v>0</v>
      </c>
      <c r="L48" s="44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2390</v>
      </c>
      <c r="D49" s="12" t="s">
        <v>2391</v>
      </c>
      <c r="E49" s="11" t="str">
        <f>VLOOKUP(C49,역사코드!$A:$B,2,FALSE)</f>
        <v>0319</v>
      </c>
      <c r="F49" s="11" t="str">
        <f>VLOOKUP(D49,역사코드!$A:$B,2,FALSE)</f>
        <v>2535</v>
      </c>
      <c r="I49" s="42" t="s">
        <v>2169</v>
      </c>
      <c r="J49" s="43" t="s">
        <v>2187</v>
      </c>
      <c r="K49" s="43">
        <v>0</v>
      </c>
      <c r="L49" s="44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2460</v>
      </c>
      <c r="D50" s="12" t="s">
        <v>2461</v>
      </c>
      <c r="E50" s="11" t="str">
        <f>VLOOKUP(C50,역사코드!$A:$B,2,FALSE)</f>
        <v>0312</v>
      </c>
      <c r="F50" s="11" t="str">
        <f>VLOOKUP(D50,역사코드!$A:$B,2,FALSE)</f>
        <v>2613</v>
      </c>
      <c r="I50" s="42" t="s">
        <v>288</v>
      </c>
      <c r="J50" s="43" t="s">
        <v>2209</v>
      </c>
      <c r="K50" s="43">
        <v>0</v>
      </c>
      <c r="L50" s="44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2464</v>
      </c>
      <c r="D51" s="12" t="s">
        <v>2465</v>
      </c>
      <c r="E51" s="11" t="str">
        <f>VLOOKUP(C51,역사코드!$A:$B,2,FALSE)</f>
        <v>0323</v>
      </c>
      <c r="F51" s="11" t="str">
        <f>VLOOKUP(D51,역사코드!$A:$B,2,FALSE)</f>
        <v>2634</v>
      </c>
      <c r="I51" s="42" t="s">
        <v>990</v>
      </c>
      <c r="J51" s="43" t="s">
        <v>2197</v>
      </c>
      <c r="K51" s="43">
        <v>0</v>
      </c>
      <c r="L51" s="44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2458</v>
      </c>
      <c r="D52" s="12" t="s">
        <v>2459</v>
      </c>
      <c r="E52" s="11" t="str">
        <f>VLOOKUP(C52,역사코드!$A:$B,2,FALSE)</f>
        <v>0311</v>
      </c>
      <c r="F52" s="11" t="str">
        <f>VLOOKUP(D52,역사코드!$A:$B,2,FALSE)</f>
        <v>2615</v>
      </c>
      <c r="I52" s="42" t="s">
        <v>285</v>
      </c>
      <c r="J52" s="43" t="s">
        <v>2211</v>
      </c>
      <c r="K52" s="43">
        <v>0</v>
      </c>
      <c r="L52" s="44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2468</v>
      </c>
      <c r="D53" s="12" t="s">
        <v>2469</v>
      </c>
      <c r="E53" s="11" t="str">
        <f>VLOOKUP(C53,역사코드!$A:$B,2,FALSE)</f>
        <v>0329</v>
      </c>
      <c r="F53" s="11" t="str">
        <f>VLOOKUP(D53,역사코드!$A:$B,2,FALSE)</f>
        <v>2736</v>
      </c>
      <c r="I53" s="42" t="s">
        <v>324</v>
      </c>
      <c r="J53" s="43" t="s">
        <v>2251</v>
      </c>
      <c r="K53" s="43">
        <v>0</v>
      </c>
      <c r="L53" s="44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2477</v>
      </c>
      <c r="D54" s="12" t="s">
        <v>2478</v>
      </c>
      <c r="E54" s="11" t="str">
        <f>VLOOKUP(C54,역사코드!$A:$B,2,FALSE)</f>
        <v>0340</v>
      </c>
      <c r="F54" s="11" t="str">
        <f>VLOOKUP(D54,역사코드!$A:$B,2,FALSE)</f>
        <v>2818</v>
      </c>
      <c r="I54" s="42" t="s">
        <v>2141</v>
      </c>
      <c r="J54" s="43" t="s">
        <v>1465</v>
      </c>
      <c r="K54" s="43">
        <v>0</v>
      </c>
      <c r="L54" s="44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2468</v>
      </c>
      <c r="D55" s="12" t="s">
        <v>2470</v>
      </c>
      <c r="E55" s="11" t="str">
        <f>VLOOKUP(C55,역사코드!$A:$B,2,FALSE)</f>
        <v>0329</v>
      </c>
      <c r="F55" s="11" t="str">
        <f>VLOOKUP(D55,역사코드!$A:$B,2,FALSE)</f>
        <v>4123</v>
      </c>
      <c r="I55" s="42" t="s">
        <v>324</v>
      </c>
      <c r="J55" s="43" t="s">
        <v>2276</v>
      </c>
      <c r="K55" s="43">
        <v>0</v>
      </c>
      <c r="L55" s="44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2473</v>
      </c>
      <c r="D56" s="12" t="s">
        <v>2474</v>
      </c>
      <c r="E56" s="11" t="str">
        <f>VLOOKUP(C56,역사코드!$A:$B,2,FALSE)</f>
        <v>0334</v>
      </c>
      <c r="F56" s="11" t="str">
        <f>VLOOKUP(D56,역사코드!$A:$B,2,FALSE)</f>
        <v>1025</v>
      </c>
      <c r="I56" s="42" t="s">
        <v>17</v>
      </c>
      <c r="J56" s="43" t="s">
        <v>2306</v>
      </c>
      <c r="K56" s="43">
        <v>0</v>
      </c>
      <c r="L56" s="44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2475</v>
      </c>
      <c r="D57" s="12" t="s">
        <v>2476</v>
      </c>
      <c r="E57" s="11" t="str">
        <f>VLOOKUP(C57,역사코드!$A:$B,2,FALSE)</f>
        <v>0339</v>
      </c>
      <c r="F57" s="11" t="str">
        <f>VLOOKUP(D57,역사코드!$A:$B,2,FALSE)</f>
        <v>1030</v>
      </c>
      <c r="I57" s="42" t="s">
        <v>32</v>
      </c>
      <c r="J57" s="43" t="s">
        <v>2308</v>
      </c>
      <c r="K57" s="43">
        <v>0</v>
      </c>
      <c r="L57" s="44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2456</v>
      </c>
      <c r="D58" s="12" t="s">
        <v>2457</v>
      </c>
      <c r="E58" s="11" t="str">
        <f>VLOOKUP(C58,역사코드!$A:$B,2,FALSE)</f>
        <v>1953</v>
      </c>
      <c r="F58" s="11" t="str">
        <f>VLOOKUP(D58,역사코드!$A:$B,2,FALSE)</f>
        <v>1249</v>
      </c>
      <c r="I58" s="42" t="s">
        <v>1093</v>
      </c>
      <c r="J58" s="43" t="s">
        <v>2223</v>
      </c>
      <c r="K58" s="43">
        <v>0</v>
      </c>
      <c r="L58" s="44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2466</v>
      </c>
      <c r="D59" s="12" t="s">
        <v>2467</v>
      </c>
      <c r="E59" s="11" t="str">
        <f>VLOOKUP(C59,역사코드!$A:$B,2,FALSE)</f>
        <v>0325</v>
      </c>
      <c r="F59" s="11" t="str">
        <f>VLOOKUP(D59,역사코드!$A:$B,2,FALSE)</f>
        <v>1011</v>
      </c>
      <c r="I59" s="42" t="s">
        <v>315</v>
      </c>
      <c r="J59" s="43" t="s">
        <v>2302</v>
      </c>
      <c r="K59" s="43">
        <v>0</v>
      </c>
      <c r="L59" s="44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2471</v>
      </c>
      <c r="D60" s="12" t="s">
        <v>2472</v>
      </c>
      <c r="E60" s="11" t="str">
        <f>VLOOKUP(C60,역사코드!$A:$B,2,FALSE)</f>
        <v>0332</v>
      </c>
      <c r="F60" s="11" t="str">
        <f>VLOOKUP(D60,역사코드!$A:$B,2,FALSE)</f>
        <v>4308</v>
      </c>
      <c r="I60" s="42" t="s">
        <v>11</v>
      </c>
      <c r="J60" s="43" t="s">
        <v>2282</v>
      </c>
      <c r="K60" s="43">
        <v>0</v>
      </c>
      <c r="L60" s="44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2420</v>
      </c>
      <c r="D61" s="12" t="s">
        <v>2421</v>
      </c>
      <c r="E61" s="11" t="str">
        <f>VLOOKUP(C61,역사코드!$A:$B,2,FALSE)</f>
        <v>0422</v>
      </c>
      <c r="F61" s="11" t="str">
        <f>VLOOKUP(D61,역사코드!$A:$B,2,FALSE)</f>
        <v>2537</v>
      </c>
      <c r="I61" s="42" t="s">
        <v>2147</v>
      </c>
      <c r="J61" s="43" t="s">
        <v>2292</v>
      </c>
      <c r="K61" s="43">
        <v>0</v>
      </c>
      <c r="L61" s="44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2483</v>
      </c>
      <c r="D62" s="12" t="s">
        <v>2484</v>
      </c>
      <c r="E62" s="11" t="str">
        <f>VLOOKUP(C62,역사코드!$A:$B,2,FALSE)</f>
        <v>0428</v>
      </c>
      <c r="F62" s="11" t="str">
        <f>VLOOKUP(D62,역사코드!$A:$B,2,FALSE)</f>
        <v>2629</v>
      </c>
      <c r="I62" s="42" t="s">
        <v>75</v>
      </c>
      <c r="J62" s="43" t="s">
        <v>2195</v>
      </c>
      <c r="K62" s="43">
        <v>0</v>
      </c>
      <c r="L62" s="44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2481</v>
      </c>
      <c r="D63" s="12" t="s">
        <v>2482</v>
      </c>
      <c r="E63" s="11" t="str">
        <f>VLOOKUP(C63,역사코드!$A:$B,2,FALSE)</f>
        <v>0411</v>
      </c>
      <c r="F63" s="11" t="str">
        <f>VLOOKUP(D63,역사코드!$A:$B,2,FALSE)</f>
        <v>2715</v>
      </c>
      <c r="I63" s="42" t="s">
        <v>45</v>
      </c>
      <c r="J63" s="43" t="s">
        <v>2243</v>
      </c>
      <c r="K63" s="43">
        <v>0</v>
      </c>
      <c r="L63" s="44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2489</v>
      </c>
      <c r="D64" s="12" t="s">
        <v>2490</v>
      </c>
      <c r="E64" s="11" t="str">
        <f>VLOOKUP(C64,역사코드!$A:$B,2,FALSE)</f>
        <v>0432</v>
      </c>
      <c r="F64" s="11" t="str">
        <f>VLOOKUP(D64,역사코드!$A:$B,2,FALSE)</f>
        <v>2738</v>
      </c>
      <c r="I64" s="42" t="s">
        <v>87</v>
      </c>
      <c r="J64" s="43" t="s">
        <v>2253</v>
      </c>
      <c r="K64" s="43">
        <v>0</v>
      </c>
      <c r="L64" s="44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2487</v>
      </c>
      <c r="D65" s="12" t="s">
        <v>2488</v>
      </c>
      <c r="E65" s="11" t="str">
        <f>VLOOKUP(C65,역사코드!$A:$B,2,FALSE)</f>
        <v>0431</v>
      </c>
      <c r="F65" s="11" t="str">
        <f>VLOOKUP(D65,역사코드!$A:$B,2,FALSE)</f>
        <v>4120</v>
      </c>
      <c r="I65" s="42" t="s">
        <v>84</v>
      </c>
      <c r="J65" s="43" t="s">
        <v>2274</v>
      </c>
      <c r="K65" s="43">
        <v>0</v>
      </c>
      <c r="L65" s="44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2394</v>
      </c>
      <c r="D66" s="12" t="s">
        <v>2396</v>
      </c>
      <c r="E66" s="11" t="str">
        <f>VLOOKUP(C66,역사코드!$A:$B,2,FALSE)</f>
        <v>0426</v>
      </c>
      <c r="F66" s="11" t="str">
        <f>VLOOKUP(D66,역사코드!$A:$B,2,FALSE)</f>
        <v>1291</v>
      </c>
      <c r="I66" s="42" t="s">
        <v>2151</v>
      </c>
      <c r="J66" s="43" t="s">
        <v>345</v>
      </c>
      <c r="K66" s="43">
        <v>0</v>
      </c>
      <c r="L66" s="44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2394</v>
      </c>
      <c r="D67" s="12" t="s">
        <v>2424</v>
      </c>
      <c r="E67" s="11" t="str">
        <f>VLOOKUP(C67,역사코드!$A:$B,2,FALSE)</f>
        <v>0426</v>
      </c>
      <c r="F67" s="11" t="str">
        <f>VLOOKUP(D67,역사코드!$A:$B,2,FALSE)</f>
        <v>1251</v>
      </c>
      <c r="I67" s="42" t="s">
        <v>2151</v>
      </c>
      <c r="J67" s="43" t="s">
        <v>1593</v>
      </c>
      <c r="K67" s="43">
        <v>0</v>
      </c>
      <c r="L67" s="44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2485</v>
      </c>
      <c r="D68" s="12" t="s">
        <v>2486</v>
      </c>
      <c r="E68" s="11" t="str">
        <f>VLOOKUP(C68,역사코드!$A:$B,2,FALSE)</f>
        <v>0430</v>
      </c>
      <c r="F68" s="11" t="str">
        <f>VLOOKUP(D68,역사코드!$A:$B,2,FALSE)</f>
        <v>1008</v>
      </c>
      <c r="I68" s="42" t="s">
        <v>81</v>
      </c>
      <c r="J68" s="43" t="s">
        <v>2155</v>
      </c>
      <c r="K68" s="43">
        <v>0</v>
      </c>
      <c r="L68" s="44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2491</v>
      </c>
      <c r="D69" s="12" t="s">
        <v>2492</v>
      </c>
      <c r="E69" s="11" t="str">
        <f>VLOOKUP(C69,역사코드!$A:$B,2,FALSE)</f>
        <v>1762</v>
      </c>
      <c r="F69" s="11" t="str">
        <f>VLOOKUP(D69,역사코드!$A:$B,2,FALSE)</f>
        <v>1877</v>
      </c>
      <c r="I69" s="42" t="s">
        <v>696</v>
      </c>
      <c r="J69" s="43" t="s">
        <v>2231</v>
      </c>
      <c r="K69" s="43">
        <v>0</v>
      </c>
      <c r="L69" s="44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2402</v>
      </c>
      <c r="D70" s="12" t="s">
        <v>2401</v>
      </c>
      <c r="E70" s="11" t="str">
        <f>VLOOKUP(C70,역사코드!$A:$B,2,FALSE)</f>
        <v>2526</v>
      </c>
      <c r="F70" s="11" t="str">
        <f>VLOOKUP(D70,역사코드!$A:$B,2,FALSE)</f>
        <v>1032</v>
      </c>
      <c r="I70" s="42" t="s">
        <v>2185</v>
      </c>
      <c r="J70" s="43" t="s">
        <v>864</v>
      </c>
      <c r="K70" s="43">
        <v>0</v>
      </c>
      <c r="L70" s="44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2498</v>
      </c>
      <c r="D71" s="12" t="s">
        <v>2499</v>
      </c>
      <c r="E71" s="11" t="str">
        <f>VLOOKUP(C71,역사코드!$A:$B,2,FALSE)</f>
        <v>2530</v>
      </c>
      <c r="F71" s="11" t="str">
        <f>VLOOKUP(D71,역사코드!$A:$B,2,FALSE)</f>
        <v>2627</v>
      </c>
      <c r="I71" s="42" t="s">
        <v>460</v>
      </c>
      <c r="J71" s="43" t="s">
        <v>2193</v>
      </c>
      <c r="K71" s="43">
        <v>0</v>
      </c>
      <c r="L71" s="44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2502</v>
      </c>
      <c r="D72" s="12" t="s">
        <v>2503</v>
      </c>
      <c r="E72" s="11" t="str">
        <f>VLOOKUP(C72,역사코드!$A:$B,2,FALSE)</f>
        <v>2538</v>
      </c>
      <c r="F72" s="11" t="str">
        <f>VLOOKUP(D72,역사코드!$A:$B,2,FALSE)</f>
        <v>2635</v>
      </c>
      <c r="I72" s="42" t="s">
        <v>531</v>
      </c>
      <c r="J72" s="43" t="s">
        <v>2294</v>
      </c>
      <c r="K72" s="43">
        <v>0</v>
      </c>
      <c r="L72" s="44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2505</v>
      </c>
      <c r="D73" s="12" t="s">
        <v>2506</v>
      </c>
      <c r="E73" s="11" t="str">
        <f>VLOOKUP(C73,역사코드!$A:$B,2,FALSE)</f>
        <v>2545</v>
      </c>
      <c r="F73" s="11" t="str">
        <f>VLOOKUP(D73,역사코드!$A:$B,2,FALSE)</f>
        <v>2727</v>
      </c>
      <c r="I73" s="42" t="s">
        <v>546</v>
      </c>
      <c r="J73" s="43" t="s">
        <v>2247</v>
      </c>
      <c r="K73" s="43">
        <v>0</v>
      </c>
      <c r="L73" s="44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2507</v>
      </c>
      <c r="D74" s="12" t="s">
        <v>2508</v>
      </c>
      <c r="E74" s="11" t="str">
        <f>VLOOKUP(C74,역사코드!$A:$B,2,FALSE)</f>
        <v>2548</v>
      </c>
      <c r="F74" s="11" t="str">
        <f>VLOOKUP(D74,역사코드!$A:$B,2,FALSE)</f>
        <v>2812</v>
      </c>
      <c r="I74" s="42" t="s">
        <v>552</v>
      </c>
      <c r="J74" s="43" t="s">
        <v>2237</v>
      </c>
      <c r="K74" s="43">
        <v>0</v>
      </c>
      <c r="L74" s="44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2493</v>
      </c>
      <c r="D75" s="12" t="s">
        <v>2494</v>
      </c>
      <c r="E75" s="11" t="str">
        <f>VLOOKUP(C75,역사코드!$A:$B,2,FALSE)</f>
        <v>2513</v>
      </c>
      <c r="F75" s="11" t="str">
        <f>VLOOKUP(D75,역사코드!$A:$B,2,FALSE)</f>
        <v>4102</v>
      </c>
      <c r="I75" s="42" t="s">
        <v>427</v>
      </c>
      <c r="J75" s="43" t="s">
        <v>2296</v>
      </c>
      <c r="K75" s="43">
        <v>0</v>
      </c>
      <c r="L75" s="44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2496</v>
      </c>
      <c r="D76" s="12" t="s">
        <v>2497</v>
      </c>
      <c r="E76" s="11" t="str">
        <f>VLOOKUP(C76,역사코드!$A:$B,2,FALSE)</f>
        <v>2527</v>
      </c>
      <c r="F76" s="11" t="str">
        <f>VLOOKUP(D76,역사코드!$A:$B,2,FALSE)</f>
        <v>4115</v>
      </c>
      <c r="I76" s="42" t="s">
        <v>1474</v>
      </c>
      <c r="J76" s="43" t="s">
        <v>2272</v>
      </c>
      <c r="K76" s="43">
        <v>0</v>
      </c>
      <c r="L76" s="44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2498</v>
      </c>
      <c r="D77" s="12" t="s">
        <v>2500</v>
      </c>
      <c r="E77" s="11" t="str">
        <f>VLOOKUP(C77,역사코드!$A:$B,2,FALSE)</f>
        <v>2530</v>
      </c>
      <c r="F77" s="11" t="str">
        <f>VLOOKUP(D77,역사코드!$A:$B,2,FALSE)</f>
        <v>1292</v>
      </c>
      <c r="I77" s="42" t="s">
        <v>460</v>
      </c>
      <c r="J77" s="43" t="s">
        <v>2173</v>
      </c>
      <c r="K77" s="43">
        <v>0</v>
      </c>
      <c r="L77" s="44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2493</v>
      </c>
      <c r="D78" s="12" t="s">
        <v>2495</v>
      </c>
      <c r="E78" s="11" t="str">
        <f>VLOOKUP(C78,역사코드!$A:$B,2,FALSE)</f>
        <v>2513</v>
      </c>
      <c r="F78" s="11" t="str">
        <f>VLOOKUP(D78,역사코드!$A:$B,2,FALSE)</f>
        <v>4207</v>
      </c>
      <c r="I78" s="42" t="s">
        <v>427</v>
      </c>
      <c r="J78" s="43" t="s">
        <v>2278</v>
      </c>
      <c r="K78" s="43">
        <v>0</v>
      </c>
      <c r="L78" s="44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2426</v>
      </c>
      <c r="D79" s="12" t="s">
        <v>2428</v>
      </c>
      <c r="E79" s="11" t="str">
        <f>VLOOKUP(C79,역사코드!$A:$B,2,FALSE)</f>
        <v>2541</v>
      </c>
      <c r="F79" s="11" t="str">
        <f>VLOOKUP(D79,역사코드!$A:$B,2,FALSE)</f>
        <v>1845</v>
      </c>
      <c r="I79" s="42" t="s">
        <v>2207</v>
      </c>
      <c r="J79" s="43" t="s">
        <v>2286</v>
      </c>
      <c r="K79" s="43">
        <v>0</v>
      </c>
      <c r="L79" s="44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2498</v>
      </c>
      <c r="D80" s="12" t="s">
        <v>2501</v>
      </c>
      <c r="E80" s="11" t="str">
        <f>VLOOKUP(C80,역사코드!$A:$B,2,FALSE)</f>
        <v>2530</v>
      </c>
      <c r="F80" s="11" t="str">
        <f>VLOOKUP(D80,역사코드!$A:$B,2,FALSE)</f>
        <v>1262</v>
      </c>
      <c r="I80" s="42" t="s">
        <v>460</v>
      </c>
      <c r="J80" s="43" t="s">
        <v>2225</v>
      </c>
      <c r="K80" s="43">
        <v>0</v>
      </c>
      <c r="L80" s="44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2426</v>
      </c>
      <c r="D81" s="12" t="s">
        <v>2504</v>
      </c>
      <c r="E81" s="11" t="str">
        <f>VLOOKUP(C81,역사코드!$A:$B,2,FALSE)</f>
        <v>2541</v>
      </c>
      <c r="F81" s="11" t="str">
        <f>VLOOKUP(D81,역사코드!$A:$B,2,FALSE)</f>
        <v>1013</v>
      </c>
      <c r="I81" s="42" t="s">
        <v>2207</v>
      </c>
      <c r="J81" s="43" t="s">
        <v>2157</v>
      </c>
      <c r="K81" s="43">
        <v>0</v>
      </c>
      <c r="L81" s="44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2499</v>
      </c>
      <c r="D82" s="12" t="s">
        <v>2512</v>
      </c>
      <c r="E82" s="11" t="str">
        <f>VLOOKUP(C82,역사코드!$A:$B,2,FALSE)</f>
        <v>2627</v>
      </c>
      <c r="F82" s="11" t="str">
        <f>VLOOKUP(D82,역사코드!$A:$B,2,FALSE)</f>
        <v>1292</v>
      </c>
      <c r="I82" s="42" t="s">
        <v>2193</v>
      </c>
      <c r="J82" s="43" t="s">
        <v>2173</v>
      </c>
      <c r="K82" s="43">
        <v>0</v>
      </c>
      <c r="L82" s="44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2509</v>
      </c>
      <c r="D83" s="12" t="s">
        <v>2511</v>
      </c>
      <c r="E83" s="11" t="str">
        <f>VLOOKUP(C83,역사코드!$A:$B,2,FALSE)</f>
        <v>2619</v>
      </c>
      <c r="F83" s="11" t="str">
        <f>VLOOKUP(D83,역사코드!$A:$B,2,FALSE)</f>
        <v>1294</v>
      </c>
      <c r="I83" s="42" t="s">
        <v>1495</v>
      </c>
      <c r="J83" s="43" t="s">
        <v>2314</v>
      </c>
      <c r="K83" s="43">
        <v>0</v>
      </c>
      <c r="L83" s="44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2499</v>
      </c>
      <c r="D84" s="12" t="s">
        <v>2501</v>
      </c>
      <c r="E84" s="11" t="str">
        <f>VLOOKUP(C84,역사코드!$A:$B,2,FALSE)</f>
        <v>2627</v>
      </c>
      <c r="F84" s="11" t="str">
        <f>VLOOKUP(D84,역사코드!$A:$B,2,FALSE)</f>
        <v>1262</v>
      </c>
      <c r="I84" s="42" t="s">
        <v>2193</v>
      </c>
      <c r="J84" s="43" t="s">
        <v>2225</v>
      </c>
      <c r="K84" s="43">
        <v>0</v>
      </c>
      <c r="L84" s="44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2509</v>
      </c>
      <c r="D85" s="12" t="s">
        <v>2510</v>
      </c>
      <c r="E85" s="11" t="str">
        <f>VLOOKUP(C85,역사코드!$A:$B,2,FALSE)</f>
        <v>2619</v>
      </c>
      <c r="F85" s="11" t="str">
        <f>VLOOKUP(D85,역사코드!$A:$B,2,FALSE)</f>
        <v>1266</v>
      </c>
      <c r="I85" s="42" t="s">
        <v>1495</v>
      </c>
      <c r="J85" s="43" t="s">
        <v>2227</v>
      </c>
      <c r="K85" s="43">
        <v>0</v>
      </c>
      <c r="L85" s="44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2469</v>
      </c>
      <c r="D86" s="12" t="s">
        <v>2470</v>
      </c>
      <c r="E86" s="11" t="str">
        <f>VLOOKUP(C86,역사코드!$A:$B,2,FALSE)</f>
        <v>2736</v>
      </c>
      <c r="F86" s="11" t="str">
        <f>VLOOKUP(D86,역사코드!$A:$B,2,FALSE)</f>
        <v>4123</v>
      </c>
      <c r="I86" s="42" t="s">
        <v>2251</v>
      </c>
      <c r="J86" s="43" t="s">
        <v>2276</v>
      </c>
      <c r="K86" s="43">
        <v>0</v>
      </c>
      <c r="L86" s="44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2515</v>
      </c>
      <c r="D87" s="12" t="s">
        <v>2516</v>
      </c>
      <c r="E87" s="11" t="str">
        <f>VLOOKUP(C87,역사코드!$A:$B,2,FALSE)</f>
        <v>2732</v>
      </c>
      <c r="F87" s="11" t="str">
        <f>VLOOKUP(D87,역사코드!$A:$B,2,FALSE)</f>
        <v>1849</v>
      </c>
      <c r="I87" s="42" t="s">
        <v>1171</v>
      </c>
      <c r="J87" s="43" t="s">
        <v>2288</v>
      </c>
      <c r="K87" s="43">
        <v>0</v>
      </c>
      <c r="L87" s="44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2528</v>
      </c>
      <c r="D88" s="12" t="s">
        <v>2527</v>
      </c>
      <c r="E88" s="11" t="str">
        <f>VLOOKUP(C88,역사코드!$A:$B,2,FALSE)</f>
        <v>2761</v>
      </c>
      <c r="F88" s="11" t="str">
        <f>VLOOKUP(D88,역사코드!$A:$B,2,FALSE)</f>
        <v>3118</v>
      </c>
      <c r="I88" s="42" t="s">
        <v>2261</v>
      </c>
      <c r="J88" s="43" t="s">
        <v>1266</v>
      </c>
      <c r="K88" s="43">
        <v>0</v>
      </c>
      <c r="L88" s="44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2513</v>
      </c>
      <c r="D89" s="12" t="s">
        <v>2514</v>
      </c>
      <c r="E89" s="11" t="str">
        <f>VLOOKUP(C89,역사코드!$A:$B,2,FALSE)</f>
        <v>2722</v>
      </c>
      <c r="F89" s="11" t="str">
        <f>VLOOKUP(D89,역사코드!$A:$B,2,FALSE)</f>
        <v>1202</v>
      </c>
      <c r="I89" s="42" t="s">
        <v>1153</v>
      </c>
      <c r="J89" s="43" t="s">
        <v>2221</v>
      </c>
      <c r="K89" s="43">
        <v>0</v>
      </c>
      <c r="L89" s="44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2519</v>
      </c>
      <c r="D90" s="12" t="s">
        <v>2520</v>
      </c>
      <c r="E90" s="11" t="str">
        <f>VLOOKUP(C90,역사코드!$A:$B,2,FALSE)</f>
        <v>2827</v>
      </c>
      <c r="F90" s="11" t="str">
        <f>VLOOKUP(D90,역사코드!$A:$B,2,FALSE)</f>
        <v>1853</v>
      </c>
      <c r="I90" s="42" t="s">
        <v>2266</v>
      </c>
      <c r="J90" s="43" t="s">
        <v>757</v>
      </c>
      <c r="K90" s="43">
        <v>0</v>
      </c>
      <c r="L90" s="44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2517</v>
      </c>
      <c r="D91" s="12" t="s">
        <v>2518</v>
      </c>
      <c r="E91" s="11" t="str">
        <f>VLOOKUP(C91,역사코드!$A:$B,2,FALSE)</f>
        <v>2821</v>
      </c>
      <c r="F91" s="11" t="str">
        <f>VLOOKUP(D91,역사코드!$A:$B,2,FALSE)</f>
        <v>1031</v>
      </c>
      <c r="I91" s="42" t="s">
        <v>2264</v>
      </c>
      <c r="J91" s="43" t="s">
        <v>861</v>
      </c>
      <c r="K91" s="43">
        <v>0</v>
      </c>
      <c r="L91" s="44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2494</v>
      </c>
      <c r="D92" s="12" t="s">
        <v>2495</v>
      </c>
      <c r="E92" s="11" t="str">
        <f>VLOOKUP(C92,역사코드!$A:$B,2,FALSE)</f>
        <v>4102</v>
      </c>
      <c r="F92" s="11" t="str">
        <f>VLOOKUP(D92,역사코드!$A:$B,2,FALSE)</f>
        <v>4207</v>
      </c>
      <c r="I92" s="42" t="s">
        <v>2296</v>
      </c>
      <c r="J92" s="43" t="s">
        <v>2278</v>
      </c>
      <c r="K92" s="43">
        <v>0</v>
      </c>
      <c r="L92" s="44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2526</v>
      </c>
      <c r="D93" s="12" t="s">
        <v>2525</v>
      </c>
      <c r="E93" s="11" t="str">
        <f>VLOOKUP(C93,역사코드!$A:$B,2,FALSE)</f>
        <v>4208</v>
      </c>
      <c r="F93" s="11" t="str">
        <f>VLOOKUP(D93,역사코드!$A:$B,2,FALSE)</f>
        <v>3110</v>
      </c>
      <c r="I93" s="42" t="s">
        <v>2298</v>
      </c>
      <c r="J93" s="43" t="s">
        <v>1250</v>
      </c>
      <c r="K93" s="43">
        <v>0</v>
      </c>
      <c r="L93" s="44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2500</v>
      </c>
      <c r="D94" s="12" t="s">
        <v>2531</v>
      </c>
      <c r="E94" s="11" t="str">
        <f>VLOOKUP(C94,역사코드!$A:$B,2,FALSE)</f>
        <v>1292</v>
      </c>
      <c r="F94" s="11" t="str">
        <f>VLOOKUP(D94,역사코드!$A:$B,2,FALSE)</f>
        <v>1262</v>
      </c>
      <c r="I94" s="42" t="s">
        <v>2173</v>
      </c>
      <c r="J94" s="43" t="s">
        <v>2225</v>
      </c>
      <c r="K94" s="43">
        <v>0</v>
      </c>
      <c r="L94" s="44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2532</v>
      </c>
      <c r="D95" s="12" t="s">
        <v>2510</v>
      </c>
      <c r="E95" s="11" t="str">
        <f>VLOOKUP(C95,역사코드!$A:$B,2,FALSE)</f>
        <v>1294</v>
      </c>
      <c r="F95" s="11" t="str">
        <f>VLOOKUP(D95,역사코드!$A:$B,2,FALSE)</f>
        <v>1266</v>
      </c>
      <c r="I95" s="42" t="s">
        <v>2314</v>
      </c>
      <c r="J95" s="43" t="s">
        <v>2227</v>
      </c>
      <c r="K95" s="43">
        <v>0</v>
      </c>
      <c r="L95" s="44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2396</v>
      </c>
      <c r="D96" s="12" t="s">
        <v>2424</v>
      </c>
      <c r="E96" s="11" t="str">
        <f>VLOOKUP(C96,역사코드!$A:$B,2,FALSE)</f>
        <v>1291</v>
      </c>
      <c r="F96" s="11" t="str">
        <f>VLOOKUP(D96,역사코드!$A:$B,2,FALSE)</f>
        <v>1251</v>
      </c>
      <c r="I96" s="42" t="s">
        <v>345</v>
      </c>
      <c r="J96" s="43" t="s">
        <v>1593</v>
      </c>
      <c r="K96" s="43">
        <v>0</v>
      </c>
      <c r="L96" s="44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2451</v>
      </c>
      <c r="D97" s="12" t="s">
        <v>2450</v>
      </c>
      <c r="E97" s="11" t="str">
        <f>VLOOKUP(C97,역사코드!$A:$B,2,FALSE)</f>
        <v>1293</v>
      </c>
      <c r="F97" s="11" t="str">
        <f>VLOOKUP(D97,역사코드!$A:$B,2,FALSE)</f>
        <v>1264</v>
      </c>
      <c r="I97" s="42" t="s">
        <v>2175</v>
      </c>
      <c r="J97" s="43" t="s">
        <v>2310</v>
      </c>
      <c r="K97" s="43">
        <v>0</v>
      </c>
      <c r="L97" s="44">
        <v>6</v>
      </c>
    </row>
    <row r="98" spans="1:12" x14ac:dyDescent="0.25">
      <c r="A98" s="11" t="str">
        <f t="shared" ref="A98:A105" si="6">LEFT(C98)</f>
        <v>B</v>
      </c>
      <c r="B98" s="11" t="str">
        <f t="shared" ref="B98:B105" si="7">LEFT(D98)</f>
        <v>E</v>
      </c>
      <c r="C98" s="12" t="s">
        <v>2523</v>
      </c>
      <c r="D98" s="12" t="s">
        <v>2524</v>
      </c>
      <c r="E98" s="11" t="str">
        <f>VLOOKUP(C98,역사코드!$A:$B,2,FALSE)</f>
        <v>1865</v>
      </c>
      <c r="F98" s="11" t="str">
        <f>VLOOKUP(D98,역사코드!$A:$B,2,FALSE)</f>
        <v>4501</v>
      </c>
      <c r="I98" s="42" t="s">
        <v>781</v>
      </c>
      <c r="J98" s="43" t="s">
        <v>2300</v>
      </c>
      <c r="K98" s="43">
        <v>0</v>
      </c>
      <c r="L98" s="44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2428</v>
      </c>
      <c r="D99" s="12" t="s">
        <v>2504</v>
      </c>
      <c r="E99" s="11" t="str">
        <f>VLOOKUP(C99,역사코드!$A:$B,2,FALSE)</f>
        <v>1845</v>
      </c>
      <c r="F99" s="11" t="str">
        <f>VLOOKUP(D99,역사코드!$A:$B,2,FALSE)</f>
        <v>1013</v>
      </c>
      <c r="I99" s="42" t="s">
        <v>2286</v>
      </c>
      <c r="J99" s="43" t="s">
        <v>2157</v>
      </c>
      <c r="K99" s="43">
        <v>0</v>
      </c>
      <c r="L99" s="44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2521</v>
      </c>
      <c r="D100" s="12" t="s">
        <v>2522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2" t="s">
        <v>766</v>
      </c>
      <c r="J100" s="43" t="s">
        <v>2284</v>
      </c>
      <c r="K100" s="43">
        <v>0</v>
      </c>
      <c r="L100" s="44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2533</v>
      </c>
      <c r="D101" s="12" t="s">
        <v>2534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2" t="s">
        <v>2181</v>
      </c>
      <c r="J101" s="43" t="s">
        <v>1575</v>
      </c>
      <c r="K101" s="43">
        <v>0</v>
      </c>
      <c r="L101" s="44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2525</v>
      </c>
      <c r="D102" s="12" t="s">
        <v>2526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2" t="s">
        <v>1250</v>
      </c>
      <c r="J102" s="43" t="s">
        <v>2298</v>
      </c>
      <c r="K102" s="43">
        <v>0</v>
      </c>
      <c r="L102" s="44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2529</v>
      </c>
      <c r="D103" s="12" t="s">
        <v>2530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2" t="s">
        <v>1534</v>
      </c>
      <c r="J103" s="43" t="s">
        <v>2217</v>
      </c>
      <c r="K103" s="43">
        <v>0</v>
      </c>
      <c r="L103" s="44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2547</v>
      </c>
      <c r="D104" s="12" t="s">
        <v>2548</v>
      </c>
      <c r="E104" s="11" t="str">
        <f>VLOOKUP(C104,역사코드!$A:$B,2,FALSE)</f>
        <v>*0211</v>
      </c>
      <c r="F104" s="11" t="str">
        <f>VLOOKUP(D104,역사코드!$A:$B,2,FALSE)</f>
        <v>0211</v>
      </c>
      <c r="I104" s="47" t="s">
        <v>2567</v>
      </c>
      <c r="J104" s="43" t="s">
        <v>969</v>
      </c>
      <c r="K104" s="43">
        <v>0</v>
      </c>
      <c r="L104" s="44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2552</v>
      </c>
      <c r="D105" s="12" t="s">
        <v>2553</v>
      </c>
      <c r="E105" s="11" t="str">
        <f>VLOOKUP(C105,역사코드!$A:$B,2,FALSE)</f>
        <v>0234</v>
      </c>
      <c r="F105" s="11" t="str">
        <f>VLOOKUP(D105,역사코드!$A:$B,2,FALSE)</f>
        <v>0234</v>
      </c>
      <c r="I105" s="42" t="s">
        <v>234</v>
      </c>
      <c r="J105" s="43" t="s">
        <v>234</v>
      </c>
      <c r="K105" s="43">
        <v>0</v>
      </c>
      <c r="L105" s="44">
        <v>6</v>
      </c>
    </row>
  </sheetData>
  <sortState ref="A1:F123">
    <sortCondition ref="A1:A123"/>
    <sortCondition ref="B1:B123"/>
  </sortState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0"/>
  <sheetViews>
    <sheetView topLeftCell="A247" workbookViewId="0">
      <selection activeCell="B286" sqref="B286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8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2554</v>
      </c>
      <c r="B1" s="19" t="s">
        <v>2555</v>
      </c>
      <c r="C1" s="15" t="s">
        <v>1</v>
      </c>
      <c r="D1" s="15" t="s">
        <v>2</v>
      </c>
      <c r="E1" s="15" t="s">
        <v>3</v>
      </c>
      <c r="F1" s="15" t="s">
        <v>2545</v>
      </c>
      <c r="G1" s="15" t="s">
        <v>2546</v>
      </c>
    </row>
    <row r="2" spans="1:7" x14ac:dyDescent="0.25">
      <c r="A2" s="12" t="str">
        <f t="shared" ref="A2:A65" si="0">CONCATENATE(D2,C2)</f>
        <v>1가능</v>
      </c>
      <c r="B2" s="37" t="s">
        <v>1081</v>
      </c>
      <c r="C2" s="13" t="s">
        <v>1082</v>
      </c>
      <c r="D2" s="13" t="s">
        <v>95</v>
      </c>
      <c r="E2" s="13" t="s">
        <v>1083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7" t="s">
        <v>2141</v>
      </c>
      <c r="C3" s="13" t="s">
        <v>1466</v>
      </c>
      <c r="D3" s="13" t="s">
        <v>6</v>
      </c>
      <c r="E3" s="13" t="s">
        <v>2142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7" t="s">
        <v>1465</v>
      </c>
      <c r="C4" s="13" t="s">
        <v>1466</v>
      </c>
      <c r="D4" s="13" t="s">
        <v>1224</v>
      </c>
      <c r="E4" s="13" t="s">
        <v>1467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7" t="s">
        <v>615</v>
      </c>
      <c r="C5" s="13" t="s">
        <v>616</v>
      </c>
      <c r="D5" s="13" t="s">
        <v>95</v>
      </c>
      <c r="E5" s="13" t="s">
        <v>617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7" t="s">
        <v>2257</v>
      </c>
      <c r="C6" s="13" t="s">
        <v>616</v>
      </c>
      <c r="D6" s="13" t="s">
        <v>523</v>
      </c>
      <c r="E6" s="13" t="s">
        <v>2258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7" t="s">
        <v>1320</v>
      </c>
      <c r="C7" s="13" t="s">
        <v>1321</v>
      </c>
      <c r="D7" s="13" t="s">
        <v>1001</v>
      </c>
      <c r="E7" s="13" t="s">
        <v>1322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7" t="s">
        <v>905</v>
      </c>
      <c r="C8" s="13" t="s">
        <v>906</v>
      </c>
      <c r="D8" s="13" t="s">
        <v>108</v>
      </c>
      <c r="E8" s="13" t="s">
        <v>907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7" t="s">
        <v>754</v>
      </c>
      <c r="C9" s="13" t="s">
        <v>755</v>
      </c>
      <c r="D9" s="13" t="s">
        <v>746</v>
      </c>
      <c r="E9" s="13" t="s">
        <v>756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7" t="s">
        <v>1622</v>
      </c>
      <c r="C10" s="13" t="s">
        <v>1623</v>
      </c>
      <c r="D10" s="13" t="s">
        <v>350</v>
      </c>
      <c r="E10" s="13" t="s">
        <v>1624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7" t="s">
        <v>732</v>
      </c>
      <c r="C11" s="13" t="s">
        <v>733</v>
      </c>
      <c r="D11" s="13" t="s">
        <v>95</v>
      </c>
      <c r="E11" s="13" t="s">
        <v>734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7" t="s">
        <v>1272</v>
      </c>
      <c r="C12" s="13" t="s">
        <v>1273</v>
      </c>
      <c r="D12" s="13" t="s">
        <v>1252</v>
      </c>
      <c r="E12" s="13" t="s">
        <v>1274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7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7" t="s">
        <v>1263</v>
      </c>
      <c r="C14" s="13" t="s">
        <v>1264</v>
      </c>
      <c r="D14" s="13" t="s">
        <v>1252</v>
      </c>
      <c r="E14" s="13" t="s">
        <v>1265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7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7" t="s">
        <v>2280</v>
      </c>
      <c r="C16" s="13" t="s">
        <v>208</v>
      </c>
      <c r="D16" s="13" t="s">
        <v>1369</v>
      </c>
      <c r="E16" s="13" t="s">
        <v>2281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7" t="s">
        <v>1171</v>
      </c>
      <c r="C17" s="13" t="s">
        <v>1172</v>
      </c>
      <c r="D17" s="13" t="s">
        <v>523</v>
      </c>
      <c r="E17" s="13" t="s">
        <v>1173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7" t="s">
        <v>2288</v>
      </c>
      <c r="C18" s="13" t="s">
        <v>1172</v>
      </c>
      <c r="D18" s="13" t="s">
        <v>746</v>
      </c>
      <c r="E18" s="13" t="s">
        <v>2289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7" t="s">
        <v>1374</v>
      </c>
      <c r="C19" s="13" t="s">
        <v>1375</v>
      </c>
      <c r="D19" s="13" t="s">
        <v>1376</v>
      </c>
      <c r="E19" s="13" t="s">
        <v>1377</v>
      </c>
      <c r="F19" s="14">
        <v>37.270161000000002</v>
      </c>
      <c r="G19" s="14">
        <v>127.12603300000001</v>
      </c>
    </row>
    <row r="20" spans="1:7" x14ac:dyDescent="0.25">
      <c r="A20" s="12" t="str">
        <f t="shared" si="0"/>
        <v>5강동</v>
      </c>
      <c r="B20" s="37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8강동구청</v>
      </c>
      <c r="B21" s="37" t="s">
        <v>1226</v>
      </c>
      <c r="C21" s="13" t="s">
        <v>1227</v>
      </c>
      <c r="D21" s="13" t="s">
        <v>1224</v>
      </c>
      <c r="E21" s="13" t="s">
        <v>1228</v>
      </c>
      <c r="F21" s="14">
        <v>37.530341</v>
      </c>
      <c r="G21" s="14">
        <v>127.120508</v>
      </c>
    </row>
    <row r="22" spans="1:7" x14ac:dyDescent="0.25">
      <c r="A22" s="12" t="str">
        <f t="shared" si="0"/>
        <v>K강매</v>
      </c>
      <c r="B22" s="37" t="s">
        <v>1069</v>
      </c>
      <c r="C22" s="13" t="s">
        <v>1070</v>
      </c>
      <c r="D22" s="13" t="s">
        <v>108</v>
      </c>
      <c r="E22" s="13" t="s">
        <v>1071</v>
      </c>
      <c r="F22" s="14">
        <v>37.612313999999998</v>
      </c>
      <c r="G22" s="14">
        <v>126.84322299999999</v>
      </c>
    </row>
    <row r="23" spans="1:7" x14ac:dyDescent="0.25">
      <c r="A23" s="12" t="str">
        <f t="shared" si="0"/>
        <v>2강변</v>
      </c>
      <c r="B23" s="37" t="s">
        <v>189</v>
      </c>
      <c r="C23" s="13" t="s">
        <v>190</v>
      </c>
      <c r="D23" s="13" t="s">
        <v>160</v>
      </c>
      <c r="E23" s="13" t="s">
        <v>191</v>
      </c>
      <c r="F23" s="14">
        <v>37.535094999999998</v>
      </c>
      <c r="G23" s="14">
        <v>127.09468099999999</v>
      </c>
    </row>
    <row r="24" spans="1:7" x14ac:dyDescent="0.25">
      <c r="A24" s="12" t="str">
        <f t="shared" si="0"/>
        <v>G강촌</v>
      </c>
      <c r="B24" s="37" t="s">
        <v>1625</v>
      </c>
      <c r="C24" s="13" t="s">
        <v>1626</v>
      </c>
      <c r="D24" s="13" t="s">
        <v>350</v>
      </c>
      <c r="E24" s="13" t="s">
        <v>1627</v>
      </c>
      <c r="F24" s="14">
        <v>37.805723</v>
      </c>
      <c r="G24" s="14">
        <v>127.634146</v>
      </c>
    </row>
    <row r="25" spans="1:7" x14ac:dyDescent="0.25">
      <c r="A25" s="12" t="str">
        <f t="shared" si="0"/>
        <v>5개롱</v>
      </c>
      <c r="B25" s="37" t="s">
        <v>579</v>
      </c>
      <c r="C25" s="13" t="s">
        <v>580</v>
      </c>
      <c r="D25" s="13" t="s">
        <v>422</v>
      </c>
      <c r="E25" s="13" t="s">
        <v>581</v>
      </c>
      <c r="F25" s="14">
        <v>37.498078999999997</v>
      </c>
      <c r="G25" s="14">
        <v>127.13482</v>
      </c>
    </row>
    <row r="26" spans="1:7" x14ac:dyDescent="0.25">
      <c r="A26" s="12" t="str">
        <f t="shared" si="0"/>
        <v>1개봉</v>
      </c>
      <c r="B26" s="37" t="s">
        <v>1054</v>
      </c>
      <c r="C26" s="13" t="s">
        <v>1055</v>
      </c>
      <c r="D26" s="13" t="s">
        <v>95</v>
      </c>
      <c r="E26" s="13" t="s">
        <v>1056</v>
      </c>
      <c r="F26" s="14">
        <v>37.494593999999999</v>
      </c>
      <c r="G26" s="14">
        <v>126.85868000000001</v>
      </c>
    </row>
    <row r="27" spans="1:7" x14ac:dyDescent="0.25">
      <c r="A27" s="12" t="str">
        <f t="shared" si="0"/>
        <v>B개포동</v>
      </c>
      <c r="B27" s="37" t="s">
        <v>855</v>
      </c>
      <c r="C27" s="13" t="s">
        <v>856</v>
      </c>
      <c r="D27" s="13" t="s">
        <v>746</v>
      </c>
      <c r="E27" s="13" t="s">
        <v>857</v>
      </c>
      <c r="F27" s="14">
        <v>37.489116000000003</v>
      </c>
      <c r="G27" s="14">
        <v>127.06614</v>
      </c>
    </row>
    <row r="28" spans="1:7" x14ac:dyDescent="0.25">
      <c r="A28" s="12" t="str">
        <f t="shared" si="0"/>
        <v>9개화</v>
      </c>
      <c r="B28" s="37" t="s">
        <v>1308</v>
      </c>
      <c r="C28" s="13" t="s">
        <v>1309</v>
      </c>
      <c r="D28" s="13" t="s">
        <v>1001</v>
      </c>
      <c r="E28" s="13" t="s">
        <v>1310</v>
      </c>
      <c r="F28" s="14">
        <v>37.578608000000003</v>
      </c>
      <c r="G28" s="14">
        <v>126.798153</v>
      </c>
    </row>
    <row r="29" spans="1:7" x14ac:dyDescent="0.25">
      <c r="A29" s="12" t="str">
        <f t="shared" si="0"/>
        <v>5개화산</v>
      </c>
      <c r="B29" s="37" t="s">
        <v>424</v>
      </c>
      <c r="C29" s="13" t="s">
        <v>425</v>
      </c>
      <c r="D29" s="13" t="s">
        <v>422</v>
      </c>
      <c r="E29" s="13" t="s">
        <v>426</v>
      </c>
      <c r="F29" s="14">
        <v>37.572398999999997</v>
      </c>
      <c r="G29" s="14">
        <v>126.80617100000001</v>
      </c>
    </row>
    <row r="30" spans="1:7" x14ac:dyDescent="0.25">
      <c r="A30" s="12" t="str">
        <f t="shared" si="0"/>
        <v>5거여</v>
      </c>
      <c r="B30" s="37" t="s">
        <v>582</v>
      </c>
      <c r="C30" s="13" t="s">
        <v>583</v>
      </c>
      <c r="D30" s="13" t="s">
        <v>422</v>
      </c>
      <c r="E30" s="13" t="s">
        <v>584</v>
      </c>
      <c r="F30" s="14">
        <v>37.493105</v>
      </c>
      <c r="G30" s="14">
        <v>127.14415</v>
      </c>
    </row>
    <row r="31" spans="1:7" x14ac:dyDescent="0.25">
      <c r="A31" s="12" t="str">
        <f t="shared" si="0"/>
        <v>2건대입구</v>
      </c>
      <c r="B31" s="37" t="s">
        <v>183</v>
      </c>
      <c r="C31" s="13" t="s">
        <v>184</v>
      </c>
      <c r="D31" s="13" t="s">
        <v>160</v>
      </c>
      <c r="E31" s="13" t="s">
        <v>185</v>
      </c>
      <c r="F31" s="14">
        <v>37.540692999999997</v>
      </c>
      <c r="G31" s="14">
        <v>127.07023</v>
      </c>
    </row>
    <row r="32" spans="1:7" x14ac:dyDescent="0.25">
      <c r="A32" s="12" t="str">
        <f t="shared" si="0"/>
        <v>7건대입구</v>
      </c>
      <c r="B32" s="37" t="s">
        <v>2249</v>
      </c>
      <c r="C32" s="13" t="s">
        <v>184</v>
      </c>
      <c r="D32" s="13" t="s">
        <v>523</v>
      </c>
      <c r="E32" s="13" t="s">
        <v>2250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A검암</v>
      </c>
      <c r="B33" s="37" t="s">
        <v>1358</v>
      </c>
      <c r="C33" s="13" t="s">
        <v>1359</v>
      </c>
      <c r="D33" s="13" t="s">
        <v>346</v>
      </c>
      <c r="E33" s="13" t="s">
        <v>1360</v>
      </c>
      <c r="F33" s="14">
        <v>37.569104000000003</v>
      </c>
      <c r="G33" s="14">
        <v>126.673728</v>
      </c>
    </row>
    <row r="34" spans="1:7" x14ac:dyDescent="0.25">
      <c r="A34" s="12" t="str">
        <f t="shared" si="0"/>
        <v>U경기도청북부청사</v>
      </c>
      <c r="B34" s="37" t="s">
        <v>1570</v>
      </c>
      <c r="C34" s="13" t="s">
        <v>1571</v>
      </c>
      <c r="D34" s="13" t="s">
        <v>922</v>
      </c>
      <c r="E34" s="13" t="s">
        <v>1572</v>
      </c>
      <c r="F34" s="14">
        <v>37.750590000000003</v>
      </c>
      <c r="G34" s="14">
        <v>127.071495</v>
      </c>
    </row>
    <row r="35" spans="1:7" x14ac:dyDescent="0.25">
      <c r="A35" s="12" t="str">
        <f t="shared" si="0"/>
        <v>4경마공원</v>
      </c>
      <c r="B35" s="37" t="s">
        <v>1111</v>
      </c>
      <c r="C35" s="13" t="s">
        <v>1112</v>
      </c>
      <c r="D35" s="13" t="s">
        <v>40</v>
      </c>
      <c r="E35" s="13" t="s">
        <v>1113</v>
      </c>
      <c r="F35" s="14">
        <v>37.443885000000002</v>
      </c>
      <c r="G35" s="14">
        <v>127.00788799999999</v>
      </c>
    </row>
    <row r="36" spans="1:7" x14ac:dyDescent="0.25">
      <c r="A36" s="12" t="str">
        <f t="shared" si="0"/>
        <v>3경복궁</v>
      </c>
      <c r="B36" s="37" t="s">
        <v>987</v>
      </c>
      <c r="C36" s="13" t="s">
        <v>988</v>
      </c>
      <c r="D36" s="13" t="s">
        <v>6</v>
      </c>
      <c r="E36" s="13" t="s">
        <v>989</v>
      </c>
      <c r="F36" s="14">
        <v>37.575761999999997</v>
      </c>
      <c r="G36" s="14">
        <v>126.97353</v>
      </c>
    </row>
    <row r="37" spans="1:7" x14ac:dyDescent="0.25">
      <c r="A37" s="12" t="str">
        <f t="shared" si="0"/>
        <v>I경인교대입구</v>
      </c>
      <c r="B37" s="37" t="s">
        <v>1522</v>
      </c>
      <c r="C37" s="13" t="s">
        <v>1523</v>
      </c>
      <c r="D37" s="13" t="s">
        <v>1252</v>
      </c>
      <c r="E37" s="13" t="s">
        <v>1524</v>
      </c>
      <c r="F37" s="14">
        <v>37.538156999999998</v>
      </c>
      <c r="G37" s="14">
        <v>126.72259699999999</v>
      </c>
    </row>
    <row r="38" spans="1:7" x14ac:dyDescent="0.25">
      <c r="A38" s="12" t="str">
        <f t="shared" si="0"/>
        <v>U경전철의정부</v>
      </c>
      <c r="B38" s="37" t="s">
        <v>927</v>
      </c>
      <c r="C38" s="13" t="s">
        <v>928</v>
      </c>
      <c r="D38" s="13" t="s">
        <v>922</v>
      </c>
      <c r="E38" s="13" t="s">
        <v>929</v>
      </c>
      <c r="F38" s="14">
        <v>37.737202000000003</v>
      </c>
      <c r="G38" s="14">
        <v>127.043257</v>
      </c>
    </row>
    <row r="39" spans="1:7" x14ac:dyDescent="0.25">
      <c r="A39" s="12" t="str">
        <f t="shared" si="0"/>
        <v>3경찰병원</v>
      </c>
      <c r="B39" s="37" t="s">
        <v>35</v>
      </c>
      <c r="C39" s="13" t="s">
        <v>36</v>
      </c>
      <c r="D39" s="13" t="s">
        <v>6</v>
      </c>
      <c r="E39" s="13" t="s">
        <v>37</v>
      </c>
      <c r="F39" s="14">
        <v>37.495918000000003</v>
      </c>
      <c r="G39" s="14">
        <v>127.12454</v>
      </c>
    </row>
    <row r="40" spans="1:7" x14ac:dyDescent="0.25">
      <c r="A40" s="12" t="str">
        <f t="shared" si="0"/>
        <v>I계산</v>
      </c>
      <c r="B40" s="37" t="s">
        <v>1519</v>
      </c>
      <c r="C40" s="13" t="s">
        <v>1520</v>
      </c>
      <c r="D40" s="13" t="s">
        <v>1252</v>
      </c>
      <c r="E40" s="13" t="s">
        <v>1521</v>
      </c>
      <c r="F40" s="14">
        <v>37.543238000000002</v>
      </c>
      <c r="G40" s="14">
        <v>126.728128</v>
      </c>
    </row>
    <row r="41" spans="1:7" x14ac:dyDescent="0.25">
      <c r="A41" s="12" t="str">
        <f t="shared" si="0"/>
        <v>A계양</v>
      </c>
      <c r="B41" s="37" t="s">
        <v>2298</v>
      </c>
      <c r="C41" s="13" t="s">
        <v>1251</v>
      </c>
      <c r="D41" s="13" t="s">
        <v>346</v>
      </c>
      <c r="E41" s="13" t="s">
        <v>2299</v>
      </c>
      <c r="F41" s="14">
        <v>37.571461999999997</v>
      </c>
      <c r="G41" s="14">
        <v>126.735637</v>
      </c>
    </row>
    <row r="42" spans="1:7" x14ac:dyDescent="0.25">
      <c r="A42" s="12" t="str">
        <f t="shared" si="0"/>
        <v>I계양</v>
      </c>
      <c r="B42" s="37" t="s">
        <v>1250</v>
      </c>
      <c r="C42" s="13" t="s">
        <v>1251</v>
      </c>
      <c r="D42" s="13" t="s">
        <v>1252</v>
      </c>
      <c r="E42" s="13" t="s">
        <v>1253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5고덕</v>
      </c>
      <c r="B43" s="37" t="s">
        <v>564</v>
      </c>
      <c r="C43" s="13" t="s">
        <v>565</v>
      </c>
      <c r="D43" s="13" t="s">
        <v>422</v>
      </c>
      <c r="E43" s="13" t="s">
        <v>566</v>
      </c>
      <c r="F43" s="14">
        <v>37.555003999999997</v>
      </c>
      <c r="G43" s="14">
        <v>127.154151</v>
      </c>
    </row>
    <row r="44" spans="1:7" x14ac:dyDescent="0.25">
      <c r="A44" s="12" t="str">
        <f t="shared" si="0"/>
        <v>6고려대</v>
      </c>
      <c r="B44" s="37" t="s">
        <v>506</v>
      </c>
      <c r="C44" s="13" t="s">
        <v>507</v>
      </c>
      <c r="D44" s="13" t="s">
        <v>474</v>
      </c>
      <c r="E44" s="13" t="s">
        <v>508</v>
      </c>
      <c r="F44" s="14">
        <v>37.590508</v>
      </c>
      <c r="G44" s="14">
        <v>127.03629599999999</v>
      </c>
    </row>
    <row r="45" spans="1:7" x14ac:dyDescent="0.25">
      <c r="A45" s="12" t="str">
        <f t="shared" si="0"/>
        <v>3고속터미널</v>
      </c>
      <c r="B45" s="37" t="s">
        <v>324</v>
      </c>
      <c r="C45" s="13" t="s">
        <v>325</v>
      </c>
      <c r="D45" s="13" t="s">
        <v>6</v>
      </c>
      <c r="E45" s="13" t="s">
        <v>326</v>
      </c>
      <c r="F45" s="14">
        <v>37.504809999999999</v>
      </c>
      <c r="G45" s="14">
        <v>127.004943</v>
      </c>
    </row>
    <row r="46" spans="1:7" x14ac:dyDescent="0.25">
      <c r="A46" s="12" t="str">
        <f t="shared" si="0"/>
        <v>7고속터미널</v>
      </c>
      <c r="B46" s="37" t="s">
        <v>2251</v>
      </c>
      <c r="C46" s="13" t="s">
        <v>325</v>
      </c>
      <c r="D46" s="13" t="s">
        <v>523</v>
      </c>
      <c r="E46" s="13" t="s">
        <v>2252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9고속터미널</v>
      </c>
      <c r="B47" s="37" t="s">
        <v>2276</v>
      </c>
      <c r="C47" s="13" t="s">
        <v>325</v>
      </c>
      <c r="D47" s="13" t="s">
        <v>1001</v>
      </c>
      <c r="E47" s="13" t="s">
        <v>2277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4고잔</v>
      </c>
      <c r="B48" s="37" t="s">
        <v>687</v>
      </c>
      <c r="C48" s="13" t="s">
        <v>688</v>
      </c>
      <c r="D48" s="13" t="s">
        <v>40</v>
      </c>
      <c r="E48" s="13" t="s">
        <v>689</v>
      </c>
      <c r="F48" s="14">
        <v>37.316777000000002</v>
      </c>
      <c r="G48" s="14">
        <v>126.823249</v>
      </c>
    </row>
    <row r="49" spans="1:7" x14ac:dyDescent="0.25">
      <c r="A49" s="12" t="str">
        <f t="shared" si="0"/>
        <v>E고진</v>
      </c>
      <c r="B49" s="37" t="s">
        <v>1394</v>
      </c>
      <c r="C49" s="13" t="s">
        <v>1395</v>
      </c>
      <c r="D49" s="13" t="s">
        <v>1376</v>
      </c>
      <c r="E49" s="13" t="s">
        <v>1396</v>
      </c>
      <c r="F49" s="14">
        <v>37.244840000000003</v>
      </c>
      <c r="G49" s="14">
        <v>127.214251</v>
      </c>
    </row>
    <row r="50" spans="1:7" x14ac:dyDescent="0.25">
      <c r="A50" s="12" t="str">
        <f t="shared" si="0"/>
        <v>K곡산</v>
      </c>
      <c r="B50" s="37" t="s">
        <v>914</v>
      </c>
      <c r="C50" s="13" t="s">
        <v>915</v>
      </c>
      <c r="D50" s="13" t="s">
        <v>108</v>
      </c>
      <c r="E50" s="13" t="s">
        <v>916</v>
      </c>
      <c r="F50" s="14">
        <v>37.645676000000002</v>
      </c>
      <c r="G50" s="14">
        <v>126.801762</v>
      </c>
    </row>
    <row r="51" spans="1:7" x14ac:dyDescent="0.25">
      <c r="A51" s="12" t="str">
        <f t="shared" si="0"/>
        <v>U곤제</v>
      </c>
      <c r="B51" s="37" t="s">
        <v>948</v>
      </c>
      <c r="C51" s="13" t="s">
        <v>949</v>
      </c>
      <c r="D51" s="13" t="s">
        <v>922</v>
      </c>
      <c r="E51" s="13" t="s">
        <v>950</v>
      </c>
      <c r="F51" s="14">
        <v>37.750470999999997</v>
      </c>
      <c r="G51" s="14">
        <v>127.083715</v>
      </c>
    </row>
    <row r="52" spans="1:7" x14ac:dyDescent="0.25">
      <c r="A52" s="12" t="str">
        <f t="shared" si="0"/>
        <v>5공덕</v>
      </c>
      <c r="B52" s="37" t="s">
        <v>460</v>
      </c>
      <c r="C52" s="13" t="s">
        <v>461</v>
      </c>
      <c r="D52" s="13" t="s">
        <v>422</v>
      </c>
      <c r="E52" s="13" t="s">
        <v>462</v>
      </c>
      <c r="F52" s="14">
        <v>37.544018000000001</v>
      </c>
      <c r="G52" s="14">
        <v>126.95159200000001</v>
      </c>
    </row>
    <row r="53" spans="1:7" x14ac:dyDescent="0.25">
      <c r="A53" s="12" t="str">
        <f t="shared" si="0"/>
        <v>6공덕</v>
      </c>
      <c r="B53" s="37" t="s">
        <v>2193</v>
      </c>
      <c r="C53" s="13" t="s">
        <v>461</v>
      </c>
      <c r="D53" s="13" t="s">
        <v>474</v>
      </c>
      <c r="E53" s="13" t="s">
        <v>2194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A공덕</v>
      </c>
      <c r="B54" s="37" t="s">
        <v>2173</v>
      </c>
      <c r="C54" s="13" t="s">
        <v>461</v>
      </c>
      <c r="D54" s="13" t="s">
        <v>346</v>
      </c>
      <c r="E54" s="13" t="s">
        <v>2174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K공덕</v>
      </c>
      <c r="B55" s="37" t="s">
        <v>2225</v>
      </c>
      <c r="C55" s="13" t="s">
        <v>461</v>
      </c>
      <c r="D55" s="13" t="s">
        <v>108</v>
      </c>
      <c r="E55" s="13" t="s">
        <v>2226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7공릉</v>
      </c>
      <c r="B56" s="37" t="s">
        <v>1147</v>
      </c>
      <c r="C56" s="13" t="s">
        <v>1148</v>
      </c>
      <c r="D56" s="13" t="s">
        <v>523</v>
      </c>
      <c r="E56" s="13" t="s">
        <v>1149</v>
      </c>
      <c r="F56" s="14">
        <v>37.625742000000002</v>
      </c>
      <c r="G56" s="14">
        <v>127.072896</v>
      </c>
    </row>
    <row r="57" spans="1:7" x14ac:dyDescent="0.25">
      <c r="A57" s="12" t="str">
        <f t="shared" si="0"/>
        <v>9공항시장</v>
      </c>
      <c r="B57" s="37" t="s">
        <v>1311</v>
      </c>
      <c r="C57" s="13" t="s">
        <v>1312</v>
      </c>
      <c r="D57" s="13" t="s">
        <v>1001</v>
      </c>
      <c r="E57" s="13" t="s">
        <v>1313</v>
      </c>
      <c r="F57" s="14">
        <v>37.563726000000003</v>
      </c>
      <c r="G57" s="14">
        <v>126.810678</v>
      </c>
    </row>
    <row r="58" spans="1:7" x14ac:dyDescent="0.25">
      <c r="A58" s="12" t="str">
        <f t="shared" si="0"/>
        <v>A공항화물청사</v>
      </c>
      <c r="B58" s="37" t="s">
        <v>1552</v>
      </c>
      <c r="C58" s="13" t="s">
        <v>1553</v>
      </c>
      <c r="D58" s="13" t="s">
        <v>346</v>
      </c>
      <c r="E58" s="13" t="s">
        <v>1554</v>
      </c>
      <c r="F58" s="14">
        <v>37.458365999999998</v>
      </c>
      <c r="G58" s="14">
        <v>126.476241</v>
      </c>
    </row>
    <row r="59" spans="1:7" x14ac:dyDescent="0.25">
      <c r="A59" s="12" t="str">
        <f t="shared" si="0"/>
        <v>4과천</v>
      </c>
      <c r="B59" s="37" t="s">
        <v>603</v>
      </c>
      <c r="C59" s="13" t="s">
        <v>604</v>
      </c>
      <c r="D59" s="13" t="s">
        <v>40</v>
      </c>
      <c r="E59" s="13" t="s">
        <v>605</v>
      </c>
      <c r="F59" s="14">
        <v>37.433020999999997</v>
      </c>
      <c r="G59" s="14">
        <v>126.996568</v>
      </c>
    </row>
    <row r="60" spans="1:7" x14ac:dyDescent="0.25">
      <c r="A60" s="12" t="str">
        <f t="shared" si="0"/>
        <v>1관악</v>
      </c>
      <c r="B60" s="37" t="s">
        <v>621</v>
      </c>
      <c r="C60" s="13" t="s">
        <v>622</v>
      </c>
      <c r="D60" s="13" t="s">
        <v>95</v>
      </c>
      <c r="E60" s="13" t="s">
        <v>623</v>
      </c>
      <c r="F60" s="14">
        <v>37.419232000000001</v>
      </c>
      <c r="G60" s="14">
        <v>126.908706</v>
      </c>
    </row>
    <row r="61" spans="1:7" x14ac:dyDescent="0.25">
      <c r="A61" s="12" t="str">
        <f t="shared" si="0"/>
        <v>5광나루</v>
      </c>
      <c r="B61" s="37" t="s">
        <v>1480</v>
      </c>
      <c r="C61" s="13" t="s">
        <v>1481</v>
      </c>
      <c r="D61" s="13" t="s">
        <v>422</v>
      </c>
      <c r="E61" s="13" t="s">
        <v>1482</v>
      </c>
      <c r="F61" s="14">
        <v>37.545302999999997</v>
      </c>
      <c r="G61" s="14">
        <v>127.10357</v>
      </c>
    </row>
    <row r="62" spans="1:7" x14ac:dyDescent="0.25">
      <c r="A62" s="12" t="str">
        <f t="shared" si="0"/>
        <v>1광명</v>
      </c>
      <c r="B62" s="37" t="s">
        <v>672</v>
      </c>
      <c r="C62" s="13" t="s">
        <v>673</v>
      </c>
      <c r="D62" s="13" t="s">
        <v>95</v>
      </c>
      <c r="E62" s="13" t="s">
        <v>674</v>
      </c>
      <c r="F62" s="14">
        <v>37.416181999999999</v>
      </c>
      <c r="G62" s="14">
        <v>126.884466</v>
      </c>
    </row>
    <row r="63" spans="1:7" x14ac:dyDescent="0.25">
      <c r="A63" s="12" t="str">
        <f t="shared" si="0"/>
        <v>7광명사거리</v>
      </c>
      <c r="B63" s="37" t="s">
        <v>1201</v>
      </c>
      <c r="C63" s="13" t="s">
        <v>1202</v>
      </c>
      <c r="D63" s="13" t="s">
        <v>523</v>
      </c>
      <c r="E63" s="13" t="s">
        <v>1203</v>
      </c>
      <c r="F63" s="14">
        <v>37.479252000000002</v>
      </c>
      <c r="G63" s="14">
        <v>126.854876</v>
      </c>
    </row>
    <row r="64" spans="1:7" x14ac:dyDescent="0.25">
      <c r="A64" s="12" t="str">
        <f t="shared" si="0"/>
        <v>1광운대</v>
      </c>
      <c r="B64" s="37" t="s">
        <v>1015</v>
      </c>
      <c r="C64" s="13" t="s">
        <v>1016</v>
      </c>
      <c r="D64" s="13" t="s">
        <v>95</v>
      </c>
      <c r="E64" s="13" t="s">
        <v>1017</v>
      </c>
      <c r="F64" s="14">
        <v>37.623632000000001</v>
      </c>
      <c r="G64" s="14">
        <v>127.061835</v>
      </c>
    </row>
    <row r="65" spans="1:7" x14ac:dyDescent="0.25">
      <c r="A65" s="12" t="str">
        <f t="shared" si="0"/>
        <v>G광운대</v>
      </c>
      <c r="B65" s="37" t="s">
        <v>2177</v>
      </c>
      <c r="C65" s="13" t="s">
        <v>1016</v>
      </c>
      <c r="D65" s="13" t="s">
        <v>350</v>
      </c>
      <c r="E65" s="13" t="s">
        <v>2178</v>
      </c>
      <c r="F65" s="14">
        <v>37.623632000000001</v>
      </c>
      <c r="G65" s="14">
        <v>127.061835</v>
      </c>
    </row>
    <row r="66" spans="1:7" x14ac:dyDescent="0.25">
      <c r="A66" s="12" t="str">
        <f t="shared" ref="A66:A129" si="1">CONCATENATE(D66,C66)</f>
        <v>5광화문</v>
      </c>
      <c r="B66" s="37" t="s">
        <v>469</v>
      </c>
      <c r="C66" s="13" t="s">
        <v>470</v>
      </c>
      <c r="D66" s="13" t="s">
        <v>422</v>
      </c>
      <c r="E66" s="13" t="s">
        <v>471</v>
      </c>
      <c r="F66" s="14">
        <v>37.571026000000003</v>
      </c>
      <c r="G66" s="14">
        <v>126.976669</v>
      </c>
    </row>
    <row r="67" spans="1:7" x14ac:dyDescent="0.25">
      <c r="A67" s="12" t="str">
        <f t="shared" si="1"/>
        <v>6광흥창</v>
      </c>
      <c r="B67" s="37" t="s">
        <v>1498</v>
      </c>
      <c r="C67" s="13" t="s">
        <v>1499</v>
      </c>
      <c r="D67" s="13" t="s">
        <v>474</v>
      </c>
      <c r="E67" s="13" t="s">
        <v>1500</v>
      </c>
      <c r="F67" s="14">
        <v>37.547455999999997</v>
      </c>
      <c r="G67" s="14">
        <v>126.93199300000001</v>
      </c>
    </row>
    <row r="68" spans="1:7" x14ac:dyDescent="0.25">
      <c r="A68" s="12" t="str">
        <f t="shared" si="1"/>
        <v>2교대</v>
      </c>
      <c r="B68" s="37" t="s">
        <v>2163</v>
      </c>
      <c r="C68" s="13" t="s">
        <v>2537</v>
      </c>
      <c r="D68" s="13" t="s">
        <v>160</v>
      </c>
      <c r="E68" s="13" t="s">
        <v>2164</v>
      </c>
      <c r="F68" s="14">
        <v>37.493414999999999</v>
      </c>
      <c r="G68" s="14">
        <v>127.01408000000001</v>
      </c>
    </row>
    <row r="69" spans="1:7" x14ac:dyDescent="0.25">
      <c r="A69" s="12" t="str">
        <f t="shared" si="1"/>
        <v>3교대</v>
      </c>
      <c r="B69" s="37" t="s">
        <v>4</v>
      </c>
      <c r="C69" s="13" t="s">
        <v>5</v>
      </c>
      <c r="D69" s="13" t="s">
        <v>6</v>
      </c>
      <c r="E69" s="13" t="s">
        <v>7</v>
      </c>
      <c r="F69" s="14">
        <v>37.493414999999999</v>
      </c>
      <c r="G69" s="14">
        <v>127.01408000000001</v>
      </c>
    </row>
    <row r="70" spans="1:7" x14ac:dyDescent="0.25">
      <c r="A70" s="12" t="str">
        <f t="shared" si="1"/>
        <v>1구로</v>
      </c>
      <c r="B70" s="37" t="s">
        <v>1024</v>
      </c>
      <c r="C70" s="13" t="s">
        <v>1025</v>
      </c>
      <c r="D70" s="13" t="s">
        <v>95</v>
      </c>
      <c r="E70" s="13" t="s">
        <v>1026</v>
      </c>
      <c r="F70" s="14">
        <v>37.503039000000001</v>
      </c>
      <c r="G70" s="14">
        <v>126.88196600000001</v>
      </c>
    </row>
    <row r="71" spans="1:7" x14ac:dyDescent="0.25">
      <c r="A71" s="12" t="str">
        <f t="shared" si="1"/>
        <v>2구로디지털단지</v>
      </c>
      <c r="B71" s="37" t="s">
        <v>231</v>
      </c>
      <c r="C71" s="13" t="s">
        <v>232</v>
      </c>
      <c r="D71" s="13" t="s">
        <v>160</v>
      </c>
      <c r="E71" s="13" t="s">
        <v>233</v>
      </c>
      <c r="F71" s="14">
        <v>37.485266000000003</v>
      </c>
      <c r="G71" s="14">
        <v>126.90140100000001</v>
      </c>
    </row>
    <row r="72" spans="1:7" x14ac:dyDescent="0.25">
      <c r="A72" s="12" t="str">
        <f t="shared" si="1"/>
        <v>B구룡</v>
      </c>
      <c r="B72" s="37" t="s">
        <v>852</v>
      </c>
      <c r="C72" s="13" t="s">
        <v>853</v>
      </c>
      <c r="D72" s="13" t="s">
        <v>746</v>
      </c>
      <c r="E72" s="13" t="s">
        <v>854</v>
      </c>
      <c r="F72" s="14">
        <v>37.486839000000003</v>
      </c>
      <c r="G72" s="14">
        <v>127.05885600000001</v>
      </c>
    </row>
    <row r="73" spans="1:7" x14ac:dyDescent="0.25">
      <c r="A73" s="12" t="str">
        <f t="shared" si="1"/>
        <v>K구리</v>
      </c>
      <c r="B73" s="37" t="s">
        <v>873</v>
      </c>
      <c r="C73" s="13" t="s">
        <v>874</v>
      </c>
      <c r="D73" s="13" t="s">
        <v>108</v>
      </c>
      <c r="E73" s="13" t="s">
        <v>875</v>
      </c>
      <c r="F73" s="14">
        <v>37.603391999999999</v>
      </c>
      <c r="G73" s="14">
        <v>127.143869</v>
      </c>
    </row>
    <row r="74" spans="1:7" x14ac:dyDescent="0.25">
      <c r="A74" s="12" t="str">
        <f t="shared" si="1"/>
        <v>9구반포</v>
      </c>
      <c r="B74" s="37" t="s">
        <v>1346</v>
      </c>
      <c r="C74" s="13" t="s">
        <v>1347</v>
      </c>
      <c r="D74" s="13" t="s">
        <v>1001</v>
      </c>
      <c r="E74" s="13" t="s">
        <v>1348</v>
      </c>
      <c r="F74" s="14">
        <v>37.501364000000002</v>
      </c>
      <c r="G74" s="14">
        <v>126.98733199999999</v>
      </c>
    </row>
    <row r="75" spans="1:7" x14ac:dyDescent="0.25">
      <c r="A75" s="12" t="str">
        <f t="shared" si="1"/>
        <v>6구산</v>
      </c>
      <c r="B75" s="37" t="s">
        <v>591</v>
      </c>
      <c r="C75" s="13" t="s">
        <v>592</v>
      </c>
      <c r="D75" s="13" t="s">
        <v>474</v>
      </c>
      <c r="E75" s="13" t="s">
        <v>593</v>
      </c>
      <c r="F75" s="14">
        <v>37.611376999999997</v>
      </c>
      <c r="G75" s="14">
        <v>126.91727</v>
      </c>
    </row>
    <row r="76" spans="1:7" x14ac:dyDescent="0.25">
      <c r="A76" s="12" t="str">
        <f t="shared" si="1"/>
        <v>B구성</v>
      </c>
      <c r="B76" s="37" t="s">
        <v>778</v>
      </c>
      <c r="C76" s="13" t="s">
        <v>779</v>
      </c>
      <c r="D76" s="13" t="s">
        <v>746</v>
      </c>
      <c r="E76" s="13" t="s">
        <v>780</v>
      </c>
      <c r="F76" s="14">
        <v>37.298969</v>
      </c>
      <c r="G76" s="14">
        <v>127.105664</v>
      </c>
    </row>
    <row r="77" spans="1:7" x14ac:dyDescent="0.25">
      <c r="A77" s="12" t="str">
        <f t="shared" si="1"/>
        <v>2구의</v>
      </c>
      <c r="B77" s="37" t="s">
        <v>186</v>
      </c>
      <c r="C77" s="13" t="s">
        <v>187</v>
      </c>
      <c r="D77" s="13" t="s">
        <v>160</v>
      </c>
      <c r="E77" s="13" t="s">
        <v>188</v>
      </c>
      <c r="F77" s="14">
        <v>37.537076999999996</v>
      </c>
      <c r="G77" s="14">
        <v>127.085916</v>
      </c>
    </row>
    <row r="78" spans="1:7" x14ac:dyDescent="0.25">
      <c r="A78" s="12" t="str">
        <f t="shared" si="1"/>
        <v>1구일</v>
      </c>
      <c r="B78" s="37" t="s">
        <v>726</v>
      </c>
      <c r="C78" s="13" t="s">
        <v>727</v>
      </c>
      <c r="D78" s="13" t="s">
        <v>95</v>
      </c>
      <c r="E78" s="13" t="s">
        <v>728</v>
      </c>
      <c r="F78" s="14">
        <v>37.496755999999998</v>
      </c>
      <c r="G78" s="14">
        <v>126.87079300000001</v>
      </c>
    </row>
    <row r="79" spans="1:7" x14ac:dyDescent="0.25">
      <c r="A79" s="12" t="str">
        <f t="shared" si="1"/>
        <v>3구파발</v>
      </c>
      <c r="B79" s="37" t="s">
        <v>282</v>
      </c>
      <c r="C79" s="13" t="s">
        <v>283</v>
      </c>
      <c r="D79" s="13" t="s">
        <v>6</v>
      </c>
      <c r="E79" s="13" t="s">
        <v>284</v>
      </c>
      <c r="F79" s="14">
        <v>37.636763000000002</v>
      </c>
      <c r="G79" s="14">
        <v>126.91882099999999</v>
      </c>
    </row>
    <row r="80" spans="1:7" x14ac:dyDescent="0.25">
      <c r="A80" s="12" t="str">
        <f t="shared" si="1"/>
        <v>K국수</v>
      </c>
      <c r="B80" s="37" t="s">
        <v>1587</v>
      </c>
      <c r="C80" s="13" t="s">
        <v>1588</v>
      </c>
      <c r="D80" s="13" t="s">
        <v>108</v>
      </c>
      <c r="E80" s="13" t="s">
        <v>1589</v>
      </c>
      <c r="F80" s="14">
        <v>37.516168999999998</v>
      </c>
      <c r="G80" s="14">
        <v>127.399367</v>
      </c>
    </row>
    <row r="81" spans="1:7" x14ac:dyDescent="0.25">
      <c r="A81" s="12" t="str">
        <f t="shared" si="1"/>
        <v>I국제업무지구</v>
      </c>
      <c r="B81" s="37" t="s">
        <v>1305</v>
      </c>
      <c r="C81" s="13" t="s">
        <v>1306</v>
      </c>
      <c r="D81" s="13" t="s">
        <v>1252</v>
      </c>
      <c r="E81" s="13" t="s">
        <v>1307</v>
      </c>
      <c r="F81" s="14">
        <v>37.399906999999999</v>
      </c>
      <c r="G81" s="14">
        <v>126.630347</v>
      </c>
    </row>
    <row r="82" spans="1:7" x14ac:dyDescent="0.25">
      <c r="A82" s="12" t="str">
        <f t="shared" si="1"/>
        <v>9국회의사당</v>
      </c>
      <c r="B82" s="37" t="s">
        <v>1549</v>
      </c>
      <c r="C82" s="13" t="s">
        <v>1550</v>
      </c>
      <c r="D82" s="13" t="s">
        <v>1001</v>
      </c>
      <c r="E82" s="13" t="s">
        <v>1551</v>
      </c>
      <c r="F82" s="14">
        <v>37.528104999999996</v>
      </c>
      <c r="G82" s="14">
        <v>126.917874</v>
      </c>
    </row>
    <row r="83" spans="1:7" x14ac:dyDescent="0.25">
      <c r="A83" s="12" t="str">
        <f t="shared" si="1"/>
        <v>5군자</v>
      </c>
      <c r="B83" s="37" t="s">
        <v>546</v>
      </c>
      <c r="C83" s="13" t="s">
        <v>547</v>
      </c>
      <c r="D83" s="13" t="s">
        <v>422</v>
      </c>
      <c r="E83" s="13" t="s">
        <v>548</v>
      </c>
      <c r="F83" s="14">
        <v>37.557121000000002</v>
      </c>
      <c r="G83" s="14">
        <v>127.079542</v>
      </c>
    </row>
    <row r="84" spans="1:7" x14ac:dyDescent="0.25">
      <c r="A84" s="12" t="str">
        <f t="shared" si="1"/>
        <v>7군자</v>
      </c>
      <c r="B84" s="37" t="s">
        <v>2247</v>
      </c>
      <c r="C84" s="13" t="s">
        <v>547</v>
      </c>
      <c r="D84" s="13" t="s">
        <v>523</v>
      </c>
      <c r="E84" s="13" t="s">
        <v>2248</v>
      </c>
      <c r="F84" s="14">
        <v>37.557121000000002</v>
      </c>
      <c r="G84" s="14">
        <v>127.079542</v>
      </c>
    </row>
    <row r="85" spans="1:7" x14ac:dyDescent="0.25">
      <c r="A85" s="12" t="str">
        <f t="shared" si="1"/>
        <v>1군포</v>
      </c>
      <c r="B85" s="37" t="s">
        <v>627</v>
      </c>
      <c r="C85" s="13" t="s">
        <v>628</v>
      </c>
      <c r="D85" s="13" t="s">
        <v>95</v>
      </c>
      <c r="E85" s="13" t="s">
        <v>629</v>
      </c>
      <c r="F85" s="14">
        <v>37.353560000000002</v>
      </c>
      <c r="G85" s="14">
        <v>126.94846200000001</v>
      </c>
    </row>
    <row r="86" spans="1:7" x14ac:dyDescent="0.25">
      <c r="A86" s="12" t="str">
        <f t="shared" si="1"/>
        <v>G굴봉산</v>
      </c>
      <c r="B86" s="37" t="s">
        <v>373</v>
      </c>
      <c r="C86" s="13" t="s">
        <v>374</v>
      </c>
      <c r="D86" s="13" t="s">
        <v>350</v>
      </c>
      <c r="E86" s="13" t="s">
        <v>375</v>
      </c>
      <c r="F86" s="14">
        <v>37.832067000000002</v>
      </c>
      <c r="G86" s="14">
        <v>127.557695</v>
      </c>
    </row>
    <row r="87" spans="1:7" x14ac:dyDescent="0.25">
      <c r="A87" s="12" t="str">
        <f t="shared" si="1"/>
        <v>7굴포천</v>
      </c>
      <c r="B87" s="37" t="s">
        <v>1459</v>
      </c>
      <c r="C87" s="13" t="s">
        <v>1460</v>
      </c>
      <c r="D87" s="13" t="s">
        <v>523</v>
      </c>
      <c r="E87" s="13" t="s">
        <v>1461</v>
      </c>
      <c r="F87" s="14">
        <v>37.506996999999998</v>
      </c>
      <c r="G87" s="14">
        <v>126.73128</v>
      </c>
    </row>
    <row r="88" spans="1:7" x14ac:dyDescent="0.25">
      <c r="A88" s="12" t="str">
        <f t="shared" si="1"/>
        <v>5굽은다리</v>
      </c>
      <c r="B88" s="37" t="s">
        <v>1483</v>
      </c>
      <c r="C88" s="13" t="s">
        <v>1484</v>
      </c>
      <c r="D88" s="13" t="s">
        <v>422</v>
      </c>
      <c r="E88" s="13" t="s">
        <v>1485</v>
      </c>
      <c r="F88" s="14">
        <v>37.545476999999998</v>
      </c>
      <c r="G88" s="14">
        <v>127.142853</v>
      </c>
    </row>
    <row r="89" spans="1:7" x14ac:dyDescent="0.25">
      <c r="A89" s="12" t="str">
        <f t="shared" si="1"/>
        <v>I귤현</v>
      </c>
      <c r="B89" s="37" t="s">
        <v>1516</v>
      </c>
      <c r="C89" s="13" t="s">
        <v>1517</v>
      </c>
      <c r="D89" s="13" t="s">
        <v>1252</v>
      </c>
      <c r="E89" s="13" t="s">
        <v>1518</v>
      </c>
      <c r="F89" s="14">
        <v>37.566378999999998</v>
      </c>
      <c r="G89" s="14">
        <v>126.742654</v>
      </c>
    </row>
    <row r="90" spans="1:7" x14ac:dyDescent="0.25">
      <c r="A90" s="12" t="str">
        <f t="shared" si="1"/>
        <v>G금곡</v>
      </c>
      <c r="B90" s="37" t="s">
        <v>358</v>
      </c>
      <c r="C90" s="13" t="s">
        <v>359</v>
      </c>
      <c r="D90" s="13" t="s">
        <v>350</v>
      </c>
      <c r="E90" s="13" t="s">
        <v>360</v>
      </c>
      <c r="F90" s="14">
        <v>37.637382000000002</v>
      </c>
      <c r="G90" s="14">
        <v>127.207853</v>
      </c>
    </row>
    <row r="91" spans="1:7" x14ac:dyDescent="0.25">
      <c r="A91" s="12" t="str">
        <f t="shared" si="1"/>
        <v>K금릉</v>
      </c>
      <c r="B91" s="37" t="s">
        <v>333</v>
      </c>
      <c r="C91" s="13" t="s">
        <v>334</v>
      </c>
      <c r="D91" s="13" t="s">
        <v>108</v>
      </c>
      <c r="E91" s="13" t="s">
        <v>335</v>
      </c>
      <c r="F91" s="14">
        <v>37.751322000000002</v>
      </c>
      <c r="G91" s="14">
        <v>126.76534700000001</v>
      </c>
    </row>
    <row r="92" spans="1:7" x14ac:dyDescent="0.25">
      <c r="A92" s="12" t="str">
        <f t="shared" si="1"/>
        <v>1금정</v>
      </c>
      <c r="B92" s="37" t="s">
        <v>2213</v>
      </c>
      <c r="C92" s="13" t="s">
        <v>613</v>
      </c>
      <c r="D92" s="13" t="s">
        <v>95</v>
      </c>
      <c r="E92" s="13" t="s">
        <v>2214</v>
      </c>
      <c r="F92" s="14">
        <v>37.372221000000003</v>
      </c>
      <c r="G92" s="14">
        <v>126.94342899999999</v>
      </c>
    </row>
    <row r="93" spans="1:7" x14ac:dyDescent="0.25">
      <c r="A93" s="12" t="str">
        <f t="shared" si="1"/>
        <v>4금정</v>
      </c>
      <c r="B93" s="37" t="s">
        <v>612</v>
      </c>
      <c r="C93" s="13" t="s">
        <v>613</v>
      </c>
      <c r="D93" s="13" t="s">
        <v>40</v>
      </c>
      <c r="E93" s="13" t="s">
        <v>614</v>
      </c>
      <c r="F93" s="14">
        <v>37.372221000000003</v>
      </c>
      <c r="G93" s="14">
        <v>126.94342899999999</v>
      </c>
    </row>
    <row r="94" spans="1:7" x14ac:dyDescent="0.25">
      <c r="A94" s="12" t="str">
        <f t="shared" si="1"/>
        <v>1금천구청</v>
      </c>
      <c r="B94" s="37" t="s">
        <v>618</v>
      </c>
      <c r="C94" s="13" t="s">
        <v>619</v>
      </c>
      <c r="D94" s="13" t="s">
        <v>95</v>
      </c>
      <c r="E94" s="13" t="s">
        <v>620</v>
      </c>
      <c r="F94" s="14">
        <v>37.455626000000002</v>
      </c>
      <c r="G94" s="14">
        <v>126.89398</v>
      </c>
    </row>
    <row r="95" spans="1:7" x14ac:dyDescent="0.25">
      <c r="A95" s="12" t="str">
        <f t="shared" si="1"/>
        <v>K금촌</v>
      </c>
      <c r="B95" s="37" t="s">
        <v>336</v>
      </c>
      <c r="C95" s="13" t="s">
        <v>337</v>
      </c>
      <c r="D95" s="13" t="s">
        <v>108</v>
      </c>
      <c r="E95" s="13" t="s">
        <v>338</v>
      </c>
      <c r="F95" s="14">
        <v>37.766216999999997</v>
      </c>
      <c r="G95" s="14">
        <v>126.774644</v>
      </c>
    </row>
    <row r="96" spans="1:7" x14ac:dyDescent="0.25">
      <c r="A96" s="12" t="str">
        <f t="shared" si="1"/>
        <v>3금호</v>
      </c>
      <c r="B96" s="37" t="s">
        <v>312</v>
      </c>
      <c r="C96" s="13" t="s">
        <v>313</v>
      </c>
      <c r="D96" s="13" t="s">
        <v>6</v>
      </c>
      <c r="E96" s="13" t="s">
        <v>314</v>
      </c>
      <c r="F96" s="14">
        <v>37.548034000000001</v>
      </c>
      <c r="G96" s="14">
        <v>127.015872</v>
      </c>
    </row>
    <row r="97" spans="1:7" x14ac:dyDescent="0.25">
      <c r="A97" s="12" t="str">
        <f t="shared" si="1"/>
        <v>B기흥</v>
      </c>
      <c r="B97" s="37" t="s">
        <v>781</v>
      </c>
      <c r="C97" s="13" t="s">
        <v>782</v>
      </c>
      <c r="D97" s="13" t="s">
        <v>746</v>
      </c>
      <c r="E97" s="13" t="s">
        <v>783</v>
      </c>
      <c r="F97" s="14">
        <v>37.275618999999999</v>
      </c>
      <c r="G97" s="14">
        <v>127.115936</v>
      </c>
    </row>
    <row r="98" spans="1:7" x14ac:dyDescent="0.25">
      <c r="A98" s="12" t="str">
        <f t="shared" si="1"/>
        <v>E기흥</v>
      </c>
      <c r="B98" s="37" t="s">
        <v>2300</v>
      </c>
      <c r="C98" s="13" t="s">
        <v>782</v>
      </c>
      <c r="D98" s="13" t="s">
        <v>1376</v>
      </c>
      <c r="E98" s="13" t="s">
        <v>2301</v>
      </c>
      <c r="F98" s="14">
        <v>37.275618999999999</v>
      </c>
      <c r="G98" s="14">
        <v>127.115936</v>
      </c>
    </row>
    <row r="99" spans="1:7" x14ac:dyDescent="0.25">
      <c r="A99" s="12" t="str">
        <f t="shared" si="1"/>
        <v>5길동</v>
      </c>
      <c r="B99" s="37" t="s">
        <v>558</v>
      </c>
      <c r="C99" s="13" t="s">
        <v>559</v>
      </c>
      <c r="D99" s="13" t="s">
        <v>422</v>
      </c>
      <c r="E99" s="13" t="s">
        <v>560</v>
      </c>
      <c r="F99" s="14">
        <v>37.537801000000002</v>
      </c>
      <c r="G99" s="14">
        <v>127.140004</v>
      </c>
    </row>
    <row r="100" spans="1:7" x14ac:dyDescent="0.25">
      <c r="A100" s="12" t="str">
        <f t="shared" si="1"/>
        <v>4길음</v>
      </c>
      <c r="B100" s="37" t="s">
        <v>60</v>
      </c>
      <c r="C100" s="13" t="s">
        <v>61</v>
      </c>
      <c r="D100" s="13" t="s">
        <v>40</v>
      </c>
      <c r="E100" s="13" t="s">
        <v>62</v>
      </c>
      <c r="F100" s="14">
        <v>37.603406999999997</v>
      </c>
      <c r="G100" s="14">
        <v>127.025053</v>
      </c>
    </row>
    <row r="101" spans="1:7" x14ac:dyDescent="0.25">
      <c r="A101" s="12" t="str">
        <f t="shared" si="1"/>
        <v>E김량장</v>
      </c>
      <c r="B101" s="37" t="s">
        <v>1564</v>
      </c>
      <c r="C101" s="13" t="s">
        <v>1565</v>
      </c>
      <c r="D101" s="13" t="s">
        <v>1376</v>
      </c>
      <c r="E101" s="13" t="s">
        <v>1566</v>
      </c>
      <c r="F101" s="14">
        <v>37.237247000000004</v>
      </c>
      <c r="G101" s="14">
        <v>127.198781</v>
      </c>
    </row>
    <row r="102" spans="1:7" x14ac:dyDescent="0.25">
      <c r="A102" s="12" t="str">
        <f t="shared" si="1"/>
        <v>G김유정</v>
      </c>
      <c r="B102" s="37" t="s">
        <v>379</v>
      </c>
      <c r="C102" s="13" t="s">
        <v>380</v>
      </c>
      <c r="D102" s="13" t="s">
        <v>350</v>
      </c>
      <c r="E102" s="13" t="s">
        <v>381</v>
      </c>
      <c r="F102" s="14">
        <v>37.818466000000001</v>
      </c>
      <c r="G102" s="14">
        <v>127.71434000000001</v>
      </c>
    </row>
    <row r="103" spans="1:7" x14ac:dyDescent="0.25">
      <c r="A103" s="12" t="str">
        <f t="shared" si="1"/>
        <v>5김포공항</v>
      </c>
      <c r="B103" s="37" t="s">
        <v>427</v>
      </c>
      <c r="C103" s="13" t="s">
        <v>428</v>
      </c>
      <c r="D103" s="13" t="s">
        <v>422</v>
      </c>
      <c r="E103" s="13" t="s">
        <v>429</v>
      </c>
      <c r="F103" s="14">
        <v>37.562434000000003</v>
      </c>
      <c r="G103" s="14">
        <v>126.801058</v>
      </c>
    </row>
    <row r="104" spans="1:7" x14ac:dyDescent="0.25">
      <c r="A104" s="12" t="str">
        <f t="shared" si="1"/>
        <v>9김포공항</v>
      </c>
      <c r="B104" s="37" t="s">
        <v>2296</v>
      </c>
      <c r="C104" s="13" t="s">
        <v>428</v>
      </c>
      <c r="D104" s="13" t="s">
        <v>1001</v>
      </c>
      <c r="E104" s="13" t="s">
        <v>2297</v>
      </c>
      <c r="F104" s="14">
        <v>37.562434000000003</v>
      </c>
      <c r="G104" s="14">
        <v>126.801058</v>
      </c>
    </row>
    <row r="105" spans="1:7" x14ac:dyDescent="0.25">
      <c r="A105" s="12" t="str">
        <f t="shared" si="1"/>
        <v>A김포공항</v>
      </c>
      <c r="B105" s="37" t="s">
        <v>2278</v>
      </c>
      <c r="C105" s="13" t="s">
        <v>428</v>
      </c>
      <c r="D105" s="13" t="s">
        <v>346</v>
      </c>
      <c r="E105" s="13" t="s">
        <v>2279</v>
      </c>
      <c r="F105" s="14">
        <v>37.562434000000003</v>
      </c>
      <c r="G105" s="14">
        <v>126.801058</v>
      </c>
    </row>
    <row r="106" spans="1:7" x14ac:dyDescent="0.25">
      <c r="A106" s="12" t="str">
        <f t="shared" si="1"/>
        <v>2까치산</v>
      </c>
      <c r="B106" s="37" t="s">
        <v>2167</v>
      </c>
      <c r="C106" s="13" t="s">
        <v>1136</v>
      </c>
      <c r="D106" s="13" t="s">
        <v>160</v>
      </c>
      <c r="E106" s="13" t="s">
        <v>2168</v>
      </c>
      <c r="F106" s="14">
        <v>37.531768</v>
      </c>
      <c r="G106" s="14">
        <v>126.846683</v>
      </c>
    </row>
    <row r="107" spans="1:7" x14ac:dyDescent="0.25">
      <c r="A107" s="12" t="str">
        <f t="shared" si="1"/>
        <v>5까치산</v>
      </c>
      <c r="B107" s="37" t="s">
        <v>1135</v>
      </c>
      <c r="C107" s="13" t="s">
        <v>1136</v>
      </c>
      <c r="D107" s="13" t="s">
        <v>422</v>
      </c>
      <c r="E107" s="13" t="s">
        <v>1137</v>
      </c>
      <c r="F107" s="14">
        <v>37.531768</v>
      </c>
      <c r="G107" s="14">
        <v>126.846683</v>
      </c>
    </row>
    <row r="108" spans="1:7" x14ac:dyDescent="0.25">
      <c r="A108" s="12" t="str">
        <f t="shared" si="1"/>
        <v>7까치울</v>
      </c>
      <c r="B108" s="37" t="s">
        <v>1453</v>
      </c>
      <c r="C108" s="13" t="s">
        <v>1454</v>
      </c>
      <c r="D108" s="13" t="s">
        <v>523</v>
      </c>
      <c r="E108" s="13" t="s">
        <v>1455</v>
      </c>
      <c r="F108" s="14">
        <v>37.506207000000003</v>
      </c>
      <c r="G108" s="14">
        <v>126.810939</v>
      </c>
    </row>
    <row r="109" spans="1:7" x14ac:dyDescent="0.25">
      <c r="A109" s="12" t="str">
        <f t="shared" si="1"/>
        <v>2낙성대</v>
      </c>
      <c r="B109" s="37" t="s">
        <v>978</v>
      </c>
      <c r="C109" s="13" t="s">
        <v>979</v>
      </c>
      <c r="D109" s="13" t="s">
        <v>160</v>
      </c>
      <c r="E109" s="13" t="s">
        <v>980</v>
      </c>
      <c r="F109" s="14">
        <v>37.476930000000003</v>
      </c>
      <c r="G109" s="14">
        <v>126.96369300000001</v>
      </c>
    </row>
    <row r="110" spans="1:7" x14ac:dyDescent="0.25">
      <c r="A110" s="12" t="str">
        <f t="shared" si="1"/>
        <v>7남구로</v>
      </c>
      <c r="B110" s="37" t="s">
        <v>1195</v>
      </c>
      <c r="C110" s="13" t="s">
        <v>1196</v>
      </c>
      <c r="D110" s="13" t="s">
        <v>523</v>
      </c>
      <c r="E110" s="13" t="s">
        <v>1197</v>
      </c>
      <c r="F110" s="14">
        <v>37.486055999999998</v>
      </c>
      <c r="G110" s="14">
        <v>126.887249</v>
      </c>
    </row>
    <row r="111" spans="1:7" x14ac:dyDescent="0.25">
      <c r="A111" s="12" t="str">
        <f t="shared" si="1"/>
        <v>SU남동인더스파크</v>
      </c>
      <c r="B111" s="37" t="s">
        <v>809</v>
      </c>
      <c r="C111" s="13" t="s">
        <v>810</v>
      </c>
      <c r="D111" s="13" t="s">
        <v>801</v>
      </c>
      <c r="E111" s="13" t="s">
        <v>811</v>
      </c>
      <c r="F111" s="14">
        <v>37.407722</v>
      </c>
      <c r="G111" s="14">
        <v>126.695216</v>
      </c>
    </row>
    <row r="112" spans="1:7" x14ac:dyDescent="0.25">
      <c r="A112" s="12" t="str">
        <f t="shared" si="1"/>
        <v>3남부터미널</v>
      </c>
      <c r="B112" s="37" t="s">
        <v>8</v>
      </c>
      <c r="C112" s="13" t="s">
        <v>9</v>
      </c>
      <c r="D112" s="13" t="s">
        <v>6</v>
      </c>
      <c r="E112" s="13" t="s">
        <v>10</v>
      </c>
      <c r="F112" s="14">
        <v>37.485013000000002</v>
      </c>
      <c r="G112" s="14">
        <v>127.016189</v>
      </c>
    </row>
    <row r="113" spans="1:7" x14ac:dyDescent="0.25">
      <c r="A113" s="12" t="str">
        <f t="shared" si="1"/>
        <v>7남성</v>
      </c>
      <c r="B113" s="37" t="s">
        <v>1180</v>
      </c>
      <c r="C113" s="13" t="s">
        <v>1181</v>
      </c>
      <c r="D113" s="13" t="s">
        <v>523</v>
      </c>
      <c r="E113" s="13" t="s">
        <v>1182</v>
      </c>
      <c r="F113" s="14">
        <v>37.484596000000003</v>
      </c>
      <c r="G113" s="14">
        <v>126.971251</v>
      </c>
    </row>
    <row r="114" spans="1:7" x14ac:dyDescent="0.25">
      <c r="A114" s="12" t="str">
        <f t="shared" si="1"/>
        <v>1남영</v>
      </c>
      <c r="B114" s="37" t="s">
        <v>93</v>
      </c>
      <c r="C114" s="13" t="s">
        <v>94</v>
      </c>
      <c r="D114" s="13" t="s">
        <v>95</v>
      </c>
      <c r="E114" s="13" t="s">
        <v>96</v>
      </c>
      <c r="F114" s="14">
        <v>37.541021000000001</v>
      </c>
      <c r="G114" s="14">
        <v>126.9713</v>
      </c>
    </row>
    <row r="115" spans="1:7" x14ac:dyDescent="0.25">
      <c r="A115" s="12" t="str">
        <f t="shared" si="1"/>
        <v>G남춘천</v>
      </c>
      <c r="B115" s="37" t="s">
        <v>382</v>
      </c>
      <c r="C115" s="13" t="s">
        <v>383</v>
      </c>
      <c r="D115" s="13" t="s">
        <v>350</v>
      </c>
      <c r="E115" s="13" t="s">
        <v>384</v>
      </c>
      <c r="F115" s="14">
        <v>37.864007000000001</v>
      </c>
      <c r="G115" s="14">
        <v>127.723792</v>
      </c>
    </row>
    <row r="116" spans="1:7" x14ac:dyDescent="0.25">
      <c r="A116" s="12" t="str">
        <f t="shared" si="1"/>
        <v>4남태령</v>
      </c>
      <c r="B116" s="37" t="s">
        <v>90</v>
      </c>
      <c r="C116" s="13" t="s">
        <v>91</v>
      </c>
      <c r="D116" s="13" t="s">
        <v>40</v>
      </c>
      <c r="E116" s="13" t="s">
        <v>92</v>
      </c>
      <c r="F116" s="14">
        <v>37.463873</v>
      </c>
      <c r="G116" s="14">
        <v>126.98913400000001</v>
      </c>
    </row>
    <row r="117" spans="1:7" x14ac:dyDescent="0.25">
      <c r="A117" s="12" t="str">
        <f t="shared" si="1"/>
        <v>8남한산성입구</v>
      </c>
      <c r="B117" s="37" t="s">
        <v>1468</v>
      </c>
      <c r="C117" s="13" t="s">
        <v>1469</v>
      </c>
      <c r="D117" s="13" t="s">
        <v>1224</v>
      </c>
      <c r="E117" s="13" t="s">
        <v>1470</v>
      </c>
      <c r="F117" s="14">
        <v>37.451535</v>
      </c>
      <c r="G117" s="14">
        <v>127.15981600000001</v>
      </c>
    </row>
    <row r="118" spans="1:7" x14ac:dyDescent="0.25">
      <c r="A118" s="12" t="str">
        <f t="shared" si="1"/>
        <v>7내방</v>
      </c>
      <c r="B118" s="37" t="s">
        <v>1444</v>
      </c>
      <c r="C118" s="13" t="s">
        <v>1445</v>
      </c>
      <c r="D118" s="13" t="s">
        <v>523</v>
      </c>
      <c r="E118" s="13" t="s">
        <v>1446</v>
      </c>
      <c r="F118" s="14">
        <v>37.487617999999998</v>
      </c>
      <c r="G118" s="14">
        <v>126.99351299999999</v>
      </c>
    </row>
    <row r="119" spans="1:7" x14ac:dyDescent="0.25">
      <c r="A119" s="12" t="str">
        <f t="shared" si="1"/>
        <v>9노들</v>
      </c>
      <c r="B119" s="37" t="s">
        <v>1340</v>
      </c>
      <c r="C119" s="13" t="s">
        <v>1341</v>
      </c>
      <c r="D119" s="13" t="s">
        <v>1001</v>
      </c>
      <c r="E119" s="13" t="s">
        <v>1342</v>
      </c>
      <c r="F119" s="14">
        <v>37.512886999999999</v>
      </c>
      <c r="G119" s="14">
        <v>126.953222</v>
      </c>
    </row>
    <row r="120" spans="1:7" x14ac:dyDescent="0.25">
      <c r="A120" s="12" t="str">
        <f t="shared" si="1"/>
        <v>1노량진</v>
      </c>
      <c r="B120" s="37" t="s">
        <v>100</v>
      </c>
      <c r="C120" s="13" t="s">
        <v>101</v>
      </c>
      <c r="D120" s="13" t="s">
        <v>95</v>
      </c>
      <c r="E120" s="13" t="s">
        <v>102</v>
      </c>
      <c r="F120" s="14">
        <v>37.514218999999997</v>
      </c>
      <c r="G120" s="14">
        <v>126.942454</v>
      </c>
    </row>
    <row r="121" spans="1:7" x14ac:dyDescent="0.25">
      <c r="A121" s="12" t="str">
        <f t="shared" si="1"/>
        <v>9노량진</v>
      </c>
      <c r="B121" s="37" t="s">
        <v>1338</v>
      </c>
      <c r="C121" s="13" t="s">
        <v>101</v>
      </c>
      <c r="D121" s="13" t="s">
        <v>1001</v>
      </c>
      <c r="E121" s="13" t="s">
        <v>1339</v>
      </c>
      <c r="F121" s="14">
        <v>37.513551</v>
      </c>
      <c r="G121" s="14">
        <v>126.94096999999999</v>
      </c>
    </row>
    <row r="122" spans="1:7" x14ac:dyDescent="0.25">
      <c r="A122" s="12" t="str">
        <f t="shared" si="1"/>
        <v>4노원</v>
      </c>
      <c r="B122" s="37" t="s">
        <v>45</v>
      </c>
      <c r="C122" s="13" t="s">
        <v>46</v>
      </c>
      <c r="D122" s="13" t="s">
        <v>40</v>
      </c>
      <c r="E122" s="13" t="s">
        <v>47</v>
      </c>
      <c r="F122" s="14">
        <v>37.655127999999998</v>
      </c>
      <c r="G122" s="14">
        <v>127.061368</v>
      </c>
    </row>
    <row r="123" spans="1:7" x14ac:dyDescent="0.25">
      <c r="A123" s="12" t="str">
        <f t="shared" si="1"/>
        <v>7노원</v>
      </c>
      <c r="B123" s="37" t="s">
        <v>2243</v>
      </c>
      <c r="C123" s="13" t="s">
        <v>46</v>
      </c>
      <c r="D123" s="13" t="s">
        <v>523</v>
      </c>
      <c r="E123" s="13" t="s">
        <v>2244</v>
      </c>
      <c r="F123" s="14">
        <v>37.655127999999998</v>
      </c>
      <c r="G123" s="14">
        <v>127.061368</v>
      </c>
    </row>
    <row r="124" spans="1:7" x14ac:dyDescent="0.25">
      <c r="A124" s="12" t="str">
        <f t="shared" si="1"/>
        <v>3녹번</v>
      </c>
      <c r="B124" s="37" t="s">
        <v>291</v>
      </c>
      <c r="C124" s="13" t="s">
        <v>292</v>
      </c>
      <c r="D124" s="13" t="s">
        <v>6</v>
      </c>
      <c r="E124" s="13" t="s">
        <v>293</v>
      </c>
      <c r="F124" s="14">
        <v>37.600926999999999</v>
      </c>
      <c r="G124" s="14">
        <v>126.935756</v>
      </c>
    </row>
    <row r="125" spans="1:7" x14ac:dyDescent="0.25">
      <c r="A125" s="12" t="str">
        <f t="shared" si="1"/>
        <v>6녹사평</v>
      </c>
      <c r="B125" s="37" t="s">
        <v>1501</v>
      </c>
      <c r="C125" s="13" t="s">
        <v>1502</v>
      </c>
      <c r="D125" s="13" t="s">
        <v>474</v>
      </c>
      <c r="E125" s="13" t="s">
        <v>1503</v>
      </c>
      <c r="F125" s="14">
        <v>37.534675</v>
      </c>
      <c r="G125" s="14">
        <v>126.986695</v>
      </c>
    </row>
    <row r="126" spans="1:7" x14ac:dyDescent="0.25">
      <c r="A126" s="12" t="str">
        <f t="shared" si="1"/>
        <v>1녹양</v>
      </c>
      <c r="B126" s="37" t="s">
        <v>827</v>
      </c>
      <c r="C126" s="13" t="s">
        <v>828</v>
      </c>
      <c r="D126" s="13" t="s">
        <v>95</v>
      </c>
      <c r="E126" s="13" t="s">
        <v>829</v>
      </c>
      <c r="F126" s="14">
        <v>37.75938</v>
      </c>
      <c r="G126" s="14">
        <v>127.042292</v>
      </c>
    </row>
    <row r="127" spans="1:7" x14ac:dyDescent="0.25">
      <c r="A127" s="12" t="str">
        <f t="shared" si="1"/>
        <v>1녹천</v>
      </c>
      <c r="B127" s="37" t="s">
        <v>128</v>
      </c>
      <c r="C127" s="13" t="s">
        <v>129</v>
      </c>
      <c r="D127" s="13" t="s">
        <v>95</v>
      </c>
      <c r="E127" s="13" t="s">
        <v>130</v>
      </c>
      <c r="F127" s="14">
        <v>37.644798999999999</v>
      </c>
      <c r="G127" s="14">
        <v>127.051269</v>
      </c>
    </row>
    <row r="128" spans="1:7" x14ac:dyDescent="0.25">
      <c r="A128" s="12" t="str">
        <f t="shared" si="1"/>
        <v>7논현</v>
      </c>
      <c r="B128" s="37" t="s">
        <v>1174</v>
      </c>
      <c r="C128" s="13" t="s">
        <v>1175</v>
      </c>
      <c r="D128" s="13" t="s">
        <v>523</v>
      </c>
      <c r="E128" s="13" t="s">
        <v>1176</v>
      </c>
      <c r="F128" s="14">
        <v>37.511093000000002</v>
      </c>
      <c r="G128" s="14">
        <v>127.021415</v>
      </c>
    </row>
    <row r="129" spans="1:7" x14ac:dyDescent="0.25">
      <c r="A129" s="12" t="str">
        <f t="shared" si="1"/>
        <v>K능곡</v>
      </c>
      <c r="B129" s="37" t="s">
        <v>1598</v>
      </c>
      <c r="C129" s="13" t="s">
        <v>1599</v>
      </c>
      <c r="D129" s="13" t="s">
        <v>108</v>
      </c>
      <c r="E129" s="13" t="s">
        <v>1600</v>
      </c>
      <c r="F129" s="14">
        <v>37.618808000000001</v>
      </c>
      <c r="G129" s="14">
        <v>126.82078300000001</v>
      </c>
    </row>
    <row r="130" spans="1:7" x14ac:dyDescent="0.25">
      <c r="A130" s="12" t="str">
        <f t="shared" ref="A130:A193" si="2">CONCATENATE(D130,C130)</f>
        <v>8단대오거리</v>
      </c>
      <c r="B130" s="37" t="s">
        <v>1244</v>
      </c>
      <c r="C130" s="13" t="s">
        <v>1245</v>
      </c>
      <c r="D130" s="13" t="s">
        <v>1224</v>
      </c>
      <c r="E130" s="13" t="s">
        <v>1246</v>
      </c>
      <c r="F130" s="14">
        <v>37.445210000000003</v>
      </c>
      <c r="G130" s="14">
        <v>127.15686599999999</v>
      </c>
    </row>
    <row r="131" spans="1:7" x14ac:dyDescent="0.25">
      <c r="A131" s="12" t="str">
        <f t="shared" si="2"/>
        <v>SU달월</v>
      </c>
      <c r="B131" s="37" t="s">
        <v>1423</v>
      </c>
      <c r="C131" s="13" t="s">
        <v>1424</v>
      </c>
      <c r="D131" s="13" t="s">
        <v>801</v>
      </c>
      <c r="E131" s="13" t="s">
        <v>1425</v>
      </c>
      <c r="F131" s="14">
        <v>37.379680999999998</v>
      </c>
      <c r="G131" s="14">
        <v>126.745177</v>
      </c>
    </row>
    <row r="132" spans="1:7" x14ac:dyDescent="0.25">
      <c r="A132" s="12" t="str">
        <f t="shared" si="2"/>
        <v>5답십리</v>
      </c>
      <c r="B132" s="37" t="s">
        <v>1477</v>
      </c>
      <c r="C132" s="13" t="s">
        <v>1478</v>
      </c>
      <c r="D132" s="13" t="s">
        <v>422</v>
      </c>
      <c r="E132" s="13" t="s">
        <v>1479</v>
      </c>
      <c r="F132" s="14">
        <v>37.566746999999999</v>
      </c>
      <c r="G132" s="14">
        <v>127.05270400000001</v>
      </c>
    </row>
    <row r="133" spans="1:7" x14ac:dyDescent="0.25">
      <c r="A133" s="12" t="str">
        <f t="shared" si="2"/>
        <v>4당고개</v>
      </c>
      <c r="B133" s="37" t="s">
        <v>38</v>
      </c>
      <c r="C133" s="13" t="s">
        <v>39</v>
      </c>
      <c r="D133" s="13" t="s">
        <v>40</v>
      </c>
      <c r="E133" s="13" t="s">
        <v>41</v>
      </c>
      <c r="F133" s="14">
        <v>37.670271999999997</v>
      </c>
      <c r="G133" s="14">
        <v>127.079066</v>
      </c>
    </row>
    <row r="134" spans="1:7" x14ac:dyDescent="0.25">
      <c r="A134" s="12" t="str">
        <f t="shared" si="2"/>
        <v>2당산</v>
      </c>
      <c r="B134" s="37" t="s">
        <v>243</v>
      </c>
      <c r="C134" s="13" t="s">
        <v>244</v>
      </c>
      <c r="D134" s="13" t="s">
        <v>160</v>
      </c>
      <c r="E134" s="13" t="s">
        <v>245</v>
      </c>
      <c r="F134" s="14">
        <v>37.534379999999999</v>
      </c>
      <c r="G134" s="14">
        <v>126.902281</v>
      </c>
    </row>
    <row r="135" spans="1:7" x14ac:dyDescent="0.25">
      <c r="A135" s="12" t="str">
        <f t="shared" si="2"/>
        <v>9당산</v>
      </c>
      <c r="B135" s="37" t="s">
        <v>2270</v>
      </c>
      <c r="C135" s="13" t="s">
        <v>244</v>
      </c>
      <c r="D135" s="13" t="s">
        <v>1001</v>
      </c>
      <c r="E135" s="13" t="s">
        <v>2271</v>
      </c>
      <c r="F135" s="14">
        <v>37.534379999999999</v>
      </c>
      <c r="G135" s="14">
        <v>126.902281</v>
      </c>
    </row>
    <row r="136" spans="1:7" x14ac:dyDescent="0.25">
      <c r="A136" s="12" t="str">
        <f t="shared" si="2"/>
        <v>1당정</v>
      </c>
      <c r="B136" s="37" t="s">
        <v>666</v>
      </c>
      <c r="C136" s="13" t="s">
        <v>667</v>
      </c>
      <c r="D136" s="13" t="s">
        <v>95</v>
      </c>
      <c r="E136" s="13" t="s">
        <v>668</v>
      </c>
      <c r="F136" s="14">
        <v>37.344284999999999</v>
      </c>
      <c r="G136" s="14">
        <v>126.948345</v>
      </c>
    </row>
    <row r="137" spans="1:7" x14ac:dyDescent="0.25">
      <c r="A137" s="12" t="str">
        <f t="shared" si="2"/>
        <v>3대곡</v>
      </c>
      <c r="B137" s="37" t="s">
        <v>1093</v>
      </c>
      <c r="C137" s="13" t="s">
        <v>1094</v>
      </c>
      <c r="D137" s="13" t="s">
        <v>6</v>
      </c>
      <c r="E137" s="13" t="s">
        <v>1095</v>
      </c>
      <c r="F137" s="14">
        <v>37.631625999999997</v>
      </c>
      <c r="G137" s="14">
        <v>126.811024</v>
      </c>
    </row>
    <row r="138" spans="1:7" x14ac:dyDescent="0.25">
      <c r="A138" s="12" t="str">
        <f t="shared" si="2"/>
        <v>K대곡</v>
      </c>
      <c r="B138" s="37" t="s">
        <v>2223</v>
      </c>
      <c r="C138" s="13" t="s">
        <v>1094</v>
      </c>
      <c r="D138" s="13" t="s">
        <v>108</v>
      </c>
      <c r="E138" s="13" t="s">
        <v>2224</v>
      </c>
      <c r="F138" s="14">
        <v>37.631625999999997</v>
      </c>
      <c r="G138" s="14">
        <v>126.811024</v>
      </c>
    </row>
    <row r="139" spans="1:7" x14ac:dyDescent="0.25">
      <c r="A139" s="12" t="str">
        <f t="shared" si="2"/>
        <v>4대공원</v>
      </c>
      <c r="B139" s="37" t="s">
        <v>600</v>
      </c>
      <c r="C139" s="13" t="s">
        <v>601</v>
      </c>
      <c r="D139" s="13" t="s">
        <v>40</v>
      </c>
      <c r="E139" s="13" t="s">
        <v>602</v>
      </c>
      <c r="F139" s="14">
        <v>37.435675000000003</v>
      </c>
      <c r="G139" s="14">
        <v>127.006523</v>
      </c>
    </row>
    <row r="140" spans="1:7" x14ac:dyDescent="0.25">
      <c r="A140" s="12" t="str">
        <f t="shared" si="2"/>
        <v>2대림</v>
      </c>
      <c r="B140" s="37" t="s">
        <v>981</v>
      </c>
      <c r="C140" s="13" t="s">
        <v>982</v>
      </c>
      <c r="D140" s="13" t="s">
        <v>160</v>
      </c>
      <c r="E140" s="13" t="s">
        <v>983</v>
      </c>
      <c r="F140" s="14">
        <v>37.49297</v>
      </c>
      <c r="G140" s="14">
        <v>126.89580100000001</v>
      </c>
    </row>
    <row r="141" spans="1:7" x14ac:dyDescent="0.25">
      <c r="A141" s="12" t="str">
        <f t="shared" si="2"/>
        <v>7대림</v>
      </c>
      <c r="B141" s="37" t="s">
        <v>2255</v>
      </c>
      <c r="C141" s="13" t="s">
        <v>982</v>
      </c>
      <c r="D141" s="13" t="s">
        <v>523</v>
      </c>
      <c r="E141" s="13" t="s">
        <v>2256</v>
      </c>
      <c r="F141" s="14">
        <v>37.49297</v>
      </c>
      <c r="G141" s="14">
        <v>126.89580100000001</v>
      </c>
    </row>
    <row r="142" spans="1:7" x14ac:dyDescent="0.25">
      <c r="A142" s="12" t="str">
        <f t="shared" si="2"/>
        <v>B대모산입구</v>
      </c>
      <c r="B142" s="37" t="s">
        <v>858</v>
      </c>
      <c r="C142" s="13" t="s">
        <v>859</v>
      </c>
      <c r="D142" s="13" t="s">
        <v>746</v>
      </c>
      <c r="E142" s="13" t="s">
        <v>860</v>
      </c>
      <c r="F142" s="14">
        <v>37.491373000000003</v>
      </c>
      <c r="G142" s="14">
        <v>127.07272</v>
      </c>
    </row>
    <row r="143" spans="1:7" x14ac:dyDescent="0.25">
      <c r="A143" s="12" t="str">
        <f t="shared" si="2"/>
        <v>1대방</v>
      </c>
      <c r="B143" s="37" t="s">
        <v>1009</v>
      </c>
      <c r="C143" s="13" t="s">
        <v>1010</v>
      </c>
      <c r="D143" s="13" t="s">
        <v>95</v>
      </c>
      <c r="E143" s="13" t="s">
        <v>1011</v>
      </c>
      <c r="F143" s="14">
        <v>37.513342000000002</v>
      </c>
      <c r="G143" s="14">
        <v>126.926382</v>
      </c>
    </row>
    <row r="144" spans="1:7" x14ac:dyDescent="0.25">
      <c r="A144" s="12" t="str">
        <f t="shared" si="2"/>
        <v>G대성리</v>
      </c>
      <c r="B144" s="37" t="s">
        <v>1619</v>
      </c>
      <c r="C144" s="13" t="s">
        <v>1620</v>
      </c>
      <c r="D144" s="13" t="s">
        <v>350</v>
      </c>
      <c r="E144" s="13" t="s">
        <v>1621</v>
      </c>
      <c r="F144" s="14">
        <v>37.684071000000003</v>
      </c>
      <c r="G144" s="14">
        <v>127.379319</v>
      </c>
    </row>
    <row r="145" spans="1:7" x14ac:dyDescent="0.25">
      <c r="A145" s="12" t="str">
        <f t="shared" si="2"/>
        <v>4대야미</v>
      </c>
      <c r="B145" s="37" t="s">
        <v>678</v>
      </c>
      <c r="C145" s="13" t="s">
        <v>679</v>
      </c>
      <c r="D145" s="13" t="s">
        <v>40</v>
      </c>
      <c r="E145" s="13" t="s">
        <v>680</v>
      </c>
      <c r="F145" s="14">
        <v>37.328467000000003</v>
      </c>
      <c r="G145" s="14">
        <v>126.917332</v>
      </c>
    </row>
    <row r="146" spans="1:7" x14ac:dyDescent="0.25">
      <c r="A146" s="12" t="str">
        <f t="shared" si="2"/>
        <v>3대청</v>
      </c>
      <c r="B146" s="37" t="s">
        <v>26</v>
      </c>
      <c r="C146" s="13" t="s">
        <v>27</v>
      </c>
      <c r="D146" s="13" t="s">
        <v>6</v>
      </c>
      <c r="E146" s="13" t="s">
        <v>28</v>
      </c>
      <c r="F146" s="14">
        <v>37.493513999999998</v>
      </c>
      <c r="G146" s="14">
        <v>127.079532</v>
      </c>
    </row>
    <row r="147" spans="1:7" x14ac:dyDescent="0.25">
      <c r="A147" s="12" t="str">
        <f t="shared" si="2"/>
        <v>3대치</v>
      </c>
      <c r="B147" s="37" t="s">
        <v>20</v>
      </c>
      <c r="C147" s="13" t="s">
        <v>21</v>
      </c>
      <c r="D147" s="13" t="s">
        <v>6</v>
      </c>
      <c r="E147" s="13" t="s">
        <v>22</v>
      </c>
      <c r="F147" s="14">
        <v>37.494611999999996</v>
      </c>
      <c r="G147" s="14">
        <v>127.063642</v>
      </c>
    </row>
    <row r="148" spans="1:7" x14ac:dyDescent="0.25">
      <c r="A148" s="12" t="str">
        <f t="shared" si="2"/>
        <v>3대화</v>
      </c>
      <c r="B148" s="37" t="s">
        <v>417</v>
      </c>
      <c r="C148" s="13" t="s">
        <v>418</v>
      </c>
      <c r="D148" s="13" t="s">
        <v>6</v>
      </c>
      <c r="E148" s="13" t="s">
        <v>419</v>
      </c>
      <c r="F148" s="14">
        <v>37.676087000000003</v>
      </c>
      <c r="G148" s="14">
        <v>126.747569</v>
      </c>
    </row>
    <row r="149" spans="1:7" x14ac:dyDescent="0.25">
      <c r="A149" s="12" t="str">
        <f t="shared" si="2"/>
        <v>6대흥</v>
      </c>
      <c r="B149" s="37" t="s">
        <v>485</v>
      </c>
      <c r="C149" s="13" t="s">
        <v>486</v>
      </c>
      <c r="D149" s="13" t="s">
        <v>474</v>
      </c>
      <c r="E149" s="13" t="s">
        <v>487</v>
      </c>
      <c r="F149" s="14">
        <v>37.547770999999997</v>
      </c>
      <c r="G149" s="14">
        <v>126.942069</v>
      </c>
    </row>
    <row r="150" spans="1:7" x14ac:dyDescent="0.25">
      <c r="A150" s="12" t="str">
        <f t="shared" si="2"/>
        <v>1덕계</v>
      </c>
      <c r="B150" s="37" t="s">
        <v>833</v>
      </c>
      <c r="C150" s="13" t="s">
        <v>834</v>
      </c>
      <c r="D150" s="13" t="s">
        <v>95</v>
      </c>
      <c r="E150" s="13" t="s">
        <v>835</v>
      </c>
      <c r="F150" s="14">
        <v>37.818486</v>
      </c>
      <c r="G150" s="14">
        <v>127.05648600000001</v>
      </c>
    </row>
    <row r="151" spans="1:7" x14ac:dyDescent="0.25">
      <c r="A151" s="12" t="str">
        <f t="shared" si="2"/>
        <v>K덕소</v>
      </c>
      <c r="B151" s="37" t="s">
        <v>879</v>
      </c>
      <c r="C151" s="13" t="s">
        <v>880</v>
      </c>
      <c r="D151" s="13" t="s">
        <v>108</v>
      </c>
      <c r="E151" s="13" t="s">
        <v>881</v>
      </c>
      <c r="F151" s="14">
        <v>37.586781000000002</v>
      </c>
      <c r="G151" s="14">
        <v>127.208832</v>
      </c>
    </row>
    <row r="152" spans="1:7" x14ac:dyDescent="0.25">
      <c r="A152" s="12" t="str">
        <f t="shared" si="2"/>
        <v>1덕정</v>
      </c>
      <c r="B152" s="37" t="s">
        <v>1084</v>
      </c>
      <c r="C152" s="13" t="s">
        <v>1085</v>
      </c>
      <c r="D152" s="13" t="s">
        <v>95</v>
      </c>
      <c r="E152" s="13" t="s">
        <v>1086</v>
      </c>
      <c r="F152" s="14">
        <v>37.843187999999998</v>
      </c>
      <c r="G152" s="14">
        <v>127.061277</v>
      </c>
    </row>
    <row r="153" spans="1:7" x14ac:dyDescent="0.25">
      <c r="A153" s="12" t="str">
        <f t="shared" si="2"/>
        <v>3도곡</v>
      </c>
      <c r="B153" s="37" t="s">
        <v>17</v>
      </c>
      <c r="C153" s="13" t="s">
        <v>18</v>
      </c>
      <c r="D153" s="13" t="s">
        <v>6</v>
      </c>
      <c r="E153" s="13" t="s">
        <v>19</v>
      </c>
      <c r="F153" s="14">
        <v>37.490858000000003</v>
      </c>
      <c r="G153" s="14">
        <v>127.055381</v>
      </c>
    </row>
    <row r="154" spans="1:7" x14ac:dyDescent="0.25">
      <c r="A154" s="12" t="str">
        <f t="shared" si="2"/>
        <v>B도곡</v>
      </c>
      <c r="B154" s="37" t="s">
        <v>2306</v>
      </c>
      <c r="C154" s="13" t="s">
        <v>18</v>
      </c>
      <c r="D154" s="13" t="s">
        <v>746</v>
      </c>
      <c r="E154" s="13" t="s">
        <v>2307</v>
      </c>
      <c r="F154" s="14">
        <v>37.490858000000003</v>
      </c>
      <c r="G154" s="14">
        <v>127.055381</v>
      </c>
    </row>
    <row r="155" spans="1:7" x14ac:dyDescent="0.25">
      <c r="A155" s="12" t="str">
        <f t="shared" si="2"/>
        <v>K도농</v>
      </c>
      <c r="B155" s="37" t="s">
        <v>1578</v>
      </c>
      <c r="C155" s="13" t="s">
        <v>1579</v>
      </c>
      <c r="D155" s="13" t="s">
        <v>108</v>
      </c>
      <c r="E155" s="13" t="s">
        <v>1580</v>
      </c>
      <c r="F155" s="14">
        <v>37.608806000000001</v>
      </c>
      <c r="G155" s="14">
        <v>127.161153</v>
      </c>
    </row>
    <row r="156" spans="1:7" x14ac:dyDescent="0.25">
      <c r="A156" s="12" t="str">
        <f t="shared" si="2"/>
        <v>2도림천</v>
      </c>
      <c r="B156" s="37" t="s">
        <v>267</v>
      </c>
      <c r="C156" s="13" t="s">
        <v>268</v>
      </c>
      <c r="D156" s="13" t="s">
        <v>160</v>
      </c>
      <c r="E156" s="13" t="s">
        <v>269</v>
      </c>
      <c r="F156" s="14">
        <v>37.514287000000003</v>
      </c>
      <c r="G156" s="14">
        <v>126.882768</v>
      </c>
    </row>
    <row r="157" spans="1:7" x14ac:dyDescent="0.25">
      <c r="A157" s="12" t="str">
        <f t="shared" si="2"/>
        <v>1도봉</v>
      </c>
      <c r="B157" s="37" t="s">
        <v>815</v>
      </c>
      <c r="C157" s="13" t="s">
        <v>816</v>
      </c>
      <c r="D157" s="13" t="s">
        <v>95</v>
      </c>
      <c r="E157" s="13" t="s">
        <v>817</v>
      </c>
      <c r="F157" s="14">
        <v>37.679563000000002</v>
      </c>
      <c r="G157" s="14">
        <v>127.04559500000001</v>
      </c>
    </row>
    <row r="158" spans="1:7" x14ac:dyDescent="0.25">
      <c r="A158" s="12" t="str">
        <f t="shared" si="2"/>
        <v>1도봉산</v>
      </c>
      <c r="B158" s="37" t="s">
        <v>818</v>
      </c>
      <c r="C158" s="13" t="s">
        <v>819</v>
      </c>
      <c r="D158" s="13" t="s">
        <v>95</v>
      </c>
      <c r="E158" s="13" t="s">
        <v>820</v>
      </c>
      <c r="F158" s="14">
        <v>37.689312999999999</v>
      </c>
      <c r="G158" s="14">
        <v>127.046222</v>
      </c>
    </row>
    <row r="159" spans="1:7" x14ac:dyDescent="0.25">
      <c r="A159" s="12" t="str">
        <f t="shared" si="2"/>
        <v>7도봉산</v>
      </c>
      <c r="B159" s="37" t="s">
        <v>2205</v>
      </c>
      <c r="C159" s="13" t="s">
        <v>819</v>
      </c>
      <c r="D159" s="13" t="s">
        <v>523</v>
      </c>
      <c r="E159" s="13" t="s">
        <v>2206</v>
      </c>
      <c r="F159" s="14">
        <v>37.689312999999999</v>
      </c>
      <c r="G159" s="14">
        <v>127.046222</v>
      </c>
    </row>
    <row r="160" spans="1:7" x14ac:dyDescent="0.25">
      <c r="A160" s="12" t="str">
        <f t="shared" si="2"/>
        <v>K도심</v>
      </c>
      <c r="B160" s="37" t="s">
        <v>1581</v>
      </c>
      <c r="C160" s="13" t="s">
        <v>1582</v>
      </c>
      <c r="D160" s="13" t="s">
        <v>108</v>
      </c>
      <c r="E160" s="13" t="s">
        <v>1583</v>
      </c>
      <c r="F160" s="14">
        <v>37.579622000000001</v>
      </c>
      <c r="G160" s="14">
        <v>127.222672</v>
      </c>
    </row>
    <row r="161" spans="1:7" x14ac:dyDescent="0.25">
      <c r="A161" s="12" t="str">
        <f t="shared" si="2"/>
        <v>1도원</v>
      </c>
      <c r="B161" s="37" t="s">
        <v>735</v>
      </c>
      <c r="C161" s="13" t="s">
        <v>736</v>
      </c>
      <c r="D161" s="13" t="s">
        <v>95</v>
      </c>
      <c r="E161" s="13" t="s">
        <v>737</v>
      </c>
      <c r="F161" s="14">
        <v>37.468446</v>
      </c>
      <c r="G161" s="14">
        <v>126.642706</v>
      </c>
    </row>
    <row r="162" spans="1:7" x14ac:dyDescent="0.25">
      <c r="A162" s="12" t="str">
        <f t="shared" si="2"/>
        <v>1도화</v>
      </c>
      <c r="B162" s="37" t="s">
        <v>741</v>
      </c>
      <c r="C162" s="13" t="s">
        <v>742</v>
      </c>
      <c r="D162" s="13" t="s">
        <v>95</v>
      </c>
      <c r="E162" s="13" t="s">
        <v>743</v>
      </c>
      <c r="F162" s="14">
        <v>37.466070000000002</v>
      </c>
      <c r="G162" s="14">
        <v>126.668672</v>
      </c>
    </row>
    <row r="163" spans="1:7" x14ac:dyDescent="0.25">
      <c r="A163" s="12" t="str">
        <f t="shared" si="2"/>
        <v>3독립문</v>
      </c>
      <c r="B163" s="37" t="s">
        <v>300</v>
      </c>
      <c r="C163" s="13" t="s">
        <v>301</v>
      </c>
      <c r="D163" s="13" t="s">
        <v>6</v>
      </c>
      <c r="E163" s="13" t="s">
        <v>302</v>
      </c>
      <c r="F163" s="14">
        <v>37.574570999999999</v>
      </c>
      <c r="G163" s="14">
        <v>126.957748</v>
      </c>
    </row>
    <row r="164" spans="1:7" x14ac:dyDescent="0.25">
      <c r="A164" s="12" t="str">
        <f t="shared" si="2"/>
        <v>6독바위</v>
      </c>
      <c r="B164" s="37" t="s">
        <v>1492</v>
      </c>
      <c r="C164" s="13" t="s">
        <v>1493</v>
      </c>
      <c r="D164" s="13" t="s">
        <v>474</v>
      </c>
      <c r="E164" s="13" t="s">
        <v>1494</v>
      </c>
      <c r="F164" s="14">
        <v>37.618456000000002</v>
      </c>
      <c r="G164" s="14">
        <v>126.933031</v>
      </c>
    </row>
    <row r="165" spans="1:7" x14ac:dyDescent="0.25">
      <c r="A165" s="12" t="str">
        <f t="shared" si="2"/>
        <v>1독산</v>
      </c>
      <c r="B165" s="37" t="s">
        <v>636</v>
      </c>
      <c r="C165" s="13" t="s">
        <v>637</v>
      </c>
      <c r="D165" s="13" t="s">
        <v>95</v>
      </c>
      <c r="E165" s="13" t="s">
        <v>638</v>
      </c>
      <c r="F165" s="14">
        <v>37.466613000000002</v>
      </c>
      <c r="G165" s="14">
        <v>126.88924900000001</v>
      </c>
    </row>
    <row r="166" spans="1:7" x14ac:dyDescent="0.25">
      <c r="A166" s="12" t="str">
        <f t="shared" si="2"/>
        <v>6돌곶이</v>
      </c>
      <c r="B166" s="37" t="s">
        <v>1507</v>
      </c>
      <c r="C166" s="13" t="s">
        <v>1508</v>
      </c>
      <c r="D166" s="13" t="s">
        <v>474</v>
      </c>
      <c r="E166" s="13" t="s">
        <v>1509</v>
      </c>
      <c r="F166" s="14">
        <v>37.610537000000001</v>
      </c>
      <c r="G166" s="14">
        <v>127.056431</v>
      </c>
    </row>
    <row r="167" spans="1:7" x14ac:dyDescent="0.25">
      <c r="A167" s="12" t="str">
        <f t="shared" si="2"/>
        <v>1동대문</v>
      </c>
      <c r="B167" s="37" t="s">
        <v>146</v>
      </c>
      <c r="C167" s="13" t="s">
        <v>147</v>
      </c>
      <c r="D167" s="13">
        <v>1</v>
      </c>
      <c r="E167" s="13" t="s">
        <v>148</v>
      </c>
      <c r="F167" s="14">
        <v>37.571420000000003</v>
      </c>
      <c r="G167" s="14">
        <v>127.009745</v>
      </c>
    </row>
    <row r="168" spans="1:7" x14ac:dyDescent="0.25">
      <c r="A168" s="12" t="str">
        <f t="shared" si="2"/>
        <v>4동대문</v>
      </c>
      <c r="B168" s="37" t="s">
        <v>2145</v>
      </c>
      <c r="C168" s="13" t="s">
        <v>147</v>
      </c>
      <c r="D168" s="13" t="s">
        <v>40</v>
      </c>
      <c r="E168" s="13" t="s">
        <v>2146</v>
      </c>
      <c r="F168" s="14">
        <v>37.571420000000003</v>
      </c>
      <c r="G168" s="14">
        <v>127.009745</v>
      </c>
    </row>
    <row r="169" spans="1:7" x14ac:dyDescent="0.25">
      <c r="A169" s="12" t="str">
        <f t="shared" si="2"/>
        <v>2동대문역사문화공원</v>
      </c>
      <c r="B169" s="37" t="s">
        <v>168</v>
      </c>
      <c r="C169" s="13" t="s">
        <v>169</v>
      </c>
      <c r="D169" s="13" t="s">
        <v>160</v>
      </c>
      <c r="E169" s="13" t="s">
        <v>170</v>
      </c>
      <c r="F169" s="14">
        <v>37.565137999999997</v>
      </c>
      <c r="G169" s="14">
        <v>127.007896</v>
      </c>
    </row>
    <row r="170" spans="1:7" x14ac:dyDescent="0.25">
      <c r="A170" s="12" t="str">
        <f t="shared" si="2"/>
        <v>4동대문역사문화공원</v>
      </c>
      <c r="B170" s="37" t="s">
        <v>2147</v>
      </c>
      <c r="C170" s="13" t="s">
        <v>169</v>
      </c>
      <c r="D170" s="13" t="s">
        <v>40</v>
      </c>
      <c r="E170" s="13" t="s">
        <v>2148</v>
      </c>
      <c r="F170" s="14">
        <v>37.565137999999997</v>
      </c>
      <c r="G170" s="14">
        <v>127.007896</v>
      </c>
    </row>
    <row r="171" spans="1:7" x14ac:dyDescent="0.25">
      <c r="A171" s="12" t="str">
        <f t="shared" si="2"/>
        <v>5동대문역사문화공원</v>
      </c>
      <c r="B171" s="37" t="s">
        <v>2292</v>
      </c>
      <c r="C171" s="13" t="s">
        <v>2544</v>
      </c>
      <c r="D171" s="13" t="s">
        <v>422</v>
      </c>
      <c r="E171" s="13" t="s">
        <v>2293</v>
      </c>
      <c r="F171" s="14">
        <v>37.565137999999997</v>
      </c>
      <c r="G171" s="14">
        <v>127.007896</v>
      </c>
    </row>
    <row r="172" spans="1:7" x14ac:dyDescent="0.25">
      <c r="A172" s="12" t="str">
        <f t="shared" si="2"/>
        <v>3동대입구</v>
      </c>
      <c r="B172" s="37" t="s">
        <v>309</v>
      </c>
      <c r="C172" s="13" t="s">
        <v>310</v>
      </c>
      <c r="D172" s="13" t="s">
        <v>6</v>
      </c>
      <c r="E172" s="13" t="s">
        <v>311</v>
      </c>
      <c r="F172" s="14">
        <v>37.559052000000001</v>
      </c>
      <c r="G172" s="14">
        <v>127.005602</v>
      </c>
    </row>
    <row r="173" spans="1:7" x14ac:dyDescent="0.25">
      <c r="A173" s="12" t="str">
        <f t="shared" si="2"/>
        <v>1동두천</v>
      </c>
      <c r="B173" s="37" t="s">
        <v>842</v>
      </c>
      <c r="C173" s="13" t="s">
        <v>843</v>
      </c>
      <c r="D173" s="13" t="s">
        <v>95</v>
      </c>
      <c r="E173" s="13" t="s">
        <v>844</v>
      </c>
      <c r="F173" s="14">
        <v>37.927878</v>
      </c>
      <c r="G173" s="14">
        <v>127.05479</v>
      </c>
    </row>
    <row r="174" spans="1:7" x14ac:dyDescent="0.25">
      <c r="A174" s="12" t="str">
        <f t="shared" si="2"/>
        <v>1동두천중앙</v>
      </c>
      <c r="B174" s="37" t="s">
        <v>839</v>
      </c>
      <c r="C174" s="13" t="s">
        <v>840</v>
      </c>
      <c r="D174" s="13" t="s">
        <v>95</v>
      </c>
      <c r="E174" s="13" t="s">
        <v>841</v>
      </c>
      <c r="F174" s="14">
        <v>37.901885</v>
      </c>
      <c r="G174" s="14">
        <v>127.056482</v>
      </c>
    </row>
    <row r="175" spans="1:7" x14ac:dyDescent="0.25">
      <c r="A175" s="12" t="str">
        <f t="shared" si="2"/>
        <v>I동막</v>
      </c>
      <c r="B175" s="37" t="s">
        <v>1293</v>
      </c>
      <c r="C175" s="13" t="s">
        <v>1294</v>
      </c>
      <c r="D175" s="13" t="s">
        <v>1252</v>
      </c>
      <c r="E175" s="13" t="s">
        <v>1295</v>
      </c>
      <c r="F175" s="14">
        <v>37.397877999999999</v>
      </c>
      <c r="G175" s="14">
        <v>126.67400499999999</v>
      </c>
    </row>
    <row r="176" spans="1:7" x14ac:dyDescent="0.25">
      <c r="A176" s="12" t="str">
        <f t="shared" si="2"/>
        <v>1동묘앞</v>
      </c>
      <c r="B176" s="37" t="s">
        <v>155</v>
      </c>
      <c r="C176" s="13" t="s">
        <v>156</v>
      </c>
      <c r="D176" s="13" t="s">
        <v>95</v>
      </c>
      <c r="E176" s="13" t="s">
        <v>157</v>
      </c>
      <c r="F176" s="14">
        <v>37.572626999999997</v>
      </c>
      <c r="G176" s="14">
        <v>127.016429</v>
      </c>
    </row>
    <row r="177" spans="1:7" x14ac:dyDescent="0.25">
      <c r="A177" s="12" t="str">
        <f t="shared" si="2"/>
        <v>6동묘앞</v>
      </c>
      <c r="B177" s="37" t="s">
        <v>2201</v>
      </c>
      <c r="C177" s="13" t="s">
        <v>156</v>
      </c>
      <c r="D177" s="13" t="s">
        <v>474</v>
      </c>
      <c r="E177" s="13" t="s">
        <v>2202</v>
      </c>
      <c r="F177" s="14">
        <v>37.572626999999997</v>
      </c>
      <c r="G177" s="14">
        <v>127.016429</v>
      </c>
    </row>
    <row r="178" spans="1:7" x14ac:dyDescent="0.25">
      <c r="A178" s="12" t="str">
        <f t="shared" si="2"/>
        <v>E동백</v>
      </c>
      <c r="B178" s="37" t="s">
        <v>1381</v>
      </c>
      <c r="C178" s="13" t="s">
        <v>1382</v>
      </c>
      <c r="D178" s="13" t="s">
        <v>1376</v>
      </c>
      <c r="E178" s="13" t="s">
        <v>1383</v>
      </c>
      <c r="F178" s="14">
        <v>37.269043000000003</v>
      </c>
      <c r="G178" s="14">
        <v>127.152716</v>
      </c>
    </row>
    <row r="179" spans="1:7" x14ac:dyDescent="0.25">
      <c r="A179" s="12" t="str">
        <f t="shared" si="2"/>
        <v>I동수</v>
      </c>
      <c r="B179" s="37" t="s">
        <v>1269</v>
      </c>
      <c r="C179" s="13" t="s">
        <v>1270</v>
      </c>
      <c r="D179" s="13" t="s">
        <v>1252</v>
      </c>
      <c r="E179" s="13" t="s">
        <v>1271</v>
      </c>
      <c r="F179" s="14">
        <v>37.485312</v>
      </c>
      <c r="G179" s="14">
        <v>126.71824700000001</v>
      </c>
    </row>
    <row r="180" spans="1:7" x14ac:dyDescent="0.25">
      <c r="A180" s="12" t="str">
        <f t="shared" si="2"/>
        <v>1동암</v>
      </c>
      <c r="B180" s="37" t="s">
        <v>714</v>
      </c>
      <c r="C180" s="13" t="s">
        <v>715</v>
      </c>
      <c r="D180" s="13" t="s">
        <v>95</v>
      </c>
      <c r="E180" s="13" t="s">
        <v>716</v>
      </c>
      <c r="F180" s="14">
        <v>37.471407999999997</v>
      </c>
      <c r="G180" s="14">
        <v>126.702896</v>
      </c>
    </row>
    <row r="181" spans="1:7" x14ac:dyDescent="0.25">
      <c r="A181" s="12" t="str">
        <f t="shared" si="2"/>
        <v>U동오</v>
      </c>
      <c r="B181" s="37" t="s">
        <v>939</v>
      </c>
      <c r="C181" s="13" t="s">
        <v>940</v>
      </c>
      <c r="D181" s="13" t="s">
        <v>922</v>
      </c>
      <c r="E181" s="13" t="s">
        <v>941</v>
      </c>
      <c r="F181" s="14">
        <v>37.745271000000002</v>
      </c>
      <c r="G181" s="14">
        <v>127.05694699999999</v>
      </c>
    </row>
    <row r="182" spans="1:7" x14ac:dyDescent="0.25">
      <c r="A182" s="12" t="str">
        <f t="shared" si="2"/>
        <v>1동인천</v>
      </c>
      <c r="B182" s="37" t="s">
        <v>1063</v>
      </c>
      <c r="C182" s="13" t="s">
        <v>1064</v>
      </c>
      <c r="D182" s="13" t="s">
        <v>95</v>
      </c>
      <c r="E182" s="13" t="s">
        <v>1065</v>
      </c>
      <c r="F182" s="14">
        <v>37.475276000000001</v>
      </c>
      <c r="G182" s="14">
        <v>126.632802</v>
      </c>
    </row>
    <row r="183" spans="1:7" x14ac:dyDescent="0.25">
      <c r="A183" s="12" t="str">
        <f t="shared" si="2"/>
        <v>4동작</v>
      </c>
      <c r="B183" s="37" t="s">
        <v>84</v>
      </c>
      <c r="C183" s="13" t="s">
        <v>85</v>
      </c>
      <c r="D183" s="13" t="s">
        <v>40</v>
      </c>
      <c r="E183" s="13" t="s">
        <v>86</v>
      </c>
      <c r="F183" s="14">
        <v>37.502971000000002</v>
      </c>
      <c r="G183" s="14">
        <v>126.97930599999999</v>
      </c>
    </row>
    <row r="184" spans="1:7" x14ac:dyDescent="0.25">
      <c r="A184" s="12" t="str">
        <f t="shared" si="2"/>
        <v>9동작</v>
      </c>
      <c r="B184" s="37" t="s">
        <v>2274</v>
      </c>
      <c r="C184" s="13" t="s">
        <v>85</v>
      </c>
      <c r="D184" s="13" t="s">
        <v>1001</v>
      </c>
      <c r="E184" s="13" t="s">
        <v>2275</v>
      </c>
      <c r="F184" s="14">
        <v>37.502971000000002</v>
      </c>
      <c r="G184" s="14">
        <v>126.97930599999999</v>
      </c>
    </row>
    <row r="185" spans="1:7" x14ac:dyDescent="0.25">
      <c r="A185" s="12" t="str">
        <f t="shared" si="2"/>
        <v>I동춘</v>
      </c>
      <c r="B185" s="37" t="s">
        <v>1290</v>
      </c>
      <c r="C185" s="13" t="s">
        <v>1291</v>
      </c>
      <c r="D185" s="13" t="s">
        <v>1252</v>
      </c>
      <c r="E185" s="13" t="s">
        <v>1292</v>
      </c>
      <c r="F185" s="14">
        <v>37.404736999999997</v>
      </c>
      <c r="G185" s="14">
        <v>126.681015</v>
      </c>
    </row>
    <row r="186" spans="1:7" x14ac:dyDescent="0.25">
      <c r="A186" s="12" t="str">
        <f t="shared" si="2"/>
        <v>1두정</v>
      </c>
      <c r="B186" s="37" t="s">
        <v>663</v>
      </c>
      <c r="C186" s="13" t="s">
        <v>664</v>
      </c>
      <c r="D186" s="13" t="s">
        <v>95</v>
      </c>
      <c r="E186" s="13" t="s">
        <v>665</v>
      </c>
      <c r="F186" s="14">
        <v>36.833705000000002</v>
      </c>
      <c r="G186" s="14">
        <v>127.14896</v>
      </c>
    </row>
    <row r="187" spans="1:7" x14ac:dyDescent="0.25">
      <c r="A187" s="12" t="str">
        <f t="shared" si="2"/>
        <v>E둔전</v>
      </c>
      <c r="B187" s="37" t="s">
        <v>1397</v>
      </c>
      <c r="C187" s="13" t="s">
        <v>1398</v>
      </c>
      <c r="D187" s="13" t="s">
        <v>1376</v>
      </c>
      <c r="E187" s="13" t="s">
        <v>1399</v>
      </c>
      <c r="F187" s="14">
        <v>37.267051000000002</v>
      </c>
      <c r="G187" s="14">
        <v>127.21364</v>
      </c>
    </row>
    <row r="188" spans="1:7" x14ac:dyDescent="0.25">
      <c r="A188" s="12" t="str">
        <f t="shared" si="2"/>
        <v>5둔촌동</v>
      </c>
      <c r="B188" s="37" t="s">
        <v>570</v>
      </c>
      <c r="C188" s="13" t="s">
        <v>571</v>
      </c>
      <c r="D188" s="13" t="s">
        <v>422</v>
      </c>
      <c r="E188" s="13" t="s">
        <v>572</v>
      </c>
      <c r="F188" s="14">
        <v>37.527788000000001</v>
      </c>
      <c r="G188" s="14">
        <v>127.13624799999999</v>
      </c>
    </row>
    <row r="189" spans="1:7" x14ac:dyDescent="0.25">
      <c r="A189" s="12" t="str">
        <f t="shared" si="2"/>
        <v>9등촌</v>
      </c>
      <c r="B189" s="37" t="s">
        <v>1326</v>
      </c>
      <c r="C189" s="13" t="s">
        <v>1327</v>
      </c>
      <c r="D189" s="13" t="s">
        <v>1001</v>
      </c>
      <c r="E189" s="13" t="s">
        <v>1328</v>
      </c>
      <c r="F189" s="14">
        <v>37.550632</v>
      </c>
      <c r="G189" s="14">
        <v>126.865689</v>
      </c>
    </row>
    <row r="190" spans="1:7" x14ac:dyDescent="0.25">
      <c r="A190" s="12" t="str">
        <f t="shared" si="2"/>
        <v>6디지털미디어시티</v>
      </c>
      <c r="B190" s="37" t="s">
        <v>1495</v>
      </c>
      <c r="C190" s="13" t="s">
        <v>1496</v>
      </c>
      <c r="D190" s="13" t="s">
        <v>474</v>
      </c>
      <c r="E190" s="13" t="s">
        <v>1497</v>
      </c>
      <c r="F190" s="14">
        <v>37.576645999999997</v>
      </c>
      <c r="G190" s="14">
        <v>126.90098399999999</v>
      </c>
    </row>
    <row r="191" spans="1:7" x14ac:dyDescent="0.25">
      <c r="A191" s="12" t="str">
        <f t="shared" si="2"/>
        <v>A디지털미디어시티</v>
      </c>
      <c r="B191" s="37" t="s">
        <v>2314</v>
      </c>
      <c r="C191" s="13" t="s">
        <v>1496</v>
      </c>
      <c r="D191" s="13" t="s">
        <v>346</v>
      </c>
      <c r="E191" s="13" t="s">
        <v>2315</v>
      </c>
      <c r="F191" s="14">
        <v>37.576645999999997</v>
      </c>
      <c r="G191" s="14">
        <v>126.90098399999999</v>
      </c>
    </row>
    <row r="192" spans="1:7" x14ac:dyDescent="0.25">
      <c r="A192" s="12" t="str">
        <f t="shared" si="2"/>
        <v>K디지털미디어시티</v>
      </c>
      <c r="B192" s="37" t="s">
        <v>2227</v>
      </c>
      <c r="C192" s="13" t="s">
        <v>2543</v>
      </c>
      <c r="D192" s="13" t="s">
        <v>108</v>
      </c>
      <c r="E192" s="13" t="s">
        <v>2228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2"/>
        <v>2뚝섬</v>
      </c>
      <c r="B193" s="37" t="s">
        <v>180</v>
      </c>
      <c r="C193" s="13" t="s">
        <v>181</v>
      </c>
      <c r="D193" s="13" t="s">
        <v>160</v>
      </c>
      <c r="E193" s="13" t="s">
        <v>182</v>
      </c>
      <c r="F193" s="14">
        <v>37.547184000000001</v>
      </c>
      <c r="G193" s="14">
        <v>127.04736699999999</v>
      </c>
    </row>
    <row r="194" spans="1:7" x14ac:dyDescent="0.25">
      <c r="A194" s="12" t="str">
        <f t="shared" ref="A194:A256" si="3">CONCATENATE(D194,C194)</f>
        <v>7뚝섬유원지</v>
      </c>
      <c r="B194" s="37" t="s">
        <v>1165</v>
      </c>
      <c r="C194" s="13" t="s">
        <v>1166</v>
      </c>
      <c r="D194" s="13" t="s">
        <v>523</v>
      </c>
      <c r="E194" s="13" t="s">
        <v>1167</v>
      </c>
      <c r="F194" s="14">
        <v>37.53154</v>
      </c>
      <c r="G194" s="14">
        <v>127.066704</v>
      </c>
    </row>
    <row r="195" spans="1:7" x14ac:dyDescent="0.25">
      <c r="A195" s="12" t="str">
        <f t="shared" si="3"/>
        <v>5마곡</v>
      </c>
      <c r="B195" s="37" t="s">
        <v>430</v>
      </c>
      <c r="C195" s="13" t="s">
        <v>431</v>
      </c>
      <c r="D195" s="13" t="s">
        <v>422</v>
      </c>
      <c r="E195" s="13" t="s">
        <v>432</v>
      </c>
      <c r="F195" s="14">
        <v>37.560183000000002</v>
      </c>
      <c r="G195" s="14">
        <v>126.82544799999999</v>
      </c>
    </row>
    <row r="196" spans="1:7" x14ac:dyDescent="0.25">
      <c r="A196" s="12" t="str">
        <f t="shared" si="3"/>
        <v>9마곡나루</v>
      </c>
      <c r="B196" s="37" t="s">
        <v>1317</v>
      </c>
      <c r="C196" s="13" t="s">
        <v>1318</v>
      </c>
      <c r="D196" s="13" t="s">
        <v>1001</v>
      </c>
      <c r="E196" s="13" t="s">
        <v>1319</v>
      </c>
      <c r="F196" s="14">
        <v>37.567335999999997</v>
      </c>
      <c r="G196" s="14">
        <v>126.829497</v>
      </c>
    </row>
    <row r="197" spans="1:7" x14ac:dyDescent="0.25">
      <c r="A197" s="12" t="str">
        <f t="shared" si="3"/>
        <v>3마두</v>
      </c>
      <c r="B197" s="37" t="s">
        <v>411</v>
      </c>
      <c r="C197" s="13" t="s">
        <v>412</v>
      </c>
      <c r="D197" s="13" t="s">
        <v>6</v>
      </c>
      <c r="E197" s="13" t="s">
        <v>413</v>
      </c>
      <c r="F197" s="14">
        <v>37.652206</v>
      </c>
      <c r="G197" s="14">
        <v>126.77762</v>
      </c>
    </row>
    <row r="198" spans="1:7" x14ac:dyDescent="0.25">
      <c r="A198" s="12" t="str">
        <f t="shared" si="3"/>
        <v>7마들</v>
      </c>
      <c r="B198" s="37" t="s">
        <v>528</v>
      </c>
      <c r="C198" s="13" t="s">
        <v>529</v>
      </c>
      <c r="D198" s="13" t="s">
        <v>523</v>
      </c>
      <c r="E198" s="13" t="s">
        <v>530</v>
      </c>
      <c r="F198" s="14">
        <v>37.664940000000001</v>
      </c>
      <c r="G198" s="14">
        <v>127.057675</v>
      </c>
    </row>
    <row r="199" spans="1:7" x14ac:dyDescent="0.25">
      <c r="A199" s="12" t="str">
        <f t="shared" si="3"/>
        <v>G마석</v>
      </c>
      <c r="B199" s="37" t="s">
        <v>364</v>
      </c>
      <c r="C199" s="13" t="s">
        <v>365</v>
      </c>
      <c r="D199" s="13" t="s">
        <v>350</v>
      </c>
      <c r="E199" s="13" t="s">
        <v>366</v>
      </c>
      <c r="F199" s="14">
        <v>37.652782000000002</v>
      </c>
      <c r="G199" s="14">
        <v>127.311767</v>
      </c>
    </row>
    <row r="200" spans="1:7" x14ac:dyDescent="0.25">
      <c r="A200" s="12" t="str">
        <f t="shared" si="3"/>
        <v>5마장</v>
      </c>
      <c r="B200" s="37" t="s">
        <v>540</v>
      </c>
      <c r="C200" s="13" t="s">
        <v>541</v>
      </c>
      <c r="D200" s="13" t="s">
        <v>422</v>
      </c>
      <c r="E200" s="13" t="s">
        <v>542</v>
      </c>
      <c r="F200" s="14">
        <v>37.566099999999999</v>
      </c>
      <c r="G200" s="14">
        <v>127.042973</v>
      </c>
    </row>
    <row r="201" spans="1:7" x14ac:dyDescent="0.25">
      <c r="A201" s="12" t="str">
        <f t="shared" si="3"/>
        <v>5마천</v>
      </c>
      <c r="B201" s="37" t="s">
        <v>1489</v>
      </c>
      <c r="C201" s="13" t="s">
        <v>1490</v>
      </c>
      <c r="D201" s="13" t="s">
        <v>422</v>
      </c>
      <c r="E201" s="13" t="s">
        <v>1491</v>
      </c>
      <c r="F201" s="14">
        <v>37.494990000000001</v>
      </c>
      <c r="G201" s="14">
        <v>127.152781</v>
      </c>
    </row>
    <row r="202" spans="1:7" x14ac:dyDescent="0.25">
      <c r="A202" s="12" t="str">
        <f t="shared" si="3"/>
        <v>5마포</v>
      </c>
      <c r="B202" s="37" t="s">
        <v>457</v>
      </c>
      <c r="C202" s="13" t="s">
        <v>458</v>
      </c>
      <c r="D202" s="13" t="s">
        <v>422</v>
      </c>
      <c r="E202" s="13" t="s">
        <v>459</v>
      </c>
      <c r="F202" s="14">
        <v>37.539574000000002</v>
      </c>
      <c r="G202" s="14">
        <v>126.945932</v>
      </c>
    </row>
    <row r="203" spans="1:7" x14ac:dyDescent="0.25">
      <c r="A203" s="12" t="str">
        <f t="shared" si="3"/>
        <v>6마포구청</v>
      </c>
      <c r="B203" s="37" t="s">
        <v>476</v>
      </c>
      <c r="C203" s="13" t="s">
        <v>477</v>
      </c>
      <c r="D203" s="13" t="s">
        <v>474</v>
      </c>
      <c r="E203" s="13" t="s">
        <v>478</v>
      </c>
      <c r="F203" s="14">
        <v>37.563515000000002</v>
      </c>
      <c r="G203" s="14">
        <v>126.90334300000001</v>
      </c>
    </row>
    <row r="204" spans="1:7" x14ac:dyDescent="0.25">
      <c r="A204" s="12" t="str">
        <f t="shared" si="3"/>
        <v>G망우</v>
      </c>
      <c r="B204" s="37" t="s">
        <v>2181</v>
      </c>
      <c r="C204" s="13" t="s">
        <v>1576</v>
      </c>
      <c r="D204" s="13" t="s">
        <v>350</v>
      </c>
      <c r="E204" s="13" t="s">
        <v>2182</v>
      </c>
      <c r="F204" s="14">
        <v>37.599550000000001</v>
      </c>
      <c r="G204" s="14">
        <v>127.091909</v>
      </c>
    </row>
    <row r="205" spans="1:7" x14ac:dyDescent="0.25">
      <c r="A205" s="12" t="str">
        <f t="shared" si="3"/>
        <v>K망우</v>
      </c>
      <c r="B205" s="37" t="s">
        <v>1575</v>
      </c>
      <c r="C205" s="13" t="s">
        <v>1576</v>
      </c>
      <c r="D205" s="13" t="s">
        <v>108</v>
      </c>
      <c r="E205" s="13" t="s">
        <v>1577</v>
      </c>
      <c r="F205" s="14">
        <v>37.599550000000001</v>
      </c>
      <c r="G205" s="14">
        <v>127.091909</v>
      </c>
    </row>
    <row r="206" spans="1:7" x14ac:dyDescent="0.25">
      <c r="A206" s="12" t="str">
        <f t="shared" si="3"/>
        <v>6망원</v>
      </c>
      <c r="B206" s="37" t="s">
        <v>479</v>
      </c>
      <c r="C206" s="13" t="s">
        <v>480</v>
      </c>
      <c r="D206" s="13" t="s">
        <v>474</v>
      </c>
      <c r="E206" s="13" t="s">
        <v>481</v>
      </c>
      <c r="F206" s="14">
        <v>37.556094000000002</v>
      </c>
      <c r="G206" s="14">
        <v>126.91005199999999</v>
      </c>
    </row>
    <row r="207" spans="1:7" x14ac:dyDescent="0.25">
      <c r="A207" s="12" t="str">
        <f t="shared" si="3"/>
        <v>1망월사</v>
      </c>
      <c r="B207" s="37" t="s">
        <v>1078</v>
      </c>
      <c r="C207" s="13" t="s">
        <v>1079</v>
      </c>
      <c r="D207" s="13" t="s">
        <v>95</v>
      </c>
      <c r="E207" s="13" t="s">
        <v>1080</v>
      </c>
      <c r="F207" s="14">
        <v>37.709913999999998</v>
      </c>
      <c r="G207" s="14">
        <v>127.047455</v>
      </c>
    </row>
    <row r="208" spans="1:7" x14ac:dyDescent="0.25">
      <c r="A208" s="12" t="str">
        <f t="shared" si="3"/>
        <v>B망포</v>
      </c>
      <c r="B208" s="37" t="s">
        <v>790</v>
      </c>
      <c r="C208" s="13" t="s">
        <v>791</v>
      </c>
      <c r="D208" s="13" t="s">
        <v>746</v>
      </c>
      <c r="E208" s="13" t="s">
        <v>792</v>
      </c>
      <c r="F208" s="14">
        <v>37.245795000000001</v>
      </c>
      <c r="G208" s="14">
        <v>127.05735300000001</v>
      </c>
    </row>
    <row r="209" spans="1:7" x14ac:dyDescent="0.25">
      <c r="A209" s="12" t="str">
        <f t="shared" si="3"/>
        <v>B매교</v>
      </c>
      <c r="B209" s="37" t="s">
        <v>796</v>
      </c>
      <c r="C209" s="13" t="s">
        <v>797</v>
      </c>
      <c r="D209" s="13" t="s">
        <v>746</v>
      </c>
      <c r="E209" s="13" t="s">
        <v>798</v>
      </c>
      <c r="F209" s="14">
        <v>37.265481000000001</v>
      </c>
      <c r="G209" s="14">
        <v>127.01567799999999</v>
      </c>
    </row>
    <row r="210" spans="1:7" x14ac:dyDescent="0.25">
      <c r="A210" s="12" t="str">
        <f t="shared" si="3"/>
        <v>3매봉</v>
      </c>
      <c r="B210" s="37" t="s">
        <v>14</v>
      </c>
      <c r="C210" s="13" t="s">
        <v>15</v>
      </c>
      <c r="D210" s="13" t="s">
        <v>6</v>
      </c>
      <c r="E210" s="13" t="s">
        <v>16</v>
      </c>
      <c r="F210" s="14">
        <v>37.486947000000001</v>
      </c>
      <c r="G210" s="14">
        <v>127.046769</v>
      </c>
    </row>
    <row r="211" spans="1:7" x14ac:dyDescent="0.25">
      <c r="A211" s="12" t="str">
        <f t="shared" si="3"/>
        <v>B매탄권선</v>
      </c>
      <c r="B211" s="37" t="s">
        <v>1420</v>
      </c>
      <c r="C211" s="13" t="s">
        <v>1421</v>
      </c>
      <c r="D211" s="13" t="s">
        <v>746</v>
      </c>
      <c r="E211" s="13" t="s">
        <v>1422</v>
      </c>
      <c r="F211" s="14">
        <v>37.252758999999998</v>
      </c>
      <c r="G211" s="14">
        <v>127.040566</v>
      </c>
    </row>
    <row r="212" spans="1:7" x14ac:dyDescent="0.25">
      <c r="A212" s="12" t="str">
        <f t="shared" si="3"/>
        <v>7먹골</v>
      </c>
      <c r="B212" s="37" t="s">
        <v>1432</v>
      </c>
      <c r="C212" s="13" t="s">
        <v>1433</v>
      </c>
      <c r="D212" s="13" t="s">
        <v>523</v>
      </c>
      <c r="E212" s="13" t="s">
        <v>1434</v>
      </c>
      <c r="F212" s="14">
        <v>37.610636999999997</v>
      </c>
      <c r="G212" s="14">
        <v>127.077725</v>
      </c>
    </row>
    <row r="213" spans="1:7" x14ac:dyDescent="0.25">
      <c r="A213" s="12" t="str">
        <f t="shared" si="3"/>
        <v>7면목</v>
      </c>
      <c r="B213" s="37" t="s">
        <v>1156</v>
      </c>
      <c r="C213" s="13" t="s">
        <v>1157</v>
      </c>
      <c r="D213" s="13" t="s">
        <v>523</v>
      </c>
      <c r="E213" s="13" t="s">
        <v>1158</v>
      </c>
      <c r="F213" s="14">
        <v>37.588579000000003</v>
      </c>
      <c r="G213" s="14">
        <v>127.087503</v>
      </c>
    </row>
    <row r="214" spans="1:7" x14ac:dyDescent="0.25">
      <c r="A214" s="12" t="str">
        <f t="shared" si="3"/>
        <v>4명동</v>
      </c>
      <c r="B214" s="37" t="s">
        <v>69</v>
      </c>
      <c r="C214" s="13" t="s">
        <v>70</v>
      </c>
      <c r="D214" s="13" t="s">
        <v>40</v>
      </c>
      <c r="E214" s="13" t="s">
        <v>71</v>
      </c>
      <c r="F214" s="14">
        <v>37.560988999999999</v>
      </c>
      <c r="G214" s="14">
        <v>126.98632499999999</v>
      </c>
    </row>
    <row r="215" spans="1:7" x14ac:dyDescent="0.25">
      <c r="A215" s="12" t="str">
        <f t="shared" si="3"/>
        <v>5명일</v>
      </c>
      <c r="B215" s="37" t="s">
        <v>561</v>
      </c>
      <c r="C215" s="13" t="s">
        <v>562</v>
      </c>
      <c r="D215" s="13" t="s">
        <v>422</v>
      </c>
      <c r="E215" s="13" t="s">
        <v>563</v>
      </c>
      <c r="F215" s="14">
        <v>37.551369999999999</v>
      </c>
      <c r="G215" s="14">
        <v>127.14399899999999</v>
      </c>
    </row>
    <row r="216" spans="1:7" x14ac:dyDescent="0.25">
      <c r="A216" s="12" t="str">
        <f t="shared" si="3"/>
        <v>E명지대</v>
      </c>
      <c r="B216" s="37" t="s">
        <v>1389</v>
      </c>
      <c r="C216" s="13" t="s">
        <v>1390</v>
      </c>
      <c r="D216" s="13" t="s">
        <v>1376</v>
      </c>
      <c r="E216" s="13" t="s">
        <v>1391</v>
      </c>
      <c r="F216" s="14">
        <v>37.237963999999998</v>
      </c>
      <c r="G216" s="14">
        <v>127.19029399999999</v>
      </c>
    </row>
    <row r="217" spans="1:7" x14ac:dyDescent="0.25">
      <c r="A217" s="12" t="str">
        <f t="shared" si="3"/>
        <v>1명학</v>
      </c>
      <c r="B217" s="37" t="s">
        <v>1030</v>
      </c>
      <c r="C217" s="13" t="s">
        <v>1031</v>
      </c>
      <c r="D217" s="13" t="s">
        <v>95</v>
      </c>
      <c r="E217" s="13" t="s">
        <v>1032</v>
      </c>
      <c r="F217" s="14">
        <v>37.384653</v>
      </c>
      <c r="G217" s="14">
        <v>126.935433</v>
      </c>
    </row>
    <row r="218" spans="1:7" x14ac:dyDescent="0.25">
      <c r="A218" s="12" t="str">
        <f t="shared" si="3"/>
        <v>8모란</v>
      </c>
      <c r="B218" s="37" t="s">
        <v>2266</v>
      </c>
      <c r="C218" s="13" t="s">
        <v>758</v>
      </c>
      <c r="D218" s="13" t="s">
        <v>1224</v>
      </c>
      <c r="E218" s="13" t="s">
        <v>2267</v>
      </c>
      <c r="F218" s="14">
        <v>37.432130000000001</v>
      </c>
      <c r="G218" s="14">
        <v>127.129087</v>
      </c>
    </row>
    <row r="219" spans="1:7" x14ac:dyDescent="0.25">
      <c r="A219" s="12" t="str">
        <f t="shared" si="3"/>
        <v>B모란</v>
      </c>
      <c r="B219" s="37" t="s">
        <v>757</v>
      </c>
      <c r="C219" s="13" t="s">
        <v>758</v>
      </c>
      <c r="D219" s="13" t="s">
        <v>746</v>
      </c>
      <c r="E219" s="13" t="s">
        <v>759</v>
      </c>
      <c r="F219" s="14">
        <v>37.432130000000001</v>
      </c>
      <c r="G219" s="14">
        <v>127.129087</v>
      </c>
    </row>
    <row r="220" spans="1:7" x14ac:dyDescent="0.25">
      <c r="A220" s="12" t="str">
        <f t="shared" si="3"/>
        <v>5목동</v>
      </c>
      <c r="B220" s="37" t="s">
        <v>445</v>
      </c>
      <c r="C220" s="13" t="s">
        <v>446</v>
      </c>
      <c r="D220" s="13" t="s">
        <v>422</v>
      </c>
      <c r="E220" s="13" t="s">
        <v>447</v>
      </c>
      <c r="F220" s="14">
        <v>37.526065000000003</v>
      </c>
      <c r="G220" s="14">
        <v>126.864931</v>
      </c>
    </row>
    <row r="221" spans="1:7" x14ac:dyDescent="0.25">
      <c r="A221" s="12" t="str">
        <f t="shared" si="3"/>
        <v>8몽촌토성</v>
      </c>
      <c r="B221" s="37" t="s">
        <v>1462</v>
      </c>
      <c r="C221" s="13" t="s">
        <v>1463</v>
      </c>
      <c r="D221" s="13" t="s">
        <v>1224</v>
      </c>
      <c r="E221" s="13" t="s">
        <v>1464</v>
      </c>
      <c r="F221" s="14">
        <v>37.517409000000001</v>
      </c>
      <c r="G221" s="14">
        <v>127.112359</v>
      </c>
    </row>
    <row r="222" spans="1:7" x14ac:dyDescent="0.25">
      <c r="A222" s="12" t="str">
        <f t="shared" si="3"/>
        <v>3무악재</v>
      </c>
      <c r="B222" s="37" t="s">
        <v>297</v>
      </c>
      <c r="C222" s="13" t="s">
        <v>298</v>
      </c>
      <c r="D222" s="13" t="s">
        <v>6</v>
      </c>
      <c r="E222" s="13" t="s">
        <v>299</v>
      </c>
      <c r="F222" s="14">
        <v>37.582298999999999</v>
      </c>
      <c r="G222" s="14">
        <v>126.95029100000001</v>
      </c>
    </row>
    <row r="223" spans="1:7" x14ac:dyDescent="0.25">
      <c r="A223" s="12" t="str">
        <f t="shared" si="3"/>
        <v>2문래</v>
      </c>
      <c r="B223" s="37" t="s">
        <v>237</v>
      </c>
      <c r="C223" s="13" t="s">
        <v>238</v>
      </c>
      <c r="D223" s="13" t="s">
        <v>160</v>
      </c>
      <c r="E223" s="13" t="s">
        <v>239</v>
      </c>
      <c r="F223" s="14">
        <v>37.517932999999999</v>
      </c>
      <c r="G223" s="14">
        <v>126.89476000000001</v>
      </c>
    </row>
    <row r="224" spans="1:7" x14ac:dyDescent="0.25">
      <c r="A224" s="12" t="str">
        <f t="shared" si="3"/>
        <v>K문산</v>
      </c>
      <c r="B224" s="37" t="s">
        <v>342</v>
      </c>
      <c r="C224" s="13" t="s">
        <v>343</v>
      </c>
      <c r="D224" s="13" t="s">
        <v>108</v>
      </c>
      <c r="E224" s="13" t="s">
        <v>344</v>
      </c>
      <c r="F224" s="14">
        <v>37.854619</v>
      </c>
      <c r="G224" s="14">
        <v>126.78804700000001</v>
      </c>
    </row>
    <row r="225" spans="1:7" x14ac:dyDescent="0.25">
      <c r="A225" s="12" t="str">
        <f t="shared" si="3"/>
        <v>8문정</v>
      </c>
      <c r="B225" s="37" t="s">
        <v>1235</v>
      </c>
      <c r="C225" s="13" t="s">
        <v>1236</v>
      </c>
      <c r="D225" s="13" t="s">
        <v>1224</v>
      </c>
      <c r="E225" s="13" t="s">
        <v>1237</v>
      </c>
      <c r="F225" s="14">
        <v>37.485855000000001</v>
      </c>
      <c r="G225" s="14">
        <v>127.1225</v>
      </c>
    </row>
    <row r="226" spans="1:7" x14ac:dyDescent="0.25">
      <c r="A226" s="12" t="str">
        <f t="shared" si="3"/>
        <v>I문학경기장</v>
      </c>
      <c r="B226" s="37" t="s">
        <v>1281</v>
      </c>
      <c r="C226" s="13" t="s">
        <v>1282</v>
      </c>
      <c r="D226" s="13" t="s">
        <v>1252</v>
      </c>
      <c r="E226" s="13" t="s">
        <v>1283</v>
      </c>
      <c r="F226" s="14">
        <v>37.434935000000003</v>
      </c>
      <c r="G226" s="14">
        <v>126.698579</v>
      </c>
    </row>
    <row r="227" spans="1:7" x14ac:dyDescent="0.25">
      <c r="A227" s="12" t="str">
        <f t="shared" si="3"/>
        <v>B미금</v>
      </c>
      <c r="B227" s="37" t="s">
        <v>1408</v>
      </c>
      <c r="C227" s="13" t="s">
        <v>1409</v>
      </c>
      <c r="D227" s="13" t="s">
        <v>746</v>
      </c>
      <c r="E227" s="13" t="s">
        <v>1410</v>
      </c>
      <c r="F227" s="14">
        <v>37.350076999999999</v>
      </c>
      <c r="G227" s="14">
        <v>127.10890999999999</v>
      </c>
    </row>
    <row r="228" spans="1:7" x14ac:dyDescent="0.25">
      <c r="A228" s="12" t="str">
        <f t="shared" si="3"/>
        <v>4미아</v>
      </c>
      <c r="B228" s="37" t="s">
        <v>54</v>
      </c>
      <c r="C228" s="13" t="s">
        <v>55</v>
      </c>
      <c r="D228" s="13" t="s">
        <v>40</v>
      </c>
      <c r="E228" s="13" t="s">
        <v>56</v>
      </c>
      <c r="F228" s="14">
        <v>37.626669999999997</v>
      </c>
      <c r="G228" s="14">
        <v>127.025983</v>
      </c>
    </row>
    <row r="229" spans="1:7" x14ac:dyDescent="0.25">
      <c r="A229" s="12" t="str">
        <f t="shared" si="3"/>
        <v>4미아사거리</v>
      </c>
      <c r="B229" s="37" t="s">
        <v>57</v>
      </c>
      <c r="C229" s="13" t="s">
        <v>58</v>
      </c>
      <c r="D229" s="13" t="s">
        <v>40</v>
      </c>
      <c r="E229" s="13" t="s">
        <v>59</v>
      </c>
      <c r="F229" s="14">
        <v>37.613292000000001</v>
      </c>
      <c r="G229" s="14">
        <v>127.030053</v>
      </c>
    </row>
    <row r="230" spans="1:7" x14ac:dyDescent="0.25">
      <c r="A230" s="12" t="str">
        <f t="shared" si="3"/>
        <v>I박촌</v>
      </c>
      <c r="B230" s="37" t="s">
        <v>1254</v>
      </c>
      <c r="C230" s="13" t="s">
        <v>1255</v>
      </c>
      <c r="D230" s="13" t="s">
        <v>1252</v>
      </c>
      <c r="E230" s="13" t="s">
        <v>1256</v>
      </c>
      <c r="F230" s="14">
        <v>37.553702999999999</v>
      </c>
      <c r="G230" s="14">
        <v>126.74507699999999</v>
      </c>
    </row>
    <row r="231" spans="1:7" x14ac:dyDescent="0.25">
      <c r="A231" s="12" t="str">
        <f t="shared" si="3"/>
        <v>4반월</v>
      </c>
      <c r="B231" s="37" t="s">
        <v>1120</v>
      </c>
      <c r="C231" s="13" t="s">
        <v>1121</v>
      </c>
      <c r="D231" s="13" t="s">
        <v>40</v>
      </c>
      <c r="E231" s="13" t="s">
        <v>1122</v>
      </c>
      <c r="F231" s="14">
        <v>37.312212000000002</v>
      </c>
      <c r="G231" s="14">
        <v>126.903524</v>
      </c>
    </row>
    <row r="232" spans="1:7" x14ac:dyDescent="0.25">
      <c r="A232" s="12" t="str">
        <f t="shared" si="3"/>
        <v>7반포</v>
      </c>
      <c r="B232" s="37" t="s">
        <v>1177</v>
      </c>
      <c r="C232" s="13" t="s">
        <v>1178</v>
      </c>
      <c r="D232" s="13" t="s">
        <v>523</v>
      </c>
      <c r="E232" s="13" t="s">
        <v>1179</v>
      </c>
      <c r="F232" s="14">
        <v>37.508178000000001</v>
      </c>
      <c r="G232" s="14">
        <v>127.01172699999999</v>
      </c>
    </row>
    <row r="233" spans="1:7" x14ac:dyDescent="0.25">
      <c r="A233" s="12" t="str">
        <f t="shared" si="3"/>
        <v>U발곡</v>
      </c>
      <c r="B233" s="37" t="s">
        <v>920</v>
      </c>
      <c r="C233" s="13" t="s">
        <v>921</v>
      </c>
      <c r="D233" s="13" t="s">
        <v>922</v>
      </c>
      <c r="E233" s="13" t="s">
        <v>923</v>
      </c>
      <c r="F233" s="14">
        <v>37.727048000000003</v>
      </c>
      <c r="G233" s="14">
        <v>127.052803</v>
      </c>
    </row>
    <row r="234" spans="1:7" x14ac:dyDescent="0.25">
      <c r="A234" s="12" t="str">
        <f t="shared" si="3"/>
        <v>5발산</v>
      </c>
      <c r="B234" s="37" t="s">
        <v>433</v>
      </c>
      <c r="C234" s="13" t="s">
        <v>434</v>
      </c>
      <c r="D234" s="13" t="s">
        <v>422</v>
      </c>
      <c r="E234" s="13" t="s">
        <v>435</v>
      </c>
      <c r="F234" s="14">
        <v>37.558598000000003</v>
      </c>
      <c r="G234" s="14">
        <v>126.83766799999999</v>
      </c>
    </row>
    <row r="235" spans="1:7" x14ac:dyDescent="0.25">
      <c r="A235" s="12" t="str">
        <f t="shared" si="3"/>
        <v>2방배</v>
      </c>
      <c r="B235" s="37" t="s">
        <v>213</v>
      </c>
      <c r="C235" s="13" t="s">
        <v>214</v>
      </c>
      <c r="D235" s="13" t="s">
        <v>160</v>
      </c>
      <c r="E235" s="13" t="s">
        <v>215</v>
      </c>
      <c r="F235" s="14">
        <v>37.481425999999999</v>
      </c>
      <c r="G235" s="14">
        <v>126.997596</v>
      </c>
    </row>
    <row r="236" spans="1:7" x14ac:dyDescent="0.25">
      <c r="A236" s="12" t="str">
        <f t="shared" si="3"/>
        <v>5방이</v>
      </c>
      <c r="B236" s="37" t="s">
        <v>573</v>
      </c>
      <c r="C236" s="13" t="s">
        <v>574</v>
      </c>
      <c r="D236" s="13" t="s">
        <v>422</v>
      </c>
      <c r="E236" s="13" t="s">
        <v>575</v>
      </c>
      <c r="F236" s="14">
        <v>37.508856999999999</v>
      </c>
      <c r="G236" s="14">
        <v>127.126133</v>
      </c>
    </row>
    <row r="237" spans="1:7" x14ac:dyDescent="0.25">
      <c r="A237" s="12" t="str">
        <f t="shared" si="3"/>
        <v>1방학</v>
      </c>
      <c r="B237" s="37" t="s">
        <v>1075</v>
      </c>
      <c r="C237" s="13" t="s">
        <v>1076</v>
      </c>
      <c r="D237" s="13" t="s">
        <v>95</v>
      </c>
      <c r="E237" s="13" t="s">
        <v>1077</v>
      </c>
      <c r="F237" s="14">
        <v>37.667503000000004</v>
      </c>
      <c r="G237" s="14">
        <v>127.044273</v>
      </c>
    </row>
    <row r="238" spans="1:7" x14ac:dyDescent="0.25">
      <c r="A238" s="12" t="str">
        <f t="shared" si="3"/>
        <v>5방화</v>
      </c>
      <c r="B238" s="37" t="s">
        <v>420</v>
      </c>
      <c r="C238" s="13" t="s">
        <v>421</v>
      </c>
      <c r="D238" s="13" t="s">
        <v>422</v>
      </c>
      <c r="E238" s="13" t="s">
        <v>423</v>
      </c>
      <c r="F238" s="14">
        <v>37.577446000000002</v>
      </c>
      <c r="G238" s="14">
        <v>126.812741</v>
      </c>
    </row>
    <row r="239" spans="1:7" x14ac:dyDescent="0.25">
      <c r="A239" s="12" t="str">
        <f t="shared" si="3"/>
        <v>1배방</v>
      </c>
      <c r="B239" s="37" t="s">
        <v>1021</v>
      </c>
      <c r="C239" s="13" t="s">
        <v>1022</v>
      </c>
      <c r="D239" s="13" t="s">
        <v>95</v>
      </c>
      <c r="E239" s="13" t="s">
        <v>1023</v>
      </c>
      <c r="F239" s="14">
        <v>36.777628999999997</v>
      </c>
      <c r="G239" s="14">
        <v>127.05299100000001</v>
      </c>
    </row>
    <row r="240" spans="1:7" x14ac:dyDescent="0.25">
      <c r="A240" s="12" t="str">
        <f t="shared" si="3"/>
        <v>K백마</v>
      </c>
      <c r="B240" s="37" t="s">
        <v>917</v>
      </c>
      <c r="C240" s="13" t="s">
        <v>918</v>
      </c>
      <c r="D240" s="13" t="s">
        <v>108</v>
      </c>
      <c r="E240" s="13" t="s">
        <v>919</v>
      </c>
      <c r="F240" s="14">
        <v>37.658239000000002</v>
      </c>
      <c r="G240" s="14">
        <v>126.794461</v>
      </c>
    </row>
    <row r="241" spans="1:7" x14ac:dyDescent="0.25">
      <c r="A241" s="12" t="str">
        <f t="shared" si="3"/>
        <v>3백석</v>
      </c>
      <c r="B241" s="37" t="s">
        <v>408</v>
      </c>
      <c r="C241" s="13" t="s">
        <v>409</v>
      </c>
      <c r="D241" s="13" t="s">
        <v>6</v>
      </c>
      <c r="E241" s="13" t="s">
        <v>410</v>
      </c>
      <c r="F241" s="14">
        <v>37.643113999999997</v>
      </c>
      <c r="G241" s="14">
        <v>126.78787</v>
      </c>
    </row>
    <row r="242" spans="1:7" x14ac:dyDescent="0.25">
      <c r="A242" s="12" t="str">
        <f t="shared" si="3"/>
        <v>G백양리</v>
      </c>
      <c r="B242" s="37" t="s">
        <v>376</v>
      </c>
      <c r="C242" s="13" t="s">
        <v>377</v>
      </c>
      <c r="D242" s="13" t="s">
        <v>350</v>
      </c>
      <c r="E242" s="13" t="s">
        <v>378</v>
      </c>
      <c r="F242" s="14">
        <v>37.830779</v>
      </c>
      <c r="G242" s="14">
        <v>127.58933</v>
      </c>
    </row>
    <row r="243" spans="1:7" x14ac:dyDescent="0.25">
      <c r="A243" s="12" t="str">
        <f t="shared" si="3"/>
        <v>1백운</v>
      </c>
      <c r="B243" s="37" t="s">
        <v>1060</v>
      </c>
      <c r="C243" s="13" t="s">
        <v>1061</v>
      </c>
      <c r="D243" s="13" t="s">
        <v>95</v>
      </c>
      <c r="E243" s="13" t="s">
        <v>1062</v>
      </c>
      <c r="F243" s="14">
        <v>37.483663999999997</v>
      </c>
      <c r="G243" s="14">
        <v>126.70770400000001</v>
      </c>
    </row>
    <row r="244" spans="1:7" x14ac:dyDescent="0.25">
      <c r="A244" s="12" t="str">
        <f t="shared" si="3"/>
        <v>6버티고개</v>
      </c>
      <c r="B244" s="37" t="s">
        <v>497</v>
      </c>
      <c r="C244" s="13" t="s">
        <v>498</v>
      </c>
      <c r="D244" s="13" t="s">
        <v>474</v>
      </c>
      <c r="E244" s="13" t="s">
        <v>499</v>
      </c>
      <c r="F244" s="14">
        <v>37.548012999999997</v>
      </c>
      <c r="G244" s="14">
        <v>127.00705499999999</v>
      </c>
    </row>
    <row r="245" spans="1:7" x14ac:dyDescent="0.25">
      <c r="A245" s="12" t="str">
        <f t="shared" si="3"/>
        <v>4범계</v>
      </c>
      <c r="B245" s="37" t="s">
        <v>1117</v>
      </c>
      <c r="C245" s="13" t="s">
        <v>1118</v>
      </c>
      <c r="D245" s="13" t="s">
        <v>40</v>
      </c>
      <c r="E245" s="13" t="s">
        <v>1119</v>
      </c>
      <c r="F245" s="14">
        <v>37.389792999999997</v>
      </c>
      <c r="G245" s="14">
        <v>126.950806</v>
      </c>
    </row>
    <row r="246" spans="1:7" x14ac:dyDescent="0.25">
      <c r="A246" s="12" t="str">
        <f t="shared" si="3"/>
        <v>U범골</v>
      </c>
      <c r="B246" s="37" t="s">
        <v>924</v>
      </c>
      <c r="C246" s="13" t="s">
        <v>925</v>
      </c>
      <c r="D246" s="13" t="s">
        <v>922</v>
      </c>
      <c r="E246" s="13" t="s">
        <v>926</v>
      </c>
      <c r="F246" s="14">
        <v>37.728755</v>
      </c>
      <c r="G246" s="14">
        <v>127.04353</v>
      </c>
    </row>
    <row r="247" spans="1:7" x14ac:dyDescent="0.25">
      <c r="A247" s="12" t="str">
        <f t="shared" si="3"/>
        <v>G별내</v>
      </c>
      <c r="B247" s="37" t="s">
        <v>352</v>
      </c>
      <c r="C247" s="13" t="s">
        <v>353</v>
      </c>
      <c r="D247" s="13" t="s">
        <v>350</v>
      </c>
      <c r="E247" s="13" t="s">
        <v>354</v>
      </c>
      <c r="F247" s="14">
        <v>37.642020000000002</v>
      </c>
      <c r="G247" s="14">
        <v>127.12684</v>
      </c>
    </row>
    <row r="248" spans="1:7" x14ac:dyDescent="0.25">
      <c r="A248" s="12" t="str">
        <f t="shared" si="3"/>
        <v>1병점</v>
      </c>
      <c r="B248" s="37" t="s">
        <v>1039</v>
      </c>
      <c r="C248" s="13" t="s">
        <v>1040</v>
      </c>
      <c r="D248" s="13" t="s">
        <v>95</v>
      </c>
      <c r="E248" s="13" t="s">
        <v>1041</v>
      </c>
      <c r="F248" s="14">
        <v>37.207503000000003</v>
      </c>
      <c r="G248" s="14">
        <v>127.032731</v>
      </c>
    </row>
    <row r="249" spans="1:7" x14ac:dyDescent="0.25">
      <c r="A249" s="12" t="str">
        <f t="shared" si="3"/>
        <v>7보라매</v>
      </c>
      <c r="B249" s="37" t="s">
        <v>1192</v>
      </c>
      <c r="C249" s="13" t="s">
        <v>1193</v>
      </c>
      <c r="D249" s="13" t="s">
        <v>523</v>
      </c>
      <c r="E249" s="13" t="s">
        <v>1194</v>
      </c>
      <c r="F249" s="14">
        <v>37.499872000000003</v>
      </c>
      <c r="G249" s="14">
        <v>126.920428</v>
      </c>
    </row>
    <row r="250" spans="1:7" x14ac:dyDescent="0.25">
      <c r="A250" s="12" t="str">
        <f t="shared" si="3"/>
        <v>6보문</v>
      </c>
      <c r="B250" s="37" t="s">
        <v>503</v>
      </c>
      <c r="C250" s="13" t="s">
        <v>504</v>
      </c>
      <c r="D250" s="13" t="s">
        <v>474</v>
      </c>
      <c r="E250" s="13" t="s">
        <v>505</v>
      </c>
      <c r="F250" s="14">
        <v>37.585286000000004</v>
      </c>
      <c r="G250" s="14">
        <v>127.019381</v>
      </c>
    </row>
    <row r="251" spans="1:7" x14ac:dyDescent="0.25">
      <c r="A251" s="12" t="str">
        <f t="shared" si="3"/>
        <v>1보산</v>
      </c>
      <c r="B251" s="37" t="s">
        <v>1087</v>
      </c>
      <c r="C251" s="13" t="s">
        <v>1088</v>
      </c>
      <c r="D251" s="13" t="s">
        <v>95</v>
      </c>
      <c r="E251" s="13" t="s">
        <v>1089</v>
      </c>
      <c r="F251" s="14">
        <v>37.913702000000001</v>
      </c>
      <c r="G251" s="14">
        <v>127.057277</v>
      </c>
    </row>
    <row r="252" spans="1:7" x14ac:dyDescent="0.25">
      <c r="A252" s="12" t="str">
        <f t="shared" si="3"/>
        <v>B보정</v>
      </c>
      <c r="B252" s="37" t="s">
        <v>1411</v>
      </c>
      <c r="C252" s="13" t="s">
        <v>1412</v>
      </c>
      <c r="D252" s="13" t="s">
        <v>746</v>
      </c>
      <c r="E252" s="13" t="s">
        <v>1413</v>
      </c>
      <c r="F252" s="14">
        <v>37.312752000000003</v>
      </c>
      <c r="G252" s="14">
        <v>127.10819600000001</v>
      </c>
    </row>
    <row r="253" spans="1:7" x14ac:dyDescent="0.25">
      <c r="A253" s="12" t="str">
        <f t="shared" si="3"/>
        <v>E보평</v>
      </c>
      <c r="B253" s="37" t="s">
        <v>1567</v>
      </c>
      <c r="C253" s="13" t="s">
        <v>1568</v>
      </c>
      <c r="D253" s="13" t="s">
        <v>1376</v>
      </c>
      <c r="E253" s="13" t="s">
        <v>1569</v>
      </c>
      <c r="F253" s="14">
        <v>37.258965000000003</v>
      </c>
      <c r="G253" s="14">
        <v>127.218457</v>
      </c>
    </row>
    <row r="254" spans="1:7" x14ac:dyDescent="0.25">
      <c r="A254" s="12" t="str">
        <f t="shared" si="3"/>
        <v>8복정</v>
      </c>
      <c r="B254" s="37" t="s">
        <v>2264</v>
      </c>
      <c r="C254" s="13" t="s">
        <v>862</v>
      </c>
      <c r="D254" s="13" t="s">
        <v>1224</v>
      </c>
      <c r="E254" s="13" t="s">
        <v>2265</v>
      </c>
      <c r="F254" s="14">
        <v>37.470047000000001</v>
      </c>
      <c r="G254" s="14">
        <v>127.126662</v>
      </c>
    </row>
    <row r="255" spans="1:7" x14ac:dyDescent="0.25">
      <c r="A255" s="12" t="str">
        <f t="shared" si="3"/>
        <v>B복정</v>
      </c>
      <c r="B255" s="37" t="s">
        <v>861</v>
      </c>
      <c r="C255" s="13" t="s">
        <v>862</v>
      </c>
      <c r="D255" s="13" t="s">
        <v>746</v>
      </c>
      <c r="E255" s="13" t="s">
        <v>863</v>
      </c>
      <c r="F255" s="14">
        <v>37.470047000000001</v>
      </c>
      <c r="G255" s="14">
        <v>127.126662</v>
      </c>
    </row>
    <row r="256" spans="1:7" x14ac:dyDescent="0.25">
      <c r="A256" s="12" t="str">
        <f t="shared" si="3"/>
        <v>1봉명</v>
      </c>
      <c r="B256" s="37" t="s">
        <v>1018</v>
      </c>
      <c r="C256" s="13" t="s">
        <v>1019</v>
      </c>
      <c r="D256" s="13" t="s">
        <v>95</v>
      </c>
      <c r="E256" s="13" t="s">
        <v>1020</v>
      </c>
      <c r="F256" s="14">
        <v>36.801214999999999</v>
      </c>
      <c r="G256" s="14">
        <v>127.135763</v>
      </c>
    </row>
    <row r="257" spans="1:7" x14ac:dyDescent="0.25">
      <c r="A257" s="12" t="str">
        <f t="shared" ref="A257:A320" si="4">CONCATENATE(D257,C257)</f>
        <v>9봉은사</v>
      </c>
      <c r="B257" s="37" t="s">
        <v>1006</v>
      </c>
      <c r="C257" s="13" t="s">
        <v>1007</v>
      </c>
      <c r="D257" s="13" t="s">
        <v>1001</v>
      </c>
      <c r="E257" s="13" t="s">
        <v>1008</v>
      </c>
      <c r="F257" s="14">
        <v>37.514218999999997</v>
      </c>
      <c r="G257" s="14">
        <v>127.06024499999999</v>
      </c>
    </row>
    <row r="258" spans="1:7" x14ac:dyDescent="0.25">
      <c r="A258" s="12" t="str">
        <f t="shared" si="4"/>
        <v>2봉천</v>
      </c>
      <c r="B258" s="37" t="s">
        <v>222</v>
      </c>
      <c r="C258" s="13" t="s">
        <v>223</v>
      </c>
      <c r="D258" s="13" t="s">
        <v>160</v>
      </c>
      <c r="E258" s="13" t="s">
        <v>224</v>
      </c>
      <c r="F258" s="14">
        <v>37.482362000000002</v>
      </c>
      <c r="G258" s="14">
        <v>126.941892</v>
      </c>
    </row>
    <row r="259" spans="1:7" x14ac:dyDescent="0.25">
      <c r="A259" s="12" t="str">
        <f t="shared" si="4"/>
        <v>6봉화산</v>
      </c>
      <c r="B259" s="37" t="s">
        <v>1510</v>
      </c>
      <c r="C259" s="13" t="s">
        <v>1511</v>
      </c>
      <c r="D259" s="13" t="s">
        <v>474</v>
      </c>
      <c r="E259" s="13" t="s">
        <v>1512</v>
      </c>
      <c r="F259" s="14">
        <v>37.617283</v>
      </c>
      <c r="G259" s="14">
        <v>127.091401</v>
      </c>
    </row>
    <row r="260" spans="1:7" x14ac:dyDescent="0.25">
      <c r="A260" s="12" t="str">
        <f t="shared" si="4"/>
        <v>1부개</v>
      </c>
      <c r="B260" s="37" t="s">
        <v>1066</v>
      </c>
      <c r="C260" s="13" t="s">
        <v>1067</v>
      </c>
      <c r="D260" s="13" t="s">
        <v>95</v>
      </c>
      <c r="E260" s="13" t="s">
        <v>1068</v>
      </c>
      <c r="F260" s="14">
        <v>37.488418000000003</v>
      </c>
      <c r="G260" s="14">
        <v>126.74109</v>
      </c>
    </row>
    <row r="261" spans="1:7" x14ac:dyDescent="0.25">
      <c r="A261" s="12" t="str">
        <f t="shared" si="4"/>
        <v>1부천</v>
      </c>
      <c r="B261" s="37" t="s">
        <v>1057</v>
      </c>
      <c r="C261" s="13" t="s">
        <v>1058</v>
      </c>
      <c r="D261" s="13" t="s">
        <v>95</v>
      </c>
      <c r="E261" s="13" t="s">
        <v>1059</v>
      </c>
      <c r="F261" s="14">
        <v>37.484050000000003</v>
      </c>
      <c r="G261" s="14">
        <v>126.782686</v>
      </c>
    </row>
    <row r="262" spans="1:7" x14ac:dyDescent="0.25">
      <c r="A262" s="12" t="str">
        <f t="shared" si="4"/>
        <v>7부천시청</v>
      </c>
      <c r="B262" s="37" t="s">
        <v>1213</v>
      </c>
      <c r="C262" s="13" t="s">
        <v>1214</v>
      </c>
      <c r="D262" s="13" t="s">
        <v>523</v>
      </c>
      <c r="E262" s="13" t="s">
        <v>1215</v>
      </c>
      <c r="F262" s="14">
        <v>37.504631000000003</v>
      </c>
      <c r="G262" s="14">
        <v>126.763538</v>
      </c>
    </row>
    <row r="263" spans="1:7" x14ac:dyDescent="0.25">
      <c r="A263" s="12" t="str">
        <f t="shared" si="4"/>
        <v>7부천종합운동장</v>
      </c>
      <c r="B263" s="37" t="s">
        <v>1207</v>
      </c>
      <c r="C263" s="13" t="s">
        <v>1208</v>
      </c>
      <c r="D263" s="13" t="s">
        <v>523</v>
      </c>
      <c r="E263" s="13" t="s">
        <v>1209</v>
      </c>
      <c r="F263" s="14">
        <v>37.505380000000002</v>
      </c>
      <c r="G263" s="14">
        <v>126.797337</v>
      </c>
    </row>
    <row r="264" spans="1:7" x14ac:dyDescent="0.25">
      <c r="A264" s="12" t="str">
        <f t="shared" si="4"/>
        <v>1부평</v>
      </c>
      <c r="B264" s="37" t="s">
        <v>711</v>
      </c>
      <c r="C264" s="13" t="s">
        <v>712</v>
      </c>
      <c r="D264" s="13" t="s">
        <v>95</v>
      </c>
      <c r="E264" s="13" t="s">
        <v>713</v>
      </c>
      <c r="F264" s="14">
        <v>37.489493000000003</v>
      </c>
      <c r="G264" s="14">
        <v>126.724805</v>
      </c>
    </row>
    <row r="265" spans="1:7" x14ac:dyDescent="0.25">
      <c r="A265" s="12" t="str">
        <f t="shared" si="4"/>
        <v>I부평</v>
      </c>
      <c r="B265" s="37" t="s">
        <v>2268</v>
      </c>
      <c r="C265" s="13" t="s">
        <v>712</v>
      </c>
      <c r="D265" s="13" t="s">
        <v>1252</v>
      </c>
      <c r="E265" s="13" t="s">
        <v>2269</v>
      </c>
      <c r="F265" s="14">
        <v>37.489493000000003</v>
      </c>
      <c r="G265" s="14">
        <v>126.724805</v>
      </c>
    </row>
    <row r="266" spans="1:7" x14ac:dyDescent="0.25">
      <c r="A266" s="12" t="str">
        <f t="shared" si="4"/>
        <v>7부평구청</v>
      </c>
      <c r="B266" s="37" t="s">
        <v>2261</v>
      </c>
      <c r="C266" s="13" t="s">
        <v>1267</v>
      </c>
      <c r="D266" s="13" t="s">
        <v>523</v>
      </c>
      <c r="E266" s="13" t="s">
        <v>848</v>
      </c>
      <c r="F266" s="14">
        <v>37.508336</v>
      </c>
      <c r="G266" s="14">
        <v>126.72054799999999</v>
      </c>
    </row>
    <row r="267" spans="1:7" x14ac:dyDescent="0.25">
      <c r="A267" s="12" t="str">
        <f t="shared" si="4"/>
        <v>I부평구청</v>
      </c>
      <c r="B267" s="37" t="s">
        <v>1266</v>
      </c>
      <c r="C267" s="13" t="s">
        <v>1267</v>
      </c>
      <c r="D267" s="13" t="s">
        <v>1252</v>
      </c>
      <c r="E267" s="13" t="s">
        <v>1268</v>
      </c>
      <c r="F267" s="14">
        <v>37.508336</v>
      </c>
      <c r="G267" s="14">
        <v>126.72054799999999</v>
      </c>
    </row>
    <row r="268" spans="1:7" x14ac:dyDescent="0.25">
      <c r="A268" s="12" t="str">
        <f t="shared" si="4"/>
        <v>I부평삼거리</v>
      </c>
      <c r="B268" s="37" t="s">
        <v>1528</v>
      </c>
      <c r="C268" s="13" t="s">
        <v>1529</v>
      </c>
      <c r="D268" s="13" t="s">
        <v>1252</v>
      </c>
      <c r="E268" s="13" t="s">
        <v>1530</v>
      </c>
      <c r="F268" s="14">
        <v>37.477679000000002</v>
      </c>
      <c r="G268" s="14">
        <v>126.71020799999999</v>
      </c>
    </row>
    <row r="269" spans="1:7" x14ac:dyDescent="0.25">
      <c r="A269" s="12" t="str">
        <f t="shared" si="4"/>
        <v>I부평시장</v>
      </c>
      <c r="B269" s="37" t="s">
        <v>1525</v>
      </c>
      <c r="C269" s="13" t="s">
        <v>1526</v>
      </c>
      <c r="D269" s="13" t="s">
        <v>1252</v>
      </c>
      <c r="E269" s="13" t="s">
        <v>1527</v>
      </c>
      <c r="F269" s="14">
        <v>37.498382999999997</v>
      </c>
      <c r="G269" s="14">
        <v>126.722244</v>
      </c>
    </row>
    <row r="270" spans="1:7" x14ac:dyDescent="0.25">
      <c r="A270" s="12" t="str">
        <f t="shared" si="4"/>
        <v>3불광</v>
      </c>
      <c r="B270" s="37" t="s">
        <v>288</v>
      </c>
      <c r="C270" s="13" t="s">
        <v>289</v>
      </c>
      <c r="D270" s="13" t="s">
        <v>6</v>
      </c>
      <c r="E270" s="13" t="s">
        <v>290</v>
      </c>
      <c r="F270" s="14">
        <v>37.610469000000002</v>
      </c>
      <c r="G270" s="14">
        <v>126.92988699999999</v>
      </c>
    </row>
    <row r="271" spans="1:7" x14ac:dyDescent="0.25">
      <c r="A271" s="12" t="str">
        <f t="shared" si="4"/>
        <v>6불광</v>
      </c>
      <c r="B271" s="37" t="s">
        <v>2209</v>
      </c>
      <c r="C271" s="13" t="s">
        <v>289</v>
      </c>
      <c r="D271" s="13" t="s">
        <v>474</v>
      </c>
      <c r="E271" s="13" t="s">
        <v>2210</v>
      </c>
      <c r="F271" s="14">
        <v>37.610469000000002</v>
      </c>
      <c r="G271" s="14">
        <v>126.92988699999999</v>
      </c>
    </row>
    <row r="272" spans="1:7" x14ac:dyDescent="0.25">
      <c r="A272" s="12" t="str">
        <f t="shared" si="4"/>
        <v>7사가정</v>
      </c>
      <c r="B272" s="37" t="s">
        <v>1435</v>
      </c>
      <c r="C272" s="13" t="s">
        <v>1436</v>
      </c>
      <c r="D272" s="13" t="s">
        <v>523</v>
      </c>
      <c r="E272" s="13" t="s">
        <v>1437</v>
      </c>
      <c r="F272" s="14">
        <v>37.580894000000001</v>
      </c>
      <c r="G272" s="14">
        <v>127.08847799999999</v>
      </c>
    </row>
    <row r="273" spans="1:7" x14ac:dyDescent="0.25">
      <c r="A273" s="12" t="str">
        <f t="shared" si="4"/>
        <v>2사당</v>
      </c>
      <c r="B273" s="37" t="s">
        <v>216</v>
      </c>
      <c r="C273" s="13" t="s">
        <v>217</v>
      </c>
      <c r="D273" s="13" t="s">
        <v>160</v>
      </c>
      <c r="E273" s="13" t="s">
        <v>218</v>
      </c>
      <c r="F273" s="14">
        <v>37.476529999999997</v>
      </c>
      <c r="G273" s="14">
        <v>126.981685</v>
      </c>
    </row>
    <row r="274" spans="1:7" x14ac:dyDescent="0.25">
      <c r="A274" s="12" t="str">
        <f t="shared" si="4"/>
        <v>4사당</v>
      </c>
      <c r="B274" s="37" t="s">
        <v>2241</v>
      </c>
      <c r="C274" s="13" t="s">
        <v>217</v>
      </c>
      <c r="D274" s="13" t="s">
        <v>40</v>
      </c>
      <c r="E274" s="13" t="s">
        <v>2242</v>
      </c>
      <c r="F274" s="14">
        <v>37.476529999999997</v>
      </c>
      <c r="G274" s="14">
        <v>126.981685</v>
      </c>
    </row>
    <row r="275" spans="1:7" x14ac:dyDescent="0.25">
      <c r="A275" s="12" t="str">
        <f t="shared" si="4"/>
        <v>G사릉</v>
      </c>
      <c r="B275" s="37" t="s">
        <v>355</v>
      </c>
      <c r="C275" s="13" t="s">
        <v>356</v>
      </c>
      <c r="D275" s="13" t="s">
        <v>350</v>
      </c>
      <c r="E275" s="13" t="s">
        <v>357</v>
      </c>
      <c r="F275" s="14">
        <v>37.65108</v>
      </c>
      <c r="G275" s="14">
        <v>127.17693300000001</v>
      </c>
    </row>
    <row r="276" spans="1:7" x14ac:dyDescent="0.25">
      <c r="A276" s="12" t="str">
        <f t="shared" si="4"/>
        <v>9사평</v>
      </c>
      <c r="B276" s="37" t="s">
        <v>1352</v>
      </c>
      <c r="C276" s="13" t="s">
        <v>1353</v>
      </c>
      <c r="D276" s="13" t="s">
        <v>1001</v>
      </c>
      <c r="E276" s="13" t="s">
        <v>1354</v>
      </c>
      <c r="F276" s="14">
        <v>37.504206000000003</v>
      </c>
      <c r="G276" s="14">
        <v>127.015259</v>
      </c>
    </row>
    <row r="277" spans="1:7" x14ac:dyDescent="0.25">
      <c r="A277" s="12" t="str">
        <f t="shared" si="4"/>
        <v>4산본</v>
      </c>
      <c r="B277" s="37" t="s">
        <v>675</v>
      </c>
      <c r="C277" s="13" t="s">
        <v>676</v>
      </c>
      <c r="D277" s="13" t="s">
        <v>40</v>
      </c>
      <c r="E277" s="13" t="s">
        <v>677</v>
      </c>
      <c r="F277" s="14">
        <v>37.358100999999998</v>
      </c>
      <c r="G277" s="14">
        <v>126.933274</v>
      </c>
    </row>
    <row r="278" spans="1:7" x14ac:dyDescent="0.25">
      <c r="A278" s="12" t="str">
        <f t="shared" si="4"/>
        <v>8산성</v>
      </c>
      <c r="B278" s="37" t="s">
        <v>1241</v>
      </c>
      <c r="C278" s="13" t="s">
        <v>1242</v>
      </c>
      <c r="D278" s="13" t="s">
        <v>1224</v>
      </c>
      <c r="E278" s="13" t="s">
        <v>1243</v>
      </c>
      <c r="F278" s="14">
        <v>37.457121999999998</v>
      </c>
      <c r="G278" s="14">
        <v>127.149908</v>
      </c>
    </row>
    <row r="279" spans="1:7" x14ac:dyDescent="0.25">
      <c r="A279" s="12" t="str">
        <f t="shared" si="4"/>
        <v>E삼가</v>
      </c>
      <c r="B279" s="37" t="s">
        <v>1561</v>
      </c>
      <c r="C279" s="13" t="s">
        <v>1562</v>
      </c>
      <c r="D279" s="13" t="s">
        <v>1376</v>
      </c>
      <c r="E279" s="13" t="s">
        <v>1563</v>
      </c>
      <c r="F279" s="14">
        <v>37.242114999999998</v>
      </c>
      <c r="G279" s="14">
        <v>127.168075</v>
      </c>
    </row>
    <row r="280" spans="1:7" x14ac:dyDescent="0.25">
      <c r="A280" s="12" t="str">
        <f t="shared" si="4"/>
        <v>4삼각지</v>
      </c>
      <c r="B280" s="37" t="s">
        <v>75</v>
      </c>
      <c r="C280" s="13" t="s">
        <v>76</v>
      </c>
      <c r="D280" s="13" t="s">
        <v>40</v>
      </c>
      <c r="E280" s="13" t="s">
        <v>77</v>
      </c>
      <c r="F280" s="14">
        <v>37.534776999999998</v>
      </c>
      <c r="G280" s="14">
        <v>126.97311000000001</v>
      </c>
    </row>
    <row r="281" spans="1:7" x14ac:dyDescent="0.25">
      <c r="A281" s="12" t="str">
        <f t="shared" si="4"/>
        <v>6삼각지</v>
      </c>
      <c r="B281" s="37" t="s">
        <v>2195</v>
      </c>
      <c r="C281" s="13" t="s">
        <v>76</v>
      </c>
      <c r="D281" s="13" t="s">
        <v>474</v>
      </c>
      <c r="E281" s="13" t="s">
        <v>2196</v>
      </c>
      <c r="F281" s="14">
        <v>37.534776999999998</v>
      </c>
      <c r="G281" s="14">
        <v>126.97311000000001</v>
      </c>
    </row>
    <row r="282" spans="1:7" x14ac:dyDescent="0.25">
      <c r="A282" s="12" t="str">
        <f t="shared" si="4"/>
        <v>7삼산체육관</v>
      </c>
      <c r="B282" s="37" t="s">
        <v>1219</v>
      </c>
      <c r="C282" s="13" t="s">
        <v>1220</v>
      </c>
      <c r="D282" s="13" t="s">
        <v>523</v>
      </c>
      <c r="E282" s="13" t="s">
        <v>1221</v>
      </c>
      <c r="F282" s="14">
        <v>37.506411</v>
      </c>
      <c r="G282" s="14">
        <v>126.742153</v>
      </c>
    </row>
    <row r="283" spans="1:7" x14ac:dyDescent="0.25">
      <c r="A283" s="12" t="str">
        <f t="shared" si="4"/>
        <v>2삼성</v>
      </c>
      <c r="B283" s="37" t="s">
        <v>201</v>
      </c>
      <c r="C283" s="13" t="s">
        <v>202</v>
      </c>
      <c r="D283" s="13" t="s">
        <v>160</v>
      </c>
      <c r="E283" s="13" t="s">
        <v>203</v>
      </c>
      <c r="F283" s="14">
        <v>37.508844000000003</v>
      </c>
      <c r="G283" s="14">
        <v>127.06316</v>
      </c>
    </row>
    <row r="284" spans="1:7" x14ac:dyDescent="0.25">
      <c r="A284" s="12" t="str">
        <f t="shared" si="4"/>
        <v>9삼성중앙</v>
      </c>
      <c r="B284" s="37" t="s">
        <v>1003</v>
      </c>
      <c r="C284" s="13" t="s">
        <v>1004</v>
      </c>
      <c r="D284" s="13" t="s">
        <v>1001</v>
      </c>
      <c r="E284" s="13" t="s">
        <v>1005</v>
      </c>
      <c r="F284" s="14">
        <v>37.513010999999999</v>
      </c>
      <c r="G284" s="14">
        <v>127.053282</v>
      </c>
    </row>
    <row r="285" spans="1:7" x14ac:dyDescent="0.25">
      <c r="A285" s="12" t="str">
        <f t="shared" si="4"/>
        <v>3삼송</v>
      </c>
      <c r="B285" s="37" t="s">
        <v>1090</v>
      </c>
      <c r="C285" s="13" t="s">
        <v>1091</v>
      </c>
      <c r="D285" s="13" t="s">
        <v>6</v>
      </c>
      <c r="E285" s="13" t="s">
        <v>1092</v>
      </c>
      <c r="F285" s="14">
        <v>37.653083000000002</v>
      </c>
      <c r="G285" s="14">
        <v>126.89555799999999</v>
      </c>
    </row>
    <row r="286" spans="1:7" x14ac:dyDescent="0.25">
      <c r="A286" s="12" t="str">
        <f t="shared" si="4"/>
        <v>B상갈</v>
      </c>
      <c r="B286" s="37" t="s">
        <v>784</v>
      </c>
      <c r="C286" s="13" t="s">
        <v>785</v>
      </c>
      <c r="D286" s="13" t="s">
        <v>746</v>
      </c>
      <c r="E286" s="13" t="s">
        <v>786</v>
      </c>
      <c r="F286" s="14">
        <v>37.261809999999997</v>
      </c>
      <c r="G286" s="14">
        <v>127.108847</v>
      </c>
    </row>
    <row r="287" spans="1:7" x14ac:dyDescent="0.25">
      <c r="A287" s="12" t="str">
        <f t="shared" si="4"/>
        <v>4상계</v>
      </c>
      <c r="B287" s="37" t="s">
        <v>42</v>
      </c>
      <c r="C287" s="13" t="s">
        <v>43</v>
      </c>
      <c r="D287" s="13" t="s">
        <v>40</v>
      </c>
      <c r="E287" s="13" t="s">
        <v>44</v>
      </c>
      <c r="F287" s="14">
        <v>37.660877999999997</v>
      </c>
      <c r="G287" s="14">
        <v>127.073572</v>
      </c>
    </row>
    <row r="288" spans="1:7" x14ac:dyDescent="0.25">
      <c r="A288" s="12" t="str">
        <f t="shared" si="4"/>
        <v>7상도</v>
      </c>
      <c r="B288" s="37" t="s">
        <v>1447</v>
      </c>
      <c r="C288" s="13" t="s">
        <v>1448</v>
      </c>
      <c r="D288" s="13" t="s">
        <v>523</v>
      </c>
      <c r="E288" s="13" t="s">
        <v>1449</v>
      </c>
      <c r="F288" s="14">
        <v>37.502834</v>
      </c>
      <c r="G288" s="14">
        <v>126.94790999999999</v>
      </c>
    </row>
    <row r="289" spans="1:7" x14ac:dyDescent="0.25">
      <c r="A289" s="12" t="str">
        <f t="shared" si="4"/>
        <v>7상동</v>
      </c>
      <c r="B289" s="37" t="s">
        <v>1216</v>
      </c>
      <c r="C289" s="13" t="s">
        <v>1217</v>
      </c>
      <c r="D289" s="13" t="s">
        <v>523</v>
      </c>
      <c r="E289" s="13" t="s">
        <v>1218</v>
      </c>
      <c r="F289" s="14">
        <v>37.505780999999999</v>
      </c>
      <c r="G289" s="14">
        <v>126.753083</v>
      </c>
    </row>
    <row r="290" spans="1:7" x14ac:dyDescent="0.25">
      <c r="A290" s="12" t="str">
        <f t="shared" si="4"/>
        <v>4상록수</v>
      </c>
      <c r="B290" s="37" t="s">
        <v>681</v>
      </c>
      <c r="C290" s="13" t="s">
        <v>682</v>
      </c>
      <c r="D290" s="13" t="s">
        <v>40</v>
      </c>
      <c r="E290" s="13" t="s">
        <v>683</v>
      </c>
      <c r="F290" s="14">
        <v>37.302795000000003</v>
      </c>
      <c r="G290" s="14">
        <v>126.866489</v>
      </c>
    </row>
    <row r="291" spans="1:7" x14ac:dyDescent="0.25">
      <c r="A291" s="12" t="str">
        <f t="shared" si="4"/>
        <v>7상봉</v>
      </c>
      <c r="B291" s="37" t="s">
        <v>1153</v>
      </c>
      <c r="C291" s="13" t="s">
        <v>1154</v>
      </c>
      <c r="D291" s="13" t="s">
        <v>523</v>
      </c>
      <c r="E291" s="13" t="s">
        <v>1155</v>
      </c>
      <c r="F291" s="14">
        <v>37.596361999999999</v>
      </c>
      <c r="G291" s="14">
        <v>127.085032</v>
      </c>
    </row>
    <row r="292" spans="1:7" x14ac:dyDescent="0.25">
      <c r="A292" s="12" t="str">
        <f t="shared" si="4"/>
        <v>G상봉</v>
      </c>
      <c r="B292" s="37" t="s">
        <v>2179</v>
      </c>
      <c r="C292" s="13" t="s">
        <v>1154</v>
      </c>
      <c r="D292" s="13" t="s">
        <v>350</v>
      </c>
      <c r="E292" s="13" t="s">
        <v>2180</v>
      </c>
      <c r="F292" s="14">
        <v>37.596361999999999</v>
      </c>
      <c r="G292" s="14">
        <v>127.085032</v>
      </c>
    </row>
    <row r="293" spans="1:7" x14ac:dyDescent="0.25">
      <c r="A293" s="12" t="str">
        <f t="shared" si="4"/>
        <v>K상봉</v>
      </c>
      <c r="B293" s="37" t="s">
        <v>2221</v>
      </c>
      <c r="C293" s="13" t="s">
        <v>1154</v>
      </c>
      <c r="D293" s="13" t="s">
        <v>108</v>
      </c>
      <c r="E293" s="13" t="s">
        <v>2222</v>
      </c>
      <c r="F293" s="14">
        <v>37.596361999999999</v>
      </c>
      <c r="G293" s="14">
        <v>127.085032</v>
      </c>
    </row>
    <row r="294" spans="1:7" x14ac:dyDescent="0.25">
      <c r="A294" s="12" t="str">
        <f t="shared" si="4"/>
        <v>6상수</v>
      </c>
      <c r="B294" s="37" t="s">
        <v>482</v>
      </c>
      <c r="C294" s="13" t="s">
        <v>483</v>
      </c>
      <c r="D294" s="13" t="s">
        <v>474</v>
      </c>
      <c r="E294" s="13" t="s">
        <v>484</v>
      </c>
      <c r="F294" s="14">
        <v>37.547716000000001</v>
      </c>
      <c r="G294" s="14">
        <v>126.92285200000001</v>
      </c>
    </row>
    <row r="295" spans="1:7" x14ac:dyDescent="0.25">
      <c r="A295" s="12" t="str">
        <f t="shared" si="4"/>
        <v>2상왕십리</v>
      </c>
      <c r="B295" s="37" t="s">
        <v>171</v>
      </c>
      <c r="C295" s="13" t="s">
        <v>172</v>
      </c>
      <c r="D295" s="13" t="s">
        <v>160</v>
      </c>
      <c r="E295" s="13" t="s">
        <v>173</v>
      </c>
      <c r="F295" s="14">
        <v>37.564428999999997</v>
      </c>
      <c r="G295" s="14">
        <v>127.02929</v>
      </c>
    </row>
    <row r="296" spans="1:7" x14ac:dyDescent="0.25">
      <c r="A296" s="12" t="str">
        <f t="shared" si="4"/>
        <v>6상월곡</v>
      </c>
      <c r="B296" s="37" t="s">
        <v>512</v>
      </c>
      <c r="C296" s="13" t="s">
        <v>513</v>
      </c>
      <c r="D296" s="13" t="s">
        <v>474</v>
      </c>
      <c r="E296" s="13" t="s">
        <v>514</v>
      </c>
      <c r="F296" s="14">
        <v>37.606377000000002</v>
      </c>
      <c r="G296" s="14">
        <v>127.048491</v>
      </c>
    </row>
    <row r="297" spans="1:7" x14ac:dyDescent="0.25">
      <c r="A297" s="12" t="str">
        <f t="shared" si="4"/>
        <v>5상일동</v>
      </c>
      <c r="B297" s="37" t="s">
        <v>567</v>
      </c>
      <c r="C297" s="13" t="s">
        <v>568</v>
      </c>
      <c r="D297" s="13" t="s">
        <v>422</v>
      </c>
      <c r="E297" s="13" t="s">
        <v>569</v>
      </c>
      <c r="F297" s="14">
        <v>37.556711999999997</v>
      </c>
      <c r="G297" s="14">
        <v>127.166417</v>
      </c>
    </row>
    <row r="298" spans="1:7" x14ac:dyDescent="0.25">
      <c r="A298" s="12" t="str">
        <f t="shared" si="4"/>
        <v>G상천</v>
      </c>
      <c r="B298" s="37" t="s">
        <v>370</v>
      </c>
      <c r="C298" s="13" t="s">
        <v>371</v>
      </c>
      <c r="D298" s="13" t="s">
        <v>350</v>
      </c>
      <c r="E298" s="13" t="s">
        <v>372</v>
      </c>
      <c r="F298" s="14">
        <v>37.770246</v>
      </c>
      <c r="G298" s="14">
        <v>127.454821</v>
      </c>
    </row>
    <row r="299" spans="1:7" x14ac:dyDescent="0.25">
      <c r="A299" s="12" t="str">
        <f t="shared" si="4"/>
        <v>U새말</v>
      </c>
      <c r="B299" s="37" t="s">
        <v>942</v>
      </c>
      <c r="C299" s="13" t="s">
        <v>943</v>
      </c>
      <c r="D299" s="13" t="s">
        <v>922</v>
      </c>
      <c r="E299" s="13" t="s">
        <v>944</v>
      </c>
      <c r="F299" s="14">
        <v>37.748885000000001</v>
      </c>
      <c r="G299" s="14">
        <v>127.06362</v>
      </c>
    </row>
    <row r="300" spans="1:7" x14ac:dyDescent="0.25">
      <c r="A300" s="12" t="str">
        <f t="shared" si="4"/>
        <v>6새절</v>
      </c>
      <c r="B300" s="37" t="s">
        <v>594</v>
      </c>
      <c r="C300" s="13" t="s">
        <v>595</v>
      </c>
      <c r="D300" s="13" t="s">
        <v>474</v>
      </c>
      <c r="E300" s="13" t="s">
        <v>596</v>
      </c>
      <c r="F300" s="14">
        <v>37.591147999999997</v>
      </c>
      <c r="G300" s="14">
        <v>126.913629</v>
      </c>
    </row>
    <row r="301" spans="1:7" x14ac:dyDescent="0.25">
      <c r="A301" s="12" t="str">
        <f t="shared" si="4"/>
        <v>9샛강</v>
      </c>
      <c r="B301" s="37" t="s">
        <v>1335</v>
      </c>
      <c r="C301" s="13" t="s">
        <v>1336</v>
      </c>
      <c r="D301" s="13" t="s">
        <v>1001</v>
      </c>
      <c r="E301" s="13" t="s">
        <v>1337</v>
      </c>
      <c r="F301" s="14">
        <v>37.517274</v>
      </c>
      <c r="G301" s="14">
        <v>126.928422</v>
      </c>
    </row>
    <row r="302" spans="1:7" x14ac:dyDescent="0.25">
      <c r="A302" s="12" t="str">
        <f t="shared" si="4"/>
        <v>K서강대</v>
      </c>
      <c r="B302" s="37" t="s">
        <v>902</v>
      </c>
      <c r="C302" s="13" t="s">
        <v>903</v>
      </c>
      <c r="D302" s="13" t="s">
        <v>108</v>
      </c>
      <c r="E302" s="13" t="s">
        <v>904</v>
      </c>
      <c r="F302" s="14">
        <v>37.551881000000002</v>
      </c>
      <c r="G302" s="14">
        <v>126.935711</v>
      </c>
    </row>
    <row r="303" spans="1:7" x14ac:dyDescent="0.25">
      <c r="A303" s="12" t="str">
        <f t="shared" si="4"/>
        <v>5서대문</v>
      </c>
      <c r="B303" s="37" t="s">
        <v>466</v>
      </c>
      <c r="C303" s="13" t="s">
        <v>467</v>
      </c>
      <c r="D303" s="13" t="s">
        <v>422</v>
      </c>
      <c r="E303" s="13" t="s">
        <v>468</v>
      </c>
      <c r="F303" s="14">
        <v>37.565773</v>
      </c>
      <c r="G303" s="14">
        <v>126.966641</v>
      </c>
    </row>
    <row r="304" spans="1:7" x14ac:dyDescent="0.25">
      <c r="A304" s="12" t="str">
        <f t="shared" si="4"/>
        <v>1서동탄</v>
      </c>
      <c r="B304" s="37" t="s">
        <v>669</v>
      </c>
      <c r="C304" s="13" t="s">
        <v>670</v>
      </c>
      <c r="D304" s="13" t="s">
        <v>95</v>
      </c>
      <c r="E304" s="13" t="s">
        <v>671</v>
      </c>
      <c r="F304" s="14">
        <v>37.195504</v>
      </c>
      <c r="G304" s="14">
        <v>127.051672</v>
      </c>
    </row>
    <row r="305" spans="1:7" x14ac:dyDescent="0.25">
      <c r="A305" s="12" t="str">
        <f t="shared" si="4"/>
        <v>K서빙고</v>
      </c>
      <c r="B305" s="37" t="s">
        <v>106</v>
      </c>
      <c r="C305" s="13" t="s">
        <v>107</v>
      </c>
      <c r="D305" s="13" t="s">
        <v>108</v>
      </c>
      <c r="E305" s="13" t="s">
        <v>109</v>
      </c>
      <c r="F305" s="14">
        <v>37.519593999999998</v>
      </c>
      <c r="G305" s="14">
        <v>126.98853699999999</v>
      </c>
    </row>
    <row r="306" spans="1:7" x14ac:dyDescent="0.25">
      <c r="A306" s="12" t="str">
        <f t="shared" si="4"/>
        <v>1서울</v>
      </c>
      <c r="B306" s="37" t="s">
        <v>131</v>
      </c>
      <c r="C306" s="13" t="s">
        <v>132</v>
      </c>
      <c r="D306" s="13" t="s">
        <v>95</v>
      </c>
      <c r="E306" s="13" t="s">
        <v>133</v>
      </c>
      <c r="F306" s="14">
        <v>37.554648</v>
      </c>
      <c r="G306" s="14">
        <v>126.972559</v>
      </c>
    </row>
    <row r="307" spans="1:7" x14ac:dyDescent="0.25">
      <c r="A307" s="12" t="str">
        <f t="shared" si="4"/>
        <v>4서울</v>
      </c>
      <c r="B307" s="37" t="s">
        <v>2151</v>
      </c>
      <c r="C307" s="13" t="s">
        <v>132</v>
      </c>
      <c r="D307" s="13" t="s">
        <v>40</v>
      </c>
      <c r="E307" s="13" t="s">
        <v>2152</v>
      </c>
      <c r="F307" s="14">
        <v>37.554648</v>
      </c>
      <c r="G307" s="14">
        <v>126.972559</v>
      </c>
    </row>
    <row r="308" spans="1:7" x14ac:dyDescent="0.25">
      <c r="A308" s="12" t="str">
        <f t="shared" si="4"/>
        <v>A서울</v>
      </c>
      <c r="B308" s="37" t="s">
        <v>345</v>
      </c>
      <c r="C308" s="13" t="s">
        <v>132</v>
      </c>
      <c r="D308" s="13" t="s">
        <v>346</v>
      </c>
      <c r="E308" s="13" t="s">
        <v>347</v>
      </c>
      <c r="F308" s="14">
        <v>37.554648</v>
      </c>
      <c r="G308" s="14">
        <v>126.972559</v>
      </c>
    </row>
    <row r="309" spans="1:7" x14ac:dyDescent="0.25">
      <c r="A309" s="12" t="str">
        <f t="shared" si="4"/>
        <v>K서울(경의중앙선)</v>
      </c>
      <c r="B309" s="37" t="s">
        <v>1593</v>
      </c>
      <c r="C309" s="13" t="s">
        <v>2335</v>
      </c>
      <c r="D309" s="13" t="s">
        <v>108</v>
      </c>
      <c r="E309" s="13" t="s">
        <v>1594</v>
      </c>
      <c r="F309" s="14">
        <v>37.556328000000001</v>
      </c>
      <c r="G309" s="14">
        <v>126.969522</v>
      </c>
    </row>
    <row r="310" spans="1:7" x14ac:dyDescent="0.25">
      <c r="A310" s="12" t="str">
        <f t="shared" si="4"/>
        <v>2서울대입구</v>
      </c>
      <c r="B310" s="37" t="s">
        <v>219</v>
      </c>
      <c r="C310" s="13" t="s">
        <v>220</v>
      </c>
      <c r="D310" s="13" t="s">
        <v>160</v>
      </c>
      <c r="E310" s="13" t="s">
        <v>221</v>
      </c>
      <c r="F310" s="14">
        <v>37.481247000000003</v>
      </c>
      <c r="G310" s="14">
        <v>126.95273899999999</v>
      </c>
    </row>
    <row r="311" spans="1:7" x14ac:dyDescent="0.25">
      <c r="A311" s="12" t="str">
        <f t="shared" si="4"/>
        <v>B서울숲</v>
      </c>
      <c r="B311" s="37" t="s">
        <v>744</v>
      </c>
      <c r="C311" s="13" t="s">
        <v>745</v>
      </c>
      <c r="D311" s="13" t="s">
        <v>746</v>
      </c>
      <c r="E311" s="13" t="s">
        <v>747</v>
      </c>
      <c r="F311" s="14">
        <v>37.543616999999998</v>
      </c>
      <c r="G311" s="14">
        <v>127.044707</v>
      </c>
    </row>
    <row r="312" spans="1:7" x14ac:dyDescent="0.25">
      <c r="A312" s="12" t="str">
        <f t="shared" si="4"/>
        <v>1서정리</v>
      </c>
      <c r="B312" s="37" t="s">
        <v>654</v>
      </c>
      <c r="C312" s="13" t="s">
        <v>655</v>
      </c>
      <c r="D312" s="13" t="s">
        <v>95</v>
      </c>
      <c r="E312" s="13" t="s">
        <v>656</v>
      </c>
      <c r="F312" s="14">
        <v>37.056496000000003</v>
      </c>
      <c r="G312" s="14">
        <v>127.052819</v>
      </c>
    </row>
    <row r="313" spans="1:7" x14ac:dyDescent="0.25">
      <c r="A313" s="12" t="str">
        <f t="shared" si="4"/>
        <v>2서초</v>
      </c>
      <c r="B313" s="37" t="s">
        <v>210</v>
      </c>
      <c r="C313" s="13" t="s">
        <v>211</v>
      </c>
      <c r="D313" s="13" t="s">
        <v>160</v>
      </c>
      <c r="E313" s="13" t="s">
        <v>212</v>
      </c>
      <c r="F313" s="14">
        <v>37.491897000000002</v>
      </c>
      <c r="G313" s="14">
        <v>127.00791700000001</v>
      </c>
    </row>
    <row r="314" spans="1:7" x14ac:dyDescent="0.25">
      <c r="A314" s="12" t="str">
        <f t="shared" si="4"/>
        <v>B서현</v>
      </c>
      <c r="B314" s="37" t="s">
        <v>1405</v>
      </c>
      <c r="C314" s="13" t="s">
        <v>1406</v>
      </c>
      <c r="D314" s="13" t="s">
        <v>746</v>
      </c>
      <c r="E314" s="13" t="s">
        <v>1407</v>
      </c>
      <c r="F314" s="14">
        <v>37.385126</v>
      </c>
      <c r="G314" s="14">
        <v>127.123592</v>
      </c>
    </row>
    <row r="315" spans="1:7" x14ac:dyDescent="0.25">
      <c r="A315" s="12" t="str">
        <f t="shared" si="4"/>
        <v>1석계</v>
      </c>
      <c r="B315" s="37" t="s">
        <v>122</v>
      </c>
      <c r="C315" s="13" t="s">
        <v>123</v>
      </c>
      <c r="D315" s="13" t="s">
        <v>95</v>
      </c>
      <c r="E315" s="13" t="s">
        <v>124</v>
      </c>
      <c r="F315" s="14">
        <v>37.614804999999997</v>
      </c>
      <c r="G315" s="14">
        <v>127.06585099999999</v>
      </c>
    </row>
    <row r="316" spans="1:7" x14ac:dyDescent="0.25">
      <c r="A316" s="12" t="str">
        <f t="shared" si="4"/>
        <v>6석계</v>
      </c>
      <c r="B316" s="37" t="s">
        <v>2203</v>
      </c>
      <c r="C316" s="13" t="s">
        <v>123</v>
      </c>
      <c r="D316" s="13" t="s">
        <v>474</v>
      </c>
      <c r="E316" s="13" t="s">
        <v>2204</v>
      </c>
      <c r="F316" s="14">
        <v>37.614804999999997</v>
      </c>
      <c r="G316" s="14">
        <v>127.06585099999999</v>
      </c>
    </row>
    <row r="317" spans="1:7" x14ac:dyDescent="0.25">
      <c r="A317" s="12" t="str">
        <f t="shared" si="4"/>
        <v>1석수</v>
      </c>
      <c r="B317" s="37" t="s">
        <v>1027</v>
      </c>
      <c r="C317" s="13" t="s">
        <v>1028</v>
      </c>
      <c r="D317" s="13" t="s">
        <v>95</v>
      </c>
      <c r="E317" s="13" t="s">
        <v>1029</v>
      </c>
      <c r="F317" s="14">
        <v>37.435046999999997</v>
      </c>
      <c r="G317" s="14">
        <v>126.902295</v>
      </c>
    </row>
    <row r="318" spans="1:7" x14ac:dyDescent="0.25">
      <c r="A318" s="12" t="str">
        <f t="shared" si="4"/>
        <v>8석촌</v>
      </c>
      <c r="B318" s="37" t="s">
        <v>1229</v>
      </c>
      <c r="C318" s="13" t="s">
        <v>1230</v>
      </c>
      <c r="D318" s="13" t="s">
        <v>1224</v>
      </c>
      <c r="E318" s="13" t="s">
        <v>1231</v>
      </c>
      <c r="F318" s="14">
        <v>37.505431000000002</v>
      </c>
      <c r="G318" s="14">
        <v>127.106979</v>
      </c>
    </row>
    <row r="319" spans="1:7" x14ac:dyDescent="0.25">
      <c r="A319" s="12" t="str">
        <f t="shared" si="4"/>
        <v>2선릉</v>
      </c>
      <c r="B319" s="37" t="s">
        <v>204</v>
      </c>
      <c r="C319" s="13" t="s">
        <v>205</v>
      </c>
      <c r="D319" s="13" t="s">
        <v>160</v>
      </c>
      <c r="E319" s="13" t="s">
        <v>206</v>
      </c>
      <c r="F319" s="14">
        <v>37.504503</v>
      </c>
      <c r="G319" s="14">
        <v>127.049008</v>
      </c>
    </row>
    <row r="320" spans="1:7" x14ac:dyDescent="0.25">
      <c r="A320" s="12" t="str">
        <f t="shared" si="4"/>
        <v>B선릉</v>
      </c>
      <c r="B320" s="37" t="s">
        <v>2159</v>
      </c>
      <c r="C320" s="13" t="s">
        <v>205</v>
      </c>
      <c r="D320" s="13" t="s">
        <v>746</v>
      </c>
      <c r="E320" s="13" t="s">
        <v>2160</v>
      </c>
      <c r="F320" s="14">
        <v>37.504503</v>
      </c>
      <c r="G320" s="14">
        <v>127.049008</v>
      </c>
    </row>
    <row r="321" spans="1:7" x14ac:dyDescent="0.25">
      <c r="A321" s="12" t="str">
        <f t="shared" ref="A321:A386" si="5">CONCATENATE(D321,C321)</f>
        <v>4선바위</v>
      </c>
      <c r="B321" s="37" t="s">
        <v>1108</v>
      </c>
      <c r="C321" s="13" t="s">
        <v>1109</v>
      </c>
      <c r="D321" s="13" t="s">
        <v>40</v>
      </c>
      <c r="E321" s="13" t="s">
        <v>1110</v>
      </c>
      <c r="F321" s="14">
        <v>37.451673</v>
      </c>
      <c r="G321" s="14">
        <v>127.002303</v>
      </c>
    </row>
    <row r="322" spans="1:7" x14ac:dyDescent="0.25">
      <c r="A322" s="12" t="str">
        <f t="shared" si="5"/>
        <v>9선유도</v>
      </c>
      <c r="B322" s="37" t="s">
        <v>1332</v>
      </c>
      <c r="C322" s="13" t="s">
        <v>1333</v>
      </c>
      <c r="D322" s="13" t="s">
        <v>1001</v>
      </c>
      <c r="E322" s="13" t="s">
        <v>1334</v>
      </c>
      <c r="F322" s="14">
        <v>37.538020000000003</v>
      </c>
      <c r="G322" s="14">
        <v>126.893525</v>
      </c>
    </row>
    <row r="323" spans="1:7" x14ac:dyDescent="0.25">
      <c r="A323" s="12" t="str">
        <f t="shared" si="5"/>
        <v>9선정릉</v>
      </c>
      <c r="B323" s="37" t="s">
        <v>2233</v>
      </c>
      <c r="C323" s="13" t="s">
        <v>752</v>
      </c>
      <c r="D323" s="13" t="s">
        <v>1001</v>
      </c>
      <c r="E323" s="13" t="s">
        <v>2234</v>
      </c>
      <c r="F323" s="14">
        <v>37.510980000000004</v>
      </c>
      <c r="G323" s="14">
        <v>127.043593</v>
      </c>
    </row>
    <row r="324" spans="1:7" x14ac:dyDescent="0.25">
      <c r="A324" s="12" t="str">
        <f t="shared" si="5"/>
        <v>B선정릉</v>
      </c>
      <c r="B324" s="37" t="s">
        <v>751</v>
      </c>
      <c r="C324" s="13" t="s">
        <v>752</v>
      </c>
      <c r="D324" s="13" t="s">
        <v>746</v>
      </c>
      <c r="E324" s="13" t="s">
        <v>753</v>
      </c>
      <c r="F324" s="14">
        <v>37.510980000000004</v>
      </c>
      <c r="G324" s="14">
        <v>127.043593</v>
      </c>
    </row>
    <row r="325" spans="1:7" x14ac:dyDescent="0.25">
      <c r="A325" s="12" t="str">
        <f t="shared" si="5"/>
        <v>I선학</v>
      </c>
      <c r="B325" s="37" t="s">
        <v>1284</v>
      </c>
      <c r="C325" s="13" t="s">
        <v>1285</v>
      </c>
      <c r="D325" s="13" t="s">
        <v>1252</v>
      </c>
      <c r="E325" s="13" t="s">
        <v>1286</v>
      </c>
      <c r="F325" s="14">
        <v>37.426684000000002</v>
      </c>
      <c r="G325" s="14">
        <v>126.698863</v>
      </c>
    </row>
    <row r="326" spans="1:7" x14ac:dyDescent="0.25">
      <c r="A326" s="12" t="str">
        <f t="shared" si="5"/>
        <v>1성균관대</v>
      </c>
      <c r="B326" s="37" t="s">
        <v>630</v>
      </c>
      <c r="C326" s="13" t="s">
        <v>631</v>
      </c>
      <c r="D326" s="13" t="s">
        <v>95</v>
      </c>
      <c r="E326" s="13" t="s">
        <v>632</v>
      </c>
      <c r="F326" s="14">
        <v>37.300348999999997</v>
      </c>
      <c r="G326" s="14">
        <v>126.97075</v>
      </c>
    </row>
    <row r="327" spans="1:7" x14ac:dyDescent="0.25">
      <c r="A327" s="12" t="str">
        <f t="shared" ref="A327" si="6">CONCATENATE(D327,C327)</f>
        <v>2성수(성수지선)</v>
      </c>
      <c r="B327" s="46" t="s">
        <v>2566</v>
      </c>
      <c r="C327" s="48" t="s">
        <v>2565</v>
      </c>
      <c r="D327" s="13" t="s">
        <v>160</v>
      </c>
      <c r="E327" s="13" t="s">
        <v>971</v>
      </c>
      <c r="F327" s="14">
        <v>37.544581000000001</v>
      </c>
      <c r="G327" s="14">
        <v>127.055961</v>
      </c>
    </row>
    <row r="328" spans="1:7" x14ac:dyDescent="0.25">
      <c r="A328" s="12" t="str">
        <f t="shared" si="5"/>
        <v>2성수</v>
      </c>
      <c r="B328" s="37" t="s">
        <v>969</v>
      </c>
      <c r="C328" s="13" t="s">
        <v>970</v>
      </c>
      <c r="D328" s="13" t="s">
        <v>160</v>
      </c>
      <c r="E328" s="13" t="s">
        <v>971</v>
      </c>
      <c r="F328" s="14">
        <v>37.544581000000001</v>
      </c>
      <c r="G328" s="14">
        <v>127.055961</v>
      </c>
    </row>
    <row r="329" spans="1:7" x14ac:dyDescent="0.25">
      <c r="A329" s="12" t="str">
        <f t="shared" si="5"/>
        <v>4성신여대입구</v>
      </c>
      <c r="B329" s="37" t="s">
        <v>1102</v>
      </c>
      <c r="C329" s="13" t="s">
        <v>1103</v>
      </c>
      <c r="D329" s="13" t="s">
        <v>40</v>
      </c>
      <c r="E329" s="13" t="s">
        <v>1104</v>
      </c>
      <c r="F329" s="14">
        <v>37.592624000000001</v>
      </c>
      <c r="G329" s="14">
        <v>127.016403</v>
      </c>
    </row>
    <row r="330" spans="1:7" x14ac:dyDescent="0.25">
      <c r="A330" s="12" t="str">
        <f t="shared" si="5"/>
        <v>1성환</v>
      </c>
      <c r="B330" s="37" t="s">
        <v>1048</v>
      </c>
      <c r="C330" s="13" t="s">
        <v>1049</v>
      </c>
      <c r="D330" s="13" t="s">
        <v>95</v>
      </c>
      <c r="E330" s="13" t="s">
        <v>1050</v>
      </c>
      <c r="F330" s="14">
        <v>36.916075999999997</v>
      </c>
      <c r="G330" s="14">
        <v>127.126964</v>
      </c>
    </row>
    <row r="331" spans="1:7" x14ac:dyDescent="0.25">
      <c r="A331" s="12" t="str">
        <f t="shared" si="5"/>
        <v>1세류</v>
      </c>
      <c r="B331" s="37" t="s">
        <v>639</v>
      </c>
      <c r="C331" s="13" t="s">
        <v>640</v>
      </c>
      <c r="D331" s="13" t="s">
        <v>95</v>
      </c>
      <c r="E331" s="13" t="s">
        <v>641</v>
      </c>
      <c r="F331" s="14">
        <v>37.245024999999998</v>
      </c>
      <c r="G331" s="14">
        <v>127.013222</v>
      </c>
    </row>
    <row r="332" spans="1:7" x14ac:dyDescent="0.25">
      <c r="A332" s="12" t="str">
        <f t="shared" si="5"/>
        <v>1세마</v>
      </c>
      <c r="B332" s="37" t="s">
        <v>642</v>
      </c>
      <c r="C332" s="13" t="s">
        <v>643</v>
      </c>
      <c r="D332" s="13" t="s">
        <v>95</v>
      </c>
      <c r="E332" s="13" t="s">
        <v>644</v>
      </c>
      <c r="F332" s="14">
        <v>37.187533000000002</v>
      </c>
      <c r="G332" s="14">
        <v>127.04318000000001</v>
      </c>
    </row>
    <row r="333" spans="1:7" x14ac:dyDescent="0.25">
      <c r="A333" s="12" t="str">
        <f t="shared" si="5"/>
        <v>I센트럴파크</v>
      </c>
      <c r="B333" s="37" t="s">
        <v>1540</v>
      </c>
      <c r="C333" s="13" t="s">
        <v>1541</v>
      </c>
      <c r="D333" s="13" t="s">
        <v>1252</v>
      </c>
      <c r="E333" s="13" t="s">
        <v>1542</v>
      </c>
      <c r="F333" s="14">
        <v>37.393053999999999</v>
      </c>
      <c r="G333" s="14">
        <v>126.63472899999999</v>
      </c>
    </row>
    <row r="334" spans="1:7" x14ac:dyDescent="0.25">
      <c r="A334" s="12" t="str">
        <f t="shared" si="5"/>
        <v>SU소래포구</v>
      </c>
      <c r="B334" s="37" t="s">
        <v>803</v>
      </c>
      <c r="C334" s="13" t="s">
        <v>804</v>
      </c>
      <c r="D334" s="13" t="s">
        <v>801</v>
      </c>
      <c r="E334" s="13" t="s">
        <v>805</v>
      </c>
      <c r="F334" s="14">
        <v>37.400950000000002</v>
      </c>
      <c r="G334" s="14">
        <v>126.73352199999999</v>
      </c>
    </row>
    <row r="335" spans="1:7" x14ac:dyDescent="0.25">
      <c r="A335" s="12" t="str">
        <f t="shared" si="5"/>
        <v>1소사</v>
      </c>
      <c r="B335" s="37" t="s">
        <v>729</v>
      </c>
      <c r="C335" s="13" t="s">
        <v>730</v>
      </c>
      <c r="D335" s="13" t="s">
        <v>95</v>
      </c>
      <c r="E335" s="13" t="s">
        <v>731</v>
      </c>
      <c r="F335" s="14">
        <v>37.482753000000002</v>
      </c>
      <c r="G335" s="14">
        <v>126.79544</v>
      </c>
    </row>
    <row r="336" spans="1:7" x14ac:dyDescent="0.25">
      <c r="A336" s="12" t="str">
        <f t="shared" si="5"/>
        <v>1소요산</v>
      </c>
      <c r="B336" s="37" t="s">
        <v>845</v>
      </c>
      <c r="C336" s="13" t="s">
        <v>846</v>
      </c>
      <c r="D336" s="13" t="s">
        <v>95</v>
      </c>
      <c r="E336" s="13" t="s">
        <v>847</v>
      </c>
      <c r="F336" s="14">
        <v>37.948099999999997</v>
      </c>
      <c r="G336" s="14">
        <v>127.06103400000001</v>
      </c>
    </row>
    <row r="337" spans="1:7" x14ac:dyDescent="0.25">
      <c r="A337" s="12" t="str">
        <f t="shared" si="5"/>
        <v>1송내</v>
      </c>
      <c r="B337" s="37" t="s">
        <v>708</v>
      </c>
      <c r="C337" s="13" t="s">
        <v>709</v>
      </c>
      <c r="D337" s="13" t="s">
        <v>95</v>
      </c>
      <c r="E337" s="13" t="s">
        <v>710</v>
      </c>
      <c r="F337" s="14">
        <v>37.4876</v>
      </c>
      <c r="G337" s="14">
        <v>126.753664</v>
      </c>
    </row>
    <row r="338" spans="1:7" x14ac:dyDescent="0.25">
      <c r="A338" s="12" t="str">
        <f t="shared" si="5"/>
        <v>SU송도</v>
      </c>
      <c r="B338" s="37" t="s">
        <v>1429</v>
      </c>
      <c r="C338" s="13" t="s">
        <v>1430</v>
      </c>
      <c r="D338" s="13" t="s">
        <v>801</v>
      </c>
      <c r="E338" s="13" t="s">
        <v>1431</v>
      </c>
      <c r="F338" s="14">
        <v>37.428514</v>
      </c>
      <c r="G338" s="14">
        <v>126.65777199999999</v>
      </c>
    </row>
    <row r="339" spans="1:7" x14ac:dyDescent="0.25">
      <c r="A339" s="12" t="str">
        <f t="shared" si="5"/>
        <v>U송산</v>
      </c>
      <c r="B339" s="37" t="s">
        <v>1573</v>
      </c>
      <c r="C339" s="13" t="s">
        <v>2536</v>
      </c>
      <c r="D339" s="13" t="s">
        <v>922</v>
      </c>
      <c r="E339" s="13" t="s">
        <v>1574</v>
      </c>
      <c r="F339" s="14">
        <v>37.737279000000001</v>
      </c>
      <c r="G339" s="14">
        <v>127.087159</v>
      </c>
    </row>
    <row r="340" spans="1:7" x14ac:dyDescent="0.25">
      <c r="A340" s="12" t="str">
        <f t="shared" si="5"/>
        <v>5송정</v>
      </c>
      <c r="B340" s="37" t="s">
        <v>1132</v>
      </c>
      <c r="C340" s="13" t="s">
        <v>1133</v>
      </c>
      <c r="D340" s="13" t="s">
        <v>422</v>
      </c>
      <c r="E340" s="13" t="s">
        <v>1134</v>
      </c>
      <c r="F340" s="14">
        <v>37.561183999999997</v>
      </c>
      <c r="G340" s="14">
        <v>126.81197299999999</v>
      </c>
    </row>
    <row r="341" spans="1:7" x14ac:dyDescent="0.25">
      <c r="A341" s="12" t="str">
        <f t="shared" si="5"/>
        <v>1송탄</v>
      </c>
      <c r="B341" s="37" t="s">
        <v>651</v>
      </c>
      <c r="C341" s="13" t="s">
        <v>652</v>
      </c>
      <c r="D341" s="13" t="s">
        <v>95</v>
      </c>
      <c r="E341" s="13" t="s">
        <v>653</v>
      </c>
      <c r="F341" s="14">
        <v>37.075696000000001</v>
      </c>
      <c r="G341" s="14">
        <v>127.054301</v>
      </c>
    </row>
    <row r="342" spans="1:7" x14ac:dyDescent="0.25">
      <c r="A342" s="12" t="str">
        <f t="shared" si="5"/>
        <v>8송파</v>
      </c>
      <c r="B342" s="37" t="s">
        <v>1232</v>
      </c>
      <c r="C342" s="13" t="s">
        <v>1233</v>
      </c>
      <c r="D342" s="13" t="s">
        <v>1224</v>
      </c>
      <c r="E342" s="13" t="s">
        <v>1234</v>
      </c>
      <c r="F342" s="14">
        <v>37.499702999999997</v>
      </c>
      <c r="G342" s="14">
        <v>127.112183</v>
      </c>
    </row>
    <row r="343" spans="1:7" x14ac:dyDescent="0.25">
      <c r="A343" s="12" t="str">
        <f t="shared" si="5"/>
        <v>B수내</v>
      </c>
      <c r="B343" s="37" t="s">
        <v>763</v>
      </c>
      <c r="C343" s="13" t="s">
        <v>764</v>
      </c>
      <c r="D343" s="13" t="s">
        <v>746</v>
      </c>
      <c r="E343" s="13" t="s">
        <v>765</v>
      </c>
      <c r="F343" s="14">
        <v>37.378455000000002</v>
      </c>
      <c r="G343" s="14">
        <v>127.114322</v>
      </c>
    </row>
    <row r="344" spans="1:7" x14ac:dyDescent="0.25">
      <c r="A344" s="12" t="str">
        <f t="shared" si="5"/>
        <v>7수락산</v>
      </c>
      <c r="B344" s="37" t="s">
        <v>525</v>
      </c>
      <c r="C344" s="13" t="s">
        <v>526</v>
      </c>
      <c r="D344" s="13" t="s">
        <v>523</v>
      </c>
      <c r="E344" s="13" t="s">
        <v>527</v>
      </c>
      <c r="F344" s="14">
        <v>37.677849999999999</v>
      </c>
      <c r="G344" s="14">
        <v>127.05531499999999</v>
      </c>
    </row>
    <row r="345" spans="1:7" x14ac:dyDescent="0.25">
      <c r="A345" s="12" t="str">
        <f t="shared" si="5"/>
        <v>4수리산</v>
      </c>
      <c r="B345" s="37" t="s">
        <v>699</v>
      </c>
      <c r="C345" s="13" t="s">
        <v>700</v>
      </c>
      <c r="D345" s="13" t="s">
        <v>40</v>
      </c>
      <c r="E345" s="13" t="s">
        <v>701</v>
      </c>
      <c r="F345" s="14">
        <v>37.349800999999999</v>
      </c>
      <c r="G345" s="14">
        <v>126.925365</v>
      </c>
    </row>
    <row r="346" spans="1:7" x14ac:dyDescent="0.25">
      <c r="A346" s="12" t="str">
        <f t="shared" si="5"/>
        <v>K수색</v>
      </c>
      <c r="B346" s="37" t="s">
        <v>1595</v>
      </c>
      <c r="C346" s="13" t="s">
        <v>1596</v>
      </c>
      <c r="D346" s="13" t="s">
        <v>108</v>
      </c>
      <c r="E346" s="13" t="s">
        <v>1597</v>
      </c>
      <c r="F346" s="14">
        <v>37.580841999999997</v>
      </c>
      <c r="G346" s="14">
        <v>126.895611</v>
      </c>
    </row>
    <row r="347" spans="1:7" x14ac:dyDescent="0.25">
      <c r="A347" s="12" t="str">
        <f t="shared" si="5"/>
        <v>3수서</v>
      </c>
      <c r="B347" s="37" t="s">
        <v>32</v>
      </c>
      <c r="C347" s="13" t="s">
        <v>33</v>
      </c>
      <c r="D347" s="13" t="s">
        <v>6</v>
      </c>
      <c r="E347" s="13" t="s">
        <v>34</v>
      </c>
      <c r="F347" s="14">
        <v>37.487371000000003</v>
      </c>
      <c r="G347" s="14">
        <v>127.10187999999999</v>
      </c>
    </row>
    <row r="348" spans="1:7" x14ac:dyDescent="0.25">
      <c r="A348" s="12" t="str">
        <f t="shared" si="5"/>
        <v>B수서</v>
      </c>
      <c r="B348" s="37" t="s">
        <v>2308</v>
      </c>
      <c r="C348" s="13" t="s">
        <v>33</v>
      </c>
      <c r="D348" s="13" t="s">
        <v>746</v>
      </c>
      <c r="E348" s="13" t="s">
        <v>2309</v>
      </c>
      <c r="F348" s="14">
        <v>37.487371000000003</v>
      </c>
      <c r="G348" s="14">
        <v>127.10187999999999</v>
      </c>
    </row>
    <row r="349" spans="1:7" x14ac:dyDescent="0.25">
      <c r="A349" s="12" t="str">
        <f t="shared" si="5"/>
        <v>1수원</v>
      </c>
      <c r="B349" s="37" t="s">
        <v>1036</v>
      </c>
      <c r="C349" s="13" t="s">
        <v>1037</v>
      </c>
      <c r="D349" s="13" t="s">
        <v>95</v>
      </c>
      <c r="E349" s="13" t="s">
        <v>1038</v>
      </c>
      <c r="F349" s="14">
        <v>37.265974</v>
      </c>
      <c r="G349" s="14">
        <v>126.99987400000001</v>
      </c>
    </row>
    <row r="350" spans="1:7" x14ac:dyDescent="0.25">
      <c r="A350" s="12" t="str">
        <f t="shared" si="5"/>
        <v>B수원</v>
      </c>
      <c r="B350" s="37" t="s">
        <v>2215</v>
      </c>
      <c r="C350" s="13" t="s">
        <v>1037</v>
      </c>
      <c r="D350" s="13" t="s">
        <v>746</v>
      </c>
      <c r="E350" s="13" t="s">
        <v>2216</v>
      </c>
      <c r="F350" s="14">
        <v>37.265974</v>
      </c>
      <c r="G350" s="14">
        <v>126.99987400000001</v>
      </c>
    </row>
    <row r="351" spans="1:7" x14ac:dyDescent="0.25">
      <c r="A351" s="12" t="str">
        <f t="shared" si="5"/>
        <v>B수원시청</v>
      </c>
      <c r="B351" s="37" t="s">
        <v>793</v>
      </c>
      <c r="C351" s="13" t="s">
        <v>794</v>
      </c>
      <c r="D351" s="13" t="s">
        <v>746</v>
      </c>
      <c r="E351" s="13" t="s">
        <v>795</v>
      </c>
      <c r="F351" s="14">
        <v>37.261910999999998</v>
      </c>
      <c r="G351" s="14">
        <v>127.030736</v>
      </c>
    </row>
    <row r="352" spans="1:7" x14ac:dyDescent="0.25">
      <c r="A352" s="12" t="str">
        <f t="shared" si="5"/>
        <v>4수유</v>
      </c>
      <c r="B352" s="37" t="s">
        <v>51</v>
      </c>
      <c r="C352" s="13" t="s">
        <v>52</v>
      </c>
      <c r="D352" s="13" t="s">
        <v>40</v>
      </c>
      <c r="E352" s="13" t="s">
        <v>53</v>
      </c>
      <c r="F352" s="14">
        <v>37.638052000000002</v>
      </c>
      <c r="G352" s="14">
        <v>127.025732</v>
      </c>
    </row>
    <row r="353" spans="1:7" x14ac:dyDescent="0.25">
      <c r="A353" s="12" t="str">
        <f t="shared" si="5"/>
        <v>8수진</v>
      </c>
      <c r="B353" s="37" t="s">
        <v>1513</v>
      </c>
      <c r="C353" s="13" t="s">
        <v>1514</v>
      </c>
      <c r="D353" s="13" t="s">
        <v>1224</v>
      </c>
      <c r="E353" s="13" t="s">
        <v>1515</v>
      </c>
      <c r="F353" s="14">
        <v>37.437427999999997</v>
      </c>
      <c r="G353" s="14">
        <v>127.140722</v>
      </c>
    </row>
    <row r="354" spans="1:7" x14ac:dyDescent="0.25">
      <c r="A354" s="12" t="str">
        <f t="shared" si="5"/>
        <v>4숙대입구</v>
      </c>
      <c r="B354" s="37" t="s">
        <v>1105</v>
      </c>
      <c r="C354" s="13" t="s">
        <v>1106</v>
      </c>
      <c r="D354" s="13" t="s">
        <v>40</v>
      </c>
      <c r="E354" s="13" t="s">
        <v>1107</v>
      </c>
      <c r="F354" s="14">
        <v>37.544559999999997</v>
      </c>
      <c r="G354" s="14">
        <v>126.972106</v>
      </c>
    </row>
    <row r="355" spans="1:7" x14ac:dyDescent="0.25">
      <c r="A355" s="12" t="str">
        <f t="shared" si="5"/>
        <v>7숭실대입구</v>
      </c>
      <c r="B355" s="37" t="s">
        <v>1183</v>
      </c>
      <c r="C355" s="13" t="s">
        <v>1184</v>
      </c>
      <c r="D355" s="13" t="s">
        <v>523</v>
      </c>
      <c r="E355" s="13" t="s">
        <v>1185</v>
      </c>
      <c r="F355" s="14">
        <v>37.496029</v>
      </c>
      <c r="G355" s="14">
        <v>126.953822</v>
      </c>
    </row>
    <row r="356" spans="1:7" x14ac:dyDescent="0.25">
      <c r="A356" s="12" t="str">
        <f t="shared" si="5"/>
        <v>1시청</v>
      </c>
      <c r="B356" s="37" t="s">
        <v>134</v>
      </c>
      <c r="C356" s="13" t="s">
        <v>135</v>
      </c>
      <c r="D356" s="13" t="s">
        <v>95</v>
      </c>
      <c r="E356" s="13" t="s">
        <v>136</v>
      </c>
      <c r="F356" s="14">
        <v>37.564717999999999</v>
      </c>
      <c r="G356" s="14">
        <v>126.977108</v>
      </c>
    </row>
    <row r="357" spans="1:7" x14ac:dyDescent="0.25">
      <c r="A357" s="12" t="str">
        <f t="shared" si="5"/>
        <v>2시청</v>
      </c>
      <c r="B357" s="37" t="s">
        <v>2161</v>
      </c>
      <c r="C357" s="13" t="s">
        <v>135</v>
      </c>
      <c r="D357" s="13" t="s">
        <v>160</v>
      </c>
      <c r="E357" s="13" t="s">
        <v>2162</v>
      </c>
      <c r="F357" s="14">
        <v>37.564717999999999</v>
      </c>
      <c r="G357" s="14">
        <v>126.977108</v>
      </c>
    </row>
    <row r="358" spans="1:7" x14ac:dyDescent="0.25">
      <c r="A358" s="12" t="str">
        <f t="shared" si="5"/>
        <v>E시청·용인대</v>
      </c>
      <c r="B358" s="37" t="s">
        <v>1387</v>
      </c>
      <c r="C358" s="13" t="s">
        <v>2341</v>
      </c>
      <c r="D358" s="13" t="s">
        <v>1376</v>
      </c>
      <c r="E358" s="13" t="s">
        <v>1388</v>
      </c>
      <c r="F358" s="14">
        <v>37.239151</v>
      </c>
      <c r="G358" s="14">
        <v>127.178406</v>
      </c>
    </row>
    <row r="359" spans="1:7" x14ac:dyDescent="0.25">
      <c r="A359" s="12" t="str">
        <f t="shared" si="5"/>
        <v>B신갈</v>
      </c>
      <c r="B359" s="37" t="s">
        <v>1414</v>
      </c>
      <c r="C359" s="13" t="s">
        <v>1415</v>
      </c>
      <c r="D359" s="13" t="s">
        <v>746</v>
      </c>
      <c r="E359" s="13" t="s">
        <v>1416</v>
      </c>
      <c r="F359" s="14">
        <v>37.286102</v>
      </c>
      <c r="G359" s="14">
        <v>127.111313</v>
      </c>
    </row>
    <row r="360" spans="1:7" x14ac:dyDescent="0.25">
      <c r="A360" s="12" t="str">
        <f t="shared" si="5"/>
        <v>5신금호</v>
      </c>
      <c r="B360" s="37" t="s">
        <v>534</v>
      </c>
      <c r="C360" s="13" t="s">
        <v>535</v>
      </c>
      <c r="D360" s="13" t="s">
        <v>422</v>
      </c>
      <c r="E360" s="13" t="s">
        <v>536</v>
      </c>
      <c r="F360" s="14">
        <v>37.554547999999997</v>
      </c>
      <c r="G360" s="14">
        <v>127.020331</v>
      </c>
    </row>
    <row r="361" spans="1:7" x14ac:dyDescent="0.25">
      <c r="A361" s="12" t="str">
        <f t="shared" si="5"/>
        <v>1신길</v>
      </c>
      <c r="B361" s="37" t="s">
        <v>864</v>
      </c>
      <c r="C361" s="13" t="s">
        <v>865</v>
      </c>
      <c r="D361" s="13" t="s">
        <v>95</v>
      </c>
      <c r="E361" s="13" t="s">
        <v>866</v>
      </c>
      <c r="F361" s="14">
        <v>37.517122000000001</v>
      </c>
      <c r="G361" s="14">
        <v>126.917169</v>
      </c>
    </row>
    <row r="362" spans="1:7" x14ac:dyDescent="0.25">
      <c r="A362" s="12" t="str">
        <f t="shared" si="5"/>
        <v>5신길</v>
      </c>
      <c r="B362" s="37" t="s">
        <v>2185</v>
      </c>
      <c r="C362" s="13" t="s">
        <v>865</v>
      </c>
      <c r="D362" s="13" t="s">
        <v>422</v>
      </c>
      <c r="E362" s="13" t="s">
        <v>2186</v>
      </c>
      <c r="F362" s="14">
        <v>37.517122000000001</v>
      </c>
      <c r="G362" s="14">
        <v>126.917169</v>
      </c>
    </row>
    <row r="363" spans="1:7" x14ac:dyDescent="0.25">
      <c r="A363" s="12" t="str">
        <f t="shared" si="5"/>
        <v>4신길온천</v>
      </c>
      <c r="B363" s="37" t="s">
        <v>693</v>
      </c>
      <c r="C363" s="13" t="s">
        <v>694</v>
      </c>
      <c r="D363" s="13" t="s">
        <v>40</v>
      </c>
      <c r="E363" s="13" t="s">
        <v>695</v>
      </c>
      <c r="F363" s="14">
        <v>37.338211999999999</v>
      </c>
      <c r="G363" s="14">
        <v>126.765844</v>
      </c>
    </row>
    <row r="364" spans="1:7" x14ac:dyDescent="0.25">
      <c r="A364" s="12" t="str">
        <f t="shared" si="5"/>
        <v>G신내</v>
      </c>
      <c r="B364" s="37" t="s">
        <v>1610</v>
      </c>
      <c r="C364" s="13" t="s">
        <v>1611</v>
      </c>
      <c r="D364" s="13" t="s">
        <v>350</v>
      </c>
      <c r="E364" s="13" t="s">
        <v>1612</v>
      </c>
      <c r="F364" s="14">
        <v>37.612887000000001</v>
      </c>
      <c r="G364" s="14">
        <v>127.103218</v>
      </c>
    </row>
    <row r="365" spans="1:7" x14ac:dyDescent="0.25">
      <c r="A365" s="12" t="str">
        <f t="shared" si="5"/>
        <v>9신논현</v>
      </c>
      <c r="B365" s="37" t="s">
        <v>1355</v>
      </c>
      <c r="C365" s="13" t="s">
        <v>1356</v>
      </c>
      <c r="D365" s="13" t="s">
        <v>1001</v>
      </c>
      <c r="E365" s="13" t="s">
        <v>1357</v>
      </c>
      <c r="F365" s="14">
        <v>37.504598000000001</v>
      </c>
      <c r="G365" s="14">
        <v>127.02506</v>
      </c>
    </row>
    <row r="366" spans="1:7" x14ac:dyDescent="0.25">
      <c r="A366" s="12" t="str">
        <f t="shared" si="5"/>
        <v>2신답</v>
      </c>
      <c r="B366" s="37" t="s">
        <v>264</v>
      </c>
      <c r="C366" s="13" t="s">
        <v>265</v>
      </c>
      <c r="D366" s="13" t="s">
        <v>160</v>
      </c>
      <c r="E366" s="13" t="s">
        <v>266</v>
      </c>
      <c r="F366" s="14">
        <v>37.570039999999999</v>
      </c>
      <c r="G366" s="14">
        <v>127.046481</v>
      </c>
    </row>
    <row r="367" spans="1:7" x14ac:dyDescent="0.25">
      <c r="A367" s="12" t="str">
        <f t="shared" si="5"/>
        <v>2신당</v>
      </c>
      <c r="B367" s="37" t="s">
        <v>966</v>
      </c>
      <c r="C367" s="13" t="s">
        <v>967</v>
      </c>
      <c r="D367" s="13" t="s">
        <v>160</v>
      </c>
      <c r="E367" s="13" t="s">
        <v>968</v>
      </c>
      <c r="F367" s="14">
        <v>37.565972000000002</v>
      </c>
      <c r="G367" s="14">
        <v>127.01782</v>
      </c>
    </row>
    <row r="368" spans="1:7" x14ac:dyDescent="0.25">
      <c r="A368" s="12" t="str">
        <f t="shared" si="5"/>
        <v>6신당</v>
      </c>
      <c r="B368" s="37" t="s">
        <v>2199</v>
      </c>
      <c r="C368" s="13" t="s">
        <v>967</v>
      </c>
      <c r="D368" s="13" t="s">
        <v>474</v>
      </c>
      <c r="E368" s="13" t="s">
        <v>2200</v>
      </c>
      <c r="F368" s="14">
        <v>37.565972000000002</v>
      </c>
      <c r="G368" s="14">
        <v>127.01782</v>
      </c>
    </row>
    <row r="369" spans="1:7" x14ac:dyDescent="0.25">
      <c r="A369" s="12" t="str">
        <f t="shared" si="5"/>
        <v>2신대방</v>
      </c>
      <c r="B369" s="37" t="s">
        <v>228</v>
      </c>
      <c r="C369" s="13" t="s">
        <v>229</v>
      </c>
      <c r="D369" s="13" t="s">
        <v>160</v>
      </c>
      <c r="E369" s="13" t="s">
        <v>230</v>
      </c>
      <c r="F369" s="14">
        <v>37.487462000000001</v>
      </c>
      <c r="G369" s="14">
        <v>126.913149</v>
      </c>
    </row>
    <row r="370" spans="1:7" x14ac:dyDescent="0.25">
      <c r="A370" s="12" t="str">
        <f t="shared" si="5"/>
        <v>7신대방삼거리</v>
      </c>
      <c r="B370" s="37" t="s">
        <v>1189</v>
      </c>
      <c r="C370" s="13" t="s">
        <v>1190</v>
      </c>
      <c r="D370" s="13" t="s">
        <v>523</v>
      </c>
      <c r="E370" s="13" t="s">
        <v>1191</v>
      </c>
      <c r="F370" s="14">
        <v>37.499701000000002</v>
      </c>
      <c r="G370" s="14">
        <v>126.928276</v>
      </c>
    </row>
    <row r="371" spans="1:7" x14ac:dyDescent="0.25">
      <c r="A371" s="12" t="str">
        <f t="shared" si="5"/>
        <v>1신도림</v>
      </c>
      <c r="B371" s="37" t="s">
        <v>2153</v>
      </c>
      <c r="C371" s="13" t="s">
        <v>235</v>
      </c>
      <c r="D371" s="13" t="s">
        <v>95</v>
      </c>
      <c r="E371" s="13" t="s">
        <v>2154</v>
      </c>
      <c r="F371" s="14">
        <v>37.508724999999998</v>
      </c>
      <c r="G371" s="14">
        <v>126.891295</v>
      </c>
    </row>
    <row r="372" spans="1:7" x14ac:dyDescent="0.25">
      <c r="A372" s="12" t="str">
        <f t="shared" ref="A372" si="7">CONCATENATE(D372,C372)</f>
        <v>2신도림</v>
      </c>
      <c r="B372" s="37" t="s">
        <v>234</v>
      </c>
      <c r="C372" s="13" t="s">
        <v>2550</v>
      </c>
      <c r="D372" s="13" t="s">
        <v>160</v>
      </c>
      <c r="E372" s="13" t="s">
        <v>236</v>
      </c>
      <c r="F372" s="14">
        <v>37.508724999999998</v>
      </c>
      <c r="G372" s="14">
        <v>126.891295</v>
      </c>
    </row>
    <row r="373" spans="1:7" x14ac:dyDescent="0.25">
      <c r="A373" s="12" t="str">
        <f t="shared" si="5"/>
        <v>2신도림(신정지선)</v>
      </c>
      <c r="B373" s="37" t="s">
        <v>234</v>
      </c>
      <c r="C373" s="13" t="s">
        <v>2551</v>
      </c>
      <c r="D373" s="13" t="s">
        <v>160</v>
      </c>
      <c r="E373" s="13" t="s">
        <v>236</v>
      </c>
      <c r="F373" s="14">
        <v>37.508724999999998</v>
      </c>
      <c r="G373" s="14">
        <v>126.891295</v>
      </c>
    </row>
    <row r="374" spans="1:7" x14ac:dyDescent="0.25">
      <c r="A374" s="12" t="str">
        <f t="shared" si="5"/>
        <v>2신림</v>
      </c>
      <c r="B374" s="37" t="s">
        <v>225</v>
      </c>
      <c r="C374" s="13" t="s">
        <v>226</v>
      </c>
      <c r="D374" s="13" t="s">
        <v>160</v>
      </c>
      <c r="E374" s="13" t="s">
        <v>227</v>
      </c>
      <c r="F374" s="14">
        <v>37.484200999999999</v>
      </c>
      <c r="G374" s="14">
        <v>126.929715</v>
      </c>
    </row>
    <row r="375" spans="1:7" x14ac:dyDescent="0.25">
      <c r="A375" s="12" t="str">
        <f t="shared" si="5"/>
        <v>9신목동</v>
      </c>
      <c r="B375" s="37" t="s">
        <v>1329</v>
      </c>
      <c r="C375" s="13" t="s">
        <v>1330</v>
      </c>
      <c r="D375" s="13" t="s">
        <v>1001</v>
      </c>
      <c r="E375" s="13" t="s">
        <v>1331</v>
      </c>
      <c r="F375" s="14">
        <v>37.544277000000001</v>
      </c>
      <c r="G375" s="14">
        <v>126.88308000000001</v>
      </c>
    </row>
    <row r="376" spans="1:7" x14ac:dyDescent="0.25">
      <c r="A376" s="12" t="str">
        <f t="shared" si="5"/>
        <v>9신반포</v>
      </c>
      <c r="B376" s="37" t="s">
        <v>1349</v>
      </c>
      <c r="C376" s="13" t="s">
        <v>1350</v>
      </c>
      <c r="D376" s="13" t="s">
        <v>1001</v>
      </c>
      <c r="E376" s="13" t="s">
        <v>1351</v>
      </c>
      <c r="F376" s="14">
        <v>37.503414999999997</v>
      </c>
      <c r="G376" s="14">
        <v>126.995925</v>
      </c>
    </row>
    <row r="377" spans="1:7" x14ac:dyDescent="0.25">
      <c r="A377" s="12" t="str">
        <f t="shared" si="5"/>
        <v>9신방화</v>
      </c>
      <c r="B377" s="37" t="s">
        <v>1314</v>
      </c>
      <c r="C377" s="13" t="s">
        <v>1315</v>
      </c>
      <c r="D377" s="13" t="s">
        <v>1001</v>
      </c>
      <c r="E377" s="13" t="s">
        <v>1316</v>
      </c>
      <c r="F377" s="14">
        <v>37.567532</v>
      </c>
      <c r="G377" s="14">
        <v>126.81660100000001</v>
      </c>
    </row>
    <row r="378" spans="1:7" x14ac:dyDescent="0.25">
      <c r="A378" s="12" t="str">
        <f t="shared" si="5"/>
        <v>3신사</v>
      </c>
      <c r="B378" s="37" t="s">
        <v>321</v>
      </c>
      <c r="C378" s="13" t="s">
        <v>322</v>
      </c>
      <c r="D378" s="13" t="s">
        <v>6</v>
      </c>
      <c r="E378" s="13" t="s">
        <v>323</v>
      </c>
      <c r="F378" s="14">
        <v>37.516334000000001</v>
      </c>
      <c r="G378" s="14">
        <v>127.02011400000001</v>
      </c>
    </row>
    <row r="379" spans="1:7" x14ac:dyDescent="0.25">
      <c r="A379" s="12" t="str">
        <f t="shared" si="5"/>
        <v>1신설동</v>
      </c>
      <c r="B379" s="37" t="s">
        <v>149</v>
      </c>
      <c r="C379" s="13" t="s">
        <v>150</v>
      </c>
      <c r="D379" s="13" t="s">
        <v>95</v>
      </c>
      <c r="E379" s="13" t="s">
        <v>151</v>
      </c>
      <c r="F379" s="14">
        <v>37.575296999999999</v>
      </c>
      <c r="G379" s="14">
        <v>127.025087</v>
      </c>
    </row>
    <row r="380" spans="1:7" x14ac:dyDescent="0.25">
      <c r="A380" s="12" t="str">
        <f t="shared" si="5"/>
        <v>2신설동</v>
      </c>
      <c r="B380" s="37" t="s">
        <v>2165</v>
      </c>
      <c r="C380" s="13" t="s">
        <v>150</v>
      </c>
      <c r="D380" s="13" t="s">
        <v>160</v>
      </c>
      <c r="E380" s="13" t="s">
        <v>2166</v>
      </c>
      <c r="F380" s="14">
        <v>37.575296999999999</v>
      </c>
      <c r="G380" s="14">
        <v>127.025087</v>
      </c>
    </row>
    <row r="381" spans="1:7" x14ac:dyDescent="0.25">
      <c r="A381" s="12" t="str">
        <f t="shared" si="5"/>
        <v>I신연수</v>
      </c>
      <c r="B381" s="37" t="s">
        <v>1287</v>
      </c>
      <c r="C381" s="13" t="s">
        <v>1288</v>
      </c>
      <c r="D381" s="13" t="s">
        <v>1252</v>
      </c>
      <c r="E381" s="13" t="s">
        <v>1289</v>
      </c>
      <c r="F381" s="14">
        <v>37.418039999999998</v>
      </c>
      <c r="G381" s="14">
        <v>126.69386299999999</v>
      </c>
    </row>
    <row r="382" spans="1:7" x14ac:dyDescent="0.25">
      <c r="A382" s="12" t="str">
        <f t="shared" si="5"/>
        <v>4신용산</v>
      </c>
      <c r="B382" s="37" t="s">
        <v>78</v>
      </c>
      <c r="C382" s="13" t="s">
        <v>79</v>
      </c>
      <c r="D382" s="13" t="s">
        <v>40</v>
      </c>
      <c r="E382" s="13" t="s">
        <v>80</v>
      </c>
      <c r="F382" s="14">
        <v>37.529170000000001</v>
      </c>
      <c r="G382" s="14">
        <v>126.967894</v>
      </c>
    </row>
    <row r="383" spans="1:7" x14ac:dyDescent="0.25">
      <c r="A383" s="12" t="str">
        <f t="shared" si="5"/>
        <v>K신원</v>
      </c>
      <c r="B383" s="37" t="s">
        <v>888</v>
      </c>
      <c r="C383" s="13" t="s">
        <v>889</v>
      </c>
      <c r="D383" s="13" t="s">
        <v>108</v>
      </c>
      <c r="E383" s="13" t="s">
        <v>890</v>
      </c>
      <c r="F383" s="14">
        <v>37.525545000000001</v>
      </c>
      <c r="G383" s="14">
        <v>127.37292100000001</v>
      </c>
    </row>
    <row r="384" spans="1:7" x14ac:dyDescent="0.25">
      <c r="A384" s="12" t="str">
        <f t="shared" si="5"/>
        <v>1신이문</v>
      </c>
      <c r="B384" s="37" t="s">
        <v>119</v>
      </c>
      <c r="C384" s="13" t="s">
        <v>120</v>
      </c>
      <c r="D384" s="13" t="s">
        <v>95</v>
      </c>
      <c r="E384" s="13" t="s">
        <v>121</v>
      </c>
      <c r="F384" s="14">
        <v>37.601854000000003</v>
      </c>
      <c r="G384" s="14">
        <v>127.067325</v>
      </c>
    </row>
    <row r="385" spans="1:7" x14ac:dyDescent="0.25">
      <c r="A385" s="12" t="str">
        <f t="shared" si="5"/>
        <v>5신정</v>
      </c>
      <c r="B385" s="37" t="s">
        <v>442</v>
      </c>
      <c r="C385" s="13" t="s">
        <v>443</v>
      </c>
      <c r="D385" s="13" t="s">
        <v>422</v>
      </c>
      <c r="E385" s="13" t="s">
        <v>444</v>
      </c>
      <c r="F385" s="14">
        <v>37.524996999999999</v>
      </c>
      <c r="G385" s="14">
        <v>126.856191</v>
      </c>
    </row>
    <row r="386" spans="1:7" x14ac:dyDescent="0.25">
      <c r="A386" s="12" t="str">
        <f t="shared" si="5"/>
        <v>2신정네거리</v>
      </c>
      <c r="B386" s="37" t="s">
        <v>273</v>
      </c>
      <c r="C386" s="13" t="s">
        <v>274</v>
      </c>
      <c r="D386" s="13" t="s">
        <v>160</v>
      </c>
      <c r="E386" s="13" t="s">
        <v>275</v>
      </c>
      <c r="F386" s="14">
        <v>37.520074000000001</v>
      </c>
      <c r="G386" s="14">
        <v>126.852912</v>
      </c>
    </row>
    <row r="387" spans="1:7" x14ac:dyDescent="0.25">
      <c r="A387" s="12" t="str">
        <f t="shared" ref="A387:A450" si="8">CONCATENATE(D387,C387)</f>
        <v>7신중동</v>
      </c>
      <c r="B387" s="37" t="s">
        <v>1456</v>
      </c>
      <c r="C387" s="13" t="s">
        <v>1457</v>
      </c>
      <c r="D387" s="13" t="s">
        <v>523</v>
      </c>
      <c r="E387" s="13" t="s">
        <v>1458</v>
      </c>
      <c r="F387" s="14">
        <v>37.503048</v>
      </c>
      <c r="G387" s="14">
        <v>126.77596</v>
      </c>
    </row>
    <row r="388" spans="1:7" x14ac:dyDescent="0.25">
      <c r="A388" s="12" t="str">
        <f t="shared" si="8"/>
        <v>1신창</v>
      </c>
      <c r="B388" s="37" t="s">
        <v>399</v>
      </c>
      <c r="C388" s="13" t="s">
        <v>400</v>
      </c>
      <c r="D388" s="13" t="s">
        <v>95</v>
      </c>
      <c r="E388" s="13" t="s">
        <v>401</v>
      </c>
      <c r="F388" s="14">
        <v>36.769502000000003</v>
      </c>
      <c r="G388" s="14">
        <v>126.951108</v>
      </c>
    </row>
    <row r="389" spans="1:7" x14ac:dyDescent="0.25">
      <c r="A389" s="12" t="str">
        <f t="shared" si="8"/>
        <v>2신천</v>
      </c>
      <c r="B389" s="37" t="s">
        <v>195</v>
      </c>
      <c r="C389" s="13" t="s">
        <v>196</v>
      </c>
      <c r="D389" s="13" t="s">
        <v>160</v>
      </c>
      <c r="E389" s="13" t="s">
        <v>197</v>
      </c>
      <c r="F389" s="14">
        <v>37.511687000000002</v>
      </c>
      <c r="G389" s="14">
        <v>127.086162</v>
      </c>
    </row>
    <row r="390" spans="1:7" x14ac:dyDescent="0.25">
      <c r="A390" s="12" t="str">
        <f t="shared" si="8"/>
        <v>2신촌</v>
      </c>
      <c r="B390" s="37" t="s">
        <v>249</v>
      </c>
      <c r="C390" s="13" t="s">
        <v>250</v>
      </c>
      <c r="D390" s="13" t="s">
        <v>160</v>
      </c>
      <c r="E390" s="13" t="s">
        <v>251</v>
      </c>
      <c r="F390" s="14">
        <v>37.555134000000002</v>
      </c>
      <c r="G390" s="14">
        <v>126.936893</v>
      </c>
    </row>
    <row r="391" spans="1:7" x14ac:dyDescent="0.25">
      <c r="A391" s="12" t="str">
        <f t="shared" si="8"/>
        <v>K신촌(경의중앙선)</v>
      </c>
      <c r="B391" s="37" t="s">
        <v>900</v>
      </c>
      <c r="C391" s="13" t="s">
        <v>2333</v>
      </c>
      <c r="D391" s="13" t="s">
        <v>108</v>
      </c>
      <c r="E391" s="13" t="s">
        <v>901</v>
      </c>
      <c r="F391" s="14">
        <v>37.559783000000003</v>
      </c>
      <c r="G391" s="14">
        <v>126.942319</v>
      </c>
    </row>
    <row r="392" spans="1:7" x14ac:dyDescent="0.25">
      <c r="A392" s="12" t="str">
        <f t="shared" si="8"/>
        <v>7신풍</v>
      </c>
      <c r="B392" s="37" t="s">
        <v>1450</v>
      </c>
      <c r="C392" s="13" t="s">
        <v>1451</v>
      </c>
      <c r="D392" s="13" t="s">
        <v>523</v>
      </c>
      <c r="E392" s="13" t="s">
        <v>1452</v>
      </c>
      <c r="F392" s="14">
        <v>37.500079999999997</v>
      </c>
      <c r="G392" s="14">
        <v>126.90993</v>
      </c>
    </row>
    <row r="393" spans="1:7" x14ac:dyDescent="0.25">
      <c r="A393" s="12" t="str">
        <f t="shared" si="8"/>
        <v>8신흥</v>
      </c>
      <c r="B393" s="37" t="s">
        <v>1247</v>
      </c>
      <c r="C393" s="13" t="s">
        <v>1248</v>
      </c>
      <c r="D393" s="13" t="s">
        <v>1224</v>
      </c>
      <c r="E393" s="13" t="s">
        <v>1249</v>
      </c>
      <c r="F393" s="14">
        <v>37.440918000000003</v>
      </c>
      <c r="G393" s="14">
        <v>127.147564</v>
      </c>
    </row>
    <row r="394" spans="1:7" x14ac:dyDescent="0.25">
      <c r="A394" s="12" t="str">
        <f t="shared" si="8"/>
        <v>4쌍문</v>
      </c>
      <c r="B394" s="37" t="s">
        <v>48</v>
      </c>
      <c r="C394" s="13" t="s">
        <v>49</v>
      </c>
      <c r="D394" s="13" t="s">
        <v>40</v>
      </c>
      <c r="E394" s="13" t="s">
        <v>50</v>
      </c>
      <c r="F394" s="14">
        <v>37.648626999999998</v>
      </c>
      <c r="G394" s="14">
        <v>127.03470900000001</v>
      </c>
    </row>
    <row r="395" spans="1:7" x14ac:dyDescent="0.25">
      <c r="A395" s="12" t="str">
        <f t="shared" si="8"/>
        <v>1쌍용(나사렛대)</v>
      </c>
      <c r="B395" s="37" t="s">
        <v>385</v>
      </c>
      <c r="C395" s="13" t="s">
        <v>2318</v>
      </c>
      <c r="D395" s="13" t="s">
        <v>95</v>
      </c>
      <c r="E395" s="13" t="s">
        <v>386</v>
      </c>
      <c r="F395" s="14">
        <v>36.793759000000001</v>
      </c>
      <c r="G395" s="14">
        <v>127.12139999999999</v>
      </c>
    </row>
    <row r="396" spans="1:7" x14ac:dyDescent="0.25">
      <c r="A396" s="12" t="str">
        <f t="shared" si="8"/>
        <v>1아산</v>
      </c>
      <c r="B396" s="37" t="s">
        <v>387</v>
      </c>
      <c r="C396" s="13" t="s">
        <v>388</v>
      </c>
      <c r="D396" s="13" t="s">
        <v>95</v>
      </c>
      <c r="E396" s="13" t="s">
        <v>389</v>
      </c>
      <c r="F396" s="14">
        <v>36.792053000000003</v>
      </c>
      <c r="G396" s="14">
        <v>127.104361</v>
      </c>
    </row>
    <row r="397" spans="1:7" x14ac:dyDescent="0.25">
      <c r="A397" s="12" t="str">
        <f t="shared" si="8"/>
        <v>K아신</v>
      </c>
      <c r="B397" s="37" t="s">
        <v>891</v>
      </c>
      <c r="C397" s="13" t="s">
        <v>892</v>
      </c>
      <c r="D397" s="13" t="s">
        <v>108</v>
      </c>
      <c r="E397" s="13" t="s">
        <v>893</v>
      </c>
      <c r="F397" s="14">
        <v>37.513820000000003</v>
      </c>
      <c r="G397" s="14">
        <v>127.443173</v>
      </c>
    </row>
    <row r="398" spans="1:7" x14ac:dyDescent="0.25">
      <c r="A398" s="12" t="str">
        <f t="shared" si="8"/>
        <v>5아차산</v>
      </c>
      <c r="B398" s="37" t="s">
        <v>549</v>
      </c>
      <c r="C398" s="13" t="s">
        <v>550</v>
      </c>
      <c r="D398" s="13" t="s">
        <v>422</v>
      </c>
      <c r="E398" s="13" t="s">
        <v>551</v>
      </c>
      <c r="F398" s="14">
        <v>37.551690999999998</v>
      </c>
      <c r="G398" s="14">
        <v>127.089761</v>
      </c>
    </row>
    <row r="399" spans="1:7" x14ac:dyDescent="0.25">
      <c r="A399" s="12" t="str">
        <f t="shared" si="8"/>
        <v>2아현</v>
      </c>
      <c r="B399" s="37" t="s">
        <v>255</v>
      </c>
      <c r="C399" s="13" t="s">
        <v>256</v>
      </c>
      <c r="D399" s="13" t="s">
        <v>160</v>
      </c>
      <c r="E399" s="13" t="s">
        <v>257</v>
      </c>
      <c r="F399" s="14">
        <v>37.557344999999998</v>
      </c>
      <c r="G399" s="14">
        <v>126.956141</v>
      </c>
    </row>
    <row r="400" spans="1:7" x14ac:dyDescent="0.25">
      <c r="A400" s="12" t="str">
        <f t="shared" si="8"/>
        <v>3안국</v>
      </c>
      <c r="B400" s="37" t="s">
        <v>303</v>
      </c>
      <c r="C400" s="13" t="s">
        <v>304</v>
      </c>
      <c r="D400" s="13" t="s">
        <v>6</v>
      </c>
      <c r="E400" s="13" t="s">
        <v>305</v>
      </c>
      <c r="F400" s="14">
        <v>37.576476999999997</v>
      </c>
      <c r="G400" s="14">
        <v>126.985443</v>
      </c>
    </row>
    <row r="401" spans="1:7" x14ac:dyDescent="0.25">
      <c r="A401" s="12" t="str">
        <f t="shared" si="8"/>
        <v>4안산</v>
      </c>
      <c r="B401" s="37" t="s">
        <v>690</v>
      </c>
      <c r="C401" s="13" t="s">
        <v>691</v>
      </c>
      <c r="D401" s="13" t="s">
        <v>40</v>
      </c>
      <c r="E401" s="13" t="s">
        <v>692</v>
      </c>
      <c r="F401" s="14">
        <v>37.327081999999997</v>
      </c>
      <c r="G401" s="14">
        <v>126.788532</v>
      </c>
    </row>
    <row r="402" spans="1:7" x14ac:dyDescent="0.25">
      <c r="A402" s="12" t="str">
        <f t="shared" si="8"/>
        <v>6안암</v>
      </c>
      <c r="B402" s="37" t="s">
        <v>1504</v>
      </c>
      <c r="C402" s="13" t="s">
        <v>1505</v>
      </c>
      <c r="D402" s="13" t="s">
        <v>474</v>
      </c>
      <c r="E402" s="13" t="s">
        <v>1506</v>
      </c>
      <c r="F402" s="14">
        <v>37.586272000000001</v>
      </c>
      <c r="G402" s="14">
        <v>127.029005</v>
      </c>
    </row>
    <row r="403" spans="1:7" x14ac:dyDescent="0.25">
      <c r="A403" s="12" t="str">
        <f t="shared" si="8"/>
        <v>1안양</v>
      </c>
      <c r="B403" s="37" t="s">
        <v>624</v>
      </c>
      <c r="C403" s="13" t="s">
        <v>625</v>
      </c>
      <c r="D403" s="13" t="s">
        <v>95</v>
      </c>
      <c r="E403" s="13" t="s">
        <v>626</v>
      </c>
      <c r="F403" s="14">
        <v>37.401592000000001</v>
      </c>
      <c r="G403" s="14">
        <v>126.92287399999999</v>
      </c>
    </row>
    <row r="404" spans="1:7" x14ac:dyDescent="0.25">
      <c r="A404" s="12" t="str">
        <f t="shared" si="8"/>
        <v>8암사</v>
      </c>
      <c r="B404" s="37" t="s">
        <v>1222</v>
      </c>
      <c r="C404" s="13" t="s">
        <v>1223</v>
      </c>
      <c r="D404" s="13" t="s">
        <v>1224</v>
      </c>
      <c r="E404" s="13" t="s">
        <v>1225</v>
      </c>
      <c r="F404" s="14">
        <v>37.55021</v>
      </c>
      <c r="G404" s="14">
        <v>127.127562</v>
      </c>
    </row>
    <row r="405" spans="1:7" x14ac:dyDescent="0.25">
      <c r="A405" s="12" t="str">
        <f t="shared" si="8"/>
        <v>3압구정</v>
      </c>
      <c r="B405" s="37" t="s">
        <v>318</v>
      </c>
      <c r="C405" s="13" t="s">
        <v>319</v>
      </c>
      <c r="D405" s="13" t="s">
        <v>6</v>
      </c>
      <c r="E405" s="13" t="s">
        <v>320</v>
      </c>
      <c r="F405" s="14">
        <v>37.527071999999997</v>
      </c>
      <c r="G405" s="14">
        <v>127.02846099999999</v>
      </c>
    </row>
    <row r="406" spans="1:7" x14ac:dyDescent="0.25">
      <c r="A406" s="12" t="str">
        <f t="shared" si="8"/>
        <v>B압구정로데오</v>
      </c>
      <c r="B406" s="37" t="s">
        <v>748</v>
      </c>
      <c r="C406" s="13" t="s">
        <v>749</v>
      </c>
      <c r="D406" s="13" t="s">
        <v>746</v>
      </c>
      <c r="E406" s="13" t="s">
        <v>750</v>
      </c>
      <c r="F406" s="14">
        <v>37.527380999999998</v>
      </c>
      <c r="G406" s="14">
        <v>127.04053399999999</v>
      </c>
    </row>
    <row r="407" spans="1:7" x14ac:dyDescent="0.25">
      <c r="A407" s="12" t="str">
        <f t="shared" si="8"/>
        <v>5애오개</v>
      </c>
      <c r="B407" s="37" t="s">
        <v>463</v>
      </c>
      <c r="C407" s="13" t="s">
        <v>464</v>
      </c>
      <c r="D407" s="13" t="s">
        <v>422</v>
      </c>
      <c r="E407" s="13" t="s">
        <v>465</v>
      </c>
      <c r="F407" s="14">
        <v>37.553736000000001</v>
      </c>
      <c r="G407" s="14">
        <v>126.95681999999999</v>
      </c>
    </row>
    <row r="408" spans="1:7" x14ac:dyDescent="0.25">
      <c r="A408" s="12" t="str">
        <f t="shared" si="8"/>
        <v>K야당</v>
      </c>
      <c r="B408" s="37" t="s">
        <v>1471</v>
      </c>
      <c r="C408" s="13" t="s">
        <v>1472</v>
      </c>
      <c r="D408" s="13" t="s">
        <v>108</v>
      </c>
      <c r="E408" s="13" t="s">
        <v>1473</v>
      </c>
      <c r="F408" s="14">
        <v>37.712327000000002</v>
      </c>
      <c r="G408" s="14">
        <v>126.76135600000001</v>
      </c>
    </row>
    <row r="409" spans="1:7" x14ac:dyDescent="0.25">
      <c r="A409" s="12" t="str">
        <f t="shared" si="8"/>
        <v>B야탑</v>
      </c>
      <c r="B409" s="37" t="s">
        <v>760</v>
      </c>
      <c r="C409" s="13" t="s">
        <v>761</v>
      </c>
      <c r="D409" s="13" t="s">
        <v>746</v>
      </c>
      <c r="E409" s="13" t="s">
        <v>762</v>
      </c>
      <c r="F409" s="14">
        <v>37.411185000000003</v>
      </c>
      <c r="G409" s="14">
        <v>127.128715</v>
      </c>
    </row>
    <row r="410" spans="1:7" x14ac:dyDescent="0.25">
      <c r="A410" s="12" t="str">
        <f t="shared" si="8"/>
        <v>3약수</v>
      </c>
      <c r="B410" s="37" t="s">
        <v>990</v>
      </c>
      <c r="C410" s="13" t="s">
        <v>991</v>
      </c>
      <c r="D410" s="13" t="s">
        <v>6</v>
      </c>
      <c r="E410" s="13" t="s">
        <v>992</v>
      </c>
      <c r="F410" s="14">
        <v>37.554340000000003</v>
      </c>
      <c r="G410" s="14">
        <v>127.010655</v>
      </c>
    </row>
    <row r="411" spans="1:7" x14ac:dyDescent="0.25">
      <c r="A411" s="12" t="str">
        <f t="shared" si="8"/>
        <v>6약수</v>
      </c>
      <c r="B411" s="37" t="s">
        <v>2197</v>
      </c>
      <c r="C411" s="13" t="s">
        <v>991</v>
      </c>
      <c r="D411" s="13" t="s">
        <v>474</v>
      </c>
      <c r="E411" s="13" t="s">
        <v>2198</v>
      </c>
      <c r="F411" s="14">
        <v>37.554340000000003</v>
      </c>
      <c r="G411" s="14">
        <v>127.010655</v>
      </c>
    </row>
    <row r="412" spans="1:7" x14ac:dyDescent="0.25">
      <c r="A412" s="12" t="str">
        <f t="shared" si="8"/>
        <v>K양수</v>
      </c>
      <c r="B412" s="37" t="s">
        <v>1584</v>
      </c>
      <c r="C412" s="13" t="s">
        <v>1585</v>
      </c>
      <c r="D412" s="13" t="s">
        <v>108</v>
      </c>
      <c r="E412" s="13" t="s">
        <v>1586</v>
      </c>
      <c r="F412" s="14">
        <v>37.545980999999998</v>
      </c>
      <c r="G412" s="14">
        <v>127.329098</v>
      </c>
    </row>
    <row r="413" spans="1:7" x14ac:dyDescent="0.25">
      <c r="A413" s="12" t="str">
        <f t="shared" si="8"/>
        <v>K양원</v>
      </c>
      <c r="B413" s="37" t="s">
        <v>870</v>
      </c>
      <c r="C413" s="13" t="s">
        <v>871</v>
      </c>
      <c r="D413" s="13" t="s">
        <v>108</v>
      </c>
      <c r="E413" s="13" t="s">
        <v>872</v>
      </c>
      <c r="F413" s="14">
        <v>37.606596000000003</v>
      </c>
      <c r="G413" s="14">
        <v>127.107906</v>
      </c>
    </row>
    <row r="414" spans="1:7" x14ac:dyDescent="0.25">
      <c r="A414" s="12" t="str">
        <f t="shared" si="8"/>
        <v>3양재</v>
      </c>
      <c r="B414" s="37" t="s">
        <v>11</v>
      </c>
      <c r="C414" s="13" t="s">
        <v>12</v>
      </c>
      <c r="D414" s="13" t="s">
        <v>6</v>
      </c>
      <c r="E414" s="13" t="s">
        <v>13</v>
      </c>
      <c r="F414" s="14">
        <v>37.484147</v>
      </c>
      <c r="G414" s="14">
        <v>127.034631</v>
      </c>
    </row>
    <row r="415" spans="1:7" x14ac:dyDescent="0.25">
      <c r="A415" s="12" t="str">
        <f t="shared" si="8"/>
        <v>S양재</v>
      </c>
      <c r="B415" s="37" t="s">
        <v>2282</v>
      </c>
      <c r="C415" s="13" t="s">
        <v>2541</v>
      </c>
      <c r="D415" s="13" t="s">
        <v>1369</v>
      </c>
      <c r="E415" s="13" t="s">
        <v>2283</v>
      </c>
      <c r="F415" s="14">
        <v>37.484147</v>
      </c>
      <c r="G415" s="14">
        <v>127.034631</v>
      </c>
    </row>
    <row r="416" spans="1:7" x14ac:dyDescent="0.25">
      <c r="A416" s="12" t="str">
        <f t="shared" si="8"/>
        <v>S양재시민의숲</v>
      </c>
      <c r="B416" s="37" t="s">
        <v>1367</v>
      </c>
      <c r="C416" s="13" t="s">
        <v>1368</v>
      </c>
      <c r="D416" s="13" t="s">
        <v>1369</v>
      </c>
      <c r="E416" s="13" t="s">
        <v>1370</v>
      </c>
      <c r="F416" s="14">
        <v>37.470022999999998</v>
      </c>
      <c r="G416" s="14">
        <v>127.03842</v>
      </c>
    </row>
    <row r="417" spans="1:7" x14ac:dyDescent="0.25">
      <c r="A417" s="12" t="str">
        <f t="shared" si="8"/>
        <v>K양정</v>
      </c>
      <c r="B417" s="37" t="s">
        <v>876</v>
      </c>
      <c r="C417" s="13" t="s">
        <v>877</v>
      </c>
      <c r="D417" s="13" t="s">
        <v>108</v>
      </c>
      <c r="E417" s="13" t="s">
        <v>878</v>
      </c>
      <c r="F417" s="14">
        <v>37.605330000000002</v>
      </c>
      <c r="G417" s="14">
        <v>127.19364</v>
      </c>
    </row>
    <row r="418" spans="1:7" x14ac:dyDescent="0.25">
      <c r="A418" s="12" t="str">
        <f t="shared" si="8"/>
        <v>1양주</v>
      </c>
      <c r="B418" s="37" t="s">
        <v>830</v>
      </c>
      <c r="C418" s="13" t="s">
        <v>831</v>
      </c>
      <c r="D418" s="13" t="s">
        <v>95</v>
      </c>
      <c r="E418" s="13" t="s">
        <v>832</v>
      </c>
      <c r="F418" s="14">
        <v>37.774380999999998</v>
      </c>
      <c r="G418" s="14">
        <v>127.044708</v>
      </c>
    </row>
    <row r="419" spans="1:7" x14ac:dyDescent="0.25">
      <c r="A419" s="12" t="str">
        <f t="shared" si="8"/>
        <v>2양천구청</v>
      </c>
      <c r="B419" s="37" t="s">
        <v>270</v>
      </c>
      <c r="C419" s="13" t="s">
        <v>271</v>
      </c>
      <c r="D419" s="13" t="s">
        <v>160</v>
      </c>
      <c r="E419" s="13" t="s">
        <v>272</v>
      </c>
      <c r="F419" s="14">
        <v>37.512397999999997</v>
      </c>
      <c r="G419" s="14">
        <v>126.865819</v>
      </c>
    </row>
    <row r="420" spans="1:7" x14ac:dyDescent="0.25">
      <c r="A420" s="12" t="str">
        <f t="shared" si="8"/>
        <v>9양천향교</v>
      </c>
      <c r="B420" s="37" t="s">
        <v>1543</v>
      </c>
      <c r="C420" s="13" t="s">
        <v>1544</v>
      </c>
      <c r="D420" s="13" t="s">
        <v>1001</v>
      </c>
      <c r="E420" s="13" t="s">
        <v>1545</v>
      </c>
      <c r="F420" s="14">
        <v>37.568381000000002</v>
      </c>
      <c r="G420" s="14">
        <v>126.84133300000001</v>
      </c>
    </row>
    <row r="421" spans="1:7" x14ac:dyDescent="0.25">
      <c r="A421" s="12" t="str">
        <f t="shared" si="8"/>
        <v>5양평</v>
      </c>
      <c r="B421" s="37" t="s">
        <v>1138</v>
      </c>
      <c r="C421" s="13" t="s">
        <v>1139</v>
      </c>
      <c r="D421" s="13" t="s">
        <v>422</v>
      </c>
      <c r="E421" s="13" t="s">
        <v>1140</v>
      </c>
      <c r="F421" s="14">
        <v>37.525647999999997</v>
      </c>
      <c r="G421" s="14">
        <v>126.885778</v>
      </c>
    </row>
    <row r="422" spans="1:7" x14ac:dyDescent="0.25">
      <c r="A422" s="12" t="str">
        <f t="shared" si="8"/>
        <v>K양평(경의중앙선)</v>
      </c>
      <c r="B422" s="37" t="s">
        <v>957</v>
      </c>
      <c r="C422" s="13" t="s">
        <v>958</v>
      </c>
      <c r="D422" s="13" t="s">
        <v>108</v>
      </c>
      <c r="E422" s="13" t="s">
        <v>959</v>
      </c>
      <c r="F422" s="14">
        <v>37.492832</v>
      </c>
      <c r="G422" s="14">
        <v>127.49181400000001</v>
      </c>
    </row>
    <row r="423" spans="1:7" x14ac:dyDescent="0.25">
      <c r="A423" s="12" t="str">
        <f t="shared" si="8"/>
        <v>U어룡</v>
      </c>
      <c r="B423" s="37" t="s">
        <v>951</v>
      </c>
      <c r="C423" s="13" t="s">
        <v>952</v>
      </c>
      <c r="D423" s="13" t="s">
        <v>922</v>
      </c>
      <c r="E423" s="13" t="s">
        <v>953</v>
      </c>
      <c r="F423" s="14">
        <v>37.742801999999998</v>
      </c>
      <c r="G423" s="14">
        <v>127.085035</v>
      </c>
    </row>
    <row r="424" spans="1:7" x14ac:dyDescent="0.25">
      <c r="A424" s="12" t="str">
        <f t="shared" si="8"/>
        <v>7어린이대공원</v>
      </c>
      <c r="B424" s="37" t="s">
        <v>1438</v>
      </c>
      <c r="C424" s="13" t="s">
        <v>1439</v>
      </c>
      <c r="D424" s="13" t="s">
        <v>523</v>
      </c>
      <c r="E424" s="13" t="s">
        <v>1440</v>
      </c>
      <c r="F424" s="14">
        <v>37.548014000000002</v>
      </c>
      <c r="G424" s="14">
        <v>127.074658</v>
      </c>
    </row>
    <row r="425" spans="1:7" x14ac:dyDescent="0.25">
      <c r="A425" s="12" t="str">
        <f t="shared" si="8"/>
        <v>E어정</v>
      </c>
      <c r="B425" s="37" t="s">
        <v>1558</v>
      </c>
      <c r="C425" s="13" t="s">
        <v>1559</v>
      </c>
      <c r="D425" s="13" t="s">
        <v>1376</v>
      </c>
      <c r="E425" s="13" t="s">
        <v>1560</v>
      </c>
      <c r="F425" s="14">
        <v>37.274917000000002</v>
      </c>
      <c r="G425" s="14">
        <v>127.143714</v>
      </c>
    </row>
    <row r="426" spans="1:7" x14ac:dyDescent="0.25">
      <c r="A426" s="12" t="str">
        <f t="shared" si="8"/>
        <v>9언주</v>
      </c>
      <c r="B426" s="37" t="s">
        <v>999</v>
      </c>
      <c r="C426" s="13" t="s">
        <v>1000</v>
      </c>
      <c r="D426" s="13" t="s">
        <v>1001</v>
      </c>
      <c r="E426" s="13" t="s">
        <v>1002</v>
      </c>
      <c r="F426" s="14">
        <v>37.507286999999998</v>
      </c>
      <c r="G426" s="14">
        <v>127.033868</v>
      </c>
    </row>
    <row r="427" spans="1:7" x14ac:dyDescent="0.25">
      <c r="A427" s="12" t="str">
        <f t="shared" si="8"/>
        <v>5여의나루</v>
      </c>
      <c r="B427" s="37" t="s">
        <v>454</v>
      </c>
      <c r="C427" s="13" t="s">
        <v>455</v>
      </c>
      <c r="D427" s="13" t="s">
        <v>422</v>
      </c>
      <c r="E427" s="13" t="s">
        <v>456</v>
      </c>
      <c r="F427" s="14">
        <v>37.527098000000002</v>
      </c>
      <c r="G427" s="14">
        <v>126.932901</v>
      </c>
    </row>
    <row r="428" spans="1:7" x14ac:dyDescent="0.25">
      <c r="A428" s="12" t="str">
        <f t="shared" si="8"/>
        <v>5여의도</v>
      </c>
      <c r="B428" s="37" t="s">
        <v>1474</v>
      </c>
      <c r="C428" s="13" t="s">
        <v>1475</v>
      </c>
      <c r="D428" s="13" t="s">
        <v>422</v>
      </c>
      <c r="E428" s="13" t="s">
        <v>1476</v>
      </c>
      <c r="F428" s="14">
        <v>37.521624000000003</v>
      </c>
      <c r="G428" s="14">
        <v>126.92419099999999</v>
      </c>
    </row>
    <row r="429" spans="1:7" x14ac:dyDescent="0.25">
      <c r="A429" s="12" t="str">
        <f t="shared" si="8"/>
        <v>9여의도</v>
      </c>
      <c r="B429" s="37" t="s">
        <v>2272</v>
      </c>
      <c r="C429" s="13" t="s">
        <v>1475</v>
      </c>
      <c r="D429" s="13" t="s">
        <v>1001</v>
      </c>
      <c r="E429" s="13" t="s">
        <v>2273</v>
      </c>
      <c r="F429" s="14">
        <v>37.521624000000003</v>
      </c>
      <c r="G429" s="14">
        <v>126.92419099999999</v>
      </c>
    </row>
    <row r="430" spans="1:7" x14ac:dyDescent="0.25">
      <c r="A430" s="12" t="str">
        <f t="shared" si="8"/>
        <v>1역곡</v>
      </c>
      <c r="B430" s="37" t="s">
        <v>705</v>
      </c>
      <c r="C430" s="13" t="s">
        <v>706</v>
      </c>
      <c r="D430" s="13" t="s">
        <v>95</v>
      </c>
      <c r="E430" s="13" t="s">
        <v>707</v>
      </c>
      <c r="F430" s="14">
        <v>37.492159000000001</v>
      </c>
      <c r="G430" s="14">
        <v>126.823457</v>
      </c>
    </row>
    <row r="431" spans="1:7" x14ac:dyDescent="0.25">
      <c r="A431" s="12" t="str">
        <f t="shared" si="8"/>
        <v>2역삼</v>
      </c>
      <c r="B431" s="37" t="s">
        <v>975</v>
      </c>
      <c r="C431" s="13" t="s">
        <v>976</v>
      </c>
      <c r="D431" s="13" t="s">
        <v>160</v>
      </c>
      <c r="E431" s="13" t="s">
        <v>977</v>
      </c>
      <c r="F431" s="14">
        <v>37.500622</v>
      </c>
      <c r="G431" s="14">
        <v>127.036456</v>
      </c>
    </row>
    <row r="432" spans="1:7" x14ac:dyDescent="0.25">
      <c r="A432" s="12" t="str">
        <f t="shared" si="8"/>
        <v>6역촌</v>
      </c>
      <c r="B432" s="37" t="s">
        <v>588</v>
      </c>
      <c r="C432" s="13" t="s">
        <v>589</v>
      </c>
      <c r="D432" s="13" t="s">
        <v>474</v>
      </c>
      <c r="E432" s="13" t="s">
        <v>590</v>
      </c>
      <c r="F432" s="14">
        <v>37.606020999999998</v>
      </c>
      <c r="G432" s="14">
        <v>126.92274399999999</v>
      </c>
    </row>
    <row r="433" spans="1:7" x14ac:dyDescent="0.25">
      <c r="A433" s="12" t="str">
        <f t="shared" si="8"/>
        <v>SU연수</v>
      </c>
      <c r="B433" s="37" t="s">
        <v>812</v>
      </c>
      <c r="C433" s="13" t="s">
        <v>813</v>
      </c>
      <c r="D433" s="13" t="s">
        <v>801</v>
      </c>
      <c r="E433" s="13" t="s">
        <v>814</v>
      </c>
      <c r="F433" s="14">
        <v>37.417803999999997</v>
      </c>
      <c r="G433" s="14">
        <v>126.67894</v>
      </c>
    </row>
    <row r="434" spans="1:7" x14ac:dyDescent="0.25">
      <c r="A434" s="12" t="str">
        <f t="shared" si="8"/>
        <v>3연신내</v>
      </c>
      <c r="B434" s="37" t="s">
        <v>285</v>
      </c>
      <c r="C434" s="13" t="s">
        <v>286</v>
      </c>
      <c r="D434" s="13" t="s">
        <v>6</v>
      </c>
      <c r="E434" s="13" t="s">
        <v>287</v>
      </c>
      <c r="F434" s="14">
        <v>37.619000999999997</v>
      </c>
      <c r="G434" s="14">
        <v>126.921008</v>
      </c>
    </row>
    <row r="435" spans="1:7" x14ac:dyDescent="0.25">
      <c r="A435" s="12" t="str">
        <f t="shared" si="8"/>
        <v>6연신내</v>
      </c>
      <c r="B435" s="37" t="s">
        <v>2211</v>
      </c>
      <c r="C435" s="13" t="s">
        <v>286</v>
      </c>
      <c r="D435" s="13" t="s">
        <v>474</v>
      </c>
      <c r="E435" s="13" t="s">
        <v>2212</v>
      </c>
      <c r="F435" s="14">
        <v>37.619000999999997</v>
      </c>
      <c r="G435" s="14">
        <v>126.921008</v>
      </c>
    </row>
    <row r="436" spans="1:7" x14ac:dyDescent="0.25">
      <c r="A436" s="12" t="str">
        <f t="shared" si="8"/>
        <v>9염창</v>
      </c>
      <c r="B436" s="37" t="s">
        <v>1546</v>
      </c>
      <c r="C436" s="13" t="s">
        <v>1547</v>
      </c>
      <c r="D436" s="13" t="s">
        <v>1001</v>
      </c>
      <c r="E436" s="13" t="s">
        <v>1548</v>
      </c>
      <c r="F436" s="14">
        <v>37.546936000000002</v>
      </c>
      <c r="G436" s="14">
        <v>126.874916</v>
      </c>
    </row>
    <row r="437" spans="1:7" x14ac:dyDescent="0.25">
      <c r="A437" s="12" t="str">
        <f t="shared" si="8"/>
        <v>1영등포</v>
      </c>
      <c r="B437" s="37" t="s">
        <v>103</v>
      </c>
      <c r="C437" s="13" t="s">
        <v>104</v>
      </c>
      <c r="D437" s="13" t="s">
        <v>95</v>
      </c>
      <c r="E437" s="13" t="s">
        <v>105</v>
      </c>
      <c r="F437" s="14">
        <v>37.515504</v>
      </c>
      <c r="G437" s="14">
        <v>126.907628</v>
      </c>
    </row>
    <row r="438" spans="1:7" x14ac:dyDescent="0.25">
      <c r="A438" s="12" t="str">
        <f t="shared" si="8"/>
        <v>2영등포구청</v>
      </c>
      <c r="B438" s="37" t="s">
        <v>240</v>
      </c>
      <c r="C438" s="13" t="s">
        <v>241</v>
      </c>
      <c r="D438" s="13" t="s">
        <v>160</v>
      </c>
      <c r="E438" s="13" t="s">
        <v>242</v>
      </c>
      <c r="F438" s="14">
        <v>37.524970000000003</v>
      </c>
      <c r="G438" s="14">
        <v>126.895951</v>
      </c>
    </row>
    <row r="439" spans="1:7" x14ac:dyDescent="0.25">
      <c r="A439" s="12" t="str">
        <f t="shared" si="8"/>
        <v>5영등포구청</v>
      </c>
      <c r="B439" s="37" t="s">
        <v>2183</v>
      </c>
      <c r="C439" s="13" t="s">
        <v>241</v>
      </c>
      <c r="D439" s="13" t="s">
        <v>422</v>
      </c>
      <c r="E439" s="13" t="s">
        <v>2184</v>
      </c>
      <c r="F439" s="14">
        <v>37.524970000000003</v>
      </c>
      <c r="G439" s="14">
        <v>126.895951</v>
      </c>
    </row>
    <row r="440" spans="1:7" x14ac:dyDescent="0.25">
      <c r="A440" s="12" t="str">
        <f t="shared" si="8"/>
        <v>5영등포시장</v>
      </c>
      <c r="B440" s="37" t="s">
        <v>451</v>
      </c>
      <c r="C440" s="13" t="s">
        <v>452</v>
      </c>
      <c r="D440" s="13" t="s">
        <v>422</v>
      </c>
      <c r="E440" s="13" t="s">
        <v>453</v>
      </c>
      <c r="F440" s="14">
        <v>37.522669</v>
      </c>
      <c r="G440" s="14">
        <v>126.90513900000001</v>
      </c>
    </row>
    <row r="441" spans="1:7" x14ac:dyDescent="0.25">
      <c r="A441" s="12" t="str">
        <f t="shared" si="8"/>
        <v>B영통</v>
      </c>
      <c r="B441" s="37" t="s">
        <v>787</v>
      </c>
      <c r="C441" s="13" t="s">
        <v>788</v>
      </c>
      <c r="D441" s="13" t="s">
        <v>746</v>
      </c>
      <c r="E441" s="13" t="s">
        <v>789</v>
      </c>
      <c r="F441" s="14">
        <v>37.251567999999999</v>
      </c>
      <c r="G441" s="14">
        <v>127.071394</v>
      </c>
    </row>
    <row r="442" spans="1:7" x14ac:dyDescent="0.25">
      <c r="A442" s="12" t="str">
        <f t="shared" si="8"/>
        <v>I예술회관</v>
      </c>
      <c r="B442" s="37" t="s">
        <v>1278</v>
      </c>
      <c r="C442" s="13" t="s">
        <v>1279</v>
      </c>
      <c r="D442" s="13" t="s">
        <v>1252</v>
      </c>
      <c r="E442" s="13" t="s">
        <v>1280</v>
      </c>
      <c r="F442" s="14">
        <v>37.449396</v>
      </c>
      <c r="G442" s="14">
        <v>126.70101200000001</v>
      </c>
    </row>
    <row r="443" spans="1:7" x14ac:dyDescent="0.25">
      <c r="A443" s="12" t="str">
        <f t="shared" si="8"/>
        <v>3오금</v>
      </c>
      <c r="B443" s="37" t="s">
        <v>2143</v>
      </c>
      <c r="C443" s="13" t="s">
        <v>577</v>
      </c>
      <c r="D443" s="13" t="s">
        <v>6</v>
      </c>
      <c r="E443" s="13" t="s">
        <v>2144</v>
      </c>
      <c r="F443" s="14">
        <v>37.502161999999998</v>
      </c>
      <c r="G443" s="14">
        <v>127.128111</v>
      </c>
    </row>
    <row r="444" spans="1:7" x14ac:dyDescent="0.25">
      <c r="A444" s="12" t="str">
        <f t="shared" si="8"/>
        <v>5오금</v>
      </c>
      <c r="B444" s="37" t="s">
        <v>576</v>
      </c>
      <c r="C444" s="13" t="s">
        <v>577</v>
      </c>
      <c r="D444" s="13" t="s">
        <v>422</v>
      </c>
      <c r="E444" s="13" t="s">
        <v>578</v>
      </c>
      <c r="F444" s="14">
        <v>37.502161999999998</v>
      </c>
      <c r="G444" s="14">
        <v>127.128111</v>
      </c>
    </row>
    <row r="445" spans="1:7" x14ac:dyDescent="0.25">
      <c r="A445" s="12" t="str">
        <f t="shared" si="8"/>
        <v>1오류동</v>
      </c>
      <c r="B445" s="37" t="s">
        <v>702</v>
      </c>
      <c r="C445" s="13" t="s">
        <v>703</v>
      </c>
      <c r="D445" s="13" t="s">
        <v>95</v>
      </c>
      <c r="E445" s="13" t="s">
        <v>704</v>
      </c>
      <c r="F445" s="14">
        <v>37.494526</v>
      </c>
      <c r="G445" s="14">
        <v>126.845365</v>
      </c>
    </row>
    <row r="446" spans="1:7" x14ac:dyDescent="0.25">
      <c r="A446" s="12" t="str">
        <f t="shared" si="8"/>
        <v>B오리</v>
      </c>
      <c r="B446" s="37" t="s">
        <v>769</v>
      </c>
      <c r="C446" s="13" t="s">
        <v>770</v>
      </c>
      <c r="D446" s="13" t="s">
        <v>746</v>
      </c>
      <c r="E446" s="13" t="s">
        <v>771</v>
      </c>
      <c r="F446" s="14">
        <v>37.339824</v>
      </c>
      <c r="G446" s="14">
        <v>127.108942</v>
      </c>
    </row>
    <row r="447" spans="1:7" x14ac:dyDescent="0.25">
      <c r="A447" s="12" t="str">
        <f t="shared" si="8"/>
        <v>5오목교</v>
      </c>
      <c r="B447" s="37" t="s">
        <v>448</v>
      </c>
      <c r="C447" s="13" t="s">
        <v>449</v>
      </c>
      <c r="D447" s="13" t="s">
        <v>422</v>
      </c>
      <c r="E447" s="13" t="s">
        <v>450</v>
      </c>
      <c r="F447" s="14">
        <v>37.524495999999999</v>
      </c>
      <c r="G447" s="14">
        <v>126.875181</v>
      </c>
    </row>
    <row r="448" spans="1:7" x14ac:dyDescent="0.25">
      <c r="A448" s="12" t="str">
        <f t="shared" si="8"/>
        <v>K오빈</v>
      </c>
      <c r="B448" s="37" t="s">
        <v>894</v>
      </c>
      <c r="C448" s="13" t="s">
        <v>895</v>
      </c>
      <c r="D448" s="13" t="s">
        <v>108</v>
      </c>
      <c r="E448" s="13" t="s">
        <v>896</v>
      </c>
      <c r="F448" s="14">
        <v>37.506062</v>
      </c>
      <c r="G448" s="14">
        <v>127.473868</v>
      </c>
    </row>
    <row r="449" spans="1:7" x14ac:dyDescent="0.25">
      <c r="A449" s="12" t="str">
        <f t="shared" si="8"/>
        <v>1오산</v>
      </c>
      <c r="B449" s="37" t="s">
        <v>648</v>
      </c>
      <c r="C449" s="13" t="s">
        <v>649</v>
      </c>
      <c r="D449" s="13" t="s">
        <v>95</v>
      </c>
      <c r="E449" s="13" t="s">
        <v>650</v>
      </c>
      <c r="F449" s="14">
        <v>37.145885</v>
      </c>
      <c r="G449" s="14">
        <v>127.06672</v>
      </c>
    </row>
    <row r="450" spans="1:7" x14ac:dyDescent="0.25">
      <c r="A450" s="12" t="str">
        <f t="shared" si="8"/>
        <v>1오산대</v>
      </c>
      <c r="B450" s="37" t="s">
        <v>645</v>
      </c>
      <c r="C450" s="13" t="s">
        <v>646</v>
      </c>
      <c r="D450" s="13" t="s">
        <v>95</v>
      </c>
      <c r="E450" s="13" t="s">
        <v>647</v>
      </c>
      <c r="F450" s="14">
        <v>37.168953000000002</v>
      </c>
      <c r="G450" s="14">
        <v>127.063197</v>
      </c>
    </row>
    <row r="451" spans="1:7" x14ac:dyDescent="0.25">
      <c r="A451" s="12" t="str">
        <f t="shared" ref="A451:A514" si="9">CONCATENATE(D451,C451)</f>
        <v>4오이도</v>
      </c>
      <c r="B451" s="37" t="s">
        <v>696</v>
      </c>
      <c r="C451" s="13" t="s">
        <v>697</v>
      </c>
      <c r="D451" s="13" t="s">
        <v>40</v>
      </c>
      <c r="E451" s="13" t="s">
        <v>698</v>
      </c>
      <c r="F451" s="14">
        <v>37.362357000000003</v>
      </c>
      <c r="G451" s="14">
        <v>126.738714</v>
      </c>
    </row>
    <row r="452" spans="1:7" x14ac:dyDescent="0.25">
      <c r="A452" s="12" t="str">
        <f t="shared" si="9"/>
        <v>SU오이도</v>
      </c>
      <c r="B452" s="37" t="s">
        <v>2231</v>
      </c>
      <c r="C452" s="13" t="s">
        <v>2539</v>
      </c>
      <c r="D452" s="13" t="s">
        <v>801</v>
      </c>
      <c r="E452" s="13" t="s">
        <v>2232</v>
      </c>
      <c r="F452" s="14">
        <v>37.362357000000003</v>
      </c>
      <c r="G452" s="14">
        <v>126.738714</v>
      </c>
    </row>
    <row r="453" spans="1:7" x14ac:dyDescent="0.25">
      <c r="A453" s="12" t="str">
        <f t="shared" si="9"/>
        <v>3옥수</v>
      </c>
      <c r="B453" s="37" t="s">
        <v>315</v>
      </c>
      <c r="C453" s="13" t="s">
        <v>316</v>
      </c>
      <c r="D453" s="13" t="s">
        <v>6</v>
      </c>
      <c r="E453" s="13" t="s">
        <v>317</v>
      </c>
      <c r="F453" s="14">
        <v>37.540685000000003</v>
      </c>
      <c r="G453" s="14">
        <v>127.017965</v>
      </c>
    </row>
    <row r="454" spans="1:7" x14ac:dyDescent="0.25">
      <c r="A454" s="12" t="str">
        <f t="shared" si="9"/>
        <v>K옥수</v>
      </c>
      <c r="B454" s="37" t="s">
        <v>2302</v>
      </c>
      <c r="C454" s="13" t="s">
        <v>316</v>
      </c>
      <c r="D454" s="13" t="s">
        <v>108</v>
      </c>
      <c r="E454" s="13" t="s">
        <v>2303</v>
      </c>
      <c r="F454" s="14">
        <v>37.540685000000003</v>
      </c>
      <c r="G454" s="14">
        <v>127.017965</v>
      </c>
    </row>
    <row r="455" spans="1:7" x14ac:dyDescent="0.25">
      <c r="A455" s="12" t="str">
        <f t="shared" si="9"/>
        <v>1온수</v>
      </c>
      <c r="B455" s="37" t="s">
        <v>1072</v>
      </c>
      <c r="C455" s="13" t="s">
        <v>1073</v>
      </c>
      <c r="D455" s="13" t="s">
        <v>95</v>
      </c>
      <c r="E455" s="13" t="s">
        <v>1074</v>
      </c>
      <c r="F455" s="14">
        <v>37.492159000000001</v>
      </c>
      <c r="G455" s="14">
        <v>126.823457</v>
      </c>
    </row>
    <row r="456" spans="1:7" x14ac:dyDescent="0.25">
      <c r="A456" s="12" t="str">
        <f t="shared" si="9"/>
        <v>7온수</v>
      </c>
      <c r="B456" s="37" t="s">
        <v>2259</v>
      </c>
      <c r="C456" s="13" t="s">
        <v>1073</v>
      </c>
      <c r="D456" s="13" t="s">
        <v>523</v>
      </c>
      <c r="E456" s="13" t="s">
        <v>2260</v>
      </c>
      <c r="F456" s="14">
        <v>37.492159000000001</v>
      </c>
      <c r="G456" s="14">
        <v>126.823457</v>
      </c>
    </row>
    <row r="457" spans="1:7" x14ac:dyDescent="0.25">
      <c r="A457" s="12" t="str">
        <f t="shared" si="9"/>
        <v>1온양온천</v>
      </c>
      <c r="B457" s="37" t="s">
        <v>396</v>
      </c>
      <c r="C457" s="13" t="s">
        <v>397</v>
      </c>
      <c r="D457" s="13" t="s">
        <v>95</v>
      </c>
      <c r="E457" s="13" t="s">
        <v>398</v>
      </c>
      <c r="F457" s="14">
        <v>36.780482999999997</v>
      </c>
      <c r="G457" s="14">
        <v>127.003249</v>
      </c>
    </row>
    <row r="458" spans="1:7" x14ac:dyDescent="0.25">
      <c r="A458" s="12" t="str">
        <f t="shared" si="9"/>
        <v>5올림픽공원</v>
      </c>
      <c r="B458" s="37" t="s">
        <v>1486</v>
      </c>
      <c r="C458" s="13" t="s">
        <v>1487</v>
      </c>
      <c r="D458" s="13" t="s">
        <v>422</v>
      </c>
      <c r="E458" s="13" t="s">
        <v>1488</v>
      </c>
      <c r="F458" s="14">
        <v>37.516078</v>
      </c>
      <c r="G458" s="14">
        <v>127.130848</v>
      </c>
    </row>
    <row r="459" spans="1:7" x14ac:dyDescent="0.25">
      <c r="A459" s="12" t="str">
        <f t="shared" si="9"/>
        <v>2왕십리</v>
      </c>
      <c r="B459" s="37" t="s">
        <v>174</v>
      </c>
      <c r="C459" s="13" t="s">
        <v>175</v>
      </c>
      <c r="D459" s="13" t="s">
        <v>160</v>
      </c>
      <c r="E459" s="13" t="s">
        <v>176</v>
      </c>
      <c r="F459" s="14">
        <v>37.561532999999997</v>
      </c>
      <c r="G459" s="14">
        <v>127.03773200000001</v>
      </c>
    </row>
    <row r="460" spans="1:7" x14ac:dyDescent="0.25">
      <c r="A460" s="12" t="str">
        <f t="shared" si="9"/>
        <v>5왕십리</v>
      </c>
      <c r="B460" s="37" t="s">
        <v>2207</v>
      </c>
      <c r="C460" s="13" t="s">
        <v>175</v>
      </c>
      <c r="D460" s="13" t="s">
        <v>422</v>
      </c>
      <c r="E460" s="13" t="s">
        <v>2208</v>
      </c>
      <c r="F460" s="14">
        <v>37.561532999999997</v>
      </c>
      <c r="G460" s="14">
        <v>127.03773200000001</v>
      </c>
    </row>
    <row r="461" spans="1:7" x14ac:dyDescent="0.25">
      <c r="A461" s="12" t="str">
        <f t="shared" si="9"/>
        <v>B왕십리</v>
      </c>
      <c r="B461" s="37" t="s">
        <v>2286</v>
      </c>
      <c r="C461" s="13" t="s">
        <v>175</v>
      </c>
      <c r="D461" s="13" t="s">
        <v>746</v>
      </c>
      <c r="E461" s="13" t="s">
        <v>2287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9"/>
        <v>K왕십리</v>
      </c>
      <c r="B462" s="37" t="s">
        <v>2157</v>
      </c>
      <c r="C462" s="13" t="s">
        <v>175</v>
      </c>
      <c r="D462" s="13" t="s">
        <v>108</v>
      </c>
      <c r="E462" s="13" t="s">
        <v>2158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9"/>
        <v>1외대앞</v>
      </c>
      <c r="B463" s="37" t="s">
        <v>116</v>
      </c>
      <c r="C463" s="13" t="s">
        <v>117</v>
      </c>
      <c r="D463" s="13" t="s">
        <v>95</v>
      </c>
      <c r="E463" s="13" t="s">
        <v>118</v>
      </c>
      <c r="F463" s="14">
        <v>37.596072999999997</v>
      </c>
      <c r="G463" s="14">
        <v>127.06354899999999</v>
      </c>
    </row>
    <row r="464" spans="1:7" x14ac:dyDescent="0.25">
      <c r="A464" s="12" t="str">
        <f t="shared" si="9"/>
        <v>2용답</v>
      </c>
      <c r="B464" s="37" t="s">
        <v>261</v>
      </c>
      <c r="C464" s="13" t="s">
        <v>262</v>
      </c>
      <c r="D464" s="13" t="s">
        <v>160</v>
      </c>
      <c r="E464" s="13" t="s">
        <v>263</v>
      </c>
      <c r="F464" s="14">
        <v>37.561903999999998</v>
      </c>
      <c r="G464" s="14">
        <v>127.050899</v>
      </c>
    </row>
    <row r="465" spans="1:7" x14ac:dyDescent="0.25">
      <c r="A465" s="12" t="str">
        <f t="shared" si="9"/>
        <v>2용두</v>
      </c>
      <c r="B465" s="37" t="s">
        <v>276</v>
      </c>
      <c r="C465" s="13" t="s">
        <v>277</v>
      </c>
      <c r="D465" s="13" t="s">
        <v>160</v>
      </c>
      <c r="E465" s="13" t="s">
        <v>278</v>
      </c>
      <c r="F465" s="14">
        <v>37.574027999999998</v>
      </c>
      <c r="G465" s="14">
        <v>127.03809099999999</v>
      </c>
    </row>
    <row r="466" spans="1:7" x14ac:dyDescent="0.25">
      <c r="A466" s="12" t="str">
        <f t="shared" si="9"/>
        <v>7용마산</v>
      </c>
      <c r="B466" s="37" t="s">
        <v>1159</v>
      </c>
      <c r="C466" s="13" t="s">
        <v>1160</v>
      </c>
      <c r="D466" s="13" t="s">
        <v>523</v>
      </c>
      <c r="E466" s="13" t="s">
        <v>1161</v>
      </c>
      <c r="F466" s="14">
        <v>37.573647000000001</v>
      </c>
      <c r="G466" s="14">
        <v>127.086727</v>
      </c>
    </row>
    <row r="467" spans="1:7" x14ac:dyDescent="0.25">
      <c r="A467" s="12" t="str">
        <f t="shared" si="9"/>
        <v>K용문</v>
      </c>
      <c r="B467" s="37" t="s">
        <v>897</v>
      </c>
      <c r="C467" s="13" t="s">
        <v>898</v>
      </c>
      <c r="D467" s="13" t="s">
        <v>108</v>
      </c>
      <c r="E467" s="13" t="s">
        <v>899</v>
      </c>
      <c r="F467" s="14">
        <v>37.482230000000001</v>
      </c>
      <c r="G467" s="14">
        <v>127.59464699999999</v>
      </c>
    </row>
    <row r="468" spans="1:7" x14ac:dyDescent="0.25">
      <c r="A468" s="12" t="str">
        <f t="shared" si="9"/>
        <v>1용산</v>
      </c>
      <c r="B468" s="37" t="s">
        <v>97</v>
      </c>
      <c r="C468" s="13" t="s">
        <v>98</v>
      </c>
      <c r="D468" s="13" t="s">
        <v>95</v>
      </c>
      <c r="E468" s="13" t="s">
        <v>99</v>
      </c>
      <c r="F468" s="14">
        <v>37.529848999999999</v>
      </c>
      <c r="G468" s="14">
        <v>126.964561</v>
      </c>
    </row>
    <row r="469" spans="1:7" x14ac:dyDescent="0.25">
      <c r="A469" s="12" t="str">
        <f t="shared" si="9"/>
        <v>K용산</v>
      </c>
      <c r="B469" s="37" t="s">
        <v>2312</v>
      </c>
      <c r="C469" s="13" t="s">
        <v>2535</v>
      </c>
      <c r="D469" s="13" t="s">
        <v>108</v>
      </c>
      <c r="E469" s="13" t="s">
        <v>2313</v>
      </c>
      <c r="F469" s="14">
        <v>37.529848999999999</v>
      </c>
      <c r="G469" s="14">
        <v>126.964561</v>
      </c>
    </row>
    <row r="470" spans="1:7" x14ac:dyDescent="0.25">
      <c r="A470" s="12" t="str">
        <f t="shared" si="9"/>
        <v>5우장산</v>
      </c>
      <c r="B470" s="37" t="s">
        <v>436</v>
      </c>
      <c r="C470" s="13" t="s">
        <v>437</v>
      </c>
      <c r="D470" s="13" t="s">
        <v>422</v>
      </c>
      <c r="E470" s="13" t="s">
        <v>438</v>
      </c>
      <c r="F470" s="14">
        <v>37.548768000000003</v>
      </c>
      <c r="G470" s="14">
        <v>126.83631800000001</v>
      </c>
    </row>
    <row r="471" spans="1:7" x14ac:dyDescent="0.25">
      <c r="A471" s="12" t="str">
        <f t="shared" si="9"/>
        <v>K운길산</v>
      </c>
      <c r="B471" s="37" t="s">
        <v>885</v>
      </c>
      <c r="C471" s="13" t="s">
        <v>886</v>
      </c>
      <c r="D471" s="13" t="s">
        <v>108</v>
      </c>
      <c r="E471" s="13" t="s">
        <v>887</v>
      </c>
      <c r="F471" s="14">
        <v>37.554668999999997</v>
      </c>
      <c r="G471" s="14">
        <v>127.310115</v>
      </c>
    </row>
    <row r="472" spans="1:7" x14ac:dyDescent="0.25">
      <c r="A472" s="12" t="str">
        <f t="shared" si="9"/>
        <v>E운동장·송담대</v>
      </c>
      <c r="B472" s="37" t="s">
        <v>1392</v>
      </c>
      <c r="C472" s="13" t="s">
        <v>2343</v>
      </c>
      <c r="D472" s="13" t="s">
        <v>1376</v>
      </c>
      <c r="E472" s="13" t="s">
        <v>1393</v>
      </c>
      <c r="F472" s="14">
        <v>37.237845</v>
      </c>
      <c r="G472" s="14">
        <v>127.209198</v>
      </c>
    </row>
    <row r="473" spans="1:7" x14ac:dyDescent="0.25">
      <c r="A473" s="12" t="str">
        <f t="shared" si="9"/>
        <v>A운서</v>
      </c>
      <c r="B473" s="37" t="s">
        <v>1361</v>
      </c>
      <c r="C473" s="13" t="s">
        <v>1362</v>
      </c>
      <c r="D473" s="13" t="s">
        <v>346</v>
      </c>
      <c r="E473" s="13" t="s">
        <v>1363</v>
      </c>
      <c r="F473" s="14">
        <v>37.492904000000003</v>
      </c>
      <c r="G473" s="14">
        <v>126.49379</v>
      </c>
    </row>
    <row r="474" spans="1:7" x14ac:dyDescent="0.25">
      <c r="A474" s="12" t="str">
        <f t="shared" si="9"/>
        <v>K운정</v>
      </c>
      <c r="B474" s="37" t="s">
        <v>1604</v>
      </c>
      <c r="C474" s="13" t="s">
        <v>1605</v>
      </c>
      <c r="D474" s="13" t="s">
        <v>108</v>
      </c>
      <c r="E474" s="13" t="s">
        <v>1606</v>
      </c>
      <c r="F474" s="14">
        <v>37.725825999999998</v>
      </c>
      <c r="G474" s="14">
        <v>126.767257</v>
      </c>
    </row>
    <row r="475" spans="1:7" x14ac:dyDescent="0.25">
      <c r="A475" s="12" t="str">
        <f t="shared" si="9"/>
        <v>3원당</v>
      </c>
      <c r="B475" s="37" t="s">
        <v>402</v>
      </c>
      <c r="C475" s="13" t="s">
        <v>403</v>
      </c>
      <c r="D475" s="13" t="s">
        <v>6</v>
      </c>
      <c r="E475" s="13" t="s">
        <v>404</v>
      </c>
      <c r="F475" s="14">
        <v>37.653323999999998</v>
      </c>
      <c r="G475" s="14">
        <v>126.843041</v>
      </c>
    </row>
    <row r="476" spans="1:7" x14ac:dyDescent="0.25">
      <c r="A476" s="12" t="str">
        <f t="shared" si="9"/>
        <v>K원덕</v>
      </c>
      <c r="B476" s="37" t="s">
        <v>1590</v>
      </c>
      <c r="C476" s="13" t="s">
        <v>1591</v>
      </c>
      <c r="D476" s="13" t="s">
        <v>108</v>
      </c>
      <c r="E476" s="13" t="s">
        <v>1592</v>
      </c>
      <c r="F476" s="14">
        <v>37.468671999999998</v>
      </c>
      <c r="G476" s="14">
        <v>127.547076</v>
      </c>
    </row>
    <row r="477" spans="1:7" x14ac:dyDescent="0.25">
      <c r="A477" s="12" t="str">
        <f t="shared" si="9"/>
        <v>I원인재</v>
      </c>
      <c r="B477" s="37" t="s">
        <v>1534</v>
      </c>
      <c r="C477" s="13" t="s">
        <v>1535</v>
      </c>
      <c r="D477" s="13" t="s">
        <v>1252</v>
      </c>
      <c r="E477" s="13" t="s">
        <v>1536</v>
      </c>
      <c r="F477" s="14">
        <v>37.412602999999997</v>
      </c>
      <c r="G477" s="14">
        <v>126.687389</v>
      </c>
    </row>
    <row r="478" spans="1:7" x14ac:dyDescent="0.25">
      <c r="A478" s="12" t="str">
        <f t="shared" si="9"/>
        <v>SU원인재</v>
      </c>
      <c r="B478" s="37" t="s">
        <v>2217</v>
      </c>
      <c r="C478" s="13" t="s">
        <v>2540</v>
      </c>
      <c r="D478" s="13" t="s">
        <v>801</v>
      </c>
      <c r="E478" s="13" t="s">
        <v>2218</v>
      </c>
      <c r="F478" s="14">
        <v>37.412602999999997</v>
      </c>
      <c r="G478" s="14">
        <v>126.687389</v>
      </c>
    </row>
    <row r="479" spans="1:7" x14ac:dyDescent="0.25">
      <c r="A479" s="12" t="str">
        <f t="shared" si="9"/>
        <v>3원흥</v>
      </c>
      <c r="B479" s="37" t="s">
        <v>960</v>
      </c>
      <c r="C479" s="13" t="s">
        <v>961</v>
      </c>
      <c r="D479" s="13" t="s">
        <v>6</v>
      </c>
      <c r="E479" s="13" t="s">
        <v>962</v>
      </c>
      <c r="F479" s="14">
        <v>37.650658</v>
      </c>
      <c r="G479" s="14">
        <v>126.872642</v>
      </c>
    </row>
    <row r="480" spans="1:7" x14ac:dyDescent="0.25">
      <c r="A480" s="12" t="str">
        <f t="shared" si="9"/>
        <v>1월계</v>
      </c>
      <c r="B480" s="37" t="s">
        <v>125</v>
      </c>
      <c r="C480" s="13" t="s">
        <v>126</v>
      </c>
      <c r="D480" s="13" t="s">
        <v>95</v>
      </c>
      <c r="E480" s="13" t="s">
        <v>127</v>
      </c>
      <c r="F480" s="14">
        <v>37.633212</v>
      </c>
      <c r="G480" s="14">
        <v>127.058831</v>
      </c>
    </row>
    <row r="481" spans="1:7" x14ac:dyDescent="0.25">
      <c r="A481" s="12" t="str">
        <f t="shared" si="9"/>
        <v>6월곡</v>
      </c>
      <c r="B481" s="37" t="s">
        <v>509</v>
      </c>
      <c r="C481" s="13" t="s">
        <v>510</v>
      </c>
      <c r="D481" s="13" t="s">
        <v>474</v>
      </c>
      <c r="E481" s="13" t="s">
        <v>511</v>
      </c>
      <c r="F481" s="14">
        <v>37.601948</v>
      </c>
      <c r="G481" s="14">
        <v>127.041518</v>
      </c>
    </row>
    <row r="482" spans="1:7" x14ac:dyDescent="0.25">
      <c r="A482" s="12" t="str">
        <f t="shared" si="9"/>
        <v>SU월곶</v>
      </c>
      <c r="B482" s="37" t="s">
        <v>799</v>
      </c>
      <c r="C482" s="13" t="s">
        <v>800</v>
      </c>
      <c r="D482" s="13" t="s">
        <v>801</v>
      </c>
      <c r="E482" s="13" t="s">
        <v>802</v>
      </c>
      <c r="F482" s="14">
        <v>37.391768999999996</v>
      </c>
      <c r="G482" s="14">
        <v>126.742699</v>
      </c>
    </row>
    <row r="483" spans="1:7" x14ac:dyDescent="0.25">
      <c r="A483" s="12" t="str">
        <f t="shared" si="9"/>
        <v>6월드컵경기장</v>
      </c>
      <c r="B483" s="37" t="s">
        <v>472</v>
      </c>
      <c r="C483" s="13" t="s">
        <v>473</v>
      </c>
      <c r="D483" s="13" t="s">
        <v>474</v>
      </c>
      <c r="E483" s="13" t="s">
        <v>475</v>
      </c>
      <c r="F483" s="14">
        <v>37.569532000000002</v>
      </c>
      <c r="G483" s="14">
        <v>126.899298</v>
      </c>
    </row>
    <row r="484" spans="1:7" x14ac:dyDescent="0.25">
      <c r="A484" s="12" t="str">
        <f t="shared" si="9"/>
        <v>K월롱</v>
      </c>
      <c r="B484" s="37" t="s">
        <v>1607</v>
      </c>
      <c r="C484" s="13" t="s">
        <v>1608</v>
      </c>
      <c r="D484" s="13" t="s">
        <v>108</v>
      </c>
      <c r="E484" s="13" t="s">
        <v>1609</v>
      </c>
      <c r="F484" s="14">
        <v>37.796188000000001</v>
      </c>
      <c r="G484" s="14">
        <v>126.792587</v>
      </c>
    </row>
    <row r="485" spans="1:7" x14ac:dyDescent="0.25">
      <c r="A485" s="12" t="str">
        <f t="shared" si="9"/>
        <v>2을지로3가</v>
      </c>
      <c r="B485" s="37" t="s">
        <v>162</v>
      </c>
      <c r="C485" s="13" t="s">
        <v>163</v>
      </c>
      <c r="D485" s="13" t="s">
        <v>160</v>
      </c>
      <c r="E485" s="13" t="s">
        <v>164</v>
      </c>
      <c r="F485" s="14">
        <v>37.566294999999997</v>
      </c>
      <c r="G485" s="14">
        <v>126.99191</v>
      </c>
    </row>
    <row r="486" spans="1:7" x14ac:dyDescent="0.25">
      <c r="A486" s="12" t="str">
        <f t="shared" si="9"/>
        <v>3을지로3가</v>
      </c>
      <c r="B486" s="37" t="s">
        <v>2171</v>
      </c>
      <c r="C486" s="13" t="s">
        <v>163</v>
      </c>
      <c r="D486" s="13" t="s">
        <v>6</v>
      </c>
      <c r="E486" s="13" t="s">
        <v>2172</v>
      </c>
      <c r="F486" s="14">
        <v>37.566294999999997</v>
      </c>
      <c r="G486" s="14">
        <v>126.99191</v>
      </c>
    </row>
    <row r="487" spans="1:7" x14ac:dyDescent="0.25">
      <c r="A487" s="12" t="str">
        <f t="shared" si="9"/>
        <v>2을지로4가</v>
      </c>
      <c r="B487" s="37" t="s">
        <v>165</v>
      </c>
      <c r="C487" s="13" t="s">
        <v>166</v>
      </c>
      <c r="D487" s="13" t="s">
        <v>160</v>
      </c>
      <c r="E487" s="13" t="s">
        <v>167</v>
      </c>
      <c r="F487" s="14">
        <v>37.566941</v>
      </c>
      <c r="G487" s="14">
        <v>126.998079</v>
      </c>
    </row>
    <row r="488" spans="1:7" x14ac:dyDescent="0.25">
      <c r="A488" s="12" t="str">
        <f t="shared" si="9"/>
        <v>5을지로4가</v>
      </c>
      <c r="B488" s="37" t="s">
        <v>2189</v>
      </c>
      <c r="C488" s="13" t="s">
        <v>166</v>
      </c>
      <c r="D488" s="13" t="s">
        <v>422</v>
      </c>
      <c r="E488" s="13" t="s">
        <v>2190</v>
      </c>
      <c r="F488" s="14">
        <v>37.566941</v>
      </c>
      <c r="G488" s="14">
        <v>126.998079</v>
      </c>
    </row>
    <row r="489" spans="1:7" x14ac:dyDescent="0.25">
      <c r="A489" s="12" t="str">
        <f t="shared" si="9"/>
        <v>2을지로입구</v>
      </c>
      <c r="B489" s="37" t="s">
        <v>158</v>
      </c>
      <c r="C489" s="13" t="s">
        <v>159</v>
      </c>
      <c r="D489" s="13" t="s">
        <v>160</v>
      </c>
      <c r="E489" s="13" t="s">
        <v>161</v>
      </c>
      <c r="F489" s="14">
        <v>37.566014000000003</v>
      </c>
      <c r="G489" s="14">
        <v>126.982618</v>
      </c>
    </row>
    <row r="490" spans="1:7" x14ac:dyDescent="0.25">
      <c r="A490" s="12" t="str">
        <f t="shared" si="9"/>
        <v>K응봉</v>
      </c>
      <c r="B490" s="37" t="s">
        <v>113</v>
      </c>
      <c r="C490" s="13" t="s">
        <v>114</v>
      </c>
      <c r="D490" s="13" t="s">
        <v>108</v>
      </c>
      <c r="E490" s="13" t="s">
        <v>115</v>
      </c>
      <c r="F490" s="14">
        <v>37.549945999999998</v>
      </c>
      <c r="G490" s="14">
        <v>127.034538</v>
      </c>
    </row>
    <row r="491" spans="1:7" x14ac:dyDescent="0.25">
      <c r="A491" s="12" t="str">
        <f t="shared" si="9"/>
        <v>6응암</v>
      </c>
      <c r="B491" s="37" t="s">
        <v>585</v>
      </c>
      <c r="C491" s="13" t="s">
        <v>586</v>
      </c>
      <c r="D491" s="13" t="s">
        <v>474</v>
      </c>
      <c r="E491" s="13" t="s">
        <v>587</v>
      </c>
      <c r="F491" s="14">
        <v>37.598604999999999</v>
      </c>
      <c r="G491" s="14">
        <v>126.915577</v>
      </c>
    </row>
    <row r="492" spans="1:7" x14ac:dyDescent="0.25">
      <c r="A492" s="12" t="str">
        <f t="shared" si="9"/>
        <v>1의왕</v>
      </c>
      <c r="B492" s="37" t="s">
        <v>1033</v>
      </c>
      <c r="C492" s="13" t="s">
        <v>1034</v>
      </c>
      <c r="D492" s="13" t="s">
        <v>95</v>
      </c>
      <c r="E492" s="13" t="s">
        <v>1035</v>
      </c>
      <c r="F492" s="14">
        <v>37.320852000000002</v>
      </c>
      <c r="G492" s="14">
        <v>126.948217</v>
      </c>
    </row>
    <row r="493" spans="1:7" x14ac:dyDescent="0.25">
      <c r="A493" s="12" t="str">
        <f t="shared" si="9"/>
        <v>1의정부</v>
      </c>
      <c r="B493" s="37" t="s">
        <v>824</v>
      </c>
      <c r="C493" s="13" t="s">
        <v>825</v>
      </c>
      <c r="D493" s="13" t="s">
        <v>95</v>
      </c>
      <c r="E493" s="13" t="s">
        <v>826</v>
      </c>
      <c r="F493" s="14">
        <v>37.738415000000003</v>
      </c>
      <c r="G493" s="14">
        <v>127.045958</v>
      </c>
    </row>
    <row r="494" spans="1:7" x14ac:dyDescent="0.25">
      <c r="A494" s="12" t="str">
        <f t="shared" si="9"/>
        <v>U의정부시청</v>
      </c>
      <c r="B494" s="37" t="s">
        <v>930</v>
      </c>
      <c r="C494" s="13" t="s">
        <v>931</v>
      </c>
      <c r="D494" s="13" t="s">
        <v>922</v>
      </c>
      <c r="E494" s="13" t="s">
        <v>932</v>
      </c>
      <c r="F494" s="14">
        <v>37.739255999999997</v>
      </c>
      <c r="G494" s="14">
        <v>127.034781</v>
      </c>
    </row>
    <row r="495" spans="1:7" x14ac:dyDescent="0.25">
      <c r="A495" s="12" t="str">
        <f t="shared" si="9"/>
        <v>U의정부중앙</v>
      </c>
      <c r="B495" s="37" t="s">
        <v>936</v>
      </c>
      <c r="C495" s="13" t="s">
        <v>937</v>
      </c>
      <c r="D495" s="13" t="s">
        <v>922</v>
      </c>
      <c r="E495" s="13" t="s">
        <v>938</v>
      </c>
      <c r="F495" s="14">
        <v>37.743676000000001</v>
      </c>
      <c r="G495" s="14">
        <v>127.049565</v>
      </c>
    </row>
    <row r="496" spans="1:7" x14ac:dyDescent="0.25">
      <c r="A496" s="12" t="str">
        <f t="shared" si="9"/>
        <v>2이대</v>
      </c>
      <c r="B496" s="37" t="s">
        <v>252</v>
      </c>
      <c r="C496" s="13" t="s">
        <v>253</v>
      </c>
      <c r="D496" s="13" t="s">
        <v>160</v>
      </c>
      <c r="E496" s="13" t="s">
        <v>254</v>
      </c>
      <c r="F496" s="14">
        <v>37.556733000000001</v>
      </c>
      <c r="G496" s="14">
        <v>126.94601299999999</v>
      </c>
    </row>
    <row r="497" spans="1:7" x14ac:dyDescent="0.25">
      <c r="A497" s="12" t="str">
        <f t="shared" si="9"/>
        <v>B이매</v>
      </c>
      <c r="B497" s="37" t="s">
        <v>772</v>
      </c>
      <c r="C497" s="13" t="s">
        <v>773</v>
      </c>
      <c r="D497" s="13" t="s">
        <v>746</v>
      </c>
      <c r="E497" s="13" t="s">
        <v>774</v>
      </c>
      <c r="F497" s="14">
        <v>37.396104000000001</v>
      </c>
      <c r="G497" s="14">
        <v>127.12827</v>
      </c>
    </row>
    <row r="498" spans="1:7" x14ac:dyDescent="0.25">
      <c r="A498" s="12" t="str">
        <f t="shared" si="9"/>
        <v>4이촌</v>
      </c>
      <c r="B498" s="37" t="s">
        <v>81</v>
      </c>
      <c r="C498" s="13" t="s">
        <v>82</v>
      </c>
      <c r="D498" s="13" t="s">
        <v>40</v>
      </c>
      <c r="E498" s="13" t="s">
        <v>83</v>
      </c>
      <c r="F498" s="14">
        <v>37.522272000000001</v>
      </c>
      <c r="G498" s="14">
        <v>126.974345</v>
      </c>
    </row>
    <row r="499" spans="1:7" x14ac:dyDescent="0.25">
      <c r="A499" s="12" t="str">
        <f t="shared" si="9"/>
        <v>K이촌</v>
      </c>
      <c r="B499" s="37" t="s">
        <v>2155</v>
      </c>
      <c r="C499" s="13" t="s">
        <v>82</v>
      </c>
      <c r="D499" s="13" t="s">
        <v>108</v>
      </c>
      <c r="E499" s="13" t="s">
        <v>2156</v>
      </c>
      <c r="F499" s="14">
        <v>37.522272000000001</v>
      </c>
      <c r="G499" s="14">
        <v>126.974345</v>
      </c>
    </row>
    <row r="500" spans="1:7" x14ac:dyDescent="0.25">
      <c r="A500" s="12" t="str">
        <f t="shared" si="9"/>
        <v>6이태원</v>
      </c>
      <c r="B500" s="37" t="s">
        <v>491</v>
      </c>
      <c r="C500" s="13" t="s">
        <v>492</v>
      </c>
      <c r="D500" s="13" t="s">
        <v>474</v>
      </c>
      <c r="E500" s="13" t="s">
        <v>493</v>
      </c>
      <c r="F500" s="14">
        <v>37.534488000000003</v>
      </c>
      <c r="G500" s="14">
        <v>126.994302</v>
      </c>
    </row>
    <row r="501" spans="1:7" x14ac:dyDescent="0.25">
      <c r="A501" s="12" t="str">
        <f t="shared" si="9"/>
        <v>4인덕원</v>
      </c>
      <c r="B501" s="37" t="s">
        <v>606</v>
      </c>
      <c r="C501" s="13" t="s">
        <v>607</v>
      </c>
      <c r="D501" s="13" t="s">
        <v>40</v>
      </c>
      <c r="E501" s="13" t="s">
        <v>608</v>
      </c>
      <c r="F501" s="14">
        <v>37.401553</v>
      </c>
      <c r="G501" s="14">
        <v>126.976715</v>
      </c>
    </row>
    <row r="502" spans="1:7" x14ac:dyDescent="0.25">
      <c r="A502" s="12" t="str">
        <f t="shared" si="9"/>
        <v>1인천</v>
      </c>
      <c r="B502" s="37" t="s">
        <v>723</v>
      </c>
      <c r="C502" s="13" t="s">
        <v>724</v>
      </c>
      <c r="D502" s="13" t="s">
        <v>95</v>
      </c>
      <c r="E502" s="13" t="s">
        <v>725</v>
      </c>
      <c r="F502" s="14">
        <v>37.476691000000002</v>
      </c>
      <c r="G502" s="14">
        <v>126.616936</v>
      </c>
    </row>
    <row r="503" spans="1:7" x14ac:dyDescent="0.25">
      <c r="A503" s="12" t="str">
        <f t="shared" si="9"/>
        <v>A인천국제공항</v>
      </c>
      <c r="B503" s="37" t="s">
        <v>1364</v>
      </c>
      <c r="C503" s="13" t="s">
        <v>1365</v>
      </c>
      <c r="D503" s="13" t="s">
        <v>346</v>
      </c>
      <c r="E503" s="13" t="s">
        <v>1366</v>
      </c>
      <c r="F503" s="14">
        <v>37.447463999999997</v>
      </c>
      <c r="G503" s="14">
        <v>126.45250799999999</v>
      </c>
    </row>
    <row r="504" spans="1:7" x14ac:dyDescent="0.25">
      <c r="A504" s="12" t="str">
        <f t="shared" si="9"/>
        <v>SU인천논현</v>
      </c>
      <c r="B504" s="37" t="s">
        <v>806</v>
      </c>
      <c r="C504" s="13" t="s">
        <v>807</v>
      </c>
      <c r="D504" s="13" t="s">
        <v>801</v>
      </c>
      <c r="E504" s="13" t="s">
        <v>808</v>
      </c>
      <c r="F504" s="14">
        <v>37.400613999999997</v>
      </c>
      <c r="G504" s="14">
        <v>126.722478</v>
      </c>
    </row>
    <row r="505" spans="1:7" x14ac:dyDescent="0.25">
      <c r="A505" s="12" t="str">
        <f t="shared" si="9"/>
        <v>I인천대입구</v>
      </c>
      <c r="B505" s="37" t="s">
        <v>1302</v>
      </c>
      <c r="C505" s="13" t="s">
        <v>1303</v>
      </c>
      <c r="D505" s="13" t="s">
        <v>1252</v>
      </c>
      <c r="E505" s="13" t="s">
        <v>1304</v>
      </c>
      <c r="F505" s="14">
        <v>37.386006999999999</v>
      </c>
      <c r="G505" s="14">
        <v>126.639484</v>
      </c>
    </row>
    <row r="506" spans="1:7" x14ac:dyDescent="0.25">
      <c r="A506" s="12" t="str">
        <f t="shared" si="9"/>
        <v>I인천시청</v>
      </c>
      <c r="B506" s="37" t="s">
        <v>1275</v>
      </c>
      <c r="C506" s="13" t="s">
        <v>1276</v>
      </c>
      <c r="D506" s="13" t="s">
        <v>1252</v>
      </c>
      <c r="E506" s="13" t="s">
        <v>1277</v>
      </c>
      <c r="F506" s="14">
        <v>37.457405000000001</v>
      </c>
      <c r="G506" s="14">
        <v>126.70222099999999</v>
      </c>
    </row>
    <row r="507" spans="1:7" x14ac:dyDescent="0.25">
      <c r="A507" s="12" t="str">
        <f t="shared" si="9"/>
        <v>I인천터미널</v>
      </c>
      <c r="B507" s="37" t="s">
        <v>1531</v>
      </c>
      <c r="C507" s="13" t="s">
        <v>1532</v>
      </c>
      <c r="D507" s="13" t="s">
        <v>1252</v>
      </c>
      <c r="E507" s="13" t="s">
        <v>1533</v>
      </c>
      <c r="F507" s="14">
        <v>37.442383</v>
      </c>
      <c r="G507" s="14">
        <v>126.69970600000001</v>
      </c>
    </row>
    <row r="508" spans="1:7" x14ac:dyDescent="0.25">
      <c r="A508" s="12" t="str">
        <f t="shared" si="9"/>
        <v>K일산</v>
      </c>
      <c r="B508" s="37" t="s">
        <v>327</v>
      </c>
      <c r="C508" s="13" t="s">
        <v>328</v>
      </c>
      <c r="D508" s="13" t="s">
        <v>108</v>
      </c>
      <c r="E508" s="13" t="s">
        <v>329</v>
      </c>
      <c r="F508" s="14">
        <v>37.682077</v>
      </c>
      <c r="G508" s="14">
        <v>126.769846</v>
      </c>
    </row>
    <row r="509" spans="1:7" x14ac:dyDescent="0.25">
      <c r="A509" s="12" t="str">
        <f t="shared" si="9"/>
        <v>3일원</v>
      </c>
      <c r="B509" s="37" t="s">
        <v>29</v>
      </c>
      <c r="C509" s="13" t="s">
        <v>30</v>
      </c>
      <c r="D509" s="13" t="s">
        <v>6</v>
      </c>
      <c r="E509" s="13" t="s">
        <v>31</v>
      </c>
      <c r="F509" s="14">
        <v>37.483680999999997</v>
      </c>
      <c r="G509" s="14">
        <v>127.08439</v>
      </c>
    </row>
    <row r="510" spans="1:7" x14ac:dyDescent="0.25">
      <c r="A510" s="12" t="str">
        <f t="shared" si="9"/>
        <v>I임학</v>
      </c>
      <c r="B510" s="37" t="s">
        <v>1257</v>
      </c>
      <c r="C510" s="13" t="s">
        <v>1258</v>
      </c>
      <c r="D510" s="13" t="s">
        <v>1252</v>
      </c>
      <c r="E510" s="13" t="s">
        <v>1259</v>
      </c>
      <c r="F510" s="14">
        <v>37.545059000000002</v>
      </c>
      <c r="G510" s="14">
        <v>126.738665</v>
      </c>
    </row>
    <row r="511" spans="1:7" x14ac:dyDescent="0.25">
      <c r="A511" s="12" t="str">
        <f t="shared" si="9"/>
        <v>I작전</v>
      </c>
      <c r="B511" s="37" t="s">
        <v>1260</v>
      </c>
      <c r="C511" s="13" t="s">
        <v>1261</v>
      </c>
      <c r="D511" s="13" t="s">
        <v>2326</v>
      </c>
      <c r="E511" s="13" t="s">
        <v>1262</v>
      </c>
      <c r="F511" s="14">
        <v>37.530414999999998</v>
      </c>
      <c r="G511" s="14">
        <v>126.722527</v>
      </c>
    </row>
    <row r="512" spans="1:7" x14ac:dyDescent="0.25">
      <c r="A512" s="12" t="str">
        <f t="shared" si="9"/>
        <v>2잠실</v>
      </c>
      <c r="B512" s="37" t="s">
        <v>972</v>
      </c>
      <c r="C512" s="13" t="s">
        <v>973</v>
      </c>
      <c r="D512" s="13" t="s">
        <v>160</v>
      </c>
      <c r="E512" s="13" t="s">
        <v>974</v>
      </c>
      <c r="F512" s="14">
        <v>37.513950000000001</v>
      </c>
      <c r="G512" s="14">
        <v>127.102234</v>
      </c>
    </row>
    <row r="513" spans="1:7" x14ac:dyDescent="0.25">
      <c r="A513" s="12" t="str">
        <f t="shared" si="9"/>
        <v>8잠실</v>
      </c>
      <c r="B513" s="37" t="s">
        <v>2262</v>
      </c>
      <c r="C513" s="13" t="s">
        <v>973</v>
      </c>
      <c r="D513" s="13" t="s">
        <v>1224</v>
      </c>
      <c r="E513" s="13" t="s">
        <v>2263</v>
      </c>
      <c r="F513" s="14">
        <v>37.513950000000001</v>
      </c>
      <c r="G513" s="14">
        <v>127.102234</v>
      </c>
    </row>
    <row r="514" spans="1:7" x14ac:dyDescent="0.25">
      <c r="A514" s="12" t="str">
        <f t="shared" si="9"/>
        <v>2잠실나루</v>
      </c>
      <c r="B514" s="37" t="s">
        <v>192</v>
      </c>
      <c r="C514" s="13" t="s">
        <v>193</v>
      </c>
      <c r="D514" s="13" t="s">
        <v>160</v>
      </c>
      <c r="E514" s="13" t="s">
        <v>194</v>
      </c>
      <c r="F514" s="14">
        <v>37.520733</v>
      </c>
      <c r="G514" s="14">
        <v>127.10379</v>
      </c>
    </row>
    <row r="515" spans="1:7" x14ac:dyDescent="0.25">
      <c r="A515" s="12" t="str">
        <f t="shared" ref="A515:A578" si="10">CONCATENATE(D515,C515)</f>
        <v>3잠원</v>
      </c>
      <c r="B515" s="37" t="s">
        <v>993</v>
      </c>
      <c r="C515" s="13" t="s">
        <v>994</v>
      </c>
      <c r="D515" s="13" t="s">
        <v>6</v>
      </c>
      <c r="E515" s="13" t="s">
        <v>995</v>
      </c>
      <c r="F515" s="14">
        <v>37.512759000000003</v>
      </c>
      <c r="G515" s="14">
        <v>127.01121999999999</v>
      </c>
    </row>
    <row r="516" spans="1:7" x14ac:dyDescent="0.25">
      <c r="A516" s="12" t="str">
        <f t="shared" si="10"/>
        <v>7장승배기</v>
      </c>
      <c r="B516" s="37" t="s">
        <v>1186</v>
      </c>
      <c r="C516" s="13" t="s">
        <v>1187</v>
      </c>
      <c r="D516" s="13" t="s">
        <v>523</v>
      </c>
      <c r="E516" s="13" t="s">
        <v>1188</v>
      </c>
      <c r="F516" s="14">
        <v>37.504897999999997</v>
      </c>
      <c r="G516" s="14">
        <v>126.93915</v>
      </c>
    </row>
    <row r="517" spans="1:7" x14ac:dyDescent="0.25">
      <c r="A517" s="12" t="str">
        <f t="shared" si="10"/>
        <v>7장암</v>
      </c>
      <c r="B517" s="37" t="s">
        <v>521</v>
      </c>
      <c r="C517" s="13" t="s">
        <v>522</v>
      </c>
      <c r="D517" s="13" t="s">
        <v>523</v>
      </c>
      <c r="E517" s="13" t="s">
        <v>524</v>
      </c>
      <c r="F517" s="14">
        <v>37.700108999999998</v>
      </c>
      <c r="G517" s="14">
        <v>127.053196</v>
      </c>
    </row>
    <row r="518" spans="1:7" x14ac:dyDescent="0.25">
      <c r="A518" s="12" t="str">
        <f t="shared" si="10"/>
        <v>8장지</v>
      </c>
      <c r="B518" s="37" t="s">
        <v>1238</v>
      </c>
      <c r="C518" s="13" t="s">
        <v>1239</v>
      </c>
      <c r="D518" s="13" t="s">
        <v>1224</v>
      </c>
      <c r="E518" s="13" t="s">
        <v>1240</v>
      </c>
      <c r="F518" s="14">
        <v>37.478703000000003</v>
      </c>
      <c r="G518" s="14">
        <v>127.12619100000001</v>
      </c>
    </row>
    <row r="519" spans="1:7" x14ac:dyDescent="0.25">
      <c r="A519" s="12" t="str">
        <f t="shared" si="10"/>
        <v>5장한평</v>
      </c>
      <c r="B519" s="37" t="s">
        <v>543</v>
      </c>
      <c r="C519" s="13" t="s">
        <v>544</v>
      </c>
      <c r="D519" s="13" t="s">
        <v>422</v>
      </c>
      <c r="E519" s="13" t="s">
        <v>545</v>
      </c>
      <c r="F519" s="14">
        <v>37.561439999999997</v>
      </c>
      <c r="G519" s="14">
        <v>127.064623</v>
      </c>
    </row>
    <row r="520" spans="1:7" x14ac:dyDescent="0.25">
      <c r="A520" s="12" t="str">
        <f t="shared" si="10"/>
        <v>E전대·에버랜드</v>
      </c>
      <c r="B520" s="37" t="s">
        <v>1400</v>
      </c>
      <c r="C520" s="13" t="s">
        <v>2345</v>
      </c>
      <c r="D520" s="13" t="s">
        <v>1376</v>
      </c>
      <c r="E520" s="13" t="s">
        <v>1401</v>
      </c>
      <c r="F520" s="14">
        <v>37.285342</v>
      </c>
      <c r="G520" s="14">
        <v>127.219561</v>
      </c>
    </row>
    <row r="521" spans="1:7" x14ac:dyDescent="0.25">
      <c r="A521" s="12" t="str">
        <f t="shared" si="10"/>
        <v>3정발산</v>
      </c>
      <c r="B521" s="37" t="s">
        <v>1096</v>
      </c>
      <c r="C521" s="13" t="s">
        <v>1097</v>
      </c>
      <c r="D521" s="13" t="s">
        <v>6</v>
      </c>
      <c r="E521" s="13" t="s">
        <v>1098</v>
      </c>
      <c r="F521" s="14">
        <v>37.659477000000003</v>
      </c>
      <c r="G521" s="14">
        <v>126.773359</v>
      </c>
    </row>
    <row r="522" spans="1:7" x14ac:dyDescent="0.25">
      <c r="A522" s="12" t="str">
        <f t="shared" si="10"/>
        <v>4정부과천청사</v>
      </c>
      <c r="B522" s="37" t="s">
        <v>1114</v>
      </c>
      <c r="C522" s="13" t="s">
        <v>1115</v>
      </c>
      <c r="D522" s="13" t="s">
        <v>40</v>
      </c>
      <c r="E522" s="13" t="s">
        <v>1116</v>
      </c>
      <c r="F522" s="14">
        <v>37.426513</v>
      </c>
      <c r="G522" s="14">
        <v>126.98978</v>
      </c>
    </row>
    <row r="523" spans="1:7" x14ac:dyDescent="0.25">
      <c r="A523" s="12" t="str">
        <f t="shared" si="10"/>
        <v>4정왕</v>
      </c>
      <c r="B523" s="37" t="s">
        <v>1129</v>
      </c>
      <c r="C523" s="13" t="s">
        <v>1130</v>
      </c>
      <c r="D523" s="13" t="s">
        <v>40</v>
      </c>
      <c r="E523" s="13" t="s">
        <v>1131</v>
      </c>
      <c r="F523" s="14">
        <v>37.351734999999998</v>
      </c>
      <c r="G523" s="14">
        <v>126.74298899999999</v>
      </c>
    </row>
    <row r="524" spans="1:7" x14ac:dyDescent="0.25">
      <c r="A524" s="12" t="str">
        <f t="shared" si="10"/>
        <v>B정자</v>
      </c>
      <c r="B524" s="37" t="s">
        <v>766</v>
      </c>
      <c r="C524" s="13" t="s">
        <v>767</v>
      </c>
      <c r="D524" s="13" t="s">
        <v>746</v>
      </c>
      <c r="E524" s="13" t="s">
        <v>768</v>
      </c>
      <c r="F524" s="14">
        <v>37.367060000000002</v>
      </c>
      <c r="G524" s="14">
        <v>127.10810499999999</v>
      </c>
    </row>
    <row r="525" spans="1:7" x14ac:dyDescent="0.25">
      <c r="A525" s="12" t="str">
        <f t="shared" si="10"/>
        <v>S정자</v>
      </c>
      <c r="B525" s="37" t="s">
        <v>2284</v>
      </c>
      <c r="C525" s="13" t="s">
        <v>2542</v>
      </c>
      <c r="D525" s="13" t="s">
        <v>1369</v>
      </c>
      <c r="E525" s="13" t="s">
        <v>2285</v>
      </c>
      <c r="F525" s="14">
        <v>37.367060000000002</v>
      </c>
      <c r="G525" s="14">
        <v>127.10810499999999</v>
      </c>
    </row>
    <row r="526" spans="1:7" x14ac:dyDescent="0.25">
      <c r="A526" s="12" t="str">
        <f t="shared" si="10"/>
        <v>1제기동</v>
      </c>
      <c r="B526" s="37" t="s">
        <v>152</v>
      </c>
      <c r="C526" s="13" t="s">
        <v>153</v>
      </c>
      <c r="D526" s="13" t="s">
        <v>95</v>
      </c>
      <c r="E526" s="13" t="s">
        <v>154</v>
      </c>
      <c r="F526" s="14">
        <v>37.578102999999999</v>
      </c>
      <c r="G526" s="14">
        <v>127.034893</v>
      </c>
    </row>
    <row r="527" spans="1:7" x14ac:dyDescent="0.25">
      <c r="A527" s="12" t="str">
        <f t="shared" si="10"/>
        <v>1제물포</v>
      </c>
      <c r="B527" s="37" t="s">
        <v>720</v>
      </c>
      <c r="C527" s="13" t="s">
        <v>721</v>
      </c>
      <c r="D527" s="13" t="s">
        <v>95</v>
      </c>
      <c r="E527" s="13" t="s">
        <v>722</v>
      </c>
      <c r="F527" s="14">
        <v>37.466768999999999</v>
      </c>
      <c r="G527" s="14">
        <v>126.656666</v>
      </c>
    </row>
    <row r="528" spans="1:7" x14ac:dyDescent="0.25">
      <c r="A528" s="12" t="str">
        <f t="shared" si="10"/>
        <v>1종각</v>
      </c>
      <c r="B528" s="37" t="s">
        <v>137</v>
      </c>
      <c r="C528" s="13" t="s">
        <v>138</v>
      </c>
      <c r="D528" s="13" t="s">
        <v>95</v>
      </c>
      <c r="E528" s="13" t="s">
        <v>139</v>
      </c>
      <c r="F528" s="14">
        <v>37.570160999999999</v>
      </c>
      <c r="G528" s="14">
        <v>126.982923</v>
      </c>
    </row>
    <row r="529" spans="1:7" x14ac:dyDescent="0.25">
      <c r="A529" s="12" t="str">
        <f t="shared" si="10"/>
        <v>1종로3가</v>
      </c>
      <c r="B529" s="37" t="s">
        <v>140</v>
      </c>
      <c r="C529" s="13" t="s">
        <v>141</v>
      </c>
      <c r="D529" s="13" t="s">
        <v>95</v>
      </c>
      <c r="E529" s="13" t="s">
        <v>142</v>
      </c>
      <c r="F529" s="14">
        <v>37.571607</v>
      </c>
      <c r="G529" s="14">
        <v>126.991806</v>
      </c>
    </row>
    <row r="530" spans="1:7" x14ac:dyDescent="0.25">
      <c r="A530" s="12" t="str">
        <f t="shared" si="10"/>
        <v>3종로3가</v>
      </c>
      <c r="B530" s="37" t="s">
        <v>2169</v>
      </c>
      <c r="C530" s="13" t="s">
        <v>2538</v>
      </c>
      <c r="D530" s="13" t="s">
        <v>6</v>
      </c>
      <c r="E530" s="13" t="s">
        <v>2170</v>
      </c>
      <c r="F530" s="14">
        <v>37.571607</v>
      </c>
      <c r="G530" s="14">
        <v>126.991806</v>
      </c>
    </row>
    <row r="531" spans="1:7" x14ac:dyDescent="0.25">
      <c r="A531" s="12" t="str">
        <f t="shared" si="10"/>
        <v>5종로3가</v>
      </c>
      <c r="B531" s="37" t="s">
        <v>2187</v>
      </c>
      <c r="C531" s="13" t="s">
        <v>141</v>
      </c>
      <c r="D531" s="13" t="s">
        <v>422</v>
      </c>
      <c r="E531" s="13" t="s">
        <v>2188</v>
      </c>
      <c r="F531" s="14">
        <v>37.571607</v>
      </c>
      <c r="G531" s="14">
        <v>126.991806</v>
      </c>
    </row>
    <row r="532" spans="1:7" x14ac:dyDescent="0.25">
      <c r="A532" s="12" t="str">
        <f t="shared" si="10"/>
        <v>1종로5가</v>
      </c>
      <c r="B532" s="37" t="s">
        <v>143</v>
      </c>
      <c r="C532" s="13" t="s">
        <v>144</v>
      </c>
      <c r="D532" s="13" t="s">
        <v>95</v>
      </c>
      <c r="E532" s="13" t="s">
        <v>145</v>
      </c>
      <c r="F532" s="14">
        <v>37.570926</v>
      </c>
      <c r="G532" s="14">
        <v>127.00184900000001</v>
      </c>
    </row>
    <row r="533" spans="1:7" x14ac:dyDescent="0.25">
      <c r="A533" s="12" t="str">
        <f t="shared" si="10"/>
        <v>2종합운동장</v>
      </c>
      <c r="B533" s="37" t="s">
        <v>198</v>
      </c>
      <c r="C533" s="13" t="s">
        <v>199</v>
      </c>
      <c r="D533" s="13" t="s">
        <v>160</v>
      </c>
      <c r="E533" s="13" t="s">
        <v>200</v>
      </c>
      <c r="F533" s="14">
        <v>37.510997000000003</v>
      </c>
      <c r="G533" s="14">
        <v>127.07364200000001</v>
      </c>
    </row>
    <row r="534" spans="1:7" x14ac:dyDescent="0.25">
      <c r="A534" s="12" t="str">
        <f t="shared" si="10"/>
        <v>9종합운동장</v>
      </c>
      <c r="B534" s="37" t="s">
        <v>2235</v>
      </c>
      <c r="C534" s="13" t="s">
        <v>199</v>
      </c>
      <c r="D534" s="13" t="s">
        <v>1001</v>
      </c>
      <c r="E534" s="13" t="s">
        <v>2236</v>
      </c>
      <c r="F534" s="14">
        <v>37.510997000000003</v>
      </c>
      <c r="G534" s="14">
        <v>127.07364200000001</v>
      </c>
    </row>
    <row r="535" spans="1:7" x14ac:dyDescent="0.25">
      <c r="A535" s="12" t="str">
        <f t="shared" si="10"/>
        <v>1주안</v>
      </c>
      <c r="B535" s="37" t="s">
        <v>717</v>
      </c>
      <c r="C535" s="13" t="s">
        <v>718</v>
      </c>
      <c r="D535" s="13" t="s">
        <v>95</v>
      </c>
      <c r="E535" s="13" t="s">
        <v>719</v>
      </c>
      <c r="F535" s="14">
        <v>37.464941000000003</v>
      </c>
      <c r="G535" s="14">
        <v>126.679923</v>
      </c>
    </row>
    <row r="536" spans="1:7" x14ac:dyDescent="0.25">
      <c r="A536" s="12" t="str">
        <f t="shared" si="10"/>
        <v>3주엽</v>
      </c>
      <c r="B536" s="37" t="s">
        <v>414</v>
      </c>
      <c r="C536" s="13" t="s">
        <v>415</v>
      </c>
      <c r="D536" s="13" t="s">
        <v>6</v>
      </c>
      <c r="E536" s="13" t="s">
        <v>416</v>
      </c>
      <c r="F536" s="14">
        <v>37.670071999999998</v>
      </c>
      <c r="G536" s="14">
        <v>126.76133400000001</v>
      </c>
    </row>
    <row r="537" spans="1:7" x14ac:dyDescent="0.25">
      <c r="A537" s="12" t="str">
        <f t="shared" si="10"/>
        <v>B죽전</v>
      </c>
      <c r="B537" s="37" t="s">
        <v>775</v>
      </c>
      <c r="C537" s="13" t="s">
        <v>776</v>
      </c>
      <c r="D537" s="13" t="s">
        <v>746</v>
      </c>
      <c r="E537" s="13" t="s">
        <v>777</v>
      </c>
      <c r="F537" s="14">
        <v>37.324753000000001</v>
      </c>
      <c r="G537" s="14">
        <v>127.107395</v>
      </c>
    </row>
    <row r="538" spans="1:7" x14ac:dyDescent="0.25">
      <c r="A538" s="12" t="str">
        <f t="shared" si="10"/>
        <v>7중계</v>
      </c>
      <c r="B538" s="37" t="s">
        <v>1141</v>
      </c>
      <c r="C538" s="13" t="s">
        <v>1142</v>
      </c>
      <c r="D538" s="13" t="s">
        <v>523</v>
      </c>
      <c r="E538" s="13" t="s">
        <v>1143</v>
      </c>
      <c r="F538" s="14">
        <v>37.644582999999997</v>
      </c>
      <c r="G538" s="14">
        <v>127.064303</v>
      </c>
    </row>
    <row r="539" spans="1:7" x14ac:dyDescent="0.25">
      <c r="A539" s="12" t="str">
        <f t="shared" si="10"/>
        <v>7중곡</v>
      </c>
      <c r="B539" s="37" t="s">
        <v>1162</v>
      </c>
      <c r="C539" s="13" t="s">
        <v>1163</v>
      </c>
      <c r="D539" s="13" t="s">
        <v>523</v>
      </c>
      <c r="E539" s="13" t="s">
        <v>1164</v>
      </c>
      <c r="F539" s="14">
        <v>37.565922999999998</v>
      </c>
      <c r="G539" s="14">
        <v>127.08432000000001</v>
      </c>
    </row>
    <row r="540" spans="1:7" x14ac:dyDescent="0.25">
      <c r="A540" s="12" t="str">
        <f t="shared" si="10"/>
        <v>1중동</v>
      </c>
      <c r="B540" s="37" t="s">
        <v>738</v>
      </c>
      <c r="C540" s="13" t="s">
        <v>739</v>
      </c>
      <c r="D540" s="13" t="s">
        <v>95</v>
      </c>
      <c r="E540" s="13" t="s">
        <v>740</v>
      </c>
      <c r="F540" s="14">
        <v>37.486561999999999</v>
      </c>
      <c r="G540" s="14">
        <v>126.764843</v>
      </c>
    </row>
    <row r="541" spans="1:7" x14ac:dyDescent="0.25">
      <c r="A541" s="12" t="str">
        <f t="shared" si="10"/>
        <v>K중랑</v>
      </c>
      <c r="B541" s="37" t="s">
        <v>867</v>
      </c>
      <c r="C541" s="13" t="s">
        <v>868</v>
      </c>
      <c r="D541" s="13" t="s">
        <v>108</v>
      </c>
      <c r="E541" s="13" t="s">
        <v>869</v>
      </c>
      <c r="F541" s="14">
        <v>37.594917000000002</v>
      </c>
      <c r="G541" s="14">
        <v>127.076116</v>
      </c>
    </row>
    <row r="542" spans="1:7" x14ac:dyDescent="0.25">
      <c r="A542" s="12" t="str">
        <f t="shared" si="10"/>
        <v>4중앙</v>
      </c>
      <c r="B542" s="37" t="s">
        <v>684</v>
      </c>
      <c r="C542" s="13" t="s">
        <v>685</v>
      </c>
      <c r="D542" s="13" t="s">
        <v>40</v>
      </c>
      <c r="E542" s="13" t="s">
        <v>686</v>
      </c>
      <c r="F542" s="14">
        <v>37.315941000000002</v>
      </c>
      <c r="G542" s="14">
        <v>126.838573</v>
      </c>
    </row>
    <row r="543" spans="1:7" x14ac:dyDescent="0.25">
      <c r="A543" s="12" t="str">
        <f t="shared" si="10"/>
        <v>7중화</v>
      </c>
      <c r="B543" s="37" t="s">
        <v>1150</v>
      </c>
      <c r="C543" s="13" t="s">
        <v>1151</v>
      </c>
      <c r="D543" s="13" t="s">
        <v>523</v>
      </c>
      <c r="E543" s="13" t="s">
        <v>1152</v>
      </c>
      <c r="F543" s="14">
        <v>37.602544999999999</v>
      </c>
      <c r="G543" s="14">
        <v>127.07926399999999</v>
      </c>
    </row>
    <row r="544" spans="1:7" x14ac:dyDescent="0.25">
      <c r="A544" s="12" t="str">
        <f t="shared" si="10"/>
        <v>9증미</v>
      </c>
      <c r="B544" s="37" t="s">
        <v>1323</v>
      </c>
      <c r="C544" s="13" t="s">
        <v>1324</v>
      </c>
      <c r="D544" s="13" t="s">
        <v>1001</v>
      </c>
      <c r="E544" s="13" t="s">
        <v>1325</v>
      </c>
      <c r="F544" s="14">
        <v>37.557402000000003</v>
      </c>
      <c r="G544" s="14">
        <v>126.86193900000001</v>
      </c>
    </row>
    <row r="545" spans="1:7" x14ac:dyDescent="0.25">
      <c r="A545" s="12" t="str">
        <f t="shared" si="10"/>
        <v>6증산</v>
      </c>
      <c r="B545" s="37" t="s">
        <v>597</v>
      </c>
      <c r="C545" s="13" t="s">
        <v>598</v>
      </c>
      <c r="D545" s="13" t="s">
        <v>474</v>
      </c>
      <c r="E545" s="13" t="s">
        <v>599</v>
      </c>
      <c r="F545" s="14">
        <v>37.583875999999997</v>
      </c>
      <c r="G545" s="14">
        <v>126.909645</v>
      </c>
    </row>
    <row r="546" spans="1:7" x14ac:dyDescent="0.25">
      <c r="A546" s="12" t="str">
        <f t="shared" si="10"/>
        <v>E지석</v>
      </c>
      <c r="B546" s="37" t="s">
        <v>1378</v>
      </c>
      <c r="C546" s="13" t="s">
        <v>1379</v>
      </c>
      <c r="D546" s="13" t="s">
        <v>1376</v>
      </c>
      <c r="E546" s="13" t="s">
        <v>1380</v>
      </c>
      <c r="F546" s="14">
        <v>37.269606000000003</v>
      </c>
      <c r="G546" s="14">
        <v>127.136515</v>
      </c>
    </row>
    <row r="547" spans="1:7" x14ac:dyDescent="0.25">
      <c r="A547" s="12" t="str">
        <f t="shared" si="10"/>
        <v>I지식정보단지</v>
      </c>
      <c r="B547" s="37" t="s">
        <v>1299</v>
      </c>
      <c r="C547" s="13" t="s">
        <v>1300</v>
      </c>
      <c r="D547" s="13" t="s">
        <v>1252</v>
      </c>
      <c r="E547" s="13" t="s">
        <v>1301</v>
      </c>
      <c r="F547" s="14">
        <v>37.378383999999997</v>
      </c>
      <c r="G547" s="14">
        <v>126.645168</v>
      </c>
    </row>
    <row r="548" spans="1:7" x14ac:dyDescent="0.25">
      <c r="A548" s="12" t="str">
        <f t="shared" si="10"/>
        <v>1지제</v>
      </c>
      <c r="B548" s="37" t="s">
        <v>1045</v>
      </c>
      <c r="C548" s="13" t="s">
        <v>1046</v>
      </c>
      <c r="D548" s="13" t="s">
        <v>95</v>
      </c>
      <c r="E548" s="13" t="s">
        <v>1047</v>
      </c>
      <c r="F548" s="14">
        <v>37.018799999999999</v>
      </c>
      <c r="G548" s="14">
        <v>127.07044399999999</v>
      </c>
    </row>
    <row r="549" spans="1:7" x14ac:dyDescent="0.25">
      <c r="A549" s="12" t="str">
        <f t="shared" si="10"/>
        <v>3지축</v>
      </c>
      <c r="B549" s="37" t="s">
        <v>279</v>
      </c>
      <c r="C549" s="13" t="s">
        <v>280</v>
      </c>
      <c r="D549" s="13" t="s">
        <v>6</v>
      </c>
      <c r="E549" s="13" t="s">
        <v>281</v>
      </c>
      <c r="F549" s="14">
        <v>37.648048000000003</v>
      </c>
      <c r="G549" s="14">
        <v>126.913951</v>
      </c>
    </row>
    <row r="550" spans="1:7" x14ac:dyDescent="0.25">
      <c r="A550" s="12" t="str">
        <f t="shared" si="10"/>
        <v>1지행</v>
      </c>
      <c r="B550" s="37" t="s">
        <v>836</v>
      </c>
      <c r="C550" s="13" t="s">
        <v>837</v>
      </c>
      <c r="D550" s="13" t="s">
        <v>95</v>
      </c>
      <c r="E550" s="13" t="s">
        <v>838</v>
      </c>
      <c r="F550" s="14">
        <v>37.892333999999998</v>
      </c>
      <c r="G550" s="14">
        <v>127.055716</v>
      </c>
    </row>
    <row r="551" spans="1:7" x14ac:dyDescent="0.25">
      <c r="A551" s="12" t="str">
        <f t="shared" si="10"/>
        <v>1직산</v>
      </c>
      <c r="B551" s="37" t="s">
        <v>660</v>
      </c>
      <c r="C551" s="13" t="s">
        <v>661</v>
      </c>
      <c r="D551" s="13" t="s">
        <v>95</v>
      </c>
      <c r="E551" s="13" t="s">
        <v>662</v>
      </c>
      <c r="F551" s="14">
        <v>36.870593</v>
      </c>
      <c r="G551" s="14">
        <v>127.14390400000001</v>
      </c>
    </row>
    <row r="552" spans="1:7" x14ac:dyDescent="0.25">
      <c r="A552" s="12" t="str">
        <f t="shared" si="10"/>
        <v>1진위</v>
      </c>
      <c r="B552" s="37" t="s">
        <v>1042</v>
      </c>
      <c r="C552" s="13" t="s">
        <v>1043</v>
      </c>
      <c r="D552" s="13" t="s">
        <v>95</v>
      </c>
      <c r="E552" s="13" t="s">
        <v>1044</v>
      </c>
      <c r="F552" s="14">
        <v>37.109447000000003</v>
      </c>
      <c r="G552" s="14">
        <v>127.06227800000001</v>
      </c>
    </row>
    <row r="553" spans="1:7" x14ac:dyDescent="0.25">
      <c r="A553" s="12" t="str">
        <f t="shared" si="10"/>
        <v>1창동</v>
      </c>
      <c r="B553" s="37" t="s">
        <v>2239</v>
      </c>
      <c r="C553" s="13" t="s">
        <v>1100</v>
      </c>
      <c r="D553" s="13" t="s">
        <v>95</v>
      </c>
      <c r="E553" s="13" t="s">
        <v>2240</v>
      </c>
      <c r="F553" s="14">
        <v>37.653165999999999</v>
      </c>
      <c r="G553" s="14">
        <v>127.047731</v>
      </c>
    </row>
    <row r="554" spans="1:7" x14ac:dyDescent="0.25">
      <c r="A554" s="12" t="str">
        <f t="shared" si="10"/>
        <v>4창동</v>
      </c>
      <c r="B554" s="37" t="s">
        <v>1099</v>
      </c>
      <c r="C554" s="13" t="s">
        <v>1100</v>
      </c>
      <c r="D554" s="13" t="s">
        <v>40</v>
      </c>
      <c r="E554" s="13" t="s">
        <v>1101</v>
      </c>
      <c r="F554" s="14">
        <v>37.653165999999999</v>
      </c>
      <c r="G554" s="14">
        <v>127.047731</v>
      </c>
    </row>
    <row r="555" spans="1:7" x14ac:dyDescent="0.25">
      <c r="A555" s="12" t="str">
        <f t="shared" si="10"/>
        <v>6창신</v>
      </c>
      <c r="B555" s="37" t="s">
        <v>500</v>
      </c>
      <c r="C555" s="13" t="s">
        <v>501</v>
      </c>
      <c r="D555" s="13" t="s">
        <v>474</v>
      </c>
      <c r="E555" s="13" t="s">
        <v>502</v>
      </c>
      <c r="F555" s="14">
        <v>37.579661000000002</v>
      </c>
      <c r="G555" s="14">
        <v>127.015241</v>
      </c>
    </row>
    <row r="556" spans="1:7" x14ac:dyDescent="0.25">
      <c r="A556" s="12" t="str">
        <f t="shared" si="10"/>
        <v>G천마산</v>
      </c>
      <c r="B556" s="37" t="s">
        <v>361</v>
      </c>
      <c r="C556" s="13" t="s">
        <v>362</v>
      </c>
      <c r="D556" s="13" t="s">
        <v>350</v>
      </c>
      <c r="E556" s="13" t="s">
        <v>363</v>
      </c>
      <c r="F556" s="14">
        <v>37.658977999999998</v>
      </c>
      <c r="G556" s="14">
        <v>127.28537900000001</v>
      </c>
    </row>
    <row r="557" spans="1:7" x14ac:dyDescent="0.25">
      <c r="A557" s="12" t="str">
        <f t="shared" si="10"/>
        <v>1천안</v>
      </c>
      <c r="B557" s="37" t="s">
        <v>1051</v>
      </c>
      <c r="C557" s="13" t="s">
        <v>1052</v>
      </c>
      <c r="D557" s="13" t="s">
        <v>95</v>
      </c>
      <c r="E557" s="13" t="s">
        <v>1053</v>
      </c>
      <c r="F557" s="14">
        <v>36.810004999999997</v>
      </c>
      <c r="G557" s="14">
        <v>127.146826</v>
      </c>
    </row>
    <row r="558" spans="1:7" x14ac:dyDescent="0.25">
      <c r="A558" s="12" t="str">
        <f t="shared" si="10"/>
        <v>7천왕</v>
      </c>
      <c r="B558" s="37" t="s">
        <v>1204</v>
      </c>
      <c r="C558" s="13" t="s">
        <v>1205</v>
      </c>
      <c r="D558" s="13" t="s">
        <v>523</v>
      </c>
      <c r="E558" s="13" t="s">
        <v>1206</v>
      </c>
      <c r="F558" s="14">
        <v>37.486637000000002</v>
      </c>
      <c r="G558" s="14">
        <v>126.838713</v>
      </c>
    </row>
    <row r="559" spans="1:7" x14ac:dyDescent="0.25">
      <c r="A559" s="12" t="str">
        <f t="shared" si="10"/>
        <v>5천호</v>
      </c>
      <c r="B559" s="37" t="s">
        <v>552</v>
      </c>
      <c r="C559" s="13" t="s">
        <v>553</v>
      </c>
      <c r="D559" s="13" t="s">
        <v>422</v>
      </c>
      <c r="E559" s="13" t="s">
        <v>554</v>
      </c>
      <c r="F559" s="14">
        <v>37.538397000000003</v>
      </c>
      <c r="G559" s="14">
        <v>127.123572</v>
      </c>
    </row>
    <row r="560" spans="1:7" x14ac:dyDescent="0.25">
      <c r="A560" s="12" t="str">
        <f t="shared" si="10"/>
        <v>8천호</v>
      </c>
      <c r="B560" s="37" t="s">
        <v>2237</v>
      </c>
      <c r="C560" s="13" t="s">
        <v>553</v>
      </c>
      <c r="D560" s="13" t="s">
        <v>1224</v>
      </c>
      <c r="E560" s="13" t="s">
        <v>2238</v>
      </c>
      <c r="F560" s="14">
        <v>37.538397000000003</v>
      </c>
      <c r="G560" s="14">
        <v>127.123572</v>
      </c>
    </row>
    <row r="561" spans="1:7" x14ac:dyDescent="0.25">
      <c r="A561" s="12" t="str">
        <f t="shared" si="10"/>
        <v>7철산</v>
      </c>
      <c r="B561" s="37" t="s">
        <v>1198</v>
      </c>
      <c r="C561" s="13" t="s">
        <v>1199</v>
      </c>
      <c r="D561" s="13" t="s">
        <v>523</v>
      </c>
      <c r="E561" s="13" t="s">
        <v>1200</v>
      </c>
      <c r="F561" s="14">
        <v>37.476050000000001</v>
      </c>
      <c r="G561" s="14">
        <v>126.86791100000001</v>
      </c>
    </row>
    <row r="562" spans="1:7" x14ac:dyDescent="0.25">
      <c r="A562" s="12" t="str">
        <f t="shared" si="10"/>
        <v>S청계산입구</v>
      </c>
      <c r="B562" s="37" t="s">
        <v>1555</v>
      </c>
      <c r="C562" s="13" t="s">
        <v>1556</v>
      </c>
      <c r="D562" s="13" t="s">
        <v>1369</v>
      </c>
      <c r="E562" s="13" t="s">
        <v>1557</v>
      </c>
      <c r="F562" s="14">
        <v>37.447211000000003</v>
      </c>
      <c r="G562" s="14">
        <v>127.05566399999999</v>
      </c>
    </row>
    <row r="563" spans="1:7" x14ac:dyDescent="0.25">
      <c r="A563" s="12" t="str">
        <f t="shared" si="10"/>
        <v>5청구</v>
      </c>
      <c r="B563" s="37" t="s">
        <v>531</v>
      </c>
      <c r="C563" s="13" t="s">
        <v>532</v>
      </c>
      <c r="D563" s="13" t="s">
        <v>422</v>
      </c>
      <c r="E563" s="13" t="s">
        <v>533</v>
      </c>
      <c r="F563" s="14">
        <v>37.560245000000002</v>
      </c>
      <c r="G563" s="14">
        <v>127.013828</v>
      </c>
    </row>
    <row r="564" spans="1:7" x14ac:dyDescent="0.25">
      <c r="A564" s="12" t="str">
        <f t="shared" si="10"/>
        <v>6청구</v>
      </c>
      <c r="B564" s="37" t="s">
        <v>2294</v>
      </c>
      <c r="C564" s="13" t="s">
        <v>532</v>
      </c>
      <c r="D564" s="13" t="s">
        <v>474</v>
      </c>
      <c r="E564" s="13" t="s">
        <v>2295</v>
      </c>
      <c r="F564" s="14">
        <v>37.560245000000002</v>
      </c>
      <c r="G564" s="14">
        <v>127.013828</v>
      </c>
    </row>
    <row r="565" spans="1:7" x14ac:dyDescent="0.25">
      <c r="A565" s="12" t="str">
        <f t="shared" si="10"/>
        <v>7청담</v>
      </c>
      <c r="B565" s="37" t="s">
        <v>1168</v>
      </c>
      <c r="C565" s="13" t="s">
        <v>1169</v>
      </c>
      <c r="D565" s="13" t="s">
        <v>523</v>
      </c>
      <c r="E565" s="13" t="s">
        <v>1170</v>
      </c>
      <c r="F565" s="14">
        <v>37.519365000000001</v>
      </c>
      <c r="G565" s="14">
        <v>127.05334999999999</v>
      </c>
    </row>
    <row r="566" spans="1:7" x14ac:dyDescent="0.25">
      <c r="A566" s="12" t="str">
        <f t="shared" si="10"/>
        <v>A청라국제도시</v>
      </c>
      <c r="B566" s="37" t="s">
        <v>996</v>
      </c>
      <c r="C566" s="13" t="s">
        <v>997</v>
      </c>
      <c r="D566" s="13" t="s">
        <v>346</v>
      </c>
      <c r="E566" s="13" t="s">
        <v>998</v>
      </c>
      <c r="F566" s="14">
        <v>37.555878</v>
      </c>
      <c r="G566" s="14">
        <v>126.625327</v>
      </c>
    </row>
    <row r="567" spans="1:7" x14ac:dyDescent="0.25">
      <c r="A567" s="12" t="str">
        <f t="shared" si="10"/>
        <v>1청량리</v>
      </c>
      <c r="B567" s="37" t="s">
        <v>963</v>
      </c>
      <c r="C567" s="13" t="s">
        <v>964</v>
      </c>
      <c r="D567" s="13" t="s">
        <v>95</v>
      </c>
      <c r="E567" s="13" t="s">
        <v>965</v>
      </c>
      <c r="F567" s="14">
        <v>37.580177999999997</v>
      </c>
      <c r="G567" s="14">
        <v>127.046835</v>
      </c>
    </row>
    <row r="568" spans="1:7" x14ac:dyDescent="0.25">
      <c r="A568" s="12" t="str">
        <f t="shared" si="10"/>
        <v>K청량리</v>
      </c>
      <c r="B568" s="37" t="s">
        <v>2304</v>
      </c>
      <c r="C568" s="13" t="s">
        <v>964</v>
      </c>
      <c r="D568" s="13" t="s">
        <v>108</v>
      </c>
      <c r="E568" s="13" t="s">
        <v>2305</v>
      </c>
      <c r="F568" s="14">
        <v>37.580177999999997</v>
      </c>
      <c r="G568" s="14">
        <v>127.046835</v>
      </c>
    </row>
    <row r="569" spans="1:7" x14ac:dyDescent="0.25">
      <c r="A569" s="12" t="str">
        <f t="shared" si="10"/>
        <v>B청명</v>
      </c>
      <c r="B569" s="37" t="s">
        <v>1417</v>
      </c>
      <c r="C569" s="13" t="s">
        <v>1418</v>
      </c>
      <c r="D569" s="13" t="s">
        <v>746</v>
      </c>
      <c r="E569" s="13" t="s">
        <v>1419</v>
      </c>
      <c r="F569" s="14">
        <v>37.259489000000002</v>
      </c>
      <c r="G569" s="14">
        <v>127.078934</v>
      </c>
    </row>
    <row r="570" spans="1:7" x14ac:dyDescent="0.25">
      <c r="A570" s="12" t="str">
        <f t="shared" si="10"/>
        <v>G청평</v>
      </c>
      <c r="B570" s="37" t="s">
        <v>367</v>
      </c>
      <c r="C570" s="13" t="s">
        <v>368</v>
      </c>
      <c r="D570" s="13" t="s">
        <v>350</v>
      </c>
      <c r="E570" s="13" t="s">
        <v>369</v>
      </c>
      <c r="F570" s="14">
        <v>37.735487999999997</v>
      </c>
      <c r="G570" s="14">
        <v>127.42661</v>
      </c>
    </row>
    <row r="571" spans="1:7" x14ac:dyDescent="0.25">
      <c r="A571" s="12" t="str">
        <f t="shared" si="10"/>
        <v>E초당</v>
      </c>
      <c r="B571" s="37" t="s">
        <v>1384</v>
      </c>
      <c r="C571" s="13" t="s">
        <v>1385</v>
      </c>
      <c r="D571" s="13" t="s">
        <v>1376</v>
      </c>
      <c r="E571" s="13" t="s">
        <v>1386</v>
      </c>
      <c r="F571" s="14">
        <v>37.260751999999997</v>
      </c>
      <c r="G571" s="14">
        <v>127.159443</v>
      </c>
    </row>
    <row r="572" spans="1:7" x14ac:dyDescent="0.25">
      <c r="A572" s="12" t="str">
        <f t="shared" si="10"/>
        <v>4초지</v>
      </c>
      <c r="B572" s="37" t="s">
        <v>1126</v>
      </c>
      <c r="C572" s="13" t="s">
        <v>1127</v>
      </c>
      <c r="D572" s="13" t="s">
        <v>40</v>
      </c>
      <c r="E572" s="13" t="s">
        <v>1128</v>
      </c>
      <c r="F572" s="14">
        <v>37.320646000000004</v>
      </c>
      <c r="G572" s="14">
        <v>126.805913</v>
      </c>
    </row>
    <row r="573" spans="1:7" x14ac:dyDescent="0.25">
      <c r="A573" s="12" t="str">
        <f t="shared" si="10"/>
        <v>4총신대입구(이수)</v>
      </c>
      <c r="B573" s="37" t="s">
        <v>87</v>
      </c>
      <c r="C573" s="13" t="s">
        <v>2324</v>
      </c>
      <c r="D573" s="13" t="s">
        <v>40</v>
      </c>
      <c r="E573" s="13" t="s">
        <v>89</v>
      </c>
      <c r="F573" s="14">
        <v>37.486263000000001</v>
      </c>
      <c r="G573" s="14">
        <v>126.981989</v>
      </c>
    </row>
    <row r="574" spans="1:7" x14ac:dyDescent="0.25">
      <c r="A574" s="12" t="str">
        <f t="shared" si="10"/>
        <v>7총신대입구(이수)</v>
      </c>
      <c r="B574" s="37" t="s">
        <v>2253</v>
      </c>
      <c r="C574" s="13" t="s">
        <v>88</v>
      </c>
      <c r="D574" s="13" t="s">
        <v>523</v>
      </c>
      <c r="E574" s="13" t="s">
        <v>2254</v>
      </c>
      <c r="F574" s="14">
        <v>37.486263000000001</v>
      </c>
      <c r="G574" s="14">
        <v>126.981989</v>
      </c>
    </row>
    <row r="575" spans="1:7" x14ac:dyDescent="0.25">
      <c r="A575" s="12" t="str">
        <f t="shared" si="10"/>
        <v>7춘의</v>
      </c>
      <c r="B575" s="37" t="s">
        <v>1210</v>
      </c>
      <c r="C575" s="13" t="s">
        <v>1211</v>
      </c>
      <c r="D575" s="13" t="s">
        <v>523</v>
      </c>
      <c r="E575" s="13" t="s">
        <v>1212</v>
      </c>
      <c r="F575" s="14">
        <v>37.503663000000003</v>
      </c>
      <c r="G575" s="14">
        <v>126.787036</v>
      </c>
    </row>
    <row r="576" spans="1:7" x14ac:dyDescent="0.25">
      <c r="A576" s="12" t="str">
        <f t="shared" si="10"/>
        <v>G춘천</v>
      </c>
      <c r="B576" s="37" t="s">
        <v>1628</v>
      </c>
      <c r="C576" s="13" t="s">
        <v>1629</v>
      </c>
      <c r="D576" s="13" t="s">
        <v>350</v>
      </c>
      <c r="E576" s="13" t="s">
        <v>1630</v>
      </c>
      <c r="F576" s="14">
        <v>37.885053999999997</v>
      </c>
      <c r="G576" s="14">
        <v>127.717023</v>
      </c>
    </row>
    <row r="577" spans="1:7" x14ac:dyDescent="0.25">
      <c r="A577" s="12" t="str">
        <f t="shared" si="10"/>
        <v>3충무로</v>
      </c>
      <c r="B577" s="37" t="s">
        <v>306</v>
      </c>
      <c r="C577" s="13" t="s">
        <v>307</v>
      </c>
      <c r="D577" s="13" t="s">
        <v>6</v>
      </c>
      <c r="E577" s="13" t="s">
        <v>308</v>
      </c>
      <c r="F577" s="14">
        <v>37.561242999999997</v>
      </c>
      <c r="G577" s="14">
        <v>126.99428</v>
      </c>
    </row>
    <row r="578" spans="1:7" x14ac:dyDescent="0.25">
      <c r="A578" s="12" t="str">
        <f t="shared" si="10"/>
        <v>4충무로</v>
      </c>
      <c r="B578" s="37" t="s">
        <v>2149</v>
      </c>
      <c r="C578" s="13" t="s">
        <v>307</v>
      </c>
      <c r="D578" s="13" t="s">
        <v>40</v>
      </c>
      <c r="E578" s="13" t="s">
        <v>2150</v>
      </c>
      <c r="F578" s="14">
        <v>37.561242999999997</v>
      </c>
      <c r="G578" s="14">
        <v>126.99428</v>
      </c>
    </row>
    <row r="579" spans="1:7" x14ac:dyDescent="0.25">
      <c r="A579" s="12" t="str">
        <f t="shared" ref="A579:A630" si="11">CONCATENATE(D579,C579)</f>
        <v>2충정로</v>
      </c>
      <c r="B579" s="37" t="s">
        <v>258</v>
      </c>
      <c r="C579" s="13" t="s">
        <v>259</v>
      </c>
      <c r="D579" s="13" t="s">
        <v>160</v>
      </c>
      <c r="E579" s="13" t="s">
        <v>260</v>
      </c>
      <c r="F579" s="14">
        <v>37.559972999999999</v>
      </c>
      <c r="G579" s="14">
        <v>126.963672</v>
      </c>
    </row>
    <row r="580" spans="1:7" x14ac:dyDescent="0.25">
      <c r="A580" s="12" t="str">
        <f t="shared" si="11"/>
        <v>5충정로</v>
      </c>
      <c r="B580" s="37" t="s">
        <v>2290</v>
      </c>
      <c r="C580" s="13" t="s">
        <v>259</v>
      </c>
      <c r="D580" s="13" t="s">
        <v>422</v>
      </c>
      <c r="E580" s="13" t="s">
        <v>2291</v>
      </c>
      <c r="F580" s="14">
        <v>37.559972999999999</v>
      </c>
      <c r="G580" s="14">
        <v>126.963672</v>
      </c>
    </row>
    <row r="581" spans="1:7" x14ac:dyDescent="0.25">
      <c r="A581" s="12" t="str">
        <f t="shared" si="11"/>
        <v>I캠퍼스타운</v>
      </c>
      <c r="B581" s="37" t="s">
        <v>1537</v>
      </c>
      <c r="C581" s="13" t="s">
        <v>1538</v>
      </c>
      <c r="D581" s="13" t="s">
        <v>1252</v>
      </c>
      <c r="E581" s="13" t="s">
        <v>1539</v>
      </c>
      <c r="F581" s="14">
        <v>37.387855000000002</v>
      </c>
      <c r="G581" s="14">
        <v>126.66167299999999</v>
      </c>
    </row>
    <row r="582" spans="1:7" x14ac:dyDescent="0.25">
      <c r="A582" s="12" t="str">
        <f t="shared" si="11"/>
        <v>K탄현</v>
      </c>
      <c r="B582" s="37" t="s">
        <v>330</v>
      </c>
      <c r="C582" s="13" t="s">
        <v>331</v>
      </c>
      <c r="D582" s="13" t="s">
        <v>108</v>
      </c>
      <c r="E582" s="13" t="s">
        <v>332</v>
      </c>
      <c r="F582" s="14">
        <v>37.694023000000001</v>
      </c>
      <c r="G582" s="14">
        <v>126.76108600000001</v>
      </c>
    </row>
    <row r="583" spans="1:7" x14ac:dyDescent="0.25">
      <c r="A583" s="12" t="str">
        <f t="shared" si="11"/>
        <v>U탑석</v>
      </c>
      <c r="B583" s="37" t="s">
        <v>954</v>
      </c>
      <c r="C583" s="13" t="s">
        <v>955</v>
      </c>
      <c r="D583" s="13" t="s">
        <v>922</v>
      </c>
      <c r="E583" s="13" t="s">
        <v>956</v>
      </c>
      <c r="F583" s="14">
        <v>37.733578999999999</v>
      </c>
      <c r="G583" s="14">
        <v>127.08870400000001</v>
      </c>
    </row>
    <row r="584" spans="1:7" x14ac:dyDescent="0.25">
      <c r="A584" s="12" t="str">
        <f t="shared" si="11"/>
        <v>1탕정</v>
      </c>
      <c r="B584" s="37" t="s">
        <v>390</v>
      </c>
      <c r="C584" s="13" t="s">
        <v>391</v>
      </c>
      <c r="D584" s="13" t="s">
        <v>95</v>
      </c>
      <c r="E584" s="13" t="s">
        <v>392</v>
      </c>
      <c r="F584" s="14"/>
      <c r="G584" s="14"/>
    </row>
    <row r="585" spans="1:7" x14ac:dyDescent="0.25">
      <c r="A585" s="12" t="str">
        <f t="shared" si="11"/>
        <v>6태릉입구</v>
      </c>
      <c r="B585" s="37" t="s">
        <v>515</v>
      </c>
      <c r="C585" s="13" t="s">
        <v>516</v>
      </c>
      <c r="D585" s="13" t="s">
        <v>474</v>
      </c>
      <c r="E585" s="13" t="s">
        <v>517</v>
      </c>
      <c r="F585" s="14">
        <v>37.617983000000002</v>
      </c>
      <c r="G585" s="14">
        <v>127.07512</v>
      </c>
    </row>
    <row r="586" spans="1:7" x14ac:dyDescent="0.25">
      <c r="A586" s="12" t="str">
        <f t="shared" si="11"/>
        <v>7태릉입구</v>
      </c>
      <c r="B586" s="37" t="s">
        <v>2245</v>
      </c>
      <c r="C586" s="13" t="s">
        <v>516</v>
      </c>
      <c r="D586" s="13" t="s">
        <v>523</v>
      </c>
      <c r="E586" s="13" t="s">
        <v>2246</v>
      </c>
      <c r="F586" s="14">
        <v>37.617983000000002</v>
      </c>
      <c r="G586" s="14">
        <v>127.07512</v>
      </c>
    </row>
    <row r="587" spans="1:7" x14ac:dyDescent="0.25">
      <c r="A587" s="12" t="str">
        <f t="shared" si="11"/>
        <v>B태평</v>
      </c>
      <c r="B587" s="37" t="s">
        <v>1402</v>
      </c>
      <c r="C587" s="13" t="s">
        <v>1403</v>
      </c>
      <c r="D587" s="13" t="s">
        <v>746</v>
      </c>
      <c r="E587" s="13" t="s">
        <v>1404</v>
      </c>
      <c r="F587" s="14">
        <v>37.440018999999999</v>
      </c>
      <c r="G587" s="14">
        <v>127.127709</v>
      </c>
    </row>
    <row r="588" spans="1:7" x14ac:dyDescent="0.25">
      <c r="A588" s="12" t="str">
        <f t="shared" si="11"/>
        <v>I테크노파크</v>
      </c>
      <c r="B588" s="37" t="s">
        <v>1296</v>
      </c>
      <c r="C588" s="13" t="s">
        <v>1297</v>
      </c>
      <c r="D588" s="13" t="s">
        <v>1252</v>
      </c>
      <c r="E588" s="13" t="s">
        <v>1298</v>
      </c>
      <c r="F588" s="14">
        <v>37.382268000000003</v>
      </c>
      <c r="G588" s="14">
        <v>126.65636499999999</v>
      </c>
    </row>
    <row r="589" spans="1:7" x14ac:dyDescent="0.25">
      <c r="A589" s="12" t="str">
        <f t="shared" si="11"/>
        <v>G퇴계원</v>
      </c>
      <c r="B589" s="37" t="s">
        <v>1613</v>
      </c>
      <c r="C589" s="13" t="s">
        <v>1614</v>
      </c>
      <c r="D589" s="13" t="s">
        <v>350</v>
      </c>
      <c r="E589" s="13" t="s">
        <v>1615</v>
      </c>
      <c r="F589" s="14">
        <v>37.648311</v>
      </c>
      <c r="G589" s="14">
        <v>127.143952</v>
      </c>
    </row>
    <row r="590" spans="1:7" x14ac:dyDescent="0.25">
      <c r="A590" s="12" t="str">
        <f t="shared" si="11"/>
        <v>K파주</v>
      </c>
      <c r="B590" s="37" t="s">
        <v>339</v>
      </c>
      <c r="C590" s="13" t="s">
        <v>340</v>
      </c>
      <c r="D590" s="13" t="s">
        <v>108</v>
      </c>
      <c r="E590" s="13" t="s">
        <v>341</v>
      </c>
      <c r="F590" s="14">
        <v>37.815297999999999</v>
      </c>
      <c r="G590" s="14">
        <v>126.792783</v>
      </c>
    </row>
    <row r="591" spans="1:7" x14ac:dyDescent="0.25">
      <c r="A591" s="12" t="str">
        <f t="shared" si="11"/>
        <v>S판교</v>
      </c>
      <c r="B591" s="37" t="s">
        <v>1371</v>
      </c>
      <c r="C591" s="13" t="s">
        <v>1372</v>
      </c>
      <c r="D591" s="13" t="s">
        <v>1369</v>
      </c>
      <c r="E591" s="13" t="s">
        <v>1373</v>
      </c>
      <c r="F591" s="14">
        <v>37.394761000000003</v>
      </c>
      <c r="G591" s="14">
        <v>127.111217</v>
      </c>
    </row>
    <row r="592" spans="1:7" x14ac:dyDescent="0.25">
      <c r="A592" s="12" t="str">
        <f t="shared" si="11"/>
        <v>K팔당</v>
      </c>
      <c r="B592" s="37" t="s">
        <v>882</v>
      </c>
      <c r="C592" s="13" t="s">
        <v>883</v>
      </c>
      <c r="D592" s="13" t="s">
        <v>108</v>
      </c>
      <c r="E592" s="13" t="s">
        <v>884</v>
      </c>
      <c r="F592" s="14">
        <v>37.547370999999998</v>
      </c>
      <c r="G592" s="14">
        <v>127.243939</v>
      </c>
    </row>
    <row r="593" spans="1:7" x14ac:dyDescent="0.25">
      <c r="A593" s="12" t="str">
        <f t="shared" si="11"/>
        <v>G평내호평</v>
      </c>
      <c r="B593" s="37" t="s">
        <v>1616</v>
      </c>
      <c r="C593" s="13" t="s">
        <v>1617</v>
      </c>
      <c r="D593" s="13" t="s">
        <v>350</v>
      </c>
      <c r="E593" s="13" t="s">
        <v>1618</v>
      </c>
      <c r="F593" s="14">
        <v>37.653224999999999</v>
      </c>
      <c r="G593" s="14">
        <v>127.24449300000001</v>
      </c>
    </row>
    <row r="594" spans="1:7" x14ac:dyDescent="0.25">
      <c r="A594" s="12" t="str">
        <f t="shared" si="11"/>
        <v>4평촌</v>
      </c>
      <c r="B594" s="37" t="s">
        <v>609</v>
      </c>
      <c r="C594" s="13" t="s">
        <v>610</v>
      </c>
      <c r="D594" s="13" t="s">
        <v>40</v>
      </c>
      <c r="E594" s="13" t="s">
        <v>611</v>
      </c>
      <c r="F594" s="14">
        <v>37.394286999999998</v>
      </c>
      <c r="G594" s="14">
        <v>126.963883</v>
      </c>
    </row>
    <row r="595" spans="1:7" x14ac:dyDescent="0.25">
      <c r="A595" s="12" t="str">
        <f t="shared" si="11"/>
        <v>1평택</v>
      </c>
      <c r="B595" s="37" t="s">
        <v>657</v>
      </c>
      <c r="C595" s="13" t="s">
        <v>658</v>
      </c>
      <c r="D595" s="13" t="s">
        <v>95</v>
      </c>
      <c r="E595" s="13" t="s">
        <v>659</v>
      </c>
      <c r="F595" s="14">
        <v>36.990726000000002</v>
      </c>
      <c r="G595" s="14">
        <v>127.085159</v>
      </c>
    </row>
    <row r="596" spans="1:7" x14ac:dyDescent="0.25">
      <c r="A596" s="12" t="str">
        <f t="shared" si="11"/>
        <v>1풍기</v>
      </c>
      <c r="B596" s="37" t="s">
        <v>393</v>
      </c>
      <c r="C596" s="13" t="s">
        <v>394</v>
      </c>
      <c r="D596" s="13" t="s">
        <v>95</v>
      </c>
      <c r="E596" s="13" t="s">
        <v>395</v>
      </c>
      <c r="F596" s="14"/>
      <c r="G596" s="14"/>
    </row>
    <row r="597" spans="1:7" x14ac:dyDescent="0.25">
      <c r="A597" s="12" t="str">
        <f t="shared" si="11"/>
        <v>K풍산</v>
      </c>
      <c r="B597" s="37" t="s">
        <v>1601</v>
      </c>
      <c r="C597" s="13" t="s">
        <v>1602</v>
      </c>
      <c r="D597" s="13" t="s">
        <v>108</v>
      </c>
      <c r="E597" s="13" t="s">
        <v>1603</v>
      </c>
      <c r="F597" s="14">
        <v>37.672345999999997</v>
      </c>
      <c r="G597" s="14">
        <v>126.786243</v>
      </c>
    </row>
    <row r="598" spans="1:7" x14ac:dyDescent="0.25">
      <c r="A598" s="12" t="str">
        <f t="shared" si="11"/>
        <v>7하계</v>
      </c>
      <c r="B598" s="37" t="s">
        <v>1144</v>
      </c>
      <c r="C598" s="13" t="s">
        <v>1145</v>
      </c>
      <c r="D598" s="13" t="s">
        <v>523</v>
      </c>
      <c r="E598" s="13" t="s">
        <v>1146</v>
      </c>
      <c r="F598" s="14">
        <v>37.636352000000002</v>
      </c>
      <c r="G598" s="14">
        <v>127.06798999999999</v>
      </c>
    </row>
    <row r="599" spans="1:7" x14ac:dyDescent="0.25">
      <c r="A599" s="12" t="str">
        <f t="shared" si="11"/>
        <v>7학동</v>
      </c>
      <c r="B599" s="37" t="s">
        <v>1441</v>
      </c>
      <c r="C599" s="13" t="s">
        <v>1442</v>
      </c>
      <c r="D599" s="13" t="s">
        <v>523</v>
      </c>
      <c r="E599" s="13" t="s">
        <v>1443</v>
      </c>
      <c r="F599" s="14">
        <v>37.514229</v>
      </c>
      <c r="G599" s="14">
        <v>127.031656</v>
      </c>
    </row>
    <row r="600" spans="1:7" x14ac:dyDescent="0.25">
      <c r="A600" s="12" t="str">
        <f t="shared" si="11"/>
        <v>3학여울</v>
      </c>
      <c r="B600" s="37" t="s">
        <v>23</v>
      </c>
      <c r="C600" s="13" t="s">
        <v>24</v>
      </c>
      <c r="D600" s="13" t="s">
        <v>6</v>
      </c>
      <c r="E600" s="13" t="s">
        <v>25</v>
      </c>
      <c r="F600" s="14">
        <v>37.496662999999998</v>
      </c>
      <c r="G600" s="14">
        <v>127.070594</v>
      </c>
    </row>
    <row r="601" spans="1:7" x14ac:dyDescent="0.25">
      <c r="A601" s="12" t="str">
        <f t="shared" si="11"/>
        <v>6한강진</v>
      </c>
      <c r="B601" s="37" t="s">
        <v>494</v>
      </c>
      <c r="C601" s="13" t="s">
        <v>495</v>
      </c>
      <c r="D601" s="13" t="s">
        <v>474</v>
      </c>
      <c r="E601" s="13" t="s">
        <v>496</v>
      </c>
      <c r="F601" s="14">
        <v>37.539631</v>
      </c>
      <c r="G601" s="14">
        <v>127.00172499999999</v>
      </c>
    </row>
    <row r="602" spans="1:7" x14ac:dyDescent="0.25">
      <c r="A602" s="12" t="str">
        <f t="shared" si="11"/>
        <v>K한남</v>
      </c>
      <c r="B602" s="37" t="s">
        <v>110</v>
      </c>
      <c r="C602" s="13" t="s">
        <v>111</v>
      </c>
      <c r="D602" s="13" t="s">
        <v>108</v>
      </c>
      <c r="E602" s="13" t="s">
        <v>112</v>
      </c>
      <c r="F602" s="14">
        <v>37.529429999999998</v>
      </c>
      <c r="G602" s="14">
        <v>127.009169</v>
      </c>
    </row>
    <row r="603" spans="1:7" x14ac:dyDescent="0.25">
      <c r="A603" s="12" t="str">
        <f t="shared" si="11"/>
        <v>4한대앞</v>
      </c>
      <c r="B603" s="37" t="s">
        <v>1123</v>
      </c>
      <c r="C603" s="13" t="s">
        <v>1124</v>
      </c>
      <c r="D603" s="13" t="s">
        <v>40</v>
      </c>
      <c r="E603" s="13" t="s">
        <v>1125</v>
      </c>
      <c r="F603" s="14">
        <v>37.309688999999999</v>
      </c>
      <c r="G603" s="14">
        <v>126.85344000000001</v>
      </c>
    </row>
    <row r="604" spans="1:7" x14ac:dyDescent="0.25">
      <c r="A604" s="12" t="str">
        <f t="shared" si="11"/>
        <v>4한성대입구</v>
      </c>
      <c r="B604" s="37" t="s">
        <v>63</v>
      </c>
      <c r="C604" s="13" t="s">
        <v>64</v>
      </c>
      <c r="D604" s="13" t="s">
        <v>40</v>
      </c>
      <c r="E604" s="13" t="s">
        <v>65</v>
      </c>
      <c r="F604" s="14">
        <v>37.588458000000003</v>
      </c>
      <c r="G604" s="14">
        <v>127.006221</v>
      </c>
    </row>
    <row r="605" spans="1:7" x14ac:dyDescent="0.25">
      <c r="A605" s="12" t="str">
        <f t="shared" si="11"/>
        <v>2한양대</v>
      </c>
      <c r="B605" s="37" t="s">
        <v>177</v>
      </c>
      <c r="C605" s="13" t="s">
        <v>178</v>
      </c>
      <c r="D605" s="13" t="s">
        <v>160</v>
      </c>
      <c r="E605" s="13" t="s">
        <v>179</v>
      </c>
      <c r="F605" s="14">
        <v>37.555273</v>
      </c>
      <c r="G605" s="14">
        <v>127.043655</v>
      </c>
    </row>
    <row r="606" spans="1:7" x14ac:dyDescent="0.25">
      <c r="A606" s="12" t="str">
        <f t="shared" si="11"/>
        <v>B한티</v>
      </c>
      <c r="B606" s="37" t="s">
        <v>849</v>
      </c>
      <c r="C606" s="13" t="s">
        <v>850</v>
      </c>
      <c r="D606" s="13" t="s">
        <v>746</v>
      </c>
      <c r="E606" s="13" t="s">
        <v>851</v>
      </c>
      <c r="F606" s="14">
        <v>37.496237000000001</v>
      </c>
      <c r="G606" s="14">
        <v>127.05287300000001</v>
      </c>
    </row>
    <row r="607" spans="1:7" x14ac:dyDescent="0.25">
      <c r="A607" s="12" t="str">
        <f t="shared" si="11"/>
        <v>2합정</v>
      </c>
      <c r="B607" s="37" t="s">
        <v>984</v>
      </c>
      <c r="C607" s="13" t="s">
        <v>985</v>
      </c>
      <c r="D607" s="13" t="s">
        <v>160</v>
      </c>
      <c r="E607" s="13" t="s">
        <v>986</v>
      </c>
      <c r="F607" s="14">
        <v>37.549463000000003</v>
      </c>
      <c r="G607" s="14">
        <v>126.91373900000001</v>
      </c>
    </row>
    <row r="608" spans="1:7" x14ac:dyDescent="0.25">
      <c r="A608" s="12" t="str">
        <f t="shared" si="11"/>
        <v>6합정</v>
      </c>
      <c r="B608" s="37" t="s">
        <v>2191</v>
      </c>
      <c r="C608" s="13" t="s">
        <v>985</v>
      </c>
      <c r="D608" s="13" t="s">
        <v>474</v>
      </c>
      <c r="E608" s="13" t="s">
        <v>2192</v>
      </c>
      <c r="F608" s="14">
        <v>37.549463000000003</v>
      </c>
      <c r="G608" s="14">
        <v>126.91373900000001</v>
      </c>
    </row>
    <row r="609" spans="1:7" x14ac:dyDescent="0.25">
      <c r="A609" s="12" t="str">
        <f t="shared" si="11"/>
        <v>5행당</v>
      </c>
      <c r="B609" s="37" t="s">
        <v>537</v>
      </c>
      <c r="C609" s="13" t="s">
        <v>538</v>
      </c>
      <c r="D609" s="13" t="s">
        <v>422</v>
      </c>
      <c r="E609" s="13" t="s">
        <v>539</v>
      </c>
      <c r="F609" s="14">
        <v>37.557321999999999</v>
      </c>
      <c r="G609" s="14">
        <v>127.029476</v>
      </c>
    </row>
    <row r="610" spans="1:7" x14ac:dyDescent="0.25">
      <c r="A610" s="12" t="str">
        <f t="shared" si="11"/>
        <v>K행신</v>
      </c>
      <c r="B610" s="37" t="s">
        <v>911</v>
      </c>
      <c r="C610" s="13" t="s">
        <v>912</v>
      </c>
      <c r="D610" s="13" t="s">
        <v>108</v>
      </c>
      <c r="E610" s="13" t="s">
        <v>913</v>
      </c>
      <c r="F610" s="14">
        <v>37.612102</v>
      </c>
      <c r="G610" s="14">
        <v>126.834146</v>
      </c>
    </row>
    <row r="611" spans="1:7" x14ac:dyDescent="0.25">
      <c r="A611" s="12" t="str">
        <f t="shared" si="11"/>
        <v>4혜화</v>
      </c>
      <c r="B611" s="37" t="s">
        <v>66</v>
      </c>
      <c r="C611" s="13" t="s">
        <v>67</v>
      </c>
      <c r="D611" s="13" t="s">
        <v>40</v>
      </c>
      <c r="E611" s="13" t="s">
        <v>68</v>
      </c>
      <c r="F611" s="14">
        <v>37.582335999999998</v>
      </c>
      <c r="G611" s="14">
        <v>127.00184400000001</v>
      </c>
    </row>
    <row r="612" spans="1:7" x14ac:dyDescent="0.25">
      <c r="A612" s="12" t="str">
        <f t="shared" si="11"/>
        <v>SU호구포</v>
      </c>
      <c r="B612" s="37" t="s">
        <v>1426</v>
      </c>
      <c r="C612" s="13" t="s">
        <v>1427</v>
      </c>
      <c r="D612" s="13" t="s">
        <v>801</v>
      </c>
      <c r="E612" s="13" t="s">
        <v>1428</v>
      </c>
      <c r="F612" s="14">
        <v>37.401637000000001</v>
      </c>
      <c r="G612" s="14">
        <v>126.70862700000001</v>
      </c>
    </row>
    <row r="613" spans="1:7" x14ac:dyDescent="0.25">
      <c r="A613" s="12" t="str">
        <f t="shared" si="11"/>
        <v>2홍대입구</v>
      </c>
      <c r="B613" s="37" t="s">
        <v>246</v>
      </c>
      <c r="C613" s="13" t="s">
        <v>247</v>
      </c>
      <c r="D613" s="13" t="s">
        <v>160</v>
      </c>
      <c r="E613" s="13" t="s">
        <v>248</v>
      </c>
      <c r="F613" s="14">
        <v>37.557192000000001</v>
      </c>
      <c r="G613" s="14">
        <v>126.925381</v>
      </c>
    </row>
    <row r="614" spans="1:7" x14ac:dyDescent="0.25">
      <c r="A614" s="12" t="str">
        <f t="shared" si="11"/>
        <v>A홍대입구</v>
      </c>
      <c r="B614" s="37" t="s">
        <v>2175</v>
      </c>
      <c r="C614" s="13" t="s">
        <v>247</v>
      </c>
      <c r="D614" s="13" t="s">
        <v>346</v>
      </c>
      <c r="E614" s="13" t="s">
        <v>2176</v>
      </c>
      <c r="F614" s="14">
        <v>37.557192000000001</v>
      </c>
      <c r="G614" s="14">
        <v>126.925381</v>
      </c>
    </row>
    <row r="615" spans="1:7" x14ac:dyDescent="0.25">
      <c r="A615" s="12" t="str">
        <f t="shared" si="11"/>
        <v>K홍대입구</v>
      </c>
      <c r="B615" s="37" t="s">
        <v>2310</v>
      </c>
      <c r="C615" s="13" t="s">
        <v>247</v>
      </c>
      <c r="D615" s="13" t="s">
        <v>108</v>
      </c>
      <c r="E615" s="13" t="s">
        <v>2311</v>
      </c>
      <c r="F615" s="14">
        <v>37.557192000000001</v>
      </c>
      <c r="G615" s="14">
        <v>126.925381</v>
      </c>
    </row>
    <row r="616" spans="1:7" x14ac:dyDescent="0.25">
      <c r="A616" s="12" t="str">
        <f t="shared" si="11"/>
        <v>3홍제</v>
      </c>
      <c r="B616" s="37" t="s">
        <v>294</v>
      </c>
      <c r="C616" s="13" t="s">
        <v>295</v>
      </c>
      <c r="D616" s="13" t="s">
        <v>6</v>
      </c>
      <c r="E616" s="13" t="s">
        <v>296</v>
      </c>
      <c r="F616" s="14">
        <v>37.589066000000003</v>
      </c>
      <c r="G616" s="14">
        <v>126.943736</v>
      </c>
    </row>
    <row r="617" spans="1:7" x14ac:dyDescent="0.25">
      <c r="A617" s="12" t="str">
        <f t="shared" si="11"/>
        <v>5화곡</v>
      </c>
      <c r="B617" s="37" t="s">
        <v>439</v>
      </c>
      <c r="C617" s="13" t="s">
        <v>440</v>
      </c>
      <c r="D617" s="13" t="s">
        <v>422</v>
      </c>
      <c r="E617" s="13" t="s">
        <v>441</v>
      </c>
      <c r="F617" s="14">
        <v>37.541513000000002</v>
      </c>
      <c r="G617" s="14">
        <v>126.840461</v>
      </c>
    </row>
    <row r="618" spans="1:7" x14ac:dyDescent="0.25">
      <c r="A618" s="12" t="str">
        <f t="shared" si="11"/>
        <v>6화랑대</v>
      </c>
      <c r="B618" s="37" t="s">
        <v>518</v>
      </c>
      <c r="C618" s="13" t="s">
        <v>519</v>
      </c>
      <c r="D618" s="13" t="s">
        <v>474</v>
      </c>
      <c r="E618" s="13" t="s">
        <v>520</v>
      </c>
      <c r="F618" s="14">
        <v>37.620063999999999</v>
      </c>
      <c r="G618" s="14">
        <v>127.084689</v>
      </c>
    </row>
    <row r="619" spans="1:7" x14ac:dyDescent="0.25">
      <c r="A619" s="12" t="str">
        <f t="shared" si="11"/>
        <v>1화서</v>
      </c>
      <c r="B619" s="37" t="s">
        <v>633</v>
      </c>
      <c r="C619" s="13" t="s">
        <v>634</v>
      </c>
      <c r="D619" s="13" t="s">
        <v>95</v>
      </c>
      <c r="E619" s="13" t="s">
        <v>635</v>
      </c>
      <c r="F619" s="14">
        <v>37.283861999999999</v>
      </c>
      <c r="G619" s="14">
        <v>126.989627</v>
      </c>
    </row>
    <row r="620" spans="1:7" x14ac:dyDescent="0.25">
      <c r="A620" s="12" t="str">
        <f t="shared" si="11"/>
        <v>K화전</v>
      </c>
      <c r="B620" s="37" t="s">
        <v>908</v>
      </c>
      <c r="C620" s="13" t="s">
        <v>909</v>
      </c>
      <c r="D620" s="13" t="s">
        <v>108</v>
      </c>
      <c r="E620" s="13" t="s">
        <v>910</v>
      </c>
      <c r="F620" s="14">
        <v>37.602888</v>
      </c>
      <c r="G620" s="14">
        <v>126.868387</v>
      </c>
    </row>
    <row r="621" spans="1:7" x14ac:dyDescent="0.25">
      <c r="A621" s="12" t="str">
        <f t="shared" si="11"/>
        <v>3화정</v>
      </c>
      <c r="B621" s="37" t="s">
        <v>405</v>
      </c>
      <c r="C621" s="13" t="s">
        <v>406</v>
      </c>
      <c r="D621" s="13" t="s">
        <v>6</v>
      </c>
      <c r="E621" s="13" t="s">
        <v>407</v>
      </c>
      <c r="F621" s="14">
        <v>37.634591999999998</v>
      </c>
      <c r="G621" s="14">
        <v>126.83265</v>
      </c>
    </row>
    <row r="622" spans="1:7" x14ac:dyDescent="0.25">
      <c r="A622" s="12" t="str">
        <f t="shared" si="11"/>
        <v>1회기</v>
      </c>
      <c r="B622" s="37" t="s">
        <v>1012</v>
      </c>
      <c r="C622" s="13" t="s">
        <v>1013</v>
      </c>
      <c r="D622" s="13" t="s">
        <v>95</v>
      </c>
      <c r="E622" s="13" t="s">
        <v>1014</v>
      </c>
      <c r="F622" s="14">
        <v>37.589460000000003</v>
      </c>
      <c r="G622" s="14">
        <v>127.05758299999999</v>
      </c>
    </row>
    <row r="623" spans="1:7" x14ac:dyDescent="0.25">
      <c r="A623" s="12" t="str">
        <f t="shared" si="11"/>
        <v>K회기</v>
      </c>
      <c r="B623" s="37" t="s">
        <v>2219</v>
      </c>
      <c r="C623" s="13" t="s">
        <v>1013</v>
      </c>
      <c r="D623" s="13" t="s">
        <v>108</v>
      </c>
      <c r="E623" s="13" t="s">
        <v>2220</v>
      </c>
      <c r="F623" s="14">
        <v>37.589460000000003</v>
      </c>
      <c r="G623" s="14">
        <v>127.05758299999999</v>
      </c>
    </row>
    <row r="624" spans="1:7" x14ac:dyDescent="0.25">
      <c r="A624" s="12" t="str">
        <f t="shared" si="11"/>
        <v>1회룡</v>
      </c>
      <c r="B624" s="37" t="s">
        <v>821</v>
      </c>
      <c r="C624" s="13" t="s">
        <v>822</v>
      </c>
      <c r="D624" s="13" t="s">
        <v>95</v>
      </c>
      <c r="E624" s="13" t="s">
        <v>823</v>
      </c>
      <c r="F624" s="14">
        <v>37.724845999999999</v>
      </c>
      <c r="G624" s="14">
        <v>127.04689500000001</v>
      </c>
    </row>
    <row r="625" spans="1:7" x14ac:dyDescent="0.25">
      <c r="A625" s="12" t="str">
        <f t="shared" si="11"/>
        <v>U회룡</v>
      </c>
      <c r="B625" s="37" t="s">
        <v>2229</v>
      </c>
      <c r="C625" s="13" t="s">
        <v>822</v>
      </c>
      <c r="D625" s="13" t="s">
        <v>922</v>
      </c>
      <c r="E625" s="13" t="s">
        <v>2230</v>
      </c>
      <c r="F625" s="14">
        <v>37.724845999999999</v>
      </c>
      <c r="G625" s="14">
        <v>127.04689500000001</v>
      </c>
    </row>
    <row r="626" spans="1:7" x14ac:dyDescent="0.25">
      <c r="A626" s="12" t="str">
        <f t="shared" si="11"/>
        <v>4회현</v>
      </c>
      <c r="B626" s="37" t="s">
        <v>72</v>
      </c>
      <c r="C626" s="13" t="s">
        <v>73</v>
      </c>
      <c r="D626" s="13" t="s">
        <v>40</v>
      </c>
      <c r="E626" s="13" t="s">
        <v>74</v>
      </c>
      <c r="F626" s="14">
        <v>37.558514000000002</v>
      </c>
      <c r="G626" s="14">
        <v>126.978246</v>
      </c>
    </row>
    <row r="627" spans="1:7" x14ac:dyDescent="0.25">
      <c r="A627" s="12" t="str">
        <f t="shared" si="11"/>
        <v>U효자</v>
      </c>
      <c r="B627" s="37" t="s">
        <v>945</v>
      </c>
      <c r="C627" s="13" t="s">
        <v>946</v>
      </c>
      <c r="D627" s="13" t="s">
        <v>922</v>
      </c>
      <c r="E627" s="13" t="s">
        <v>947</v>
      </c>
      <c r="F627" s="14">
        <v>37.754024999999999</v>
      </c>
      <c r="G627" s="14">
        <v>127.076902</v>
      </c>
    </row>
    <row r="628" spans="1:7" x14ac:dyDescent="0.25">
      <c r="A628" s="12" t="str">
        <f t="shared" si="11"/>
        <v>6효창공원앞</v>
      </c>
      <c r="B628" s="37" t="s">
        <v>488</v>
      </c>
      <c r="C628" s="13" t="s">
        <v>489</v>
      </c>
      <c r="D628" s="13" t="s">
        <v>474</v>
      </c>
      <c r="E628" s="13" t="s">
        <v>490</v>
      </c>
      <c r="F628" s="14">
        <v>37.539261000000003</v>
      </c>
      <c r="G628" s="14">
        <v>126.96135099999999</v>
      </c>
    </row>
    <row r="629" spans="1:7" x14ac:dyDescent="0.25">
      <c r="A629" s="12" t="str">
        <f t="shared" si="11"/>
        <v>9흑석</v>
      </c>
      <c r="B629" s="37" t="s">
        <v>1343</v>
      </c>
      <c r="C629" s="13" t="s">
        <v>1344</v>
      </c>
      <c r="D629" s="13" t="s">
        <v>1001</v>
      </c>
      <c r="E629" s="13" t="s">
        <v>1345</v>
      </c>
      <c r="F629" s="14">
        <v>37.508769999999998</v>
      </c>
      <c r="G629" s="14">
        <v>126.963708</v>
      </c>
    </row>
    <row r="630" spans="1:7" x14ac:dyDescent="0.25">
      <c r="A630" s="12" t="str">
        <f t="shared" si="11"/>
        <v>U흥선</v>
      </c>
      <c r="B630" s="37" t="s">
        <v>933</v>
      </c>
      <c r="C630" s="13" t="s">
        <v>934</v>
      </c>
      <c r="D630" s="13" t="s">
        <v>922</v>
      </c>
      <c r="E630" s="13" t="s">
        <v>935</v>
      </c>
      <c r="F630" s="14">
        <v>37.743302</v>
      </c>
      <c r="G630" s="14">
        <v>127.037023</v>
      </c>
    </row>
  </sheetData>
  <autoFilter ref="A1:G630">
    <sortState ref="A2:H629">
      <sortCondition ref="C1:C629"/>
    </sortState>
  </autoFilter>
  <sortState ref="D2:G630">
    <sortCondition ref="D2:D630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소요시간</vt:lpstr>
      <vt:lpstr>환승역</vt:lpstr>
      <vt:lpstr>역사코드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2015-11-29T08:20:10Z</dcterms:modified>
</cp:coreProperties>
</file>