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729"/>
  <workbookPr showInkAnnotation="0" autoCompressPictures="0" defaultThemeVersion="166925"/>
  <mc:AlternateContent xmlns:mc="http://schemas.openxmlformats.org/markup-compatibility/2006">
    <mc:Choice Requires="x15">
      <x15ac:absPath xmlns:x15ac="http://schemas.microsoft.com/office/spreadsheetml/2010/11/ac" url="D:\OneDrive\Documents\03_work\33_finance\data_etf\"/>
    </mc:Choice>
  </mc:AlternateContent>
  <xr:revisionPtr revIDLastSave="0" documentId="8_{0214FEA4-7C45-4060-88CF-E207D0894717}" xr6:coauthVersionLast="47" xr6:coauthVersionMax="47" xr10:uidLastSave="{00000000-0000-0000-0000-000000000000}"/>
  <bookViews>
    <workbookView xWindow="-120" yWindow="-120" windowWidth="29040" windowHeight="15840" tabRatio="500" xr2:uid="{00000000-000D-0000-FFFF-FFFF00000000}"/>
  </bookViews>
  <sheets>
    <sheet name="complete" sheetId="4" r:id="rId1"/>
  </sheets>
  <definedNames>
    <definedName name="_xlnm._FilterDatabase" localSheetId="0" hidden="1">complete!$1:$295</definedName>
  </definedNames>
  <calcPr calcId="191029"/>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H264" i="4" l="1"/>
  <c r="AH263" i="4"/>
  <c r="AH13" i="4"/>
  <c r="AH7" i="4"/>
  <c r="AH9" i="4"/>
  <c r="AH45" i="4"/>
  <c r="AH42" i="4"/>
  <c r="AH11" i="4"/>
  <c r="AH23" i="4"/>
  <c r="AH10" i="4"/>
  <c r="AH6" i="4"/>
  <c r="AH54" i="4"/>
  <c r="AH4" i="4"/>
  <c r="AH5" i="4"/>
  <c r="AH3" i="4"/>
  <c r="AH2" i="4"/>
  <c r="AH196" i="4"/>
  <c r="AH18" i="4"/>
</calcChain>
</file>

<file path=xl/sharedStrings.xml><?xml version="1.0" encoding="utf-8"?>
<sst xmlns="http://schemas.openxmlformats.org/spreadsheetml/2006/main" count="4136" uniqueCount="1386">
  <si>
    <t>LU1681046931</t>
  </si>
  <si>
    <t>Amundi CAC 40 UCITS ETF DR EUR (C)</t>
  </si>
  <si>
    <t>CAC 40®</t>
  </si>
  <si>
    <t>Accumulating</t>
  </si>
  <si>
    <t>Euronext Paris</t>
  </si>
  <si>
    <t>Amundi ETF</t>
  </si>
  <si>
    <t>LU1681044480</t>
  </si>
  <si>
    <t>Amundi MSCI Emerging Markets Asia UCITS ETF EUR (C)</t>
  </si>
  <si>
    <t>MSCI Emerging Markets Asia</t>
  </si>
  <si>
    <t>LU1681047236</t>
  </si>
  <si>
    <t>Amundi EURO STOXX 50 UCITS ETF EUR (C)</t>
  </si>
  <si>
    <t>EURO STOXX® 50</t>
  </si>
  <si>
    <t>LU1681045370</t>
  </si>
  <si>
    <t>Amundi MSCI Emerging Markets UCITS ETF EUR (C)</t>
  </si>
  <si>
    <t>MSCI Emerging Markets</t>
  </si>
  <si>
    <t>LU1681043599</t>
  </si>
  <si>
    <t>Amundi MSCI World UCITS ETF EUR (C)</t>
  </si>
  <si>
    <t>MSCI World</t>
  </si>
  <si>
    <t>LU1681048804</t>
  </si>
  <si>
    <t>Amundi S&amp;P 500 UCITS ETF EUR (C)</t>
  </si>
  <si>
    <t>S&amp;P 500®</t>
  </si>
  <si>
    <t>LU1681040223</t>
  </si>
  <si>
    <t>Amundi STOXX Europe 600 UCITS ETF EUR (C)</t>
  </si>
  <si>
    <t>STOXX® Europe 600</t>
  </si>
  <si>
    <t>LU1681042609</t>
  </si>
  <si>
    <t>Amundi MSCI Europe UCITS ETF EUR (C)</t>
  </si>
  <si>
    <t>MSCI Europe</t>
  </si>
  <si>
    <t>LU1681047079</t>
  </si>
  <si>
    <t>Amundi ETF CAC 40 UCITS ETF DR EUR (D)</t>
  </si>
  <si>
    <t>Distributing</t>
  </si>
  <si>
    <t>ES0105336038</t>
  </si>
  <si>
    <t>ACCION IBEX 35 ETF FI COTIZADO ARMONIZADO</t>
  </si>
  <si>
    <t>IBEX 35</t>
  </si>
  <si>
    <t>Bolsa de Madrid</t>
  </si>
  <si>
    <t>BBVA AM</t>
  </si>
  <si>
    <t>LU0488317701</t>
  </si>
  <si>
    <t>Lyxor NYSE Arca Gold BUGS (DR) UCITS ETF</t>
  </si>
  <si>
    <t>NYSE Arca Gold BUGS</t>
  </si>
  <si>
    <t>Xetra</t>
  </si>
  <si>
    <t>Lyxor ETF</t>
  </si>
  <si>
    <t>LU0779800910</t>
  </si>
  <si>
    <t>Xtrackers CSI 300 Swap UCITS ETF 1C</t>
  </si>
  <si>
    <t>CSI 300</t>
  </si>
  <si>
    <t>Xtrackers</t>
  </si>
  <si>
    <t>LU0839027447</t>
  </si>
  <si>
    <t>Xtrackers Nikkei 225 UCITS ETF 1D</t>
  </si>
  <si>
    <t>Nikkei 225®</t>
  </si>
  <si>
    <t>Borsa Italiana S.p.A.</t>
  </si>
  <si>
    <t>IE00BM67HM91</t>
  </si>
  <si>
    <t>Xtrackers MSCI World Energy UCITS ETF 1C</t>
  </si>
  <si>
    <t>MSCI World Energy</t>
  </si>
  <si>
    <t>IE00BM67HK77</t>
  </si>
  <si>
    <t>Xtrackers MSCI World Health Care UCITS ETF 1C</t>
  </si>
  <si>
    <t>MSCI World Health Care</t>
  </si>
  <si>
    <t>DE000A0H0728</t>
  </si>
  <si>
    <t>iShares Diversified Commodity Swap UCITS ETF (DE)</t>
  </si>
  <si>
    <t>Bloomberg Commodity</t>
  </si>
  <si>
    <t>Euronext Amsterdam</t>
  </si>
  <si>
    <t>iShares</t>
  </si>
  <si>
    <t>FR0012739431</t>
  </si>
  <si>
    <t>BNP Paribas Easy EURO STOXX 50 UCITS ETF</t>
  </si>
  <si>
    <t>BNP Paribas Easy</t>
  </si>
  <si>
    <t>IE00BFYN8Y92</t>
  </si>
  <si>
    <t>HANetf EMQQ Emerging Markets Internet &amp; Ecommerce UCITS ETF</t>
  </si>
  <si>
    <t>EMQQ Emerging Markets Internet &amp; Ecommerce</t>
  </si>
  <si>
    <t>HANetf</t>
  </si>
  <si>
    <t>IE00BYPLS672</t>
  </si>
  <si>
    <t>L&amp;G Cyber Security UCITS ETF</t>
  </si>
  <si>
    <t>ISE Cyber Security</t>
  </si>
  <si>
    <t>Legal &amp; General (LGIM)</t>
  </si>
  <si>
    <t>IE00BMW3QX54</t>
  </si>
  <si>
    <t>L&amp;G ROBO Global Robotics and Automation UCITS ETF</t>
  </si>
  <si>
    <t>ROBO-STOX® Global Robotics and Automation</t>
  </si>
  <si>
    <t>DE000ETFL037</t>
  </si>
  <si>
    <t>Deka STOXX Europe Strong Growth 20 UCITS ETF</t>
  </si>
  <si>
    <t>STOXX® Europe Strong Growth 20</t>
  </si>
  <si>
    <t>Deka ETFs</t>
  </si>
  <si>
    <t>IE00BG5J1M21</t>
  </si>
  <si>
    <t>HANetf The Medical Cannabis and Wellness UCITS ETF</t>
  </si>
  <si>
    <t>Medical Cannabis and Wellness Equity</t>
  </si>
  <si>
    <t>IE00BDDRF924</t>
  </si>
  <si>
    <t>HANetf HAN-GINS Cloud Technology Equal Weight UCITS ETF</t>
  </si>
  <si>
    <t>Solactive Cloud Technology Equal Weight</t>
  </si>
  <si>
    <t>IE00BDDRF700</t>
  </si>
  <si>
    <t>HANetf HAN-GINS Tech Megatrend Equal Weight UCITS ETF</t>
  </si>
  <si>
    <t>Solactive Innovative Technologies</t>
  </si>
  <si>
    <t>IE00B44T3H88</t>
  </si>
  <si>
    <t>HSBC MSCI China UCITS ETF USD</t>
  </si>
  <si>
    <t>MSCI China</t>
  </si>
  <si>
    <t>HSBC ETF</t>
  </si>
  <si>
    <t>IE00B4X9L533</t>
  </si>
  <si>
    <t>HSBC MSCI World UCITS ETF USD</t>
  </si>
  <si>
    <t>IE00B5KQNG97</t>
  </si>
  <si>
    <t>HSBC S&amp;P 500 UCITS ETF USD</t>
  </si>
  <si>
    <t>IE00BF11F565</t>
  </si>
  <si>
    <t>iShares Core Euro Corporate Bond UCITS ETF (Acc)</t>
  </si>
  <si>
    <t>Bloomberg Barclays Euro Corporate Bond</t>
  </si>
  <si>
    <t>London Stock Exchange</t>
  </si>
  <si>
    <t>IE00BRKWGL70</t>
  </si>
  <si>
    <t>Invesco S&amp;P 500 EUR Hedged UCITS ETF</t>
  </si>
  <si>
    <t>S&amp;P 500® (EUR Hedged)</t>
  </si>
  <si>
    <t>Invesco</t>
  </si>
  <si>
    <t>IE00BWTN6Y99</t>
  </si>
  <si>
    <t>Invesco S&amp;P 500 High Dividend Low Volatility UCITS ETF</t>
  </si>
  <si>
    <t>S&amp;P 500 Low Volatility High Dividend</t>
  </si>
  <si>
    <t>IE00BSKRJZ44</t>
  </si>
  <si>
    <t>iShares USD Treasury Bond 20+yr UCITS ETF (Dist)</t>
  </si>
  <si>
    <t>ICE US Treasury 20+</t>
  </si>
  <si>
    <t>IE00B0M62Y33</t>
  </si>
  <si>
    <t>iShares AEX UCITS ETF</t>
  </si>
  <si>
    <t>AEX®</t>
  </si>
  <si>
    <t>IE00B14X4T88</t>
  </si>
  <si>
    <t>iShares Asia Pacific Dividend UCITS ETF</t>
  </si>
  <si>
    <t>Dow Jones Asia/Pacific Select Dividend 50</t>
  </si>
  <si>
    <t>IE00BYZK4552</t>
  </si>
  <si>
    <t>iShares Automation &amp; Robotics UCITS ETF</t>
  </si>
  <si>
    <t>iSTOXX® FactSet Automation &amp; Robotics</t>
  </si>
  <si>
    <t>IE00BYWZ0333</t>
  </si>
  <si>
    <t>IE00B3DKXQ41</t>
  </si>
  <si>
    <t>iShares Euro Aggregate Bond UCITS ETF</t>
  </si>
  <si>
    <t>Bloomberg Barclays Euro Aggregate Bond</t>
  </si>
  <si>
    <t>IE00B3F81R35</t>
  </si>
  <si>
    <t>iShares Core Euro Corporate Bond UCITS ETF (Dist)</t>
  </si>
  <si>
    <t>IE00B0M63516</t>
  </si>
  <si>
    <t>iShares MSCI Brazil UCITS ETF (Dist)</t>
  </si>
  <si>
    <t>MSCI Brazil</t>
  </si>
  <si>
    <t>IE00B1W57M07</t>
  </si>
  <si>
    <t>iShares BRIC 50 UCITS ETF</t>
  </si>
  <si>
    <t>FTSE BRIC 50</t>
  </si>
  <si>
    <t>IE00B02KXK85</t>
  </si>
  <si>
    <t>iShares China Large Cap UCITS ETF</t>
  </si>
  <si>
    <t>FTSE China 50</t>
  </si>
  <si>
    <t>IE00BYPC1H27</t>
  </si>
  <si>
    <t>iShares China CNY Bond UCITS ETF USD (Dist)</t>
  </si>
  <si>
    <t>Bloomberg Barclays China Treasury + Policy Bank</t>
  </si>
  <si>
    <t>IE00BJ5JPG56</t>
  </si>
  <si>
    <t>iShares MSCI China UCITS ETF USD (Acc)</t>
  </si>
  <si>
    <t>IE00BDBRDM35</t>
  </si>
  <si>
    <t>iShares Core Global Aggregate Bond UCITS ETF EUR Hedged (Acc)</t>
  </si>
  <si>
    <t>Bloomberg Barclays Global Aggregate Bond (EUR Hedged)</t>
  </si>
  <si>
    <t>IE00B5BMR087</t>
  </si>
  <si>
    <t>iShares Core S&amp;P 500 UCITS ETF (Acc)</t>
  </si>
  <si>
    <t>IE00BG0J4841</t>
  </si>
  <si>
    <t>iShares Digital Security UCITS ETF USD (Dist)</t>
  </si>
  <si>
    <t>STOXX® Global Digital Security</t>
  </si>
  <si>
    <t>IE00BG0J4C88</t>
  </si>
  <si>
    <t>iShares Digital Security UCITS ETF USD (Acc)</t>
  </si>
  <si>
    <t>IE00BYZK4883</t>
  </si>
  <si>
    <t>iShares Digitalisation UCITS ETF</t>
  </si>
  <si>
    <t>iSTOXX® FactSet Digitalisation</t>
  </si>
  <si>
    <t>IE00BDFL4P12</t>
  </si>
  <si>
    <t>iShares Diversified Commodity Swap UCITS ETF</t>
  </si>
  <si>
    <t>IE00B57X3V84</t>
  </si>
  <si>
    <t>iShares Dow Jones Global Sustainability Screened UCITS ETF</t>
  </si>
  <si>
    <t>Dow Jones Sustainability World Enlarged Index ex Alcohol, Tobacco, Gambling, Armaments &amp; Firearms and Adult Entertainment</t>
  </si>
  <si>
    <t>IE00B1FZS806</t>
  </si>
  <si>
    <t>iShares Euro Government Bond 7-10yr UCITS ETF EUR (Dist)</t>
  </si>
  <si>
    <t>Bloomberg Barclays Euro Government Bond 10</t>
  </si>
  <si>
    <t>IE00B0M62X26</t>
  </si>
  <si>
    <t>iShares Euro Inflation Linked Government Bond UCITS ETF</t>
  </si>
  <si>
    <t>Bloomberg Barclays Euro Government Inflation Linked Bond</t>
  </si>
  <si>
    <t>IE00BP3QZ825</t>
  </si>
  <si>
    <t>iShares Edge MSCI World Momentum Factor UCITS ETF (Acc)</t>
  </si>
  <si>
    <t>MSCI World Momentum</t>
  </si>
  <si>
    <t>IE00BGL86Z12</t>
  </si>
  <si>
    <t>iShares Electric Vehicles and Driving Technology UCITS ETF USD (Acc)</t>
  </si>
  <si>
    <t>STOXX® Global Electric Vehicles &amp; Driving Technology</t>
  </si>
  <si>
    <t>IE00B0M63177</t>
  </si>
  <si>
    <t>iShares MSCI EM UCITS ETF (Dist)</t>
  </si>
  <si>
    <t>IE00BKM4GZ66</t>
  </si>
  <si>
    <t>iShares Core MSCI Emerging Markets IMI UCITS ETF (Acc)</t>
  </si>
  <si>
    <t>MSCI Emerging Markets (IMI)</t>
  </si>
  <si>
    <t>IE00B0M62S72</t>
  </si>
  <si>
    <t>iShares Euro Dividend UCITS ETF</t>
  </si>
  <si>
    <t>EURO STOXX® Select Dividend 30</t>
  </si>
  <si>
    <t>IE0008471009</t>
  </si>
  <si>
    <t>iShares Core EURO STOXX 50 UCITS ETF EUR (Dist)</t>
  </si>
  <si>
    <t>IE00B1YZSC51</t>
  </si>
  <si>
    <t>iShares Core MSCI Europe UCITS ETF EUR (Dist)</t>
  </si>
  <si>
    <t>IE0005042456</t>
  </si>
  <si>
    <t>iShares Core FTSE 100 UCITS ETF (Dist)</t>
  </si>
  <si>
    <t>FTSE 100</t>
  </si>
  <si>
    <t>IE00B1XNHC34</t>
  </si>
  <si>
    <t>iShares Global Clean Energy UCITS ETF</t>
  </si>
  <si>
    <t>S&amp;P Global Clean Energy</t>
  </si>
  <si>
    <t>IE00B1TXK627</t>
  </si>
  <si>
    <t>iShares Global Water UCITS ETF</t>
  </si>
  <si>
    <t>S&amp;P Global Water</t>
  </si>
  <si>
    <t>IE00B6R52036</t>
  </si>
  <si>
    <t>iShares Gold Producers UCITS ETF</t>
  </si>
  <si>
    <t>S&amp;P Commodity Producers Gold</t>
  </si>
  <si>
    <t>IE00BYZK4776</t>
  </si>
  <si>
    <t>iShares Healthcare Innovation UCITS ETF</t>
  </si>
  <si>
    <t>iSTOXX® FactSet Breakthrough Healthcare</t>
  </si>
  <si>
    <t>IE00B66F4759</t>
  </si>
  <si>
    <t>iShares Euro High Yield Corporate Bond UCITS ETF EUR (Dist)</t>
  </si>
  <si>
    <t>iBoxx® EUR Liquid High Yield</t>
  </si>
  <si>
    <t>IE00B1FZS467</t>
  </si>
  <si>
    <t>iShares Global Infrastructure UCITS ETF</t>
  </si>
  <si>
    <t>FTSE Global Core Infrastructure</t>
  </si>
  <si>
    <t>IE00B02KXH56</t>
  </si>
  <si>
    <t>iShares MSCI Japan UCITS ETF (Dist)</t>
  </si>
  <si>
    <t>MSCI Japan</t>
  </si>
  <si>
    <t>IE00B0M63391</t>
  </si>
  <si>
    <t>iShares MSCI Korea UCITS ETF (Dist)</t>
  </si>
  <si>
    <t>MSCI Korea 20/35</t>
  </si>
  <si>
    <t>IE00B27YCK28</t>
  </si>
  <si>
    <t>iShares MSCI EM Latin America UCITS ETF (Dist)</t>
  </si>
  <si>
    <t>MSCI Emerging Markets Latin America 10/40</t>
  </si>
  <si>
    <t>IE00BQT3WG13</t>
  </si>
  <si>
    <t>iShares MSCI China A UCITS ETF</t>
  </si>
  <si>
    <t>MSCI China A Inclusion</t>
  </si>
  <si>
    <t>IE00B4L5YC18</t>
  </si>
  <si>
    <t>iShares MSCI EM UCITS ETF (Acc)</t>
  </si>
  <si>
    <t>IE00BFNM3P36</t>
  </si>
  <si>
    <t>iShares MSCI EM IMI ESG Screened UCITS ETF USD (Acc)</t>
  </si>
  <si>
    <t>MSCI Emerging Markets IMI ESG Screened</t>
  </si>
  <si>
    <t>IE00BFNM3N12</t>
  </si>
  <si>
    <t>iShares MSCI EM IMI ESG Screened UCITS ETF USD (Dist)</t>
  </si>
  <si>
    <t>IE00BFNM3B99</t>
  </si>
  <si>
    <t>iShares MSCI EMU ESG Screened UCITS ETF EUR (Acc)</t>
  </si>
  <si>
    <t>MSCI EMU ESG Screened</t>
  </si>
  <si>
    <t>IE00B4K48X80</t>
  </si>
  <si>
    <t>iShares Core MSCI Europe UCITS ETF EUR (Acc)</t>
  </si>
  <si>
    <t>IE00BFNM3D14</t>
  </si>
  <si>
    <t>iShares MSCI Europe ESG Screened UCITS ETF EUR (Acc)</t>
  </si>
  <si>
    <t>MSCI Europe ESG Screened</t>
  </si>
  <si>
    <t>IE00BZCQB185</t>
  </si>
  <si>
    <t>iShares MSCI India UCITS ETF USD (Acc)</t>
  </si>
  <si>
    <t>MSCI India</t>
  </si>
  <si>
    <t>IE00BFNM3G45</t>
  </si>
  <si>
    <t>iShares MSCI USA ESG Screened UCITS ETF USD (Acc)</t>
  </si>
  <si>
    <t>MSCI USA ESG Screened</t>
  </si>
  <si>
    <t>IE00B4L5Y983</t>
  </si>
  <si>
    <t>iShares Core MSCI World UCITS ETF USD (Acc)</t>
  </si>
  <si>
    <t>IE00BHZPJ569</t>
  </si>
  <si>
    <t>iShares MSCI World ESG Enhanced UCITS ETF USD (Acc)</t>
  </si>
  <si>
    <t>MSCI World ESG Enhanced Focus</t>
  </si>
  <si>
    <t>IE00BFNM3J75</t>
  </si>
  <si>
    <t>iShares MSCI World ESG Screened UCITS ETF USD (Acc)</t>
  </si>
  <si>
    <t>MSCI World ESG Screened</t>
  </si>
  <si>
    <t>IE00BF4RFH31</t>
  </si>
  <si>
    <t>iShares MSCI World Small Cap UCITS ETF</t>
  </si>
  <si>
    <t>MSCI World Small Cap</t>
  </si>
  <si>
    <t>IE00BYX2JD69</t>
  </si>
  <si>
    <t>iShares MSCI World SRI UCITS ETF EUR (Acc)</t>
  </si>
  <si>
    <t>MSCI World SRI Select Reduced Fossil Fuels</t>
  </si>
  <si>
    <t>IE00BYVQ9F29</t>
  </si>
  <si>
    <t>iShares Nasdaq 100 UCITS ETF EUR Hedged Acc</t>
  </si>
  <si>
    <t>Nasdaq 100® (EUR Hedged)</t>
  </si>
  <si>
    <t>IE00BYXG2H39</t>
  </si>
  <si>
    <t>iShares Nasdaq US Biotechnology UCITS ETF</t>
  </si>
  <si>
    <t>Nasdaq Biotechnology</t>
  </si>
  <si>
    <t>DE000A0F5UF5</t>
  </si>
  <si>
    <t>iShares Nasdaq 100 UCITS ETF (DE)</t>
  </si>
  <si>
    <t>Nasdaq 100®</t>
  </si>
  <si>
    <t>IE00B1TXHL60</t>
  </si>
  <si>
    <t>iShares Listed Private Equity UCITS ETF</t>
  </si>
  <si>
    <t>S&amp;P Listed Private Equity</t>
  </si>
  <si>
    <t>IE00B1FZS244</t>
  </si>
  <si>
    <t>iShares Asia Property Yield UCITS ETF</t>
  </si>
  <si>
    <t>FTSE EPRA/NAREIT Developed Asia Dividend+</t>
  </si>
  <si>
    <t>IE00B0M63284</t>
  </si>
  <si>
    <t>iShares European Property Yield UCITS ETF</t>
  </si>
  <si>
    <t>FTSE EPRA/NAREIT Developed Europe ex UK Dividend+</t>
  </si>
  <si>
    <t>IE00B1FZS350</t>
  </si>
  <si>
    <t>iShares Developed Markets Property Yield UCITS ETF</t>
  </si>
  <si>
    <t>FTSE EPRA/NAREIT Developed Dividend+</t>
  </si>
  <si>
    <t>IE00B1FZSF77</t>
  </si>
  <si>
    <t>iShares US Property Yield UCITS ETF</t>
  </si>
  <si>
    <t>FTSE EPRA/NAREIT US Dividend+</t>
  </si>
  <si>
    <t>IE0031442068</t>
  </si>
  <si>
    <t>iShares Core S&amp;P 500 UCITS ETF USD (Dist)</t>
  </si>
  <si>
    <t>IE00B3WJKG14</t>
  </si>
  <si>
    <t>iShares S&amp;P 500 Information Technology Sector UCITS ETF USD (Acc)</t>
  </si>
  <si>
    <t>S&amp;P 500 Information Technology Sector</t>
  </si>
  <si>
    <t>IE0008470928</t>
  </si>
  <si>
    <t>iShares STOXX Europe 50 UCITS ETF</t>
  </si>
  <si>
    <t>STOXX® Europe 50</t>
  </si>
  <si>
    <t>DE000A0H08M3</t>
  </si>
  <si>
    <t>iShares STOXX Europe 600 Oil &amp; Gas UCITS ETF (DE)</t>
  </si>
  <si>
    <t>STOXX® Europe 600 Oil &amp; Gas</t>
  </si>
  <si>
    <t>DE000A0H08S0</t>
  </si>
  <si>
    <t>iShares STOXX Europe 600 Travel &amp; Leisure UCITS ETF (DE)</t>
  </si>
  <si>
    <t>STOXX® Europe 600 Travel &amp; Leisure</t>
  </si>
  <si>
    <t>DE0002635307</t>
  </si>
  <si>
    <t>iShares STOXX Europe 600 UCITS ETF (DE)</t>
  </si>
  <si>
    <t>DE0005933998</t>
  </si>
  <si>
    <t>iShares STOXX Europe Mid 200 UCITS ETF (DE)</t>
  </si>
  <si>
    <t>STOXX® Europe Mid 200</t>
  </si>
  <si>
    <t>DE0002635299</t>
  </si>
  <si>
    <t>iShares STOXX Europe Select Dividend 30 UCITS ETF (DE)</t>
  </si>
  <si>
    <t>STOXX® Europe Select Dividend 30</t>
  </si>
  <si>
    <t>DE000A0F5UH1</t>
  </si>
  <si>
    <t>iShares STOXX Global Select Dividend 100 UCITS ETF (DE)</t>
  </si>
  <si>
    <t>STOXX® Global Select Dividend 100</t>
  </si>
  <si>
    <t>DE0005933972</t>
  </si>
  <si>
    <t>iShares TecDAX UCITS ETF (DE)</t>
  </si>
  <si>
    <t>TecDAX®</t>
  </si>
  <si>
    <t>IE00B1FZS574</t>
  </si>
  <si>
    <t>iShares MSCI Turkey UCITS ETF</t>
  </si>
  <si>
    <t>MSCI Turkey</t>
  </si>
  <si>
    <t>IE00B0M62Q58</t>
  </si>
  <si>
    <t>iShares MSCI World UCITS ETF (Dist)</t>
  </si>
  <si>
    <t>IE00B6R51Z18</t>
  </si>
  <si>
    <t>iShares Oil &amp; Gas Exploration &amp; Production UCITS ETF</t>
  </si>
  <si>
    <t>S&amp;P Commodity Producers Oil &amp; Gas Exploration &amp; Production</t>
  </si>
  <si>
    <t>IE00B53SZB19</t>
  </si>
  <si>
    <t>iShares Nasdaq 100 UCITS ETF (Acc)</t>
  </si>
  <si>
    <t>IE00BFXR7892</t>
  </si>
  <si>
    <t>KraneShares CSI China Internet UCITS ETF USD</t>
  </si>
  <si>
    <t>CSI Overseas China Internet</t>
  </si>
  <si>
    <t>KraneShares</t>
  </si>
  <si>
    <t>IE00BK5BCD43</t>
  </si>
  <si>
    <t>L&amp;G Artificial Intelligence UCITS ETF</t>
  </si>
  <si>
    <t>ROBO Global Artificial Intelligence</t>
  </si>
  <si>
    <t>IE00BF0M2Z96</t>
  </si>
  <si>
    <t>L&amp;G Battery Value-Chain UCITS ETF</t>
  </si>
  <si>
    <t>Solactive Battery Value-Chain</t>
  </si>
  <si>
    <t>IE00BK5BC891</t>
  </si>
  <si>
    <t>L&amp;G Clean Water UCITS ETF</t>
  </si>
  <si>
    <t>Solactive Clean Water</t>
  </si>
  <si>
    <t>LU1781541179</t>
  </si>
  <si>
    <t>Lyxor Core MSCI World (DR) UCITS ETF - Acc</t>
  </si>
  <si>
    <t>FR0010405431</t>
  </si>
  <si>
    <t>Lyxor MSCI Greece UCITS ETF - Dist</t>
  </si>
  <si>
    <t>MSCI Greece IMI + Coca-Cola 20/35</t>
  </si>
  <si>
    <t>FR0000021842</t>
  </si>
  <si>
    <t>Lyxor BEL 20 TR (DR) UCITS ETF - Dist</t>
  </si>
  <si>
    <t>BEL20</t>
  </si>
  <si>
    <t>Euronext Brussels</t>
  </si>
  <si>
    <t>FR0007052782</t>
  </si>
  <si>
    <t>Lyxor CAC 40 (DR) UCITS ETF - Dist</t>
  </si>
  <si>
    <t>LU0252633754</t>
  </si>
  <si>
    <t>Lyxor DAX (DR) UCITS ETF - Acc</t>
  </si>
  <si>
    <t>DAX®</t>
  </si>
  <si>
    <t>FR0007054358</t>
  </si>
  <si>
    <t>Lyxor EURO STOXX 50 (DR) UCITS ETF - Acc</t>
  </si>
  <si>
    <t>FR0010251744</t>
  </si>
  <si>
    <t>Lyxor IBEX 35 (DR) UCITS ETF - Dist</t>
  </si>
  <si>
    <t>FR0010361683</t>
  </si>
  <si>
    <t>Lyxor MSCI India UCITS ETF - Acc (EUR)</t>
  </si>
  <si>
    <t>LU1923627092</t>
  </si>
  <si>
    <t>Lyxor MSCI Russia UCITS ETF - Acc</t>
  </si>
  <si>
    <t>MSCI Russia IMI Select GDR</t>
  </si>
  <si>
    <t>LU0496786574</t>
  </si>
  <si>
    <t>Lyxor S&amp;P 500 UCITS ETF - Dist (EUR)</t>
  </si>
  <si>
    <t>LU1287023185</t>
  </si>
  <si>
    <t>Lyxor Euro Government Bond 7-10Y (DR) UCITS ETF - Acc</t>
  </si>
  <si>
    <t>Bloomberg Barclays Euro Treasury 50bn 7-10 Year Bond</t>
  </si>
  <si>
    <t>LU1691909508</t>
  </si>
  <si>
    <t>Lyxor Global Gender Equality (DR) UCITS ETF - Acc</t>
  </si>
  <si>
    <t>Solactive Equileap Global Gender Equality</t>
  </si>
  <si>
    <t>LU2197908721</t>
  </si>
  <si>
    <t>Lyxor Nasdaq-100 UCITS ETF - Dist</t>
  </si>
  <si>
    <t>LU1900066207</t>
  </si>
  <si>
    <t>Lyxor MSCI Brazil UCITS ETF - Acc</t>
  </si>
  <si>
    <t>LU2023678282</t>
  </si>
  <si>
    <t>Lyxor MSCI Disruptive Technology ESG Filtered (DR) UCITS ETF - Acc</t>
  </si>
  <si>
    <t>MSCI ACWI IMI Disruptive Technology ESG Filtered</t>
  </si>
  <si>
    <t>LU2023679090</t>
  </si>
  <si>
    <t>Lyxor MSCI Future Mobility ESG Filtered (DR) UCITS ETF - Acc</t>
  </si>
  <si>
    <t>MSCI ACWI IMI Future Mobility ESG Filtered</t>
  </si>
  <si>
    <t>LU1900067601</t>
  </si>
  <si>
    <t>Lyxor MSCI Turkey UCITS ETF - Acc</t>
  </si>
  <si>
    <t>Lyxor MSCI World ESG Trend Leaders (DR) UCITS ETF - Acc</t>
  </si>
  <si>
    <t>MSCI World Select ESG Rating &amp; Trend Leaders</t>
  </si>
  <si>
    <t>FR0010524777</t>
  </si>
  <si>
    <t>Lyxor New Energy (DR) UCITS ETF - Dist</t>
  </si>
  <si>
    <t>World Alternative Energy (WAEX)</t>
  </si>
  <si>
    <t>LU1838002480</t>
  </si>
  <si>
    <t>Lyxor Robotics &amp; AI UCITS ETF - Acc</t>
  </si>
  <si>
    <t>Rise of the Robots</t>
  </si>
  <si>
    <t>LU1834988278</t>
  </si>
  <si>
    <t>Lyxor STOXX Europe 600 Oil &amp; Gas UCITS ETF - Acc</t>
  </si>
  <si>
    <t>LU0908500753</t>
  </si>
  <si>
    <t>Lyxor Core STOXX Europe 600 (DR) UCITS ETF Acc</t>
  </si>
  <si>
    <t>LU1834983477</t>
  </si>
  <si>
    <t>Lyxor STOXX Europe 600 Banks UCITS ETF - Acc</t>
  </si>
  <si>
    <t>STOXX® Europe 600 Banks</t>
  </si>
  <si>
    <t>LU1834986900</t>
  </si>
  <si>
    <t>Lyxor STOXX Europe 600 Healthcare UCITS ETF - Acc</t>
  </si>
  <si>
    <t>STOXX® Europe 600 Health Care</t>
  </si>
  <si>
    <t>FR0010527275</t>
  </si>
  <si>
    <t>Lyxor World Water (DR) UCITS ETF - Dist</t>
  </si>
  <si>
    <t>World Water (WOWAX)</t>
  </si>
  <si>
    <t>IE00B441G979</t>
  </si>
  <si>
    <t>iShares MSCI World EUR Hedged UCITS ETF (Acc)</t>
  </si>
  <si>
    <t>LU1829218749</t>
  </si>
  <si>
    <t>Lyxor Commodities  Refinitiv/CoreCommodity CRB TR UCITS ETF - Acc</t>
  </si>
  <si>
    <t>Refinitiv/CoreCommodity CRB</t>
  </si>
  <si>
    <t>LU1829221024</t>
  </si>
  <si>
    <t>Lyxor Nasdaq-100 UCITS ETF - Acc</t>
  </si>
  <si>
    <t>IE0032077012</t>
  </si>
  <si>
    <t>Invesco EQQQ Nasdaq-100 UCITS ETF</t>
  </si>
  <si>
    <t>IE00BJXRZJ40</t>
  </si>
  <si>
    <t>Rize Cybersecurity and Data Privacy UCITS ETF</t>
  </si>
  <si>
    <t>Foxberry Tematica Research Cybersecurity &amp; Data Privacy</t>
  </si>
  <si>
    <t>Rize ETF</t>
  </si>
  <si>
    <t>IE00BJXRZ273</t>
  </si>
  <si>
    <t>Rize Medical Cannabis and Life Sciences UCITS ETF</t>
  </si>
  <si>
    <t>Foxberry Medical Cannabis &amp; Life Sciences index</t>
  </si>
  <si>
    <t>IE00BLRPQH31</t>
  </si>
  <si>
    <t>Rize Sustainable Future of Food UCITS ETF</t>
  </si>
  <si>
    <t>Foxberry Tematica Research Sustainable Future of Food</t>
  </si>
  <si>
    <t>IE00B3ZW0K18</t>
  </si>
  <si>
    <t>iShares S&amp;P 500 EUR Hedged UCITS ETF (Acc)</t>
  </si>
  <si>
    <t>IE00BYSZ5V04</t>
  </si>
  <si>
    <t>SPDR Barclays 10+ Year US Treasury Bond UCITS ETF</t>
  </si>
  <si>
    <t>Bloomberg Barclays US Treasury 10+</t>
  </si>
  <si>
    <t>SPDR ETF</t>
  </si>
  <si>
    <t>IE00B466KX20</t>
  </si>
  <si>
    <t>SPDR MSCI EM Asia UCITS ETF</t>
  </si>
  <si>
    <t>IE00BYTRR863</t>
  </si>
  <si>
    <t>SPDR MSCI World Energy UCITS ETF</t>
  </si>
  <si>
    <t>IE00BYTRRB94</t>
  </si>
  <si>
    <t>SPDR MSCI World Health Care UCITS ETF</t>
  </si>
  <si>
    <t>IE00BYTRRD19</t>
  </si>
  <si>
    <t>SPDR MSCI World Technology UCITS ETF</t>
  </si>
  <si>
    <t>MSCI World Information Technology</t>
  </si>
  <si>
    <t>IE00BJ38QD84</t>
  </si>
  <si>
    <t>SPDR Russell 2000 US Small Cap UCITS ETF</t>
  </si>
  <si>
    <t>Russell 2000®</t>
  </si>
  <si>
    <t>IE00B6YX5C33</t>
  </si>
  <si>
    <t>SPDR S&amp;P 500 UCITS ETF</t>
  </si>
  <si>
    <t>IE00B5M1WJ87</t>
  </si>
  <si>
    <t>SPDR S&amp;P Euro Dividend Aristocrats UCITS ETF (Dist)</t>
  </si>
  <si>
    <t>S&amp;P Euro High Yield Dividend Aristocrats</t>
  </si>
  <si>
    <t>IE00B9CQXS71</t>
  </si>
  <si>
    <t>SPDR S&amp;P Global Dividend Aristocrats UCITS ETF</t>
  </si>
  <si>
    <t>S&amp;P Global Dividend Aristocrats</t>
  </si>
  <si>
    <t>IE00B6YX5D40</t>
  </si>
  <si>
    <t>SPDR S&amp;P US Dividend Aristocrats UCITS ETF</t>
  </si>
  <si>
    <t>S&amp;P High Yield Dividend Aristocrats</t>
  </si>
  <si>
    <t>IE00BWBXM492</t>
  </si>
  <si>
    <t>SPDR S&amp;P US Energy Select Sector UCITS ETF</t>
  </si>
  <si>
    <t>S&amp;P Energy Select Sector</t>
  </si>
  <si>
    <t>IE00BH4GPZ28</t>
  </si>
  <si>
    <t>SPDR S&amp;P 500 ESG Screened UCITS ETF</t>
  </si>
  <si>
    <t>S&amp;P 500 ESG</t>
  </si>
  <si>
    <t>IE00BK5H8015</t>
  </si>
  <si>
    <t>SPDR STOXX Europe 600 ESG Screened UCITS ETF</t>
  </si>
  <si>
    <t>STOXX® Europe 600 (ESG-X)</t>
  </si>
  <si>
    <t>IE00BWBXM948</t>
  </si>
  <si>
    <t>SPDR S&amp;P US Technology Select Sector UCITS ETF</t>
  </si>
  <si>
    <t>S&amp;P US Technology Select Sector</t>
  </si>
  <si>
    <t>FR0011550193</t>
  </si>
  <si>
    <t>BNP Paribas Easy STOXX Europe 600 UCITS ETF</t>
  </si>
  <si>
    <t>STOXX Europe 600</t>
  </si>
  <si>
    <t>LU1324516308</t>
  </si>
  <si>
    <t>UBS ETF (LU) Bloomberg Barclays USD Emerging Markets Sovereign UCITS ETF (hedged to EUR) A-acc</t>
  </si>
  <si>
    <t>Bloomberg Barclays Emerging Markets USD Sovereign &amp; Agency 3% Country Capped (EUR Hedged)</t>
  </si>
  <si>
    <t>UBS ETF</t>
  </si>
  <si>
    <t>LU1459801780</t>
  </si>
  <si>
    <t>UBS ETF (LU) Barclays TIPS 1-10 UCITS ETF (hedged to EUR) A-acc</t>
  </si>
  <si>
    <t>Bloomberg Barclays US Government 1-10 Year Inflation-Linked Bond (EUR Hedged)</t>
  </si>
  <si>
    <t>LU0629460675</t>
  </si>
  <si>
    <t>UBS ETF (LU) MSCI EMU Socially Responsible UCITS ETF (EUR) A-dis</t>
  </si>
  <si>
    <t>MSCI EMU SRI Low Carbon Select 5% Issuer Capped</t>
  </si>
  <si>
    <t>LU0629459743</t>
  </si>
  <si>
    <t>UBS ETF (LU) MSCI World Socially Responsible UCITS ETF (USD) A-dis</t>
  </si>
  <si>
    <t>MSCI World SRI Low Carbon Select 5% Issuer Capped</t>
  </si>
  <si>
    <t>LU0950674332</t>
  </si>
  <si>
    <t>UBS ETF (LU) MSCI World Socially Responsible UCITS ETF (USD) A-acc</t>
  </si>
  <si>
    <t>LU0629460089</t>
  </si>
  <si>
    <t>UBS ETF (LU) MSCI USA Socially Responsible UCITS ETF (USD) A-dis</t>
  </si>
  <si>
    <t>MSCI USA SRI Low Carbon Select 5% Issuer Capped</t>
  </si>
  <si>
    <t>LU1048313891</t>
  </si>
  <si>
    <t>UBS ETF (LU) MSCI Emerging Markets Socially Responsible UCITS ETF (USD) A-dis</t>
  </si>
  <si>
    <t>MSCI Emerging Markets SRI Low Carbon Select 5% Issuer Capped</t>
  </si>
  <si>
    <t>NL0009272749</t>
  </si>
  <si>
    <t>VanEck Vectors AEX UCITS ETF</t>
  </si>
  <si>
    <t>VanEck Vectors</t>
  </si>
  <si>
    <t>IE00BQQP9G91</t>
  </si>
  <si>
    <t>VanEck Vectors Junior Gold Miners UCITS</t>
  </si>
  <si>
    <t>MVIS Global Junior Gold Miners</t>
  </si>
  <si>
    <t>NL0011683594</t>
  </si>
  <si>
    <t>VanEck Vectors Morningstar Developed Markets Dividend Leaders UCITS ETF</t>
  </si>
  <si>
    <t>Morningstar Developed Markets Large Cap Dividend Leaders</t>
  </si>
  <si>
    <t>NL0010408704</t>
  </si>
  <si>
    <t>VanEck Vectors Sustainable World Equal Weight UCITS ETF</t>
  </si>
  <si>
    <t>Solactive Sustainable World Equity</t>
  </si>
  <si>
    <t>IE00BMC38736</t>
  </si>
  <si>
    <t>VanEck Vectors Semiconductor UCITS ETF</t>
  </si>
  <si>
    <t>MVIS US Listed Semiconductor 10% Capped</t>
  </si>
  <si>
    <t>NL0009690239</t>
  </si>
  <si>
    <t>VanEck Vectors Global Real Estate UCITS ETF</t>
  </si>
  <si>
    <t>GPR Global 100</t>
  </si>
  <si>
    <t>IE00BQQP9F84</t>
  </si>
  <si>
    <t>VanEck Vectors Gold Miners UCITS ETF</t>
  </si>
  <si>
    <t>NYSE Arca Gold Miners</t>
  </si>
  <si>
    <t>IE00BYWQWR46</t>
  </si>
  <si>
    <t>VanEck Vectors Video Gaming and eSports UCITS ETF</t>
  </si>
  <si>
    <t>MVIS Global Video Gaming and eSports</t>
  </si>
  <si>
    <t>IE00BZ163H91</t>
  </si>
  <si>
    <t>Vanguard EUR Eurozone Government Bond UCITS ETF Distributing</t>
  </si>
  <si>
    <t>Bloomberg Barclays Euro Aggregate Treasury</t>
  </si>
  <si>
    <t>Vanguard</t>
  </si>
  <si>
    <t>IE00BK5BQT80</t>
  </si>
  <si>
    <t>Vanguard FTSE All-World UCITS ETF (USD) Accumulating</t>
  </si>
  <si>
    <t>FTSE All-World</t>
  </si>
  <si>
    <t>IE00B9F5YL18</t>
  </si>
  <si>
    <t>Vanguard FTSE Developed Asia Pacific ex Japan UCITS ETF Distributing</t>
  </si>
  <si>
    <t>FTSE Developed Asia Pacific ex Japan</t>
  </si>
  <si>
    <t>IE00B3RBWM25</t>
  </si>
  <si>
    <t>Vanguard FTSE All-World UCITS ETF Distributing</t>
  </si>
  <si>
    <t>IE00B3VVMM84</t>
  </si>
  <si>
    <t>Vanguard FTSE Emerging Markets UCITS ETF Distributing</t>
  </si>
  <si>
    <t>FTSE Emerging</t>
  </si>
  <si>
    <t>IE00B945VV12</t>
  </si>
  <si>
    <t>Vanguard FTSE Developed Europe UCITS ETF Distributing</t>
  </si>
  <si>
    <t>FTSE Developed Europe</t>
  </si>
  <si>
    <t>IE00B8GKDB10</t>
  </si>
  <si>
    <t>Vanguard FTSE All-World High Dividend Yield UCITS ETF Distributing</t>
  </si>
  <si>
    <t>FTSE All-World High Dividend Yield</t>
  </si>
  <si>
    <t>IE00B3XXRP09</t>
  </si>
  <si>
    <t>Vanguard S&amp;P 500 UCITS ETF</t>
  </si>
  <si>
    <t>IE00BZ163M45</t>
  </si>
  <si>
    <t>Vanguard USD Treasury Bond UCITS ETF Distributing</t>
  </si>
  <si>
    <t>Bloomberg Barclays Global Aggregate US Treasury Float Adjusted</t>
  </si>
  <si>
    <t>IE00B810Q511</t>
  </si>
  <si>
    <t>Vanguard FTSE 100 UCITS ETF Distributing</t>
  </si>
  <si>
    <t>IE00BDVPNG13</t>
  </si>
  <si>
    <t>WisdomTree Artificial Intelligence UCITS ETF USD Acc</t>
  </si>
  <si>
    <t>Nasdaq CTA Artificial Intelligence</t>
  </si>
  <si>
    <t>WisdomTree</t>
  </si>
  <si>
    <t>IE00BKLF1R75</t>
  </si>
  <si>
    <t>WisdomTree Battery Solutions UCITS ETF USD Acc</t>
  </si>
  <si>
    <t>WisdomTree Battery Solutions</t>
  </si>
  <si>
    <t>IE00BJGWQN72</t>
  </si>
  <si>
    <t>WisdomTree Cloud Computing UCITS ETF USD Acc</t>
  </si>
  <si>
    <t>BVP Nasdaq Emerging Cloud</t>
  </si>
  <si>
    <t>IE00BZ56SW52</t>
  </si>
  <si>
    <t>WisdomTree Global Quality Dividend Growth UCITS ETF USD Acc</t>
  </si>
  <si>
    <t>WisdomTree Global Developed Quality Dividend Growth</t>
  </si>
  <si>
    <t>IE00BGV5VN51</t>
  </si>
  <si>
    <t>Xtrackers Artificial Intelligence and Big Data UCITS ETF 1C</t>
  </si>
  <si>
    <t>Nasdaq Yewno Artificial Intelligence and Big Data</t>
  </si>
  <si>
    <t>IE00BG370F43</t>
  </si>
  <si>
    <t>Xtrackers MSCI Emerging Markets ESG UCITS ETF 1C</t>
  </si>
  <si>
    <t>MSCI  Emerging Markets Low Carbon SRI Leaders</t>
  </si>
  <si>
    <t>IE00BZ02LR44</t>
  </si>
  <si>
    <t>Xtrackers MSCI World ESG UCITS ETF 1C</t>
  </si>
  <si>
    <t>MSCI World Low Carbon SRI Leaders</t>
  </si>
  <si>
    <t>IE00BGV5VR99</t>
  </si>
  <si>
    <t>Xtrackers Future Mobility UCITS ETF 1C</t>
  </si>
  <si>
    <t>Nasdaq Yewno Future Mobility</t>
  </si>
  <si>
    <t>LU0484968812</t>
  </si>
  <si>
    <t>Xtrackers II ESG EUR Corporate Bond UCITS ETF 1D</t>
  </si>
  <si>
    <t>Bloomberg Barclays MSCI Euro Corporate Sustainable and SRI</t>
  </si>
  <si>
    <t>LU1109942653</t>
  </si>
  <si>
    <t>Xtrackers EUR High Yield Corporate Bond UCITS ETF 1D</t>
  </si>
  <si>
    <t>LU0942970798</t>
  </si>
  <si>
    <t>Xtrackers Barclays Global Aggregate Bond Swap UCITS ETF 5C EUR hedged</t>
  </si>
  <si>
    <t>LU0378818131</t>
  </si>
  <si>
    <t>Xtrackers II Global Government Bond UCITS ETF 1C EUR Hedged</t>
  </si>
  <si>
    <t>FTSE World Government Bond - Developed Markets (EUR Hedged)</t>
  </si>
  <si>
    <t>LU0514695690</t>
  </si>
  <si>
    <t>Xtrackers MSCI China UCITS ETF 1C</t>
  </si>
  <si>
    <t>IE00BTJRMP35</t>
  </si>
  <si>
    <t>Xtrackers MSCI Emerging Markets UCITS ETF 1C</t>
  </si>
  <si>
    <t>IE00BM67HT60</t>
  </si>
  <si>
    <t>Xtrackers MSCI World Information Technology UCITS ETF 1C</t>
  </si>
  <si>
    <t>MSCI World Information Technology 20/35 Custom</t>
  </si>
  <si>
    <t>IE00BL25JP72</t>
  </si>
  <si>
    <t>Xtrackers MSCI World Momentum Factor UCITS ETF 1C</t>
  </si>
  <si>
    <t>IE00BZ036J45</t>
  </si>
  <si>
    <t>Xtrackers USD Corporate Bond UCITS ETF 2D EUR hedged</t>
  </si>
  <si>
    <t>Bloomberg Barclays USD Liquid Investment Grade Corporate (EUR Hedged)</t>
  </si>
  <si>
    <t>yahoo_code</t>
  </si>
  <si>
    <t>Currency</t>
  </si>
  <si>
    <t>Geld-Brief-Spanne</t>
  </si>
  <si>
    <t>Household charges p.a.</t>
  </si>
  <si>
    <t>Entry</t>
  </si>
  <si>
    <t>Exit</t>
  </si>
  <si>
    <t>Riskscale [%]</t>
  </si>
  <si>
    <t>Manager</t>
  </si>
  <si>
    <t>Country</t>
  </si>
  <si>
    <t>iShares $ Treasury Bd 20+yr UCITS ETF USD DistF</t>
  </si>
  <si>
    <t>IDTL </t>
  </si>
  <si>
    <t>LSE</t>
  </si>
  <si>
    <t>$ </t>
  </si>
  <si>
    <t>—</t>
  </si>
  <si>
    <t>Vanguard EUR Eurozone Government Bd UCITS ETF EURF</t>
  </si>
  <si>
    <t>VETY </t>
  </si>
  <si>
    <t>EAM</t>
  </si>
  <si>
    <t>€ </t>
  </si>
  <si>
    <t>R</t>
  </si>
  <si>
    <t>Vanguard USD Treasury Bond UCITS ETF IncF</t>
  </si>
  <si>
    <t>VUTY </t>
  </si>
  <si>
    <t>iShares Core Gl Aggregate Bd UCITS ETF EUR Hgd AccF</t>
  </si>
  <si>
    <t>EUNA </t>
  </si>
  <si>
    <t>XET</t>
  </si>
  <si>
    <t>SPDR Bloomberg Barclays 10+YUS Tr Bond UCITS ETFF</t>
  </si>
  <si>
    <t>SPPX </t>
  </si>
  <si>
    <t>Xtrackers II ESG EUR Corporate Bond UCITS ETF 1DF</t>
  </si>
  <si>
    <t>XB4F </t>
  </si>
  <si>
    <t>Lyxor Euro Government Bd 7-10Y (DR) UCITS ETF AccF</t>
  </si>
  <si>
    <t>EPA</t>
  </si>
  <si>
    <t>iShares Diverisified Comm SWAP UCITS ETF USD AccH</t>
  </si>
  <si>
    <t>SXRS </t>
  </si>
  <si>
    <t>iShares Govt Bond 7-10yr UCITS ETF EUR (Dist)F</t>
  </si>
  <si>
    <t>IBGM </t>
  </si>
  <si>
    <t>iShares Core Corp Bond UCITS ETF EUR AccF</t>
  </si>
  <si>
    <t>IEAA </t>
  </si>
  <si>
    <t>iShares Core Corp Bond UCITS ETF EUR DistF</t>
  </si>
  <si>
    <t>IEAC </t>
  </si>
  <si>
    <t>UBS LFS Bloomberg BarclaysTIPS 1-10UCI ETF(EURh)AaF</t>
  </si>
  <si>
    <t>TIP1E </t>
  </si>
  <si>
    <t>MIL</t>
  </si>
  <si>
    <t>Xtrackers II EUR High Yield Corp Bond UCITS ETF 1DF</t>
  </si>
  <si>
    <t>XHYG </t>
  </si>
  <si>
    <t>Xtrackers II Global Agg Bnd Swap UCITS ETF 5C HEURF</t>
  </si>
  <si>
    <t>XBAE </t>
  </si>
  <si>
    <t>Xtrackers USD Corporate Bond UCITS ETF 2D HEURF</t>
  </si>
  <si>
    <t>XDGE </t>
  </si>
  <si>
    <t>iShares Aggregate Bond UCITS ETF EUR (Dist)F</t>
  </si>
  <si>
    <t>IEAG </t>
  </si>
  <si>
    <t>iShares InflationLinkedGovtBd UCITS ETF EUR(Acc)F</t>
  </si>
  <si>
    <t>IBCI </t>
  </si>
  <si>
    <t>Xtrackers II Glbal Governmnt Bnd UCITS ETF 1C HEURF</t>
  </si>
  <si>
    <t>DBZB </t>
  </si>
  <si>
    <t>iShares China CNY Bond UCITS ETF USD DistH</t>
  </si>
  <si>
    <t>CNYB </t>
  </si>
  <si>
    <t>Lyxor Comm Refinitiv/CoreComm CRB TR UCITS ETF AcI</t>
  </si>
  <si>
    <t>iShares European Property Yield UCITS ETF EUR DistH</t>
  </si>
  <si>
    <t>IPRP </t>
  </si>
  <si>
    <t>iShares US Property Yield UCITS ETF USD (Dist)H</t>
  </si>
  <si>
    <t>IUSP </t>
  </si>
  <si>
    <t>iShares Diversified Commodity Swap (DE)A</t>
  </si>
  <si>
    <t>EXXY </t>
  </si>
  <si>
    <t>L&amp;G Clean Water UCITS ETF AccH</t>
  </si>
  <si>
    <t>XLMC </t>
  </si>
  <si>
    <t>iShares High Yield Corp Bd UCITS ETF EUR DistF</t>
  </si>
  <si>
    <t>EUNW </t>
  </si>
  <si>
    <t>iShares Asia Property Yield UCITS ETF USD DistH</t>
  </si>
  <si>
    <t>IASP </t>
  </si>
  <si>
    <t>iShares Dvlp Mrkts Prop Yld UCITS ETF USD DistH</t>
  </si>
  <si>
    <t>IWDP </t>
  </si>
  <si>
    <t>Accion IBEX 35 ETF, FI Cotizado ArmonizadoH</t>
  </si>
  <si>
    <t>BBVAI </t>
  </si>
  <si>
    <t>BBVAI.MC</t>
  </si>
  <si>
    <t>MAD</t>
  </si>
  <si>
    <t>Lyxor IBEX 35 (DR) UCITS ETF - DistH</t>
  </si>
  <si>
    <t>LYXIB </t>
  </si>
  <si>
    <t>VanEck Vectors Global Real Estate UCITS ETFH</t>
  </si>
  <si>
    <t>TRET </t>
  </si>
  <si>
    <t>Amundi MSCI Em Asia UCITS ETF - EUR (C)I</t>
  </si>
  <si>
    <t>Asia Pacific</t>
  </si>
  <si>
    <t>SPDR MSCI EM Asia UCITS ETFI</t>
  </si>
  <si>
    <t>EMAE </t>
  </si>
  <si>
    <t>iShares Asia Pacific Dividend UCITS ETF USD (Dist)H</t>
  </si>
  <si>
    <t>IAPD </t>
  </si>
  <si>
    <t>Vanguard FTSE Developed AsPac ex Japan USD ETFH</t>
  </si>
  <si>
    <t>VAPX </t>
  </si>
  <si>
    <t>Asia Pacific ex Japan</t>
  </si>
  <si>
    <t>Lyxor BEL 20 (DR) UCITS ETF - DistH</t>
  </si>
  <si>
    <t>BEL </t>
  </si>
  <si>
    <t>EBR</t>
  </si>
  <si>
    <t>Belgium</t>
  </si>
  <si>
    <t>Lyxor MSCI Brazil UCITS ETF - AccI</t>
  </si>
  <si>
    <t>Brasil</t>
  </si>
  <si>
    <t>iShares MSCI Brazil UCITS ETF USD (Dist)A</t>
  </si>
  <si>
    <t>IBZL </t>
  </si>
  <si>
    <t>iShares MSCI China A UCITS ETF USD (Acc)I</t>
  </si>
  <si>
    <t>36BZ </t>
  </si>
  <si>
    <t>China &amp; Hong-Kong</t>
  </si>
  <si>
    <t>iShares MSCI China UCITS ETF USD AccA</t>
  </si>
  <si>
    <t>ICHN </t>
  </si>
  <si>
    <t>Xtrackers CSI300 Swap UCITS ETF 1CI</t>
  </si>
  <si>
    <t>XCHA </t>
  </si>
  <si>
    <t>HSBC MSCI CHINA UCITS ETFI</t>
  </si>
  <si>
    <t>CNY </t>
  </si>
  <si>
    <t>Xtrackers MSCI China UCITS ETF 1CI</t>
  </si>
  <si>
    <t>XCS6 </t>
  </si>
  <si>
    <t>iShares China Large Cap UCITS ETF USD (Dist)A</t>
  </si>
  <si>
    <t>FXC </t>
  </si>
  <si>
    <t>iShares Core MSCI EM IMI UCITS ETF USD AccI</t>
  </si>
  <si>
    <t>EMIM </t>
  </si>
  <si>
    <t>Emerging markets</t>
  </si>
  <si>
    <t>iShares MSCI EM IMI ESG Screened UCITS ETF USD AI</t>
  </si>
  <si>
    <t>AYEM </t>
  </si>
  <si>
    <t>iShares MSCI EM IMI ESG Screened UCITS ETF USD DI</t>
  </si>
  <si>
    <t>iShares MSCI EM UCITS ETF USD (Acc)I</t>
  </si>
  <si>
    <t>IEMA </t>
  </si>
  <si>
    <t>iShares MSCI EM UCITS ETF USD (Dist)I</t>
  </si>
  <si>
    <t>IEMM </t>
  </si>
  <si>
    <t>Xtrackers MSCI Emerging Markets UCITS ETF 1CI</t>
  </si>
  <si>
    <t>XMME </t>
  </si>
  <si>
    <t>Amundi MSCI Emerging Markets UCITS ETF - EUR (C)I</t>
  </si>
  <si>
    <t>Vanguard FTSE Emerging Markets UCITS ETF USDI</t>
  </si>
  <si>
    <t>VFEM </t>
  </si>
  <si>
    <t>Xtrackers MSCI Emerging Markets ESG UCITS ETF 1CF</t>
  </si>
  <si>
    <t>XZEM </t>
  </si>
  <si>
    <t>UBS (Lux) Fund Solutions MSCI Emerging Markets Socially Responsible UCITS ETF (USD) A-dis ETFI</t>
  </si>
  <si>
    <t>MSRUSA </t>
  </si>
  <si>
    <t>UBS LFS-Bloomberg Brcls USD EM Sov UCI ETF(EURh)AaA</t>
  </si>
  <si>
    <t>SBEME </t>
  </si>
  <si>
    <t>iShares BRIC 50 UCITS ETF USD (Dist)I</t>
  </si>
  <si>
    <t>BRIC </t>
  </si>
  <si>
    <t>iShares Core EURO STOXX 50 UCITS ETF EUR (Dis)H</t>
  </si>
  <si>
    <t>EUEA </t>
  </si>
  <si>
    <t>Euro Area</t>
  </si>
  <si>
    <t>iShares MSCI EMU ESG Screened UCITS ETF EUR AccH</t>
  </si>
  <si>
    <t>SLMA </t>
  </si>
  <si>
    <t>Amundi Euro Stoxx 50 - UCITS ETF DR - EUR (C)H</t>
  </si>
  <si>
    <t>Lyxor EURO STOXX 50 (DR) UCITS ETF - AccH</t>
  </si>
  <si>
    <t>MSE </t>
  </si>
  <si>
    <t>BNP Paribas Easy EURO STOXX 50 UCITS ETF EUR CH</t>
  </si>
  <si>
    <t>ETDD </t>
  </si>
  <si>
    <t>UBS (Lux) Fund Solutions MSCI EMU Socially Responsible UCITS ETF (EUR) A-dis ETFH</t>
  </si>
  <si>
    <t>UIMR </t>
  </si>
  <si>
    <t>SPDR S&amp;P Euro Dividend Aristocrats ETFH</t>
  </si>
  <si>
    <t>SPYW </t>
  </si>
  <si>
    <t>iShares Euro Dividend UCITS ETF EUR DistH</t>
  </si>
  <si>
    <t>IDVY </t>
  </si>
  <si>
    <t>Lyxor Core STOXX Europe 600 (DR) - UCITS ETF AccH</t>
  </si>
  <si>
    <t>MEUD </t>
  </si>
  <si>
    <t>Europe</t>
  </si>
  <si>
    <t>Vanguard FTSE Developed Europe UCITS ETF EUR DistH</t>
  </si>
  <si>
    <t>VEUR </t>
  </si>
  <si>
    <t>iShares Core MSCI Europe UCITS ETF EUR (Acc)H</t>
  </si>
  <si>
    <t>IMAE </t>
  </si>
  <si>
    <t>iShares Core MSCI Europe UCITS ETF EUR DistH</t>
  </si>
  <si>
    <t>IMEU </t>
  </si>
  <si>
    <t>iShares MSCI Europe ESG Screened UCITS ETF EUR AccH</t>
  </si>
  <si>
    <t>SLMC </t>
  </si>
  <si>
    <t>Amundi MSCI Europe UCITS ETF - EUR (C)H</t>
  </si>
  <si>
    <t>Amundi STOXX Europe 600 UCITS ETF - EUR (C)H</t>
  </si>
  <si>
    <t>iShares STOXX Europe 600 UCITS ETF (DE)H</t>
  </si>
  <si>
    <t>EXSA </t>
  </si>
  <si>
    <t>iShares STOXX Europe Mid 200 (DE)H</t>
  </si>
  <si>
    <t>EXSD </t>
  </si>
  <si>
    <t>iShares STOXX Europe Select Dividend 30 (DE)H</t>
  </si>
  <si>
    <t>EXSH </t>
  </si>
  <si>
    <t>iShares STOXX Europe 50 UCITS ETF EUR (Dist)H</t>
  </si>
  <si>
    <t>iShares STOXX Europe 600 Travel &amp; Leisure (DE)H</t>
  </si>
  <si>
    <t>EXV9 </t>
  </si>
  <si>
    <t>Deka STOXX Europe Strong Growth 20 UCITS ETFH</t>
  </si>
  <si>
    <t>EL4C </t>
  </si>
  <si>
    <t>BNP Paribas Easy Stoxx Europe 600 UCITS ETF CH</t>
  </si>
  <si>
    <t>ETZ </t>
  </si>
  <si>
    <t>Spdr Stoxx Europe 600 Esg Screened Ucits Etf AccA</t>
  </si>
  <si>
    <t>600X </t>
  </si>
  <si>
    <t>Amundi CAC 40 UCITS ETF DR - EUR (A)H</t>
  </si>
  <si>
    <t>France</t>
  </si>
  <si>
    <t>Amundi CAC 40 UCITS ETF DR - EUR (D)H</t>
  </si>
  <si>
    <t>Lyxor CAC 40 (DR) UCITS ETF DistH</t>
  </si>
  <si>
    <t>CAC </t>
  </si>
  <si>
    <t>Lyxor DAX (DR) UCITS ETF - AccH</t>
  </si>
  <si>
    <t>DAX </t>
  </si>
  <si>
    <t>Germany</t>
  </si>
  <si>
    <t>iShares TecDAX UCITS (DE) EUR (Acc) ETFH</t>
  </si>
  <si>
    <t>EXS2 </t>
  </si>
  <si>
    <t>iShares Core FTSE 100 UCITS ETF GBP DistH</t>
  </si>
  <si>
    <t>ISFA </t>
  </si>
  <si>
    <t>Great Britain</t>
  </si>
  <si>
    <t>Vanguard FTSE 100 UCITS ETF GBPH</t>
  </si>
  <si>
    <t>VUKE </t>
  </si>
  <si>
    <t>£ </t>
  </si>
  <si>
    <t>Lyxor MSCI Greece UCITS ETF DistI</t>
  </si>
  <si>
    <t>GRE </t>
  </si>
  <si>
    <t>Greece</t>
  </si>
  <si>
    <t>iShares MSCI India UCITS ETF USD AccI</t>
  </si>
  <si>
    <t>QDV5 </t>
  </si>
  <si>
    <t>India</t>
  </si>
  <si>
    <t>Lyxor MSCI India UCITS ETF Acc (EUR)I</t>
  </si>
  <si>
    <t>INR </t>
  </si>
  <si>
    <t>Xtrackers Nikkei 225 1D JPY UCITS ETFH</t>
  </si>
  <si>
    <t>XDJP </t>
  </si>
  <si>
    <t>Japan</t>
  </si>
  <si>
    <t>iShares MSCI Japan UCITS ETF USD (Dist)H</t>
  </si>
  <si>
    <t>IJPN </t>
  </si>
  <si>
    <t>iShares MSCI Korea UCITS ETF USD (Dist)I</t>
  </si>
  <si>
    <t>IKRA </t>
  </si>
  <si>
    <t>Korea</t>
  </si>
  <si>
    <t>iShares MSCI EM Latin America UCITS ETF USD (Dist)I</t>
  </si>
  <si>
    <t>LTAM </t>
  </si>
  <si>
    <t>Latin America</t>
  </si>
  <si>
    <t>iShares AEX UCITS ETF EUR (Dist)H</t>
  </si>
  <si>
    <t>IAEX </t>
  </si>
  <si>
    <t>Netherlands</t>
  </si>
  <si>
    <t>VanEck Vectors AEX UCITS ETFH</t>
  </si>
  <si>
    <t>TDT </t>
  </si>
  <si>
    <t>Multi Units Luxembourg - Lyxor MSCI Russia UCTS ETFI</t>
  </si>
  <si>
    <t>Russia</t>
  </si>
  <si>
    <t>Lyxor MSCI Turkey UCITS ETF - AccA</t>
  </si>
  <si>
    <t>Turkey</t>
  </si>
  <si>
    <t>iShares MSCI Turkey UCITS ETF USD (Dist)A</t>
  </si>
  <si>
    <t>ITKY </t>
  </si>
  <si>
    <t>iShares Core S&amp;P 500 UCITS ETF USD (Acc)H</t>
  </si>
  <si>
    <t>SXR8 </t>
  </si>
  <si>
    <t>United States</t>
  </si>
  <si>
    <t>iShares Core S&amp;P 500 UCITS ETF USD (Dist)H</t>
  </si>
  <si>
    <t>ISSP </t>
  </si>
  <si>
    <t>iShares MSCI USA ESG Screened UCITS ETF USD AccH</t>
  </si>
  <si>
    <t>SLMJ </t>
  </si>
  <si>
    <t>Vanguard S&amp;P 500 UCITS ETF USDH</t>
  </si>
  <si>
    <t>VUSA </t>
  </si>
  <si>
    <t>HSBC S&amp;P 500 UCITS ETFH</t>
  </si>
  <si>
    <t>HHH </t>
  </si>
  <si>
    <t>Lyxor S&amp;P 500 UCITS ETF - D-EURH</t>
  </si>
  <si>
    <t>SP5 </t>
  </si>
  <si>
    <t>SPDR S&amp;P 500 UCiTS ETFH</t>
  </si>
  <si>
    <t>SPY5 </t>
  </si>
  <si>
    <t>Amundi S&amp;P 500 UCITS ETF- EUR (C)H</t>
  </si>
  <si>
    <t>iShares S&amp;P 500 EUR Hedged UCITS ETF (Acc)H</t>
  </si>
  <si>
    <t>IUES </t>
  </si>
  <si>
    <t>Lyxor Nasdaq -100 UCITS ETF - AccI</t>
  </si>
  <si>
    <t>Lyxor Nasdaq -100 UCITS ETF - Dist USDH</t>
  </si>
  <si>
    <t>NADQ </t>
  </si>
  <si>
    <t>Invesco EQQQ NASDAQ-100 UCITS ETF DistH</t>
  </si>
  <si>
    <t>QQQ </t>
  </si>
  <si>
    <t>Invesco S&amp;P 500 High Div Low Vol UCITS ETF DisH</t>
  </si>
  <si>
    <t>HDLV </t>
  </si>
  <si>
    <t>SPDR Russell 2000 US Small Cap UCITS ETFH</t>
  </si>
  <si>
    <t>ZPRR </t>
  </si>
  <si>
    <t>iShares NASDAQ-100 UCITS ETF (DE)H</t>
  </si>
  <si>
    <t>EXXT </t>
  </si>
  <si>
    <t>iShares NASDAQ 100 UCITS ETF USD (Acc)H</t>
  </si>
  <si>
    <t>CNDX </t>
  </si>
  <si>
    <t>UBS (Lux) Fund Solutions MSCI USA Socially Responsible UCITS ETF (USD) A-dis ETFH</t>
  </si>
  <si>
    <t>UIMP </t>
  </si>
  <si>
    <t>iShares Nasdaq US Biotechnology ETF USD AccI</t>
  </si>
  <si>
    <t>2B70 </t>
  </si>
  <si>
    <t>SPDR S&amp;P US Dividend Aristocrats ETFH</t>
  </si>
  <si>
    <t>SPYD </t>
  </si>
  <si>
    <t>iShares NASDAQ 100 UCITS ETF EUR Hedged (Acc)H</t>
  </si>
  <si>
    <t>NQSE </t>
  </si>
  <si>
    <t>SPDR S&amp;P 500 ESG Screened UCITS ETF USD AccH</t>
  </si>
  <si>
    <t>500X </t>
  </si>
  <si>
    <t>Invesco S&amp;P 500 UCITS ETF EUR Hdg AccH</t>
  </si>
  <si>
    <t>E500 </t>
  </si>
  <si>
    <t>Worldwide</t>
  </si>
  <si>
    <t>Lyxor Core MSCI World (DR) UCITS ETF - AccH</t>
  </si>
  <si>
    <t>LCWD </t>
  </si>
  <si>
    <t>iShares S&amp;P 500 Inf Tech Sector UCITS ETF USD AccI</t>
  </si>
  <si>
    <t>QDVE </t>
  </si>
  <si>
    <t>SPDR S&amp;P US Energy Select Sector UCITS ETFI</t>
  </si>
  <si>
    <t>SXLE </t>
  </si>
  <si>
    <t>SPDR S&amp;P US Technology Select Sector UCITS ETFH</t>
  </si>
  <si>
    <t>SXLK </t>
  </si>
  <si>
    <t>Lyxor MSCI World ESG Trend Leaders DR UCITS ETF AI</t>
  </si>
  <si>
    <t>LESW </t>
  </si>
  <si>
    <t>iShares Core MSCI World UCITS ETF USD (Acc)H</t>
  </si>
  <si>
    <t>IWDA </t>
  </si>
  <si>
    <t>iShares MSCI World ESG Enhanced UCITS ETF USD AccH</t>
  </si>
  <si>
    <t>EDMW </t>
  </si>
  <si>
    <t>iShares MSCI World ESG Screened UCITS ETF USD AccH</t>
  </si>
  <si>
    <t>SLMH </t>
  </si>
  <si>
    <t>iShares MSCI World SRI UCITS ETF EUR (Acc)H</t>
  </si>
  <si>
    <t>2B7K </t>
  </si>
  <si>
    <t>Lyxor Global Gender Equality (DR) UCITS ETF - AccH</t>
  </si>
  <si>
    <t>VOOM </t>
  </si>
  <si>
    <t>Xtrackers MSCI World ESG UCITS ETF - 1CH</t>
  </si>
  <si>
    <t>XZW0 </t>
  </si>
  <si>
    <t>Vanguard FTSE All-World UCITS ETF USD AccI</t>
  </si>
  <si>
    <t>VWCE </t>
  </si>
  <si>
    <t>Vanguard FTSE All-World UCITS ETF USD DisH</t>
  </si>
  <si>
    <t>VWRL </t>
  </si>
  <si>
    <t>UBS (Lux) Fund Solutions MSCI World Socially Responsible UCITS ETF (USD) A-acc ETFH</t>
  </si>
  <si>
    <t>SEAC </t>
  </si>
  <si>
    <t>UBS (Lux) Fund Solutions MSCI World Socially Responsible UCITS ETF (USD) A-dis ETFH</t>
  </si>
  <si>
    <t>UIMM </t>
  </si>
  <si>
    <t>Xtrackers MSCI World Energy UCITS ETF 1CI</t>
  </si>
  <si>
    <t>XDW0 </t>
  </si>
  <si>
    <t>Xtrackers MSCI World Health Care UCITS ETF 1CH</t>
  </si>
  <si>
    <t>XDWH </t>
  </si>
  <si>
    <t>Xtrackers MSCI World Information Tech UCITS ETF 1CH</t>
  </si>
  <si>
    <t>XDWT </t>
  </si>
  <si>
    <t>Xtrackers MSCI World Momentum UCITS ETF 1CH</t>
  </si>
  <si>
    <t>XDEM </t>
  </si>
  <si>
    <t>Vanguard FTSE All-World High Div Yield UCITS USDH</t>
  </si>
  <si>
    <t>VHYL </t>
  </si>
  <si>
    <t>iShares Edge MSCI WrldMmtFactor UCITS ETF USD AccI</t>
  </si>
  <si>
    <t>IS3R </t>
  </si>
  <si>
    <t>Lyxor STOXX Europe 600 Banks UCITS ETF - AccI</t>
  </si>
  <si>
    <t>Lyxor STOXX Europe 600 Healthcare UCITS ETF - AccH</t>
  </si>
  <si>
    <t>Lyxor STOXX Europe 600 Oil &amp; Gas UCITS ETF - AccI</t>
  </si>
  <si>
    <t>SPDR MSCI World Energy UCITS ETFI</t>
  </si>
  <si>
    <t>WNRG </t>
  </si>
  <si>
    <t>SPDR MSCI World Health Care UCITS ETFH</t>
  </si>
  <si>
    <t>WHEA </t>
  </si>
  <si>
    <t>SPDR MSCI World Technology UCITS ETFH</t>
  </si>
  <si>
    <t>WTCH </t>
  </si>
  <si>
    <t>iShares MSCI World Small Cap UCITS ETF USD AccI</t>
  </si>
  <si>
    <t>IUSN </t>
  </si>
  <si>
    <t>VanEck Vectors Semiconductor UCITS ETFA</t>
  </si>
  <si>
    <t>SMH </t>
  </si>
  <si>
    <t>Xtrackers Artific Intellig and BigDataUCITS ETF 1CH</t>
  </si>
  <si>
    <t>XAIX </t>
  </si>
  <si>
    <t>Xtrackers Future Mobility UCITS ETF 1CI</t>
  </si>
  <si>
    <t>XMOV </t>
  </si>
  <si>
    <t>Amundi MSCI World UCITS ETF - EUR (C)H</t>
  </si>
  <si>
    <t>WisdomTree Global Quality Div G UCITS ETF USD AccH</t>
  </si>
  <si>
    <t>GGRA </t>
  </si>
  <si>
    <t>iShares Automation &amp; Robotics UCITS ETF USD AI</t>
  </si>
  <si>
    <t>2B76 </t>
  </si>
  <si>
    <t>iShares Automation &amp; Robotics UCITS ETF USD DI</t>
  </si>
  <si>
    <t>2B7F </t>
  </si>
  <si>
    <t>iShares Digital Security UCITS ETF USD AccI</t>
  </si>
  <si>
    <t>L0CK </t>
  </si>
  <si>
    <t>iShares Digital Security UCITS ETF USD DistD</t>
  </si>
  <si>
    <t>IS4S </t>
  </si>
  <si>
    <t>iShares Digitalisation UCITS ETF USD (Acc)H</t>
  </si>
  <si>
    <t>2B79 </t>
  </si>
  <si>
    <t>iShares Elctrc Vehcls andDrivngTch UCITS ETF USD AI</t>
  </si>
  <si>
    <t>IEVD </t>
  </si>
  <si>
    <t>iShares Healthcare Innovation UCITS ETF USD AI</t>
  </si>
  <si>
    <t>2B78 </t>
  </si>
  <si>
    <t>Lyxor Robotics &amp; AI UCITS ETF - AccI</t>
  </si>
  <si>
    <t>ROAI </t>
  </si>
  <si>
    <t>WisdomTree Battery Solutions UCITS ETF USD AccA</t>
  </si>
  <si>
    <t>VOLT </t>
  </si>
  <si>
    <t>WisdomTree Cloud Computing UCITS ETF USD AccA</t>
  </si>
  <si>
    <t>WCLD </t>
  </si>
  <si>
    <t>WT Art Intelligence UCITS ETF USD AccI</t>
  </si>
  <si>
    <t>WTAI </t>
  </si>
  <si>
    <t>Lyx Msci Disrup EtfI</t>
  </si>
  <si>
    <t>UNIC </t>
  </si>
  <si>
    <t>Lyx Msci Future EtfA</t>
  </si>
  <si>
    <t>ELCR </t>
  </si>
  <si>
    <t>SPDR S&amp;P Gbl Div Aristocrats UCITS ETFH</t>
  </si>
  <si>
    <t>ZPRG </t>
  </si>
  <si>
    <t>iShares STOXX Europe 600 Oil &amp; Gas UCITS ETF (DE)H</t>
  </si>
  <si>
    <t>EXH1 </t>
  </si>
  <si>
    <t>iShares STOXX Global Select Dividend 100 (DE)H</t>
  </si>
  <si>
    <t>ISPA </t>
  </si>
  <si>
    <t>L&amp;G Artificial Intelligence UCITS ETFA</t>
  </si>
  <si>
    <t>XML6 </t>
  </si>
  <si>
    <t>L&amp;G Battery Value-Chain UCITS ETFH</t>
  </si>
  <si>
    <t>BATT </t>
  </si>
  <si>
    <t>iShares MSCI World UCITS ETF USD (Dist)H</t>
  </si>
  <si>
    <t>IWRD </t>
  </si>
  <si>
    <t>iShares Gold Producers UCITS ETF USD (Acc)I</t>
  </si>
  <si>
    <t>IS0E </t>
  </si>
  <si>
    <t>iShares MSCI World EUR Hedged UCITS ETF (Acc)H</t>
  </si>
  <si>
    <t>IWDE </t>
  </si>
  <si>
    <t>iShares Oil&amp;Gas Exploration&amp;Prod UCITS ETF USD AI</t>
  </si>
  <si>
    <t>IS0D </t>
  </si>
  <si>
    <t>VanEck Vectors VideoGaming&amp;eSports UCITS ETF USD AI</t>
  </si>
  <si>
    <t>ESP0 </t>
  </si>
  <si>
    <t>iShares DowJonesGlSustScreened UCITS ETF USD AH</t>
  </si>
  <si>
    <t>IGSG </t>
  </si>
  <si>
    <t>Lyxor New Energy (DR) UCITS ETF - DistH</t>
  </si>
  <si>
    <t>LYM9 </t>
  </si>
  <si>
    <t>Lyxor World Water (DR) UCITS ETF - DistH</t>
  </si>
  <si>
    <t>LYM8 </t>
  </si>
  <si>
    <t>iShares Global Clean Energy UCITS ETF USD (Dist)H</t>
  </si>
  <si>
    <t>IQQH </t>
  </si>
  <si>
    <t>iShares Global Infrastructure UCITS ETF USD (Dist)H</t>
  </si>
  <si>
    <t>INFR </t>
  </si>
  <si>
    <t>iShares Global Water UCITS ETF USD (Dist)H</t>
  </si>
  <si>
    <t>IQQQ </t>
  </si>
  <si>
    <t>Lyxor NYSE Arca Gold BUGS (DR) UCITS ETFA</t>
  </si>
  <si>
    <t>CD91 </t>
  </si>
  <si>
    <t>iShares Listed Private Equity UCITS ETF USD (Dist)H</t>
  </si>
  <si>
    <t>IPRV </t>
  </si>
  <si>
    <t>KraneShares CSI China Internet UCITS ETF USDA</t>
  </si>
  <si>
    <t>KWEB </t>
  </si>
  <si>
    <t>Waystone Management Company (IE) Limited</t>
  </si>
  <si>
    <t>Ireland</t>
  </si>
  <si>
    <t>L&amp;G Cyber Security UCITS ETFH</t>
  </si>
  <si>
    <t>ISPY </t>
  </si>
  <si>
    <t>L&amp;G ROBO Gl Robotics and Automation UCITS ETFH</t>
  </si>
  <si>
    <t>ROBO </t>
  </si>
  <si>
    <t>EMQQ Em Mkts Internet &amp; Ecommerce UCITS ETF AccI</t>
  </si>
  <si>
    <t>EMQQ </t>
  </si>
  <si>
    <t>HAN-GINS Cloud Technology Equal Weight U ETF AccI</t>
  </si>
  <si>
    <t>SKYY </t>
  </si>
  <si>
    <t>HAN-GINS Tech Megatrend Equal Weight UCITS ETF AccI</t>
  </si>
  <si>
    <t>ITEK </t>
  </si>
  <si>
    <t>HSBC MSCI WORLD UCITS ETFH</t>
  </si>
  <si>
    <t>WRD </t>
  </si>
  <si>
    <t>Rize Cybersecurity and Data Privacy UCITS ETFA</t>
  </si>
  <si>
    <t>CYBR </t>
  </si>
  <si>
    <t>Rize Medical Cannabis and Life Sciences UCITS ETFA</t>
  </si>
  <si>
    <t>5RMC </t>
  </si>
  <si>
    <t>Rize Sustainable Future of Food UCITS ETFA</t>
  </si>
  <si>
    <t>FOOD </t>
  </si>
  <si>
    <t>The Medical Cannabis and Wellness UCITS ETF AccA</t>
  </si>
  <si>
    <t>VanEck Vectors Gold Miners UCITS ETF A USDI</t>
  </si>
  <si>
    <t>GDX </t>
  </si>
  <si>
    <t>VanEck Vectors Junior Gold Miners UCITS ETF A USDI</t>
  </si>
  <si>
    <t>GDXJ </t>
  </si>
  <si>
    <t>VanEck Vectors Ms Developed Markets Dividend LeadH</t>
  </si>
  <si>
    <t>TDIV </t>
  </si>
  <si>
    <t>VanEck Vectors Sustainable World Equal Weight ETFH</t>
  </si>
  <si>
    <t>TSWE </t>
  </si>
  <si>
    <t>name_guy</t>
  </si>
  <si>
    <t>isin</t>
  </si>
  <si>
    <t>ter_guy</t>
  </si>
  <si>
    <t>type</t>
  </si>
  <si>
    <t>provider</t>
  </si>
  <si>
    <t>exchange_guy</t>
  </si>
  <si>
    <t>exchange_short</t>
  </si>
  <si>
    <t>exchange_long</t>
  </si>
  <si>
    <t>region</t>
  </si>
  <si>
    <t>MEUD.MI</t>
  </si>
  <si>
    <t>E500.DE</t>
  </si>
  <si>
    <t>QDVE.DE</t>
  </si>
  <si>
    <t>LESW.DE</t>
  </si>
  <si>
    <t>EDMW.DE</t>
  </si>
  <si>
    <t>2B7K.DE</t>
  </si>
  <si>
    <t>XZW0.DE</t>
  </si>
  <si>
    <t>VOOM.DE</t>
  </si>
  <si>
    <t>VWCE.DE</t>
  </si>
  <si>
    <t>CSSPX.MI</t>
  </si>
  <si>
    <t>SGAS.DE</t>
  </si>
  <si>
    <t>EUNA.DE</t>
  </si>
  <si>
    <t>500X.AS</t>
  </si>
  <si>
    <t>SLMA.DE</t>
  </si>
  <si>
    <t>IMAE.AS</t>
  </si>
  <si>
    <t>SLMC.DE</t>
  </si>
  <si>
    <t>600X.AS</t>
  </si>
  <si>
    <t>LCWD.MI</t>
  </si>
  <si>
    <t>C50.PA</t>
  </si>
  <si>
    <t>LYY7.F</t>
  </si>
  <si>
    <t>500.PA</t>
  </si>
  <si>
    <t>y</t>
  </si>
  <si>
    <t>Da kann man nix falsch machen</t>
  </si>
  <si>
    <t>Der Hedged ist besser</t>
  </si>
  <si>
    <t>SXLE.MI</t>
  </si>
  <si>
    <t>SXLK.AS</t>
  </si>
  <si>
    <t>UNIC.L</t>
  </si>
  <si>
    <t>ELCR.MI</t>
  </si>
  <si>
    <t>MTD.PA</t>
  </si>
  <si>
    <t>IEMA.AS</t>
  </si>
  <si>
    <t>AYEM.DE</t>
  </si>
  <si>
    <t>EMIM.AS</t>
  </si>
  <si>
    <t>XMME.DE</t>
  </si>
  <si>
    <t>ETDD.PA</t>
  </si>
  <si>
    <t>C6E.PA</t>
  </si>
  <si>
    <t>SXRS.DE</t>
  </si>
  <si>
    <t>IEAA.L</t>
  </si>
  <si>
    <t>XBAE.DE</t>
  </si>
  <si>
    <t>TIP1E.MI</t>
  </si>
  <si>
    <t>AASI.PA</t>
  </si>
  <si>
    <t>AEEM.PA</t>
  </si>
  <si>
    <t>MSE.PA</t>
  </si>
  <si>
    <t>ETSZ.DE</t>
  </si>
  <si>
    <t>IUES.AS</t>
  </si>
  <si>
    <t>IWDA.AS</t>
  </si>
  <si>
    <t>SNAW.DE</t>
  </si>
  <si>
    <t>NASD.L</t>
  </si>
  <si>
    <t>WSRUS.SW</t>
  </si>
  <si>
    <t>n</t>
  </si>
  <si>
    <t>23 countries</t>
  </si>
  <si>
    <t>15 countires europe</t>
  </si>
  <si>
    <t>40 Deutsche</t>
  </si>
  <si>
    <t>The S&amp;P 500 Information Technology Sector index tracks the US information technology sector (GICS sector classification).</t>
  </si>
  <si>
    <t>The MSCI ACWI IMI Disruptive Technology ESG Filtered index tracks stocks from developed and emerging countries worldwide. The index aims to select companies which are engaged in the development of disruptive technologies. The stocks included are filtered according to ESG criteria (environmental, social and corporate governance). The parent index is the MSCI ACWI IMI.</t>
  </si>
  <si>
    <t>equity</t>
  </si>
  <si>
    <t>bond</t>
  </si>
  <si>
    <t>The MSCI Emerging Markets IMI ESG Screened index tracks large-, mid- and small-cap companies from emerging markets. The index excludes companies that are involved in businesses related to thermal coal, controversial weapons, tobacco and other controversial industries.</t>
  </si>
  <si>
    <t>Broader, smaller companies included</t>
  </si>
  <si>
    <t>Looks like it's larger stuff mainly</t>
  </si>
  <si>
    <t>commodity</t>
  </si>
  <si>
    <t>The Bloomberg Commodity index tracks the price of futures contracts on commodities, representing the following commodity sectors: energy, precious metals, industrial metals, livestock and agriculture.</t>
  </si>
  <si>
    <t>The Bloomberg Euro Corporate Bond index tracks euro-denominated corporate bonds from industrial, utility and financial issuers publicly issued in the Eurobond and eurozone domestic markets. Rating: Investment Grade.</t>
  </si>
  <si>
    <t>The Bloomberg Global Aggregate Bond (EUR Hedged) index tracks bonds issued in emerging and developed markets worldwide. Rating: Investment Grade. Currency hedged to Euro (EUR).</t>
  </si>
  <si>
    <t>The Bloomberg US Government 1-10 Year Inflation-Linked Bond (EUR Hedged) index tracks US Treasury Inflation-Protected Securities (TIPS). Time to maturity 1-10 years. Currency hedged to Euro (EUR).</t>
  </si>
  <si>
    <t>The MSCI World ESG Enhanced Focus index tracks the largest companies from developed markets. The index is designed to maximize exposure to positive environmental, social and governance (ESG) factors while reducing the carbon equivalent exposure to carbon dioxide (CO2) and other greenhouse gases (GHG) as well as minimising their exposure to potential emissions risk of fossil fuel reserves.</t>
  </si>
  <si>
    <t>The MSCI World SRI Select Reduced Fossil Fuels index tracks stocks from developed markets, selected by ESG criteria and avoiding companies incompatible with values screen or having exposure to fossil fuels through extraction and production activities, power generation activities or reserves ownership. The weight of each company is capped to 5%.</t>
  </si>
  <si>
    <t>The MSCI World Low Carbon SRI Leaders index tracks large- and mid-cap securities from developed markets worlwide. Only companies with low carbon emissions and a high ESG (environmental, social and governance) rating are considered. The parent index is the MSCI World.</t>
  </si>
  <si>
    <t>The Solactive Equileap Global Gender Equality index tracks companies in which gender equality plays a central role in corporate policy. Companies involved in weapons, gambling or tobacco are not included in the index.</t>
  </si>
  <si>
    <t>The MSCI World SRI Low Carbon Select 5% Issuer Capped index tracks companies from developed markets worldwide. The index only considers companies with high Environmental, Social and Governance (ESG) ratings relative to their sector peers, to ensure the inclusion of the best of class companies from an ESG perspective. Companies that generate significant portions of their revenues in non-sustainable activities are excluded. The weight of each company is capped to 5%.</t>
  </si>
  <si>
    <t>investmenttype</t>
  </si>
  <si>
    <t>Der Bloomberg Euro Government Inflation Linked Bond Index bietet Zugang zu inflationsgeschützten Staatsanleihen aus der Eurozone.</t>
  </si>
  <si>
    <t>IBCI.AS</t>
  </si>
  <si>
    <t>Der FTSE World Government Bond - Developed Markets (EUR Hedged) Index bietet Zugang zu weltweiten Staatsanleihen von Industrieländern. Rating: Investment Grade. Währungsgesichert in Euro (EUR).</t>
  </si>
  <si>
    <t>DBZB.DE</t>
  </si>
  <si>
    <t>Der MSCI Emerging Markets Low Carbon SRI Leaders Index bietet Zugang zu großen und mittelgroßen Unternehmen aus Schwellenländern weltweit. Berücksichtigt werden lediglich Unternehmen, die eine geringe Kohlenstoffemission und ein hohes Rating in den Bereichen Umweltschutz, soziale Verantwortung und Unternehmensführung (ESG) aufweisen. Ausgangsindex ist der MSCI Emerging Markets Index.</t>
  </si>
  <si>
    <t>C40.PA</t>
  </si>
  <si>
    <t>The MSCI World Momentum index tracks stocks with a high price momentum from 23 developed countries worldwide. The index consists of titles that have experienced price increases over the past 6 and past 12 months.</t>
  </si>
  <si>
    <t>XDEM.DE</t>
  </si>
  <si>
    <t>Der MSCI World Health Care index tracks the health care sector of the developed markets worldwide (GICS sector classification).</t>
  </si>
  <si>
    <t>XDWH.MI</t>
  </si>
  <si>
    <t>IPRV.AS</t>
  </si>
  <si>
    <t>The S&amp;P Listed Private Equity index tracks large, liquid private equity stocks from North America, Europe and the Asia Pacific, which are trading on developed market exchanges.</t>
  </si>
  <si>
    <t>Spain</t>
  </si>
  <si>
    <t>Der MSCI World Energy Index bietet Zugang zum Energie-Sektor in den Industrieländern weltweit (GICS Sektor Klassifizierung).</t>
  </si>
  <si>
    <t>XDW0.MI</t>
  </si>
  <si>
    <t>XDWT.DE</t>
  </si>
  <si>
    <t>small</t>
  </si>
  <si>
    <t>Der Russell 2000® Index bietet Zugang zu 2000 Unternehmen aus dem Small-Cap-Segment des US-Aktienmarkts.</t>
  </si>
  <si>
    <t>R2US.PA</t>
  </si>
  <si>
    <t>symbol_guy</t>
  </si>
  <si>
    <t>name_degiro</t>
  </si>
  <si>
    <t>index_guy</t>
  </si>
  <si>
    <t>justetf_comment</t>
  </si>
  <si>
    <t>esg</t>
  </si>
  <si>
    <t>sectors</t>
  </si>
  <si>
    <t>comment_me</t>
  </si>
  <si>
    <t>company_size</t>
  </si>
  <si>
    <t>notsure</t>
  </si>
  <si>
    <t>all</t>
  </si>
  <si>
    <t>Der S&amp;P 500® (EUR Hedged) Index bietet Zugang zu den grössten Unternehmen aus den USA. Währungsgesichert in Euro (EUR).</t>
  </si>
  <si>
    <t>large</t>
  </si>
  <si>
    <t>mostly it, then pharma</t>
  </si>
  <si>
    <t>howmany</t>
  </si>
  <si>
    <t>lots</t>
  </si>
  <si>
    <t>really equal</t>
  </si>
  <si>
    <t>big</t>
  </si>
  <si>
    <t>The MSCI USA ESG Screened index tracks US companies. The index excludes companies that are involved in businesses related to thermal coal, controversial weapons, tobacco and other controversial industries.</t>
  </si>
  <si>
    <t>free</t>
  </si>
  <si>
    <t>gov</t>
  </si>
  <si>
    <t>The MSCI EMU ESG Screened index tracks companies that are part of the European Economic and Monetary Union. The index excludes companies that are involved in businesses related to thermal coal, controversial weapons, tobacco and other controversial industries.</t>
  </si>
  <si>
    <t>really equal, lots of UK</t>
  </si>
  <si>
    <t>really equal, low pharma, lots of france</t>
  </si>
  <si>
    <t>super equal, UK, F, CH, GER top</t>
  </si>
  <si>
    <t>braod</t>
  </si>
  <si>
    <t>99% US, mostly it, then pharma</t>
  </si>
  <si>
    <t>66% US, slightly more equal than upper</t>
  </si>
  <si>
    <t>CEUG.F</t>
  </si>
  <si>
    <t>XZEM.F</t>
  </si>
  <si>
    <t>France, Ger 30%, consumer discretionary, IT and financials approx 20%</t>
  </si>
  <si>
    <t>medium</t>
  </si>
  <si>
    <t>mostly UK, then France  and CH</t>
  </si>
  <si>
    <t>Mostly China, IT, discretionary, low pharma</t>
  </si>
  <si>
    <t xml:space="preserve">Currencies involved, pure China, fininancials,discretionary,IT, little 10% pharma, more than in the other </t>
  </si>
  <si>
    <t>CNYAN.MX</t>
  </si>
  <si>
    <t>XCHA.DE</t>
  </si>
  <si>
    <t>XCS6.DE</t>
  </si>
  <si>
    <t>LYRUS.SW</t>
  </si>
  <si>
    <t>BLUM.DE</t>
  </si>
  <si>
    <t>KWEB.AS</t>
  </si>
  <si>
    <t>pharma</t>
  </si>
  <si>
    <t>LHTC.DE</t>
  </si>
  <si>
    <t>low pharma, low real estate, otherwise broad</t>
  </si>
  <si>
    <t>30% IT, then equal</t>
  </si>
  <si>
    <t>IT</t>
  </si>
  <si>
    <t>Apple and Microsoft is 40%</t>
  </si>
  <si>
    <t>chevron, exon 40%</t>
  </si>
  <si>
    <t>Energy</t>
  </si>
  <si>
    <t>70% USA</t>
  </si>
  <si>
    <t>ter_me</t>
  </si>
  <si>
    <t>China/Taiwan 50%, broad, IT, finance and unnecessary stuff
lots of tiny ones, no main player</t>
  </si>
  <si>
    <t>superbroad, 70% usa, low pharma</t>
  </si>
  <si>
    <t>The Nasdaq 100® index tracks a selection of 100 stocks chosen from among non-financial stocks listed on the NASDAQ stock exchange.</t>
  </si>
  <si>
    <t>Pharma/IT 50%</t>
  </si>
  <si>
    <t>Australia</t>
  </si>
  <si>
    <t>Austria</t>
  </si>
  <si>
    <t>Canada</t>
  </si>
  <si>
    <t>Denmark</t>
  </si>
  <si>
    <t>Finland</t>
  </si>
  <si>
    <t>Hong Kong</t>
  </si>
  <si>
    <t>Israel</t>
  </si>
  <si>
    <t>Italy</t>
  </si>
  <si>
    <t>New Zealand</t>
  </si>
  <si>
    <t>Norway</t>
  </si>
  <si>
    <t>Singapore</t>
  </si>
  <si>
    <t>Sweden</t>
  </si>
  <si>
    <t>Switzerland</t>
  </si>
  <si>
    <t>United Kingdom</t>
  </si>
  <si>
    <t>Argentina</t>
  </si>
  <si>
    <t>Brazil</t>
  </si>
  <si>
    <t>Chile</t>
  </si>
  <si>
    <t>China</t>
  </si>
  <si>
    <t>Colombia</t>
  </si>
  <si>
    <t>Indonesia</t>
  </si>
  <si>
    <t>Kuwait</t>
  </si>
  <si>
    <t>Malaysia</t>
  </si>
  <si>
    <t>Mexico</t>
  </si>
  <si>
    <t>Peru</t>
  </si>
  <si>
    <t>Philippines</t>
  </si>
  <si>
    <t>Poland</t>
  </si>
  <si>
    <t>Qatar</t>
  </si>
  <si>
    <t>Saudi Arabia</t>
  </si>
  <si>
    <t>South Africa</t>
  </si>
  <si>
    <t>South</t>
  </si>
  <si>
    <t>Taiwan</t>
  </si>
  <si>
    <t>Thailand</t>
  </si>
  <si>
    <t>UAE</t>
  </si>
  <si>
    <t>EWA</t>
  </si>
  <si>
    <t>EWO</t>
  </si>
  <si>
    <t>EWK</t>
  </si>
  <si>
    <t>EWC</t>
  </si>
  <si>
    <t>HEWC</t>
  </si>
  <si>
    <t>EDEN</t>
  </si>
  <si>
    <t>EFNL</t>
  </si>
  <si>
    <t>EWQ</t>
  </si>
  <si>
    <t>EWG</t>
  </si>
  <si>
    <t>HEWG</t>
  </si>
  <si>
    <t>EWGS</t>
  </si>
  <si>
    <t>EWH</t>
  </si>
  <si>
    <t>EIRL</t>
  </si>
  <si>
    <t>EIS</t>
  </si>
  <si>
    <t>EWI</t>
  </si>
  <si>
    <t>EWJ</t>
  </si>
  <si>
    <t>HEWJ</t>
  </si>
  <si>
    <t>EWJE</t>
  </si>
  <si>
    <t>HJPX</t>
  </si>
  <si>
    <t>EWJV</t>
  </si>
  <si>
    <t>JPXN</t>
  </si>
  <si>
    <t>JPMV</t>
  </si>
  <si>
    <t>SCJ</t>
  </si>
  <si>
    <t>EWN</t>
  </si>
  <si>
    <t>ENZL</t>
  </si>
  <si>
    <t>ENOR</t>
  </si>
  <si>
    <t>EWS</t>
  </si>
  <si>
    <t>EWP</t>
  </si>
  <si>
    <t>EWD</t>
  </si>
  <si>
    <t>EWL</t>
  </si>
  <si>
    <t>EWU</t>
  </si>
  <si>
    <t>HEWU</t>
  </si>
  <si>
    <t>EWUS</t>
  </si>
  <si>
    <t>AGT</t>
  </si>
  <si>
    <t>EWZ</t>
  </si>
  <si>
    <t>EWZS</t>
  </si>
  <si>
    <t>ECH</t>
  </si>
  <si>
    <t>FXI</t>
  </si>
  <si>
    <t>MCHI</t>
  </si>
  <si>
    <t>CNYA</t>
  </si>
  <si>
    <t>ECNS</t>
  </si>
  <si>
    <t>ICOL</t>
  </si>
  <si>
    <t>INDA</t>
  </si>
  <si>
    <t>INDY</t>
  </si>
  <si>
    <t>SMIN</t>
  </si>
  <si>
    <t>EIDO</t>
  </si>
  <si>
    <t>KWT</t>
  </si>
  <si>
    <t>EWM</t>
  </si>
  <si>
    <t>EWW</t>
  </si>
  <si>
    <t>HEWW</t>
  </si>
  <si>
    <t>EPU</t>
  </si>
  <si>
    <t>EPHE</t>
  </si>
  <si>
    <t>EPOL</t>
  </si>
  <si>
    <t>QAT</t>
  </si>
  <si>
    <t>ERUS</t>
  </si>
  <si>
    <t>KSA</t>
  </si>
  <si>
    <t>EZA</t>
  </si>
  <si>
    <t>EWY</t>
  </si>
  <si>
    <t>EWT</t>
  </si>
  <si>
    <t>THD</t>
  </si>
  <si>
    <t>capsize</t>
  </si>
  <si>
    <t>small cap</t>
  </si>
  <si>
    <t>large cap</t>
  </si>
  <si>
    <t>curr_hedged</t>
  </si>
  <si>
    <t>IUSS.DE</t>
  </si>
  <si>
    <t>iShares MSCI Saudi Arabia Capped UCITS ETF USD Acc</t>
  </si>
  <si>
    <t>ITKY.AS</t>
  </si>
  <si>
    <t>finance/industry</t>
  </si>
  <si>
    <t>max 20% sector, max comp 15%</t>
  </si>
  <si>
    <t>LTUR.DE</t>
  </si>
  <si>
    <t>continent</t>
  </si>
  <si>
    <t>world</t>
  </si>
  <si>
    <t>europe</t>
  </si>
  <si>
    <t>america</t>
  </si>
  <si>
    <t>asia</t>
  </si>
  <si>
    <t>south america</t>
  </si>
  <si>
    <t>australia</t>
  </si>
  <si>
    <t>africa</t>
  </si>
  <si>
    <t>QDV5.DE</t>
  </si>
  <si>
    <t>The MSCI Russia IMI Select GDR tracks a broad selection of stocks or GDRs of Russian companies.</t>
  </si>
  <si>
    <t>Weird one, IT and Roche, but super braod, each only &lt;5%</t>
  </si>
  <si>
    <t>CH0237935652</t>
  </si>
  <si>
    <t>CH0031768937</t>
  </si>
  <si>
    <t>CH0008899764</t>
  </si>
  <si>
    <t>CH0019852802</t>
  </si>
  <si>
    <t>CH0237935637</t>
  </si>
  <si>
    <t>LU0392496427</t>
  </si>
  <si>
    <t>CH0368190739</t>
  </si>
  <si>
    <t>CH0017142719</t>
  </si>
  <si>
    <t>CH0111762537</t>
  </si>
  <si>
    <t>CH0131872431</t>
  </si>
  <si>
    <t>CH0130595124</t>
  </si>
  <si>
    <t>CH0032912732</t>
  </si>
  <si>
    <t>CH0226274246</t>
  </si>
  <si>
    <t>CH0226274204</t>
  </si>
  <si>
    <t>CH0226274212</t>
  </si>
  <si>
    <t>CH0492935355</t>
  </si>
  <si>
    <t>LU1169830525</t>
  </si>
  <si>
    <t>LU1169830442</t>
  </si>
  <si>
    <t>LU0977261329</t>
  </si>
  <si>
    <t>LU0979892907</t>
  </si>
  <si>
    <t>LU1107560036</t>
  </si>
  <si>
    <t>LU0322248146</t>
  </si>
  <si>
    <t>LU0943504760</t>
  </si>
  <si>
    <t>LU0274221281</t>
  </si>
  <si>
    <t>CHSPI.SW</t>
  </si>
  <si>
    <t>CSSLI.SW</t>
  </si>
  <si>
    <t>CSSMI.SW</t>
  </si>
  <si>
    <t>CSSMIM.SW</t>
  </si>
  <si>
    <t>CHDVD.SW</t>
  </si>
  <si>
    <t>C030.DE</t>
  </si>
  <si>
    <t>CHSRI.SW</t>
  </si>
  <si>
    <t>SMICHA.SW</t>
  </si>
  <si>
    <t>SMMCHA.SW</t>
  </si>
  <si>
    <t>SPICHA.SW</t>
  </si>
  <si>
    <t>SPMCHA.SW</t>
  </si>
  <si>
    <t>SLICHA.SW</t>
  </si>
  <si>
    <t>SWICHA.SW</t>
  </si>
  <si>
    <t>SWEUAH.SW</t>
  </si>
  <si>
    <t>SWUSAH.SW</t>
  </si>
  <si>
    <t>CHSRIA.SW</t>
  </si>
  <si>
    <t>S2HGBA.SW</t>
  </si>
  <si>
    <t>S2HGBD.SW</t>
  </si>
  <si>
    <t>SW2CHB.SW</t>
  </si>
  <si>
    <t>SW2CHA.SW</t>
  </si>
  <si>
    <t>SW2UKD.SW</t>
  </si>
  <si>
    <t>DXS0.DE</t>
  </si>
  <si>
    <t>XSMC.SW</t>
  </si>
  <si>
    <t>DBXS.DE</t>
  </si>
  <si>
    <t>CHF</t>
  </si>
  <si>
    <t>EUR</t>
  </si>
  <si>
    <t>USD</t>
  </si>
  <si>
    <t>GBP</t>
  </si>
  <si>
    <t>SWX</t>
  </si>
  <si>
    <t>Der SPI® Index bietet Zugang zum gesamten Schweizer Aktienmarkt.</t>
  </si>
  <si>
    <t>ondegiro</t>
  </si>
  <si>
    <t>45% Nestle, Roche, Novartis</t>
  </si>
  <si>
    <t>Der SLI® Index bietet Zugang zu den 30 grössten und liquidesten Titeln des gesamten Schweizer Aktienmarktes.</t>
  </si>
  <si>
    <t>Der SMI® Index bietet Zugang zu den 20 der grössten und liquidesten Schweizer Aktien des Large- und Mid-Cap-Segments.</t>
  </si>
  <si>
    <t>45% Nestle, Roche, Novartis, kind of looks the same as the others</t>
  </si>
  <si>
    <t>Der SMIM® Index bietet Zugang zu den 30 grössten und liquidesten Schweizer Aktien mit mittlerer Marktkapitalisierung.</t>
  </si>
  <si>
    <t>Kein big pharma!</t>
  </si>
  <si>
    <t>Der SPI® Select Dividend 20 Index bietet Zugang zu den 20 dividendenstärksten Titeln des gesamten Schweizer Aktienmarkts.</t>
  </si>
  <si>
    <t>Roche, Nestle, Novatis und Zurich Insurance Group</t>
  </si>
  <si>
    <t>Der Dow Jones Switzerland Titans 30 Index bietet Zugang zu den 30 grössten Unternehmen der Schweiz. Das maximale Gewicht jeder Aktie beträgt 10%.</t>
  </si>
  <si>
    <t>Der MSCI Switzerland IMI Extended SRI Low Carbon Select 5% Issuer Capped Index bietet Zugang zu Large-, Mid- und Small-Cap-Titeln des Schweizer Aktienmarktes. Der Index berücksichtigt dabei lediglich Unternehmen, die im Vergleich mit der Konkurrenz aus ihrem Sektor über ein hohes Rating in den Bereichen Umweltschutz, soziale Verantwortung und Unternehmensführung (ESG) verfügen. Das maximale Gewicht eines Unternehmen ist auf 5% begrenzt.</t>
  </si>
  <si>
    <t>5% max weight</t>
  </si>
  <si>
    <t>UBS ETF MSCI Switz IMI Socially Resp (CHF) A-acc</t>
  </si>
  <si>
    <t>5% max, some pharma still contained</t>
  </si>
  <si>
    <t>UBS LFS-MSCI Switzerland 20/35 UCITS ETF (CHF) A-a</t>
  </si>
  <si>
    <t>Der MSCI Switzerland 20/35 Index bietet Zugang zu den grössten und umsatzstärksten Unternehmen des Schweizer Aktienmarktes. Die 20/35 Regel begrenzt die Gewichtung des grössten Unternehmens auf 35% und alle anderen Unternehmen auf maximal 20% am Index.</t>
  </si>
  <si>
    <t>37% gesundheit total, alle gro-en namen dabei</t>
  </si>
  <si>
    <t>MSCI</t>
  </si>
  <si>
    <t>Der Solactive Swiss Large Cap Index bietet Zugang zu den 20 der grössten und liquidesten Schweizer Aktien des Large- und Mid-Cap-Segments.</t>
  </si>
  <si>
    <t>Xtrackers Switzerland UCITS ETF 1C</t>
  </si>
  <si>
    <t>Mostly large and mid, 40% pharma</t>
  </si>
  <si>
    <t>name_justetf</t>
  </si>
  <si>
    <t>Strategy of Invesco S&amp;P 500 EUR Hedged UCITS ETF</t>
  </si>
  <si>
    <t>SPDR STOXX Europe 600 SRI UCITS ETF</t>
  </si>
  <si>
    <t>LU1792117779 </t>
  </si>
  <si>
    <t>Lyxor MSCI World ESG Leaders Extra (DR) UCITS ETF - Acc</t>
  </si>
  <si>
    <t>Accion Ibex 35 ETF, FI Cotizado (BBVAI.MC)</t>
  </si>
  <si>
    <t>Xtrackers II Global Aggregate Bond Swap UCITS ETF 5C EUR hedged</t>
  </si>
  <si>
    <t>UBS ETF (LU) Bloomberg TIPS 1-10 UCITS ETF (hedged to EUR) A-acc</t>
  </si>
  <si>
    <t>IE00B5377D42</t>
  </si>
  <si>
    <t>iShares MSCI Austria ETF</t>
  </si>
  <si>
    <t>iShares MSCI Australia ETF</t>
  </si>
  <si>
    <t>The MSCI ACWI IMI Future Mobility ESG Filtered index tracks tracks stocks from developed and emerging countries worldwide. The index selects companies whose business model is targeted towards future mobility. The stocks included are filtered according to ESG criteria (environmental, social and corporate governance). The parent index is the MSCI ACWI IMI.</t>
  </si>
  <si>
    <t>50% US, IT, consumer, industrial, almost not finance!
Exceptional performance 2021-11-15, is it the TESLA rush?
Nvidia Corp, Advanced Micro Devices, Tesla Inc, Western Areas Ltd</t>
  </si>
  <si>
    <t>IE00BFWMQ331</t>
  </si>
  <si>
    <t>Invesco MSCI Saudi Arabia UCITS ETF Acc</t>
  </si>
  <si>
    <t>Invesco MSCI Saudi Arabia UCITS UCITS ETF</t>
  </si>
  <si>
    <t>The MSCI Saudi Arabia 20/35 index tracks the Saudi Arabian stock market. The index covers about 85 percent of the market. The largest position in the index is limited to a weight of 35 percent. All other companies in the index are limited to 20 percent.</t>
  </si>
  <si>
    <t>Arabia</t>
  </si>
  <si>
    <t>LSE </t>
  </si>
  <si>
    <t>50% financials, 25% Materials, MSCI Saudi Arabia 20/35 Index</t>
  </si>
  <si>
    <t>IE00BQXKVQ19 </t>
  </si>
  <si>
    <t>Xtrackers MSCI GCC Select Swap UCITS ETF 1C</t>
  </si>
  <si>
    <t>The MSCI GCC Countries ex Select Securities index tracks stocks from Bahrain, Kuwait, Oman, Qatar, Saudi Arabia and the United Arab Emirates. The index excludes 4 securities.</t>
  </si>
  <si>
    <t>Xtrackers MSCI GCC Select Swap UCITS ETF</t>
  </si>
  <si>
    <t>XGLF.DE</t>
  </si>
  <si>
    <t>IE00B5LJZQ16</t>
  </si>
  <si>
    <t>IE00B5NDLN01</t>
  </si>
  <si>
    <t>IE00B5V87390</t>
  </si>
  <si>
    <t>LU1923627332</t>
  </si>
  <si>
    <t>FR0011869387</t>
  </si>
  <si>
    <t>LU0322252502</t>
  </si>
  <si>
    <t>The MSCI Russia Capped index tracks the Russian equity market. The largest constituent is capped at 30% while the weight of any other constituent is capped at 20% (reviewed quarterly or if 35% is reached).</t>
  </si>
  <si>
    <t>HRUD.L</t>
  </si>
  <si>
    <t>Invesco RDX UCITS ETF</t>
  </si>
  <si>
    <t>HSBC MSCI Russia Capped UCITS ETF USD</t>
  </si>
  <si>
    <t>Der Russian Depositary Index (RDX) bietet Zugang zu den liquidesten Global Depositary Receipts (GDRs), die an der London Stock Exchange gehandelt werden.</t>
  </si>
  <si>
    <t>RDXS.L</t>
  </si>
  <si>
    <t>iShares MSCI Russia ADR/GDR UCITS ETF (Acc)</t>
  </si>
  <si>
    <t>Der MSCI Russia Index bietet Zugang zum russischen Aktienmarkt.</t>
  </si>
  <si>
    <t>CSRU.SW</t>
  </si>
  <si>
    <t>Lyxor MSCI Russia UCITS ETF - Dist</t>
  </si>
  <si>
    <t>Der MSCI Russia IMI Select GDR Index bietet breiten Zugang zu Unternehmen des russischen Aktienmarktes, die an russischen Börsen oder mit GDRs an ausländischen Börsen notiert sind.</t>
  </si>
  <si>
    <t>RUSL.L</t>
  </si>
  <si>
    <t>Lyxor PEA Russie (MSCI Russia IMI Select GDR) UCITS ETF - Capi</t>
  </si>
  <si>
    <t>PRUS.PA</t>
  </si>
  <si>
    <t>Xtrackers MSCI Russia Capped Swap UCITS ETF 1C</t>
  </si>
  <si>
    <t>The MSCI Russia 25% Capped index tracks the Russian equity market. Constituents whose weights are greater than 25% are capped daily to 22.5% and quarterly to 20%.</t>
  </si>
  <si>
    <t>ubstitute Basket + Swap, whatever that means. 65% saudi arabia, more than 60% financial sector
ACTUALLY NOT ONLY SAUDI ARABIA</t>
  </si>
  <si>
    <t>DBXV.DE</t>
  </si>
  <si>
    <t>MSAU.SW</t>
  </si>
  <si>
    <t>22 October 2021 announcement of interest increase</t>
  </si>
  <si>
    <t>HSBC MSCI Turkey UCITS ETF USD</t>
  </si>
  <si>
    <t>IE00B5BRQB73</t>
  </si>
  <si>
    <t>The MSCI Turkey index tracks Turkish large and mid cap stocks.</t>
  </si>
  <si>
    <t>hohes Risiko 7/7 - relativ selten.</t>
  </si>
  <si>
    <t>H4ZK.DE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</si>
</sst>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name val="Calibri"/>
    </font>
    <font>
      <b/>
      <sz val="11"/>
      <name val="Calibri"/>
      <family val="2"/>
    </font>
    <font>
      <sz val="11"/>
      <name val="Calibri"/>
      <family val="2"/>
    </font>
    <font>
      <sz val="11"/>
      <name val="Calibri"/>
      <family val="2"/>
      <scheme val="minor"/>
    </font>
    <font>
      <sz val="11"/>
      <color rgb="FF444444"/>
      <name val="Open Sans"/>
      <family val="2"/>
    </font>
    <font>
      <sz val="11"/>
      <color rgb="FF444444"/>
      <name val="Arial"/>
      <family val="2"/>
    </font>
    <font>
      <sz val="11"/>
      <color rgb="FF000000"/>
      <name val="Arial"/>
      <family val="2"/>
    </font>
  </fonts>
  <fills count="3">
    <fill>
      <patternFill patternType="none"/>
    </fill>
    <fill>
      <patternFill patternType="gray125"/>
    </fill>
    <fill>
      <patternFill patternType="solid">
        <fgColor theme="9" tint="0.79998168889431442"/>
        <bgColor indexed="64"/>
      </patternFill>
    </fill>
  </fills>
  <borders count="1">
    <border>
      <left/>
      <right/>
      <top/>
      <bottom/>
      <diagonal/>
    </border>
  </borders>
  <cellStyleXfs count="1">
    <xf numFmtId="0" fontId="0" fillId="0" borderId="0"/>
  </cellStyleXfs>
  <cellXfs count="35">
    <xf numFmtId="0" fontId="0" fillId="0" borderId="0" xfId="0" applyFont="1" applyFill="1" applyBorder="1"/>
    <xf numFmtId="2" fontId="0" fillId="0" borderId="0" xfId="0" applyNumberFormat="1" applyFont="1" applyFill="1" applyBorder="1"/>
    <xf numFmtId="0" fontId="0" fillId="2" borderId="0" xfId="0" applyFill="1"/>
    <xf numFmtId="0" fontId="0" fillId="0" borderId="0" xfId="0" applyFill="1"/>
    <xf numFmtId="0" fontId="3" fillId="0" borderId="0" xfId="0" applyFont="1" applyFill="1"/>
    <xf numFmtId="49" fontId="0" fillId="2" borderId="0" xfId="0" applyNumberFormat="1" applyFill="1"/>
    <xf numFmtId="0" fontId="2" fillId="0" borderId="0" xfId="0" applyFont="1" applyFill="1" applyBorder="1"/>
    <xf numFmtId="49" fontId="0" fillId="0" borderId="0" xfId="0" applyNumberFormat="1" applyFill="1"/>
    <xf numFmtId="49" fontId="3" fillId="0" borderId="0" xfId="0" applyNumberFormat="1" applyFont="1" applyFill="1"/>
    <xf numFmtId="0" fontId="0" fillId="2" borderId="0" xfId="0" applyFont="1" applyFill="1" applyBorder="1"/>
    <xf numFmtId="2" fontId="0" fillId="2" borderId="0" xfId="0" applyNumberFormat="1" applyFont="1" applyFill="1" applyBorder="1"/>
    <xf numFmtId="0" fontId="2" fillId="0" borderId="0" xfId="0" applyFont="1" applyFill="1"/>
    <xf numFmtId="0" fontId="2" fillId="2" borderId="0" xfId="0" applyFont="1" applyFill="1" applyBorder="1"/>
    <xf numFmtId="0" fontId="2" fillId="2" borderId="0" xfId="0" applyFont="1" applyFill="1"/>
    <xf numFmtId="0" fontId="4" fillId="0" borderId="0" xfId="0" applyFont="1" applyFill="1" applyBorder="1"/>
    <xf numFmtId="2" fontId="0" fillId="2" borderId="0" xfId="0" applyNumberFormat="1" applyFill="1"/>
    <xf numFmtId="2" fontId="0" fillId="0" borderId="0" xfId="0" applyNumberFormat="1" applyFill="1"/>
    <xf numFmtId="2" fontId="3" fillId="0" borderId="0" xfId="0" applyNumberFormat="1" applyFont="1" applyFill="1"/>
    <xf numFmtId="0" fontId="2" fillId="2" borderId="0" xfId="0" applyFont="1" applyFill="1" applyBorder="1" applyAlignment="1">
      <alignment wrapText="1"/>
    </xf>
    <xf numFmtId="0" fontId="0" fillId="0" borderId="0" xfId="0"/>
    <xf numFmtId="0" fontId="3" fillId="0" borderId="0" xfId="0" applyFont="1"/>
    <xf numFmtId="0" fontId="1" fillId="0" borderId="0" xfId="0" applyFont="1" applyFill="1" applyBorder="1" applyAlignment="1">
      <alignment horizontal="center" vertical="top" textRotation="90"/>
    </xf>
    <xf numFmtId="0" fontId="1" fillId="0" borderId="0" xfId="0" applyFont="1" applyFill="1" applyAlignment="1">
      <alignment horizontal="center" vertical="top" textRotation="90"/>
    </xf>
    <xf numFmtId="2" fontId="1" fillId="0" borderId="0" xfId="0" applyNumberFormat="1" applyFont="1" applyFill="1" applyBorder="1" applyAlignment="1">
      <alignment horizontal="center" vertical="top" textRotation="90"/>
    </xf>
    <xf numFmtId="49" fontId="1" fillId="0" borderId="0" xfId="0" applyNumberFormat="1" applyFont="1" applyFill="1" applyAlignment="1">
      <alignment horizontal="center" vertical="top" textRotation="90"/>
    </xf>
    <xf numFmtId="2" fontId="1" fillId="0" borderId="0" xfId="0" applyNumberFormat="1" applyFont="1" applyFill="1" applyAlignment="1">
      <alignment horizontal="center" vertical="top" textRotation="90"/>
    </xf>
    <xf numFmtId="0" fontId="0" fillId="0" borderId="0" xfId="0" applyFont="1" applyFill="1"/>
    <xf numFmtId="0" fontId="0" fillId="0" borderId="0" xfId="0" applyFont="1"/>
    <xf numFmtId="0" fontId="5" fillId="0" borderId="0" xfId="0" applyFont="1" applyFill="1" applyBorder="1" applyAlignment="1">
      <alignment vertical="center" wrapText="1"/>
    </xf>
    <xf numFmtId="0" fontId="1" fillId="0" borderId="0" xfId="0" applyFont="1" applyFill="1" applyBorder="1" applyAlignment="1">
      <alignment horizontal="center" vertical="top" textRotation="90" wrapText="1"/>
    </xf>
    <xf numFmtId="0" fontId="0" fillId="2" borderId="0" xfId="0" applyFont="1" applyFill="1" applyBorder="1" applyAlignment="1">
      <alignment wrapText="1"/>
    </xf>
    <xf numFmtId="0" fontId="0" fillId="0" borderId="0" xfId="0" applyFont="1" applyFill="1" applyBorder="1" applyAlignment="1">
      <alignment wrapText="1"/>
    </xf>
    <xf numFmtId="0" fontId="2" fillId="0" borderId="0" xfId="0" applyFont="1" applyFill="1" applyBorder="1" applyAlignment="1">
      <alignment wrapText="1"/>
    </xf>
    <xf numFmtId="0" fontId="4" fillId="0" borderId="0" xfId="0" applyFont="1" applyFill="1" applyBorder="1" applyAlignment="1">
      <alignment wrapText="1"/>
    </xf>
    <xf numFmtId="0" fontId="6" fillId="0" borderId="0" xfId="0" applyFont="1" applyFill="1" applyBorder="1"/>
  </cellXfs>
  <cellStyles count="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88C438-60B3-4D99-B127-07CB6A882162}">
  <dimension ref="A1:AJ295"/>
  <sheetViews>
    <sheetView tabSelected="1" topLeftCell="H1" zoomScale="70" zoomScaleNormal="70" workbookViewId="0">
      <pane ySplit="1" topLeftCell="A17" activePane="bottomLeft" state="frozen"/>
      <selection pane="bottomLeft" activeCell="Q19" sqref="Q19"/>
    </sheetView>
  </sheetViews>
  <sheetFormatPr defaultRowHeight="15" x14ac:dyDescent="0.25"/>
  <cols>
    <col min="1" max="1" width="17.7109375" bestFit="1" customWidth="1"/>
    <col min="3" max="3" width="5.42578125" bestFit="1" customWidth="1"/>
    <col min="4" max="5" width="5.42578125" customWidth="1"/>
    <col min="6" max="6" width="58.28515625" customWidth="1"/>
    <col min="7" max="7" width="69.7109375" customWidth="1"/>
    <col min="8" max="8" width="49.7109375" customWidth="1"/>
    <col min="9" max="9" width="32.28515625" customWidth="1"/>
    <col min="10" max="10" width="53.85546875" style="31" customWidth="1"/>
    <col min="11" max="11" width="11.5703125" bestFit="1" customWidth="1"/>
    <col min="12" max="12" width="5.42578125" bestFit="1" customWidth="1"/>
    <col min="13" max="13" width="7.28515625" bestFit="1" customWidth="1"/>
    <col min="14" max="14" width="70.140625" bestFit="1" customWidth="1"/>
    <col min="15" max="15" width="5.42578125" bestFit="1" customWidth="1"/>
    <col min="16" max="16" width="6" bestFit="1" customWidth="1"/>
    <col min="17" max="17" width="21.7109375" bestFit="1" customWidth="1"/>
    <col min="18" max="18" width="21.7109375" customWidth="1"/>
    <col min="19" max="19" width="16.7109375" style="1" customWidth="1"/>
    <col min="20" max="20" width="15" style="19" customWidth="1"/>
    <col min="21" max="21" width="14.42578125" bestFit="1" customWidth="1"/>
    <col min="22" max="22" width="25" customWidth="1"/>
    <col min="23" max="23" width="9.140625" customWidth="1"/>
    <col min="24" max="25" width="21.85546875" customWidth="1"/>
    <col min="26" max="26" width="28.5703125" customWidth="1"/>
    <col min="27" max="27" width="12.85546875" bestFit="1" customWidth="1"/>
    <col min="28" max="28" width="12" bestFit="1" customWidth="1"/>
    <col min="29" max="30" width="5.42578125" bestFit="1" customWidth="1"/>
    <col min="31" max="31" width="6.28515625" bestFit="1" customWidth="1"/>
    <col min="32" max="33" width="5.42578125" bestFit="1" customWidth="1"/>
    <col min="34" max="34" width="7.7109375" style="1" bestFit="1" customWidth="1"/>
    <col min="35" max="35" width="44.5703125" customWidth="1"/>
    <col min="36" max="36" width="9.140625" customWidth="1"/>
  </cols>
  <sheetData>
    <row r="1" spans="1:36" s="21" customFormat="1" ht="115.5" x14ac:dyDescent="0.25">
      <c r="A1" s="21" t="s">
        <v>990</v>
      </c>
      <c r="B1" s="22" t="s">
        <v>1087</v>
      </c>
      <c r="C1" s="22" t="s">
        <v>1105</v>
      </c>
      <c r="D1" s="22" t="s">
        <v>1309</v>
      </c>
      <c r="E1" s="22" t="s">
        <v>1237</v>
      </c>
      <c r="F1" s="21" t="s">
        <v>989</v>
      </c>
      <c r="G1" s="22" t="s">
        <v>1088</v>
      </c>
      <c r="H1" s="22" t="s">
        <v>1330</v>
      </c>
      <c r="I1" s="21" t="s">
        <v>1089</v>
      </c>
      <c r="J1" s="29" t="s">
        <v>1090</v>
      </c>
      <c r="K1" s="21" t="s">
        <v>1067</v>
      </c>
      <c r="L1" s="21" t="s">
        <v>1091</v>
      </c>
      <c r="M1" s="21" t="s">
        <v>1092</v>
      </c>
      <c r="N1" s="21" t="s">
        <v>1093</v>
      </c>
      <c r="O1" s="21" t="s">
        <v>1100</v>
      </c>
      <c r="P1" s="21" t="s">
        <v>1094</v>
      </c>
      <c r="Q1" s="22" t="s">
        <v>997</v>
      </c>
      <c r="R1" s="22" t="s">
        <v>1244</v>
      </c>
      <c r="S1" s="23" t="s">
        <v>991</v>
      </c>
      <c r="T1" s="23" t="s">
        <v>1136</v>
      </c>
      <c r="U1" s="21" t="s">
        <v>992</v>
      </c>
      <c r="V1" s="21" t="s">
        <v>994</v>
      </c>
      <c r="W1" s="22" t="s">
        <v>995</v>
      </c>
      <c r="X1" s="22" t="s">
        <v>996</v>
      </c>
      <c r="Y1" s="22" t="s">
        <v>1234</v>
      </c>
      <c r="Z1" s="21" t="s">
        <v>993</v>
      </c>
      <c r="AA1" s="22" t="s">
        <v>569</v>
      </c>
      <c r="AB1" s="24" t="s">
        <v>570</v>
      </c>
      <c r="AC1" s="22" t="s">
        <v>1095</v>
      </c>
      <c r="AD1" s="22" t="s">
        <v>571</v>
      </c>
      <c r="AE1" s="22" t="s">
        <v>572</v>
      </c>
      <c r="AF1" s="22" t="s">
        <v>573</v>
      </c>
      <c r="AG1" s="22" t="s">
        <v>574</v>
      </c>
      <c r="AH1" s="25" t="s">
        <v>575</v>
      </c>
      <c r="AI1" s="22" t="s">
        <v>576</v>
      </c>
      <c r="AJ1" s="22" t="s">
        <v>577</v>
      </c>
    </row>
    <row r="2" spans="1:36" ht="45" x14ac:dyDescent="0.25">
      <c r="A2" s="9" t="s">
        <v>98</v>
      </c>
      <c r="B2" s="2" t="s">
        <v>832</v>
      </c>
      <c r="C2" s="13" t="s">
        <v>1019</v>
      </c>
      <c r="D2" s="13" t="s">
        <v>1019</v>
      </c>
      <c r="E2" s="13"/>
      <c r="F2" s="9" t="s">
        <v>99</v>
      </c>
      <c r="G2" s="2" t="s">
        <v>831</v>
      </c>
      <c r="H2" s="2" t="s">
        <v>1331</v>
      </c>
      <c r="I2" s="9" t="s">
        <v>100</v>
      </c>
      <c r="J2" s="18" t="s">
        <v>1097</v>
      </c>
      <c r="K2" s="12" t="s">
        <v>1052</v>
      </c>
      <c r="L2" s="12" t="s">
        <v>1046</v>
      </c>
      <c r="M2" s="12" t="s">
        <v>1096</v>
      </c>
      <c r="N2" s="12" t="s">
        <v>1112</v>
      </c>
      <c r="O2" s="12" t="s">
        <v>1101</v>
      </c>
      <c r="P2" s="12" t="s">
        <v>1098</v>
      </c>
      <c r="Q2" s="2" t="s">
        <v>833</v>
      </c>
      <c r="R2" s="13" t="s">
        <v>1245</v>
      </c>
      <c r="S2" s="10">
        <v>0.05</v>
      </c>
      <c r="T2" s="2">
        <v>0.05</v>
      </c>
      <c r="U2" s="9" t="s">
        <v>3</v>
      </c>
      <c r="V2" s="9" t="s">
        <v>38</v>
      </c>
      <c r="W2" s="2" t="s">
        <v>592</v>
      </c>
      <c r="X2" s="2" t="s">
        <v>38</v>
      </c>
      <c r="Y2" s="2"/>
      <c r="Z2" s="9" t="s">
        <v>101</v>
      </c>
      <c r="AA2" s="13" t="s">
        <v>999</v>
      </c>
      <c r="AB2" s="5" t="s">
        <v>586</v>
      </c>
      <c r="AC2" s="2">
        <v>15</v>
      </c>
      <c r="AD2" s="2"/>
      <c r="AE2" s="2"/>
      <c r="AF2" s="2"/>
      <c r="AG2" s="2"/>
      <c r="AH2" s="15">
        <f t="shared" ref="AH2:AH7" si="0">6/7*100</f>
        <v>85.714285714285708</v>
      </c>
      <c r="AI2" s="9"/>
      <c r="AJ2" s="2"/>
    </row>
    <row r="3" spans="1:36" x14ac:dyDescent="0.25">
      <c r="A3" s="9" t="s">
        <v>375</v>
      </c>
      <c r="B3" s="2" t="s">
        <v>717</v>
      </c>
      <c r="C3" s="13" t="s">
        <v>1019</v>
      </c>
      <c r="D3" s="13" t="s">
        <v>1019</v>
      </c>
      <c r="E3" s="13"/>
      <c r="F3" s="9" t="s">
        <v>376</v>
      </c>
      <c r="G3" s="2" t="s">
        <v>716</v>
      </c>
      <c r="H3" s="2" t="s">
        <v>376</v>
      </c>
      <c r="I3" s="9" t="s">
        <v>23</v>
      </c>
      <c r="J3" s="18" t="s">
        <v>1020</v>
      </c>
      <c r="K3" s="12" t="s">
        <v>1052</v>
      </c>
      <c r="L3" s="12" t="s">
        <v>1046</v>
      </c>
      <c r="M3" s="12" t="s">
        <v>1096</v>
      </c>
      <c r="N3" s="12" t="s">
        <v>1102</v>
      </c>
      <c r="O3" s="12" t="s">
        <v>1101</v>
      </c>
      <c r="P3" s="12" t="s">
        <v>1098</v>
      </c>
      <c r="Q3" s="2" t="s">
        <v>718</v>
      </c>
      <c r="R3" s="13" t="s">
        <v>1246</v>
      </c>
      <c r="S3" s="10">
        <v>7.0000000000000007E-2</v>
      </c>
      <c r="T3" s="2">
        <v>7.0000000000000007E-2</v>
      </c>
      <c r="U3" s="9" t="s">
        <v>3</v>
      </c>
      <c r="V3" s="9" t="s">
        <v>47</v>
      </c>
      <c r="W3" s="2" t="s">
        <v>609</v>
      </c>
      <c r="X3" s="2" t="s">
        <v>47</v>
      </c>
      <c r="Y3" s="2"/>
      <c r="Z3" s="9" t="s">
        <v>39</v>
      </c>
      <c r="AA3" s="2" t="s">
        <v>998</v>
      </c>
      <c r="AB3" s="5" t="s">
        <v>586</v>
      </c>
      <c r="AC3" s="2">
        <v>15</v>
      </c>
      <c r="AD3" s="2"/>
      <c r="AE3" s="2"/>
      <c r="AF3" s="2"/>
      <c r="AG3" s="2"/>
      <c r="AH3" s="15">
        <f t="shared" si="0"/>
        <v>85.714285714285708</v>
      </c>
      <c r="AI3" s="9"/>
      <c r="AJ3" s="2"/>
    </row>
    <row r="4" spans="1:36" ht="60" x14ac:dyDescent="0.25">
      <c r="A4" s="9" t="s">
        <v>230</v>
      </c>
      <c r="B4" s="2" t="s">
        <v>796</v>
      </c>
      <c r="C4" s="13" t="s">
        <v>1019</v>
      </c>
      <c r="D4" s="13" t="s">
        <v>1019</v>
      </c>
      <c r="E4" s="13"/>
      <c r="F4" s="9" t="s">
        <v>231</v>
      </c>
      <c r="G4" s="2" t="s">
        <v>795</v>
      </c>
      <c r="H4" s="2" t="s">
        <v>231</v>
      </c>
      <c r="I4" s="9" t="s">
        <v>232</v>
      </c>
      <c r="J4" s="30" t="s">
        <v>1104</v>
      </c>
      <c r="K4" s="12" t="s">
        <v>1052</v>
      </c>
      <c r="L4" s="12" t="s">
        <v>1019</v>
      </c>
      <c r="M4" s="12" t="s">
        <v>1096</v>
      </c>
      <c r="N4" s="12" t="s">
        <v>1099</v>
      </c>
      <c r="O4" s="12" t="s">
        <v>1101</v>
      </c>
      <c r="P4" s="12" t="s">
        <v>1103</v>
      </c>
      <c r="Q4" s="2" t="s">
        <v>792</v>
      </c>
      <c r="R4" s="13" t="s">
        <v>1247</v>
      </c>
      <c r="S4" s="10">
        <v>7.0000000000000007E-2</v>
      </c>
      <c r="T4" s="2">
        <v>7.0000000000000007E-2</v>
      </c>
      <c r="U4" s="9" t="s">
        <v>3</v>
      </c>
      <c r="V4" s="9" t="s">
        <v>38</v>
      </c>
      <c r="W4" s="2" t="s">
        <v>592</v>
      </c>
      <c r="X4" s="2" t="s">
        <v>38</v>
      </c>
      <c r="Y4" s="2"/>
      <c r="Z4" s="9" t="s">
        <v>58</v>
      </c>
      <c r="AA4" s="2" t="s">
        <v>1008</v>
      </c>
      <c r="AB4" s="5" t="s">
        <v>586</v>
      </c>
      <c r="AC4" s="2">
        <v>15</v>
      </c>
      <c r="AD4" s="2"/>
      <c r="AE4" s="2"/>
      <c r="AF4" s="2"/>
      <c r="AG4" s="2"/>
      <c r="AH4" s="15">
        <f t="shared" si="0"/>
        <v>85.714285714285708</v>
      </c>
      <c r="AI4" s="9"/>
      <c r="AJ4" s="2"/>
    </row>
    <row r="5" spans="1:36" x14ac:dyDescent="0.25">
      <c r="A5" s="9" t="s">
        <v>140</v>
      </c>
      <c r="B5" s="2" t="s">
        <v>791</v>
      </c>
      <c r="C5" s="13" t="s">
        <v>1019</v>
      </c>
      <c r="D5" s="13" t="s">
        <v>1019</v>
      </c>
      <c r="E5" s="13"/>
      <c r="F5" s="9" t="s">
        <v>141</v>
      </c>
      <c r="G5" s="2" t="s">
        <v>790</v>
      </c>
      <c r="H5" s="2" t="s">
        <v>141</v>
      </c>
      <c r="I5" s="9" t="s">
        <v>20</v>
      </c>
      <c r="J5" s="18" t="s">
        <v>1021</v>
      </c>
      <c r="K5" s="12" t="s">
        <v>1052</v>
      </c>
      <c r="L5" s="12" t="s">
        <v>1046</v>
      </c>
      <c r="M5" s="12" t="s">
        <v>1096</v>
      </c>
      <c r="N5" s="12" t="s">
        <v>1099</v>
      </c>
      <c r="O5" s="12" t="s">
        <v>1101</v>
      </c>
      <c r="P5" s="12" t="s">
        <v>1103</v>
      </c>
      <c r="Q5" s="2" t="s">
        <v>792</v>
      </c>
      <c r="R5" s="13" t="s">
        <v>1247</v>
      </c>
      <c r="S5" s="10">
        <v>7.0000000000000007E-2</v>
      </c>
      <c r="T5" s="2">
        <v>7.0000000000000007E-2</v>
      </c>
      <c r="U5" s="9" t="s">
        <v>3</v>
      </c>
      <c r="V5" s="9" t="s">
        <v>38</v>
      </c>
      <c r="W5" s="2" t="s">
        <v>592</v>
      </c>
      <c r="X5" s="2" t="s">
        <v>38</v>
      </c>
      <c r="Y5" s="2"/>
      <c r="Z5" s="9" t="s">
        <v>58</v>
      </c>
      <c r="AA5" s="2" t="s">
        <v>1007</v>
      </c>
      <c r="AB5" s="5" t="s">
        <v>586</v>
      </c>
      <c r="AC5" s="2">
        <v>15</v>
      </c>
      <c r="AD5" s="2"/>
      <c r="AE5" s="2"/>
      <c r="AF5" s="2"/>
      <c r="AG5" s="2"/>
      <c r="AH5" s="15">
        <f t="shared" si="0"/>
        <v>85.714285714285708</v>
      </c>
      <c r="AI5" s="9"/>
      <c r="AJ5" s="2"/>
    </row>
    <row r="6" spans="1:36" x14ac:dyDescent="0.25">
      <c r="A6" s="9" t="s">
        <v>437</v>
      </c>
      <c r="B6" s="2" t="s">
        <v>830</v>
      </c>
      <c r="C6" s="13" t="s">
        <v>1019</v>
      </c>
      <c r="D6" s="13" t="s">
        <v>1019</v>
      </c>
      <c r="E6" s="13"/>
      <c r="F6" s="9" t="s">
        <v>438</v>
      </c>
      <c r="G6" s="2" t="s">
        <v>829</v>
      </c>
      <c r="H6" s="2" t="s">
        <v>438</v>
      </c>
      <c r="I6" s="9" t="s">
        <v>439</v>
      </c>
      <c r="J6" s="30"/>
      <c r="K6" s="12" t="s">
        <v>1052</v>
      </c>
      <c r="L6" s="12" t="s">
        <v>1019</v>
      </c>
      <c r="M6" s="12" t="s">
        <v>1096</v>
      </c>
      <c r="N6" s="12" t="s">
        <v>1099</v>
      </c>
      <c r="O6" s="12" t="s">
        <v>1101</v>
      </c>
      <c r="P6" s="12" t="s">
        <v>1103</v>
      </c>
      <c r="Q6" s="2" t="s">
        <v>792</v>
      </c>
      <c r="R6" s="13" t="s">
        <v>1247</v>
      </c>
      <c r="S6" s="10">
        <v>0.1</v>
      </c>
      <c r="T6" s="2">
        <v>0.1</v>
      </c>
      <c r="U6" s="9" t="s">
        <v>3</v>
      </c>
      <c r="V6" s="9" t="s">
        <v>57</v>
      </c>
      <c r="W6" s="2" t="s">
        <v>585</v>
      </c>
      <c r="X6" s="2" t="s">
        <v>57</v>
      </c>
      <c r="Y6" s="2"/>
      <c r="Z6" s="9" t="s">
        <v>410</v>
      </c>
      <c r="AA6" s="2" t="s">
        <v>1010</v>
      </c>
      <c r="AB6" s="5" t="s">
        <v>586</v>
      </c>
      <c r="AC6" s="2" t="s">
        <v>587</v>
      </c>
      <c r="AD6" s="2"/>
      <c r="AE6" s="2"/>
      <c r="AF6" s="2"/>
      <c r="AG6" s="2"/>
      <c r="AH6" s="15">
        <f t="shared" si="0"/>
        <v>85.714285714285708</v>
      </c>
      <c r="AI6" s="9"/>
      <c r="AJ6" s="2"/>
    </row>
    <row r="7" spans="1:36" s="9" customFormat="1" x14ac:dyDescent="0.25">
      <c r="A7" s="9" t="s">
        <v>440</v>
      </c>
      <c r="B7" s="9" t="s">
        <v>743</v>
      </c>
      <c r="C7" s="9" t="s">
        <v>1019</v>
      </c>
      <c r="D7" s="9" t="s">
        <v>1019</v>
      </c>
      <c r="F7" s="9" t="s">
        <v>441</v>
      </c>
      <c r="G7" s="9" t="s">
        <v>742</v>
      </c>
      <c r="H7" s="9" t="s">
        <v>1332</v>
      </c>
      <c r="I7" s="9" t="s">
        <v>442</v>
      </c>
      <c r="J7" s="30"/>
      <c r="K7" s="9" t="s">
        <v>1052</v>
      </c>
      <c r="L7" s="9" t="s">
        <v>1019</v>
      </c>
      <c r="M7" s="9" t="s">
        <v>1096</v>
      </c>
      <c r="N7" s="9" t="s">
        <v>1110</v>
      </c>
      <c r="O7" s="9" t="s">
        <v>1101</v>
      </c>
      <c r="P7" s="12" t="s">
        <v>1111</v>
      </c>
      <c r="Q7" s="9" t="s">
        <v>718</v>
      </c>
      <c r="R7" s="12" t="s">
        <v>1246</v>
      </c>
      <c r="S7" s="9">
        <v>0.12</v>
      </c>
      <c r="T7" s="2">
        <v>0.12</v>
      </c>
      <c r="U7" s="9" t="s">
        <v>3</v>
      </c>
      <c r="V7" s="9" t="s">
        <v>57</v>
      </c>
      <c r="W7" s="9" t="s">
        <v>585</v>
      </c>
      <c r="X7" s="9" t="s">
        <v>57</v>
      </c>
      <c r="Z7" s="9" t="s">
        <v>410</v>
      </c>
      <c r="AA7" s="9" t="s">
        <v>1014</v>
      </c>
      <c r="AB7" s="9" t="s">
        <v>586</v>
      </c>
      <c r="AC7" s="9" t="s">
        <v>587</v>
      </c>
      <c r="AH7" s="9">
        <f t="shared" si="0"/>
        <v>85.714285714285708</v>
      </c>
    </row>
    <row r="8" spans="1:36" s="9" customFormat="1" x14ac:dyDescent="0.25">
      <c r="A8" s="9" t="s">
        <v>322</v>
      </c>
      <c r="B8" s="9" t="s">
        <v>835</v>
      </c>
      <c r="C8" s="9" t="s">
        <v>1019</v>
      </c>
      <c r="D8" s="9" t="s">
        <v>1019</v>
      </c>
      <c r="F8" s="9" t="s">
        <v>323</v>
      </c>
      <c r="G8" s="9" t="s">
        <v>834</v>
      </c>
      <c r="H8" s="9" t="s">
        <v>323</v>
      </c>
      <c r="I8" s="9" t="s">
        <v>17</v>
      </c>
      <c r="J8" s="30" t="s">
        <v>1047</v>
      </c>
      <c r="K8" s="9" t="s">
        <v>1052</v>
      </c>
      <c r="L8" s="9" t="s">
        <v>1046</v>
      </c>
      <c r="M8" s="9" t="s">
        <v>1096</v>
      </c>
      <c r="N8" s="9" t="s">
        <v>1113</v>
      </c>
      <c r="O8" s="9" t="s">
        <v>1101</v>
      </c>
      <c r="P8" s="12" t="s">
        <v>1098</v>
      </c>
      <c r="Q8" s="9" t="s">
        <v>833</v>
      </c>
      <c r="R8" s="12" t="s">
        <v>1245</v>
      </c>
      <c r="S8" s="9">
        <v>0.12</v>
      </c>
      <c r="T8" s="2">
        <v>0.12</v>
      </c>
      <c r="U8" s="9" t="s">
        <v>3</v>
      </c>
      <c r="V8" s="9" t="s">
        <v>47</v>
      </c>
      <c r="W8" s="9" t="s">
        <v>609</v>
      </c>
      <c r="X8" s="9" t="s">
        <v>47</v>
      </c>
      <c r="Z8" s="9" t="s">
        <v>39</v>
      </c>
      <c r="AA8" s="9" t="s">
        <v>1015</v>
      </c>
      <c r="AB8" s="9" t="s">
        <v>586</v>
      </c>
      <c r="AC8" s="9">
        <v>15</v>
      </c>
    </row>
    <row r="9" spans="1:36" s="9" customFormat="1" x14ac:dyDescent="0.25">
      <c r="A9" s="9" t="s">
        <v>224</v>
      </c>
      <c r="B9" s="2" t="s">
        <v>726</v>
      </c>
      <c r="C9" s="13" t="s">
        <v>1019</v>
      </c>
      <c r="D9" s="13" t="s">
        <v>1019</v>
      </c>
      <c r="E9" s="13"/>
      <c r="F9" s="9" t="s">
        <v>225</v>
      </c>
      <c r="G9" s="2" t="s">
        <v>725</v>
      </c>
      <c r="H9" s="2" t="s">
        <v>225</v>
      </c>
      <c r="I9" s="9" t="s">
        <v>226</v>
      </c>
      <c r="J9" s="30"/>
      <c r="K9" s="12" t="s">
        <v>1052</v>
      </c>
      <c r="L9" s="12" t="s">
        <v>1019</v>
      </c>
      <c r="M9" s="12" t="s">
        <v>1096</v>
      </c>
      <c r="N9" s="12" t="s">
        <v>1108</v>
      </c>
      <c r="O9" s="12" t="s">
        <v>1101</v>
      </c>
      <c r="P9" s="12" t="s">
        <v>1098</v>
      </c>
      <c r="Q9" s="2" t="s">
        <v>718</v>
      </c>
      <c r="R9" s="13" t="s">
        <v>1246</v>
      </c>
      <c r="S9" s="10">
        <v>0.12</v>
      </c>
      <c r="T9" s="2">
        <v>0.12</v>
      </c>
      <c r="U9" s="9" t="s">
        <v>3</v>
      </c>
      <c r="V9" s="9" t="s">
        <v>38</v>
      </c>
      <c r="W9" s="2" t="s">
        <v>592</v>
      </c>
      <c r="X9" s="2" t="s">
        <v>38</v>
      </c>
      <c r="Y9" s="2"/>
      <c r="Z9" s="9" t="s">
        <v>58</v>
      </c>
      <c r="AA9" s="2" t="s">
        <v>1013</v>
      </c>
      <c r="AB9" s="5" t="s">
        <v>586</v>
      </c>
      <c r="AC9" s="2">
        <v>15</v>
      </c>
      <c r="AD9" s="2"/>
      <c r="AE9" s="2"/>
      <c r="AF9" s="2"/>
      <c r="AG9" s="2"/>
      <c r="AH9" s="15">
        <f>6/7*100</f>
        <v>85.714285714285708</v>
      </c>
      <c r="AJ9" s="2"/>
    </row>
    <row r="10" spans="1:36" s="9" customFormat="1" ht="75" x14ac:dyDescent="0.25">
      <c r="A10" s="9" t="s">
        <v>219</v>
      </c>
      <c r="B10" s="2" t="s">
        <v>704</v>
      </c>
      <c r="C10" s="13" t="s">
        <v>1019</v>
      </c>
      <c r="D10" s="13" t="s">
        <v>1019</v>
      </c>
      <c r="E10" s="13"/>
      <c r="F10" s="9" t="s">
        <v>220</v>
      </c>
      <c r="G10" s="2" t="s">
        <v>703</v>
      </c>
      <c r="H10" s="2" t="s">
        <v>220</v>
      </c>
      <c r="I10" s="9" t="s">
        <v>221</v>
      </c>
      <c r="J10" s="30" t="s">
        <v>1107</v>
      </c>
      <c r="K10" s="12" t="s">
        <v>1052</v>
      </c>
      <c r="L10" s="12" t="s">
        <v>1019</v>
      </c>
      <c r="M10" s="12" t="s">
        <v>1096</v>
      </c>
      <c r="N10" s="12" t="s">
        <v>1109</v>
      </c>
      <c r="O10" s="12" t="s">
        <v>1101</v>
      </c>
      <c r="P10" s="12" t="s">
        <v>1098</v>
      </c>
      <c r="Q10" s="2" t="s">
        <v>702</v>
      </c>
      <c r="R10" s="13" t="s">
        <v>1246</v>
      </c>
      <c r="S10" s="10">
        <v>0.12</v>
      </c>
      <c r="T10" s="2">
        <v>0.12</v>
      </c>
      <c r="U10" s="9" t="s">
        <v>3</v>
      </c>
      <c r="V10" s="9" t="s">
        <v>38</v>
      </c>
      <c r="W10" s="2" t="s">
        <v>592</v>
      </c>
      <c r="X10" s="2" t="s">
        <v>38</v>
      </c>
      <c r="Y10" s="2"/>
      <c r="Z10" s="9" t="s">
        <v>58</v>
      </c>
      <c r="AA10" s="2" t="s">
        <v>1011</v>
      </c>
      <c r="AB10" s="5" t="s">
        <v>586</v>
      </c>
      <c r="AC10" s="2">
        <v>15</v>
      </c>
      <c r="AD10" s="2"/>
      <c r="AE10" s="2"/>
      <c r="AF10" s="2"/>
      <c r="AG10" s="2"/>
      <c r="AH10" s="15">
        <f>6/7*100</f>
        <v>85.714285714285708</v>
      </c>
      <c r="AJ10" s="2"/>
    </row>
    <row r="11" spans="1:36" s="9" customFormat="1" x14ac:dyDescent="0.25">
      <c r="A11" s="9" t="s">
        <v>222</v>
      </c>
      <c r="B11" s="2" t="s">
        <v>722</v>
      </c>
      <c r="C11" s="13" t="s">
        <v>1019</v>
      </c>
      <c r="D11" s="13" t="s">
        <v>1019</v>
      </c>
      <c r="E11" s="13"/>
      <c r="F11" s="9" t="s">
        <v>223</v>
      </c>
      <c r="G11" s="2" t="s">
        <v>721</v>
      </c>
      <c r="H11" s="2" t="s">
        <v>223</v>
      </c>
      <c r="I11" s="9" t="s">
        <v>26</v>
      </c>
      <c r="J11" s="30"/>
      <c r="K11" s="12" t="s">
        <v>1052</v>
      </c>
      <c r="L11" s="12" t="s">
        <v>1046</v>
      </c>
      <c r="M11" s="12" t="s">
        <v>1096</v>
      </c>
      <c r="N11" s="12" t="s">
        <v>1108</v>
      </c>
      <c r="O11" s="12" t="s">
        <v>1101</v>
      </c>
      <c r="P11" s="12" t="s">
        <v>1098</v>
      </c>
      <c r="Q11" s="2" t="s">
        <v>718</v>
      </c>
      <c r="R11" s="13" t="s">
        <v>1246</v>
      </c>
      <c r="S11" s="10">
        <v>0.12</v>
      </c>
      <c r="T11" s="2">
        <v>0.12</v>
      </c>
      <c r="U11" s="9" t="s">
        <v>3</v>
      </c>
      <c r="V11" s="9" t="s">
        <v>57</v>
      </c>
      <c r="W11" s="2" t="s">
        <v>585</v>
      </c>
      <c r="X11" s="2" t="s">
        <v>57</v>
      </c>
      <c r="Y11" s="2"/>
      <c r="Z11" s="9" t="s">
        <v>58</v>
      </c>
      <c r="AA11" s="2" t="s">
        <v>1012</v>
      </c>
      <c r="AB11" s="5" t="s">
        <v>586</v>
      </c>
      <c r="AC11" s="2" t="s">
        <v>587</v>
      </c>
      <c r="AD11" s="2"/>
      <c r="AE11" s="2"/>
      <c r="AF11" s="2"/>
      <c r="AG11" s="2"/>
      <c r="AH11" s="15">
        <f>6/7*100</f>
        <v>85.714285714285708</v>
      </c>
      <c r="AJ11" s="2"/>
    </row>
    <row r="12" spans="1:36" s="9" customFormat="1" x14ac:dyDescent="0.25">
      <c r="A12" s="9" t="s">
        <v>443</v>
      </c>
      <c r="B12" s="9" t="s">
        <v>841</v>
      </c>
      <c r="C12" s="9" t="s">
        <v>1019</v>
      </c>
      <c r="D12" s="9" t="s">
        <v>1019</v>
      </c>
      <c r="F12" s="9" t="s">
        <v>444</v>
      </c>
      <c r="G12" s="9" t="s">
        <v>840</v>
      </c>
      <c r="H12" s="9" t="s">
        <v>444</v>
      </c>
      <c r="I12" s="9" t="s">
        <v>445</v>
      </c>
      <c r="J12" s="30"/>
      <c r="K12" s="9" t="s">
        <v>1052</v>
      </c>
      <c r="L12" s="9" t="s">
        <v>1046</v>
      </c>
      <c r="M12" s="9" t="s">
        <v>1131</v>
      </c>
      <c r="N12" s="9" t="s">
        <v>1132</v>
      </c>
      <c r="Q12" s="9" t="s">
        <v>792</v>
      </c>
      <c r="R12" s="12" t="s">
        <v>1247</v>
      </c>
      <c r="S12" s="9">
        <v>0.15</v>
      </c>
      <c r="T12" s="2">
        <v>0.15</v>
      </c>
      <c r="U12" s="9" t="s">
        <v>3</v>
      </c>
      <c r="V12" s="9" t="s">
        <v>57</v>
      </c>
      <c r="W12" s="9" t="s">
        <v>585</v>
      </c>
      <c r="X12" s="9" t="s">
        <v>57</v>
      </c>
      <c r="Z12" s="9" t="s">
        <v>410</v>
      </c>
      <c r="AA12" s="9" t="s">
        <v>1023</v>
      </c>
      <c r="AB12" s="9" t="s">
        <v>586</v>
      </c>
      <c r="AC12" s="9" t="s">
        <v>587</v>
      </c>
    </row>
    <row r="13" spans="1:36" s="9" customFormat="1" x14ac:dyDescent="0.25">
      <c r="A13" s="9" t="s">
        <v>434</v>
      </c>
      <c r="B13" s="9" t="s">
        <v>839</v>
      </c>
      <c r="C13" s="9" t="s">
        <v>1019</v>
      </c>
      <c r="D13" s="9" t="s">
        <v>1019</v>
      </c>
      <c r="F13" s="9" t="s">
        <v>435</v>
      </c>
      <c r="G13" s="9" t="s">
        <v>838</v>
      </c>
      <c r="H13" s="9" t="s">
        <v>435</v>
      </c>
      <c r="I13" s="9" t="s">
        <v>436</v>
      </c>
      <c r="J13" s="30"/>
      <c r="K13" s="9" t="s">
        <v>1052</v>
      </c>
      <c r="L13" s="9" t="s">
        <v>1046</v>
      </c>
      <c r="M13" s="9" t="s">
        <v>1134</v>
      </c>
      <c r="N13" s="9" t="s">
        <v>1133</v>
      </c>
      <c r="Q13" s="9" t="s">
        <v>792</v>
      </c>
      <c r="R13" s="12" t="s">
        <v>1247</v>
      </c>
      <c r="S13" s="9">
        <v>0.15</v>
      </c>
      <c r="T13" s="2">
        <v>0.15</v>
      </c>
      <c r="U13" s="9" t="s">
        <v>3</v>
      </c>
      <c r="V13" s="9" t="s">
        <v>47</v>
      </c>
      <c r="W13" s="9" t="s">
        <v>609</v>
      </c>
      <c r="X13" s="9" t="s">
        <v>47</v>
      </c>
      <c r="Z13" s="9" t="s">
        <v>410</v>
      </c>
      <c r="AA13" s="9" t="s">
        <v>1022</v>
      </c>
      <c r="AB13" s="9" t="s">
        <v>586</v>
      </c>
      <c r="AC13" s="9">
        <v>15</v>
      </c>
      <c r="AH13" s="9">
        <f>7/7</f>
        <v>1</v>
      </c>
    </row>
    <row r="14" spans="1:36" s="9" customFormat="1" ht="105" x14ac:dyDescent="0.25">
      <c r="A14" s="9" t="s">
        <v>360</v>
      </c>
      <c r="B14" s="9" t="s">
        <v>921</v>
      </c>
      <c r="C14" s="9" t="s">
        <v>1019</v>
      </c>
      <c r="D14" s="9" t="s">
        <v>1019</v>
      </c>
      <c r="F14" s="9" t="s">
        <v>361</v>
      </c>
      <c r="G14" s="9" t="s">
        <v>920</v>
      </c>
      <c r="H14" s="9" t="s">
        <v>361</v>
      </c>
      <c r="I14" s="9" t="s">
        <v>362</v>
      </c>
      <c r="J14" s="30" t="s">
        <v>1341</v>
      </c>
      <c r="K14" s="9" t="s">
        <v>1052</v>
      </c>
      <c r="L14" s="9" t="s">
        <v>1019</v>
      </c>
      <c r="N14" s="18" t="s">
        <v>1342</v>
      </c>
      <c r="Q14" s="9" t="s">
        <v>833</v>
      </c>
      <c r="R14" s="12" t="s">
        <v>1245</v>
      </c>
      <c r="S14" s="9">
        <v>0.15</v>
      </c>
      <c r="T14" s="2">
        <v>0.45</v>
      </c>
      <c r="U14" s="9" t="s">
        <v>3</v>
      </c>
      <c r="V14" s="9" t="s">
        <v>47</v>
      </c>
      <c r="W14" s="9" t="s">
        <v>609</v>
      </c>
      <c r="X14" s="9" t="s">
        <v>47</v>
      </c>
      <c r="Z14" s="9" t="s">
        <v>39</v>
      </c>
      <c r="AA14" s="9" t="s">
        <v>1025</v>
      </c>
      <c r="AB14" s="9" t="s">
        <v>586</v>
      </c>
      <c r="AC14" s="9">
        <v>15</v>
      </c>
    </row>
    <row r="15" spans="1:36" s="9" customFormat="1" ht="105" x14ac:dyDescent="0.25">
      <c r="A15" s="9" t="s">
        <v>357</v>
      </c>
      <c r="B15" s="2" t="s">
        <v>919</v>
      </c>
      <c r="C15" s="13" t="s">
        <v>1019</v>
      </c>
      <c r="D15" s="13" t="s">
        <v>1019</v>
      </c>
      <c r="E15" s="13"/>
      <c r="F15" s="9" t="s">
        <v>358</v>
      </c>
      <c r="G15" s="2" t="s">
        <v>918</v>
      </c>
      <c r="H15" s="2" t="s">
        <v>358</v>
      </c>
      <c r="I15" s="9" t="s">
        <v>359</v>
      </c>
      <c r="J15" s="30" t="s">
        <v>1051</v>
      </c>
      <c r="K15" s="12" t="s">
        <v>1052</v>
      </c>
      <c r="L15" s="12" t="s">
        <v>1019</v>
      </c>
      <c r="M15" s="12"/>
      <c r="N15" s="9" t="s">
        <v>1135</v>
      </c>
      <c r="P15" s="12"/>
      <c r="Q15" s="2" t="s">
        <v>833</v>
      </c>
      <c r="R15" s="13" t="s">
        <v>1245</v>
      </c>
      <c r="S15" s="10">
        <v>0.15</v>
      </c>
      <c r="T15" s="2">
        <v>0.45</v>
      </c>
      <c r="U15" s="9" t="s">
        <v>3</v>
      </c>
      <c r="V15" s="9" t="s">
        <v>47</v>
      </c>
      <c r="W15" s="2" t="s">
        <v>609</v>
      </c>
      <c r="X15" s="2" t="s">
        <v>47</v>
      </c>
      <c r="Y15" s="2"/>
      <c r="Z15" s="9" t="s">
        <v>39</v>
      </c>
      <c r="AA15" s="2" t="s">
        <v>1024</v>
      </c>
      <c r="AB15" s="5" t="s">
        <v>586</v>
      </c>
      <c r="AC15" s="2">
        <v>15</v>
      </c>
      <c r="AD15" s="2"/>
      <c r="AE15" s="2"/>
      <c r="AF15" s="2"/>
      <c r="AG15" s="2"/>
      <c r="AH15" s="15"/>
      <c r="AI15" s="2"/>
      <c r="AJ15" s="2"/>
    </row>
    <row r="16" spans="1:36" s="9" customFormat="1" x14ac:dyDescent="0.25">
      <c r="A16" s="9" t="s">
        <v>333</v>
      </c>
      <c r="B16" s="2" t="s">
        <v>750</v>
      </c>
      <c r="C16" s="13" t="s">
        <v>1019</v>
      </c>
      <c r="D16" s="13" t="s">
        <v>1019</v>
      </c>
      <c r="E16" s="13"/>
      <c r="F16" s="9" t="s">
        <v>334</v>
      </c>
      <c r="G16" s="2" t="s">
        <v>749</v>
      </c>
      <c r="H16" s="2" t="s">
        <v>334</v>
      </c>
      <c r="I16" s="9" t="s">
        <v>335</v>
      </c>
      <c r="J16" s="30" t="s">
        <v>1049</v>
      </c>
      <c r="K16" s="12" t="s">
        <v>1052</v>
      </c>
      <c r="L16" s="12" t="s">
        <v>1046</v>
      </c>
      <c r="M16" s="12" t="s">
        <v>1096</v>
      </c>
      <c r="N16" s="9" t="s">
        <v>1129</v>
      </c>
      <c r="P16" s="12"/>
      <c r="Q16" s="2" t="s">
        <v>751</v>
      </c>
      <c r="R16" s="13" t="s">
        <v>1246</v>
      </c>
      <c r="S16" s="10">
        <v>0.15</v>
      </c>
      <c r="T16" s="2">
        <v>0.15</v>
      </c>
      <c r="U16" s="9" t="s">
        <v>3</v>
      </c>
      <c r="V16" s="9" t="s">
        <v>4</v>
      </c>
      <c r="W16" s="2" t="s">
        <v>598</v>
      </c>
      <c r="X16" s="2" t="s">
        <v>4</v>
      </c>
      <c r="Y16" s="2"/>
      <c r="Z16" s="9" t="s">
        <v>39</v>
      </c>
      <c r="AA16" s="2" t="s">
        <v>1017</v>
      </c>
      <c r="AB16" s="5" t="s">
        <v>586</v>
      </c>
      <c r="AC16" s="2" t="s">
        <v>587</v>
      </c>
      <c r="AD16" s="2"/>
      <c r="AE16" s="2"/>
      <c r="AF16" s="2"/>
      <c r="AG16" s="2"/>
      <c r="AH16" s="15"/>
      <c r="AI16" s="2"/>
      <c r="AJ16" s="2"/>
    </row>
    <row r="17" spans="1:36" s="9" customFormat="1" ht="45" x14ac:dyDescent="0.25">
      <c r="A17" s="9" t="s">
        <v>273</v>
      </c>
      <c r="B17" s="2" t="s">
        <v>837</v>
      </c>
      <c r="C17" s="13" t="s">
        <v>1019</v>
      </c>
      <c r="D17" s="13" t="s">
        <v>1019</v>
      </c>
      <c r="E17" s="13"/>
      <c r="F17" s="9" t="s">
        <v>274</v>
      </c>
      <c r="G17" s="2" t="s">
        <v>836</v>
      </c>
      <c r="H17" s="2" t="s">
        <v>274</v>
      </c>
      <c r="I17" s="9" t="s">
        <v>275</v>
      </c>
      <c r="J17" s="30" t="s">
        <v>1050</v>
      </c>
      <c r="K17" s="12" t="s">
        <v>1052</v>
      </c>
      <c r="L17" s="12" t="s">
        <v>1046</v>
      </c>
      <c r="M17" s="12" t="s">
        <v>1131</v>
      </c>
      <c r="N17" s="9" t="s">
        <v>1132</v>
      </c>
      <c r="P17" s="12"/>
      <c r="Q17" s="2" t="s">
        <v>792</v>
      </c>
      <c r="R17" s="13" t="s">
        <v>1247</v>
      </c>
      <c r="S17" s="10">
        <v>0.15</v>
      </c>
      <c r="T17" s="2">
        <v>0.15</v>
      </c>
      <c r="U17" s="9" t="s">
        <v>3</v>
      </c>
      <c r="V17" s="9" t="s">
        <v>38</v>
      </c>
      <c r="W17" s="2" t="s">
        <v>592</v>
      </c>
      <c r="X17" s="2" t="s">
        <v>38</v>
      </c>
      <c r="Y17" s="2"/>
      <c r="Z17" s="9" t="s">
        <v>58</v>
      </c>
      <c r="AA17" s="2" t="s">
        <v>1000</v>
      </c>
      <c r="AB17" s="5" t="s">
        <v>586</v>
      </c>
      <c r="AC17" s="2">
        <v>15</v>
      </c>
      <c r="AD17" s="2"/>
      <c r="AE17" s="2"/>
      <c r="AF17" s="2"/>
      <c r="AG17" s="2"/>
      <c r="AH17" s="15"/>
      <c r="AI17" s="2"/>
      <c r="AJ17" s="2"/>
    </row>
    <row r="18" spans="1:36" s="9" customFormat="1" x14ac:dyDescent="0.25">
      <c r="A18" s="9" t="s">
        <v>18</v>
      </c>
      <c r="B18" s="2"/>
      <c r="C18" s="13" t="s">
        <v>1019</v>
      </c>
      <c r="D18" s="13" t="s">
        <v>1019</v>
      </c>
      <c r="E18" s="13"/>
      <c r="F18" s="9" t="s">
        <v>19</v>
      </c>
      <c r="G18" s="2" t="s">
        <v>805</v>
      </c>
      <c r="H18" s="2" t="s">
        <v>19</v>
      </c>
      <c r="I18" s="9" t="s">
        <v>20</v>
      </c>
      <c r="J18" s="30"/>
      <c r="K18" s="12" t="s">
        <v>1052</v>
      </c>
      <c r="L18" s="12" t="s">
        <v>1046</v>
      </c>
      <c r="M18" s="12" t="s">
        <v>1096</v>
      </c>
      <c r="N18" s="9" t="s">
        <v>1130</v>
      </c>
      <c r="P18" s="12"/>
      <c r="Q18" s="2" t="s">
        <v>792</v>
      </c>
      <c r="R18" s="13" t="s">
        <v>1247</v>
      </c>
      <c r="S18" s="10">
        <v>0.15</v>
      </c>
      <c r="T18" s="2">
        <v>0.15</v>
      </c>
      <c r="U18" s="9" t="s">
        <v>3</v>
      </c>
      <c r="V18" s="9" t="s">
        <v>4</v>
      </c>
      <c r="W18" s="2" t="s">
        <v>598</v>
      </c>
      <c r="X18" s="2" t="s">
        <v>4</v>
      </c>
      <c r="Y18" s="2"/>
      <c r="Z18" s="9" t="s">
        <v>5</v>
      </c>
      <c r="AA18" s="2" t="s">
        <v>1018</v>
      </c>
      <c r="AB18" s="5" t="s">
        <v>586</v>
      </c>
      <c r="AC18" s="2" t="s">
        <v>587</v>
      </c>
      <c r="AD18" s="2"/>
      <c r="AE18" s="2">
        <v>0.15</v>
      </c>
      <c r="AF18" s="2">
        <v>3</v>
      </c>
      <c r="AG18" s="2">
        <v>3</v>
      </c>
      <c r="AH18" s="15">
        <f>6/7*100</f>
        <v>85.714285714285708</v>
      </c>
      <c r="AI18" s="2"/>
      <c r="AJ18" s="2"/>
    </row>
    <row r="19" spans="1:36" s="9" customFormat="1" x14ac:dyDescent="0.25">
      <c r="A19" s="9" t="s">
        <v>24</v>
      </c>
      <c r="B19" s="2"/>
      <c r="C19" s="13" t="s">
        <v>1019</v>
      </c>
      <c r="D19" s="13" t="s">
        <v>1019</v>
      </c>
      <c r="E19" s="13"/>
      <c r="F19" s="9" t="s">
        <v>25</v>
      </c>
      <c r="G19" s="2" t="s">
        <v>727</v>
      </c>
      <c r="H19" s="2" t="s">
        <v>25</v>
      </c>
      <c r="I19" s="9" t="s">
        <v>26</v>
      </c>
      <c r="J19" s="30" t="s">
        <v>1048</v>
      </c>
      <c r="K19" s="12" t="s">
        <v>1052</v>
      </c>
      <c r="L19" s="12" t="s">
        <v>1046</v>
      </c>
      <c r="M19" s="12" t="s">
        <v>1096</v>
      </c>
      <c r="N19" s="9" t="s">
        <v>1118</v>
      </c>
      <c r="O19" s="9" t="s">
        <v>1117</v>
      </c>
      <c r="P19" s="12" t="s">
        <v>1103</v>
      </c>
      <c r="Q19" s="2" t="s">
        <v>718</v>
      </c>
      <c r="R19" s="13" t="s">
        <v>1246</v>
      </c>
      <c r="S19" s="10">
        <v>0.15</v>
      </c>
      <c r="T19" s="2">
        <v>0.15</v>
      </c>
      <c r="U19" s="9" t="s">
        <v>3</v>
      </c>
      <c r="V19" s="9" t="s">
        <v>4</v>
      </c>
      <c r="W19" s="2" t="s">
        <v>598</v>
      </c>
      <c r="X19" s="2" t="s">
        <v>4</v>
      </c>
      <c r="Y19" s="2"/>
      <c r="Z19" s="9" t="s">
        <v>5</v>
      </c>
      <c r="AA19" s="2" t="s">
        <v>1114</v>
      </c>
      <c r="AB19" s="5" t="s">
        <v>586</v>
      </c>
      <c r="AC19" s="2" t="s">
        <v>587</v>
      </c>
      <c r="AD19" s="2"/>
      <c r="AE19" s="2"/>
      <c r="AF19" s="2"/>
      <c r="AG19" s="2"/>
      <c r="AH19" s="15"/>
      <c r="AI19" s="2"/>
      <c r="AJ19" s="2"/>
    </row>
    <row r="20" spans="1:36" s="9" customFormat="1" x14ac:dyDescent="0.25">
      <c r="A20" s="9" t="s">
        <v>9</v>
      </c>
      <c r="B20" s="2"/>
      <c r="C20" s="13" t="s">
        <v>1019</v>
      </c>
      <c r="D20" s="13" t="s">
        <v>1019</v>
      </c>
      <c r="E20" s="13"/>
      <c r="F20" s="9" t="s">
        <v>10</v>
      </c>
      <c r="G20" s="2" t="s">
        <v>705</v>
      </c>
      <c r="H20" s="2" t="s">
        <v>10</v>
      </c>
      <c r="I20" s="9" t="s">
        <v>11</v>
      </c>
      <c r="J20" s="30"/>
      <c r="K20" s="12" t="s">
        <v>1052</v>
      </c>
      <c r="L20" s="12" t="s">
        <v>1046</v>
      </c>
      <c r="M20" s="12" t="s">
        <v>1096</v>
      </c>
      <c r="N20" s="9" t="s">
        <v>1116</v>
      </c>
      <c r="O20" s="9" t="s">
        <v>1117</v>
      </c>
      <c r="P20" s="12" t="s">
        <v>1103</v>
      </c>
      <c r="Q20" s="2" t="s">
        <v>702</v>
      </c>
      <c r="R20" s="13" t="s">
        <v>1246</v>
      </c>
      <c r="S20" s="10">
        <v>0.15</v>
      </c>
      <c r="T20" s="2">
        <v>0.15</v>
      </c>
      <c r="U20" s="9" t="s">
        <v>3</v>
      </c>
      <c r="V20" s="9" t="s">
        <v>4</v>
      </c>
      <c r="W20" s="2" t="s">
        <v>598</v>
      </c>
      <c r="X20" s="2" t="s">
        <v>4</v>
      </c>
      <c r="Y20" s="2"/>
      <c r="Z20" s="9" t="s">
        <v>5</v>
      </c>
      <c r="AA20" s="2" t="s">
        <v>1016</v>
      </c>
      <c r="AB20" s="5" t="s">
        <v>586</v>
      </c>
      <c r="AC20" s="2" t="s">
        <v>587</v>
      </c>
      <c r="AD20" s="2"/>
      <c r="AE20" s="2"/>
      <c r="AF20" s="2"/>
      <c r="AG20" s="2"/>
      <c r="AH20" s="15"/>
      <c r="AI20" s="2"/>
      <c r="AJ20" s="2"/>
    </row>
    <row r="21" spans="1:36" s="9" customFormat="1" x14ac:dyDescent="0.25">
      <c r="A21" s="9" t="s">
        <v>559</v>
      </c>
      <c r="B21" s="2" t="s">
        <v>688</v>
      </c>
      <c r="C21" s="13" t="s">
        <v>1019</v>
      </c>
      <c r="D21" s="13" t="s">
        <v>1019</v>
      </c>
      <c r="E21" s="13"/>
      <c r="F21" s="9" t="s">
        <v>560</v>
      </c>
      <c r="G21" s="2" t="s">
        <v>687</v>
      </c>
      <c r="H21" s="2" t="s">
        <v>560</v>
      </c>
      <c r="I21" s="9" t="s">
        <v>14</v>
      </c>
      <c r="J21" s="30"/>
      <c r="K21" s="12" t="s">
        <v>1052</v>
      </c>
      <c r="L21" s="12" t="s">
        <v>1046</v>
      </c>
      <c r="M21" s="12"/>
      <c r="N21" s="9" t="s">
        <v>1137</v>
      </c>
      <c r="P21" s="12"/>
      <c r="Q21" s="2" t="s">
        <v>679</v>
      </c>
      <c r="R21" s="13" t="s">
        <v>1248</v>
      </c>
      <c r="S21" s="10">
        <v>0.18</v>
      </c>
      <c r="T21" s="2">
        <v>0.18</v>
      </c>
      <c r="U21" s="9" t="s">
        <v>3</v>
      </c>
      <c r="V21" s="9" t="s">
        <v>38</v>
      </c>
      <c r="W21" s="2" t="s">
        <v>592</v>
      </c>
      <c r="X21" s="2" t="s">
        <v>38</v>
      </c>
      <c r="Y21" s="2"/>
      <c r="Z21" s="9" t="s">
        <v>43</v>
      </c>
      <c r="AA21" s="2" t="s">
        <v>1030</v>
      </c>
      <c r="AB21" s="5" t="s">
        <v>586</v>
      </c>
      <c r="AC21" s="2">
        <v>15</v>
      </c>
      <c r="AD21" s="2"/>
      <c r="AE21" s="2"/>
      <c r="AF21" s="2"/>
      <c r="AG21" s="2"/>
      <c r="AH21" s="15"/>
      <c r="AI21" s="2"/>
      <c r="AJ21" s="2"/>
    </row>
    <row r="22" spans="1:36" s="9" customFormat="1" x14ac:dyDescent="0.25">
      <c r="A22" s="9" t="s">
        <v>1333</v>
      </c>
      <c r="B22" s="2" t="s">
        <v>843</v>
      </c>
      <c r="C22" s="13" t="s">
        <v>1019</v>
      </c>
      <c r="D22" s="13" t="s">
        <v>1019</v>
      </c>
      <c r="E22" s="13"/>
      <c r="F22" s="9" t="s">
        <v>365</v>
      </c>
      <c r="G22" s="2" t="s">
        <v>842</v>
      </c>
      <c r="H22" s="2" t="s">
        <v>1334</v>
      </c>
      <c r="I22" s="9" t="s">
        <v>366</v>
      </c>
      <c r="J22" s="30" t="s">
        <v>1056</v>
      </c>
      <c r="K22" s="12" t="s">
        <v>1052</v>
      </c>
      <c r="L22" s="12" t="s">
        <v>1019</v>
      </c>
      <c r="M22" s="12"/>
      <c r="N22" s="9" t="s">
        <v>1138</v>
      </c>
      <c r="P22" s="12"/>
      <c r="Q22" s="2" t="s">
        <v>833</v>
      </c>
      <c r="R22" s="13" t="s">
        <v>1245</v>
      </c>
      <c r="S22" s="10">
        <v>0.18</v>
      </c>
      <c r="T22" s="2">
        <v>0.18</v>
      </c>
      <c r="U22" s="9" t="s">
        <v>3</v>
      </c>
      <c r="V22" s="9" t="s">
        <v>38</v>
      </c>
      <c r="W22" s="2" t="s">
        <v>592</v>
      </c>
      <c r="X22" s="2" t="s">
        <v>38</v>
      </c>
      <c r="Y22" s="2"/>
      <c r="Z22" s="9" t="s">
        <v>39</v>
      </c>
      <c r="AA22" s="2" t="s">
        <v>1001</v>
      </c>
      <c r="AB22" s="5" t="s">
        <v>586</v>
      </c>
      <c r="AC22" s="2">
        <v>15</v>
      </c>
      <c r="AD22" s="2"/>
      <c r="AE22" s="2"/>
      <c r="AF22" s="2"/>
      <c r="AG22" s="2"/>
      <c r="AH22" s="15"/>
      <c r="AI22" s="2"/>
      <c r="AJ22" s="2"/>
    </row>
    <row r="23" spans="1:36" x14ac:dyDescent="0.25">
      <c r="A23" s="9" t="s">
        <v>212</v>
      </c>
      <c r="B23" s="2" t="s">
        <v>684</v>
      </c>
      <c r="C23" s="13" t="s">
        <v>1019</v>
      </c>
      <c r="D23" s="13" t="s">
        <v>1019</v>
      </c>
      <c r="E23" s="13"/>
      <c r="F23" s="9" t="s">
        <v>213</v>
      </c>
      <c r="G23" s="2" t="s">
        <v>683</v>
      </c>
      <c r="H23" s="2" t="s">
        <v>213</v>
      </c>
      <c r="I23" s="9" t="s">
        <v>14</v>
      </c>
      <c r="J23" s="30"/>
      <c r="K23" s="12" t="s">
        <v>1052</v>
      </c>
      <c r="L23" s="12" t="s">
        <v>1046</v>
      </c>
      <c r="M23" s="12"/>
      <c r="N23" s="9"/>
      <c r="O23" s="9"/>
      <c r="P23" s="12"/>
      <c r="Q23" s="3" t="s">
        <v>679</v>
      </c>
      <c r="R23" s="3"/>
      <c r="S23" s="10">
        <v>0.18</v>
      </c>
      <c r="T23" s="2">
        <v>0.18</v>
      </c>
      <c r="U23" s="9" t="s">
        <v>3</v>
      </c>
      <c r="V23" s="9" t="s">
        <v>57</v>
      </c>
      <c r="W23" s="2" t="s">
        <v>585</v>
      </c>
      <c r="X23" s="2" t="s">
        <v>57</v>
      </c>
      <c r="Y23" s="2"/>
      <c r="Z23" s="9" t="s">
        <v>58</v>
      </c>
      <c r="AA23" s="2" t="s">
        <v>1027</v>
      </c>
      <c r="AB23" s="5" t="s">
        <v>586</v>
      </c>
      <c r="AC23" s="2" t="s">
        <v>587</v>
      </c>
      <c r="AD23" s="2"/>
      <c r="AE23" s="2"/>
      <c r="AF23" s="2"/>
      <c r="AG23" s="2"/>
      <c r="AH23" s="15">
        <f>6/7*100</f>
        <v>85.714285714285708</v>
      </c>
      <c r="AI23" s="2"/>
      <c r="AJ23" s="2"/>
    </row>
    <row r="24" spans="1:36" ht="75" x14ac:dyDescent="0.25">
      <c r="A24" t="s">
        <v>214</v>
      </c>
      <c r="B24" s="3" t="s">
        <v>681</v>
      </c>
      <c r="C24" s="13" t="s">
        <v>1019</v>
      </c>
      <c r="D24" s="13" t="s">
        <v>1019</v>
      </c>
      <c r="E24" s="13"/>
      <c r="F24" t="s">
        <v>215</v>
      </c>
      <c r="G24" s="3" t="s">
        <v>680</v>
      </c>
      <c r="H24" s="3" t="s">
        <v>215</v>
      </c>
      <c r="I24" t="s">
        <v>216</v>
      </c>
      <c r="J24" s="31" t="s">
        <v>1054</v>
      </c>
      <c r="K24" s="12" t="s">
        <v>1052</v>
      </c>
      <c r="L24" s="12" t="s">
        <v>1019</v>
      </c>
      <c r="M24" s="12"/>
      <c r="P24" s="12"/>
      <c r="Q24" s="3" t="s">
        <v>679</v>
      </c>
      <c r="R24" s="3"/>
      <c r="S24" s="1">
        <v>0.18</v>
      </c>
      <c r="T24" s="19">
        <v>0.18</v>
      </c>
      <c r="U24" t="s">
        <v>3</v>
      </c>
      <c r="V24" t="s">
        <v>38</v>
      </c>
      <c r="W24" s="3" t="s">
        <v>592</v>
      </c>
      <c r="X24" s="3" t="s">
        <v>38</v>
      </c>
      <c r="Y24" s="3"/>
      <c r="Z24" t="s">
        <v>58</v>
      </c>
      <c r="AA24" s="3" t="s">
        <v>1028</v>
      </c>
      <c r="AB24" s="7" t="s">
        <v>586</v>
      </c>
      <c r="AC24" s="3">
        <v>15</v>
      </c>
      <c r="AD24" s="3"/>
      <c r="AE24" s="3"/>
      <c r="AF24" s="3"/>
      <c r="AG24" s="3"/>
      <c r="AH24" s="16"/>
      <c r="AI24" s="3"/>
      <c r="AJ24" s="3"/>
    </row>
    <row r="25" spans="1:36" x14ac:dyDescent="0.25">
      <c r="A25" t="s">
        <v>169</v>
      </c>
      <c r="B25" s="3" t="s">
        <v>678</v>
      </c>
      <c r="C25" s="13" t="s">
        <v>1019</v>
      </c>
      <c r="D25" s="13" t="s">
        <v>1019</v>
      </c>
      <c r="E25" s="13"/>
      <c r="F25" t="s">
        <v>170</v>
      </c>
      <c r="G25" s="3" t="s">
        <v>677</v>
      </c>
      <c r="H25" s="3" t="s">
        <v>170</v>
      </c>
      <c r="I25" t="s">
        <v>171</v>
      </c>
      <c r="J25" s="32" t="s">
        <v>1055</v>
      </c>
      <c r="K25" s="12" t="s">
        <v>1052</v>
      </c>
      <c r="L25" s="12" t="s">
        <v>1046</v>
      </c>
      <c r="M25" s="12"/>
      <c r="N25" s="6"/>
      <c r="O25" s="6"/>
      <c r="P25" s="12"/>
      <c r="Q25" s="3" t="s">
        <v>679</v>
      </c>
      <c r="R25" s="3"/>
      <c r="S25" s="1">
        <v>0.18</v>
      </c>
      <c r="T25" s="19">
        <v>0.18</v>
      </c>
      <c r="U25" t="s">
        <v>3</v>
      </c>
      <c r="V25" t="s">
        <v>57</v>
      </c>
      <c r="W25" s="3" t="s">
        <v>585</v>
      </c>
      <c r="X25" s="3" t="s">
        <v>57</v>
      </c>
      <c r="Y25" s="3"/>
      <c r="Z25" t="s">
        <v>58</v>
      </c>
      <c r="AA25" s="3" t="s">
        <v>1029</v>
      </c>
      <c r="AB25" s="7" t="s">
        <v>586</v>
      </c>
      <c r="AC25" s="3" t="s">
        <v>587</v>
      </c>
      <c r="AD25" s="3"/>
      <c r="AE25" s="3"/>
      <c r="AF25" s="3"/>
      <c r="AG25" s="3"/>
      <c r="AH25" s="16"/>
      <c r="AI25" s="3"/>
      <c r="AJ25" s="3"/>
    </row>
    <row r="26" spans="1:36" s="9" customFormat="1" x14ac:dyDescent="0.25">
      <c r="A26" t="s">
        <v>59</v>
      </c>
      <c r="B26" s="3" t="s">
        <v>709</v>
      </c>
      <c r="C26" s="13" t="s">
        <v>1019</v>
      </c>
      <c r="D26" s="13" t="s">
        <v>1019</v>
      </c>
      <c r="E26" s="13"/>
      <c r="F26" t="s">
        <v>60</v>
      </c>
      <c r="G26" s="3" t="s">
        <v>708</v>
      </c>
      <c r="H26" s="3" t="s">
        <v>60</v>
      </c>
      <c r="I26" t="s">
        <v>11</v>
      </c>
      <c r="J26" s="31"/>
      <c r="K26" s="12" t="s">
        <v>1052</v>
      </c>
      <c r="L26" s="12" t="s">
        <v>1046</v>
      </c>
      <c r="M26" s="12"/>
      <c r="N26"/>
      <c r="O26"/>
      <c r="P26" s="12"/>
      <c r="Q26" s="3" t="s">
        <v>702</v>
      </c>
      <c r="R26" s="11" t="s">
        <v>1246</v>
      </c>
      <c r="S26" s="1">
        <v>0.18</v>
      </c>
      <c r="T26" s="1">
        <v>0.18</v>
      </c>
      <c r="U26" t="s">
        <v>3</v>
      </c>
      <c r="V26" t="s">
        <v>4</v>
      </c>
      <c r="W26" s="3" t="s">
        <v>598</v>
      </c>
      <c r="X26" s="3" t="s">
        <v>4</v>
      </c>
      <c r="Y26" s="3"/>
      <c r="Z26" t="s">
        <v>61</v>
      </c>
      <c r="AA26" s="3" t="s">
        <v>1031</v>
      </c>
      <c r="AB26" s="7" t="s">
        <v>586</v>
      </c>
      <c r="AC26" s="3" t="s">
        <v>587</v>
      </c>
      <c r="AD26" s="3"/>
      <c r="AE26" s="3"/>
      <c r="AF26" s="3"/>
      <c r="AG26" s="3"/>
      <c r="AH26" s="16"/>
      <c r="AI26" s="3"/>
      <c r="AJ26" s="3"/>
    </row>
    <row r="27" spans="1:36" x14ac:dyDescent="0.25">
      <c r="A27" t="s">
        <v>21</v>
      </c>
      <c r="B27" s="3"/>
      <c r="C27" s="13" t="s">
        <v>1019</v>
      </c>
      <c r="D27" s="13" t="s">
        <v>1019</v>
      </c>
      <c r="E27" s="13"/>
      <c r="F27" t="s">
        <v>22</v>
      </c>
      <c r="G27" s="3" t="s">
        <v>728</v>
      </c>
      <c r="H27" s="3" t="s">
        <v>22</v>
      </c>
      <c r="I27" t="s">
        <v>23</v>
      </c>
      <c r="K27" s="12" t="s">
        <v>1052</v>
      </c>
      <c r="L27" s="12" t="s">
        <v>1046</v>
      </c>
      <c r="M27" s="12"/>
      <c r="P27" s="12"/>
      <c r="Q27" s="3" t="s">
        <v>718</v>
      </c>
      <c r="R27" s="11" t="s">
        <v>1246</v>
      </c>
      <c r="S27" s="1">
        <v>0.18</v>
      </c>
      <c r="T27" s="19">
        <v>0.18</v>
      </c>
      <c r="U27" t="s">
        <v>3</v>
      </c>
      <c r="V27" t="s">
        <v>4</v>
      </c>
      <c r="W27" s="3" t="s">
        <v>598</v>
      </c>
      <c r="X27" s="3" t="s">
        <v>4</v>
      </c>
      <c r="Y27" s="3"/>
      <c r="Z27" t="s">
        <v>5</v>
      </c>
      <c r="AA27" s="3" t="s">
        <v>1032</v>
      </c>
      <c r="AB27" s="7" t="s">
        <v>586</v>
      </c>
      <c r="AC27" s="3" t="s">
        <v>587</v>
      </c>
      <c r="AD27" s="3"/>
      <c r="AE27" s="3"/>
      <c r="AF27" s="3"/>
      <c r="AG27" s="3"/>
      <c r="AH27" s="16"/>
      <c r="AI27" s="3"/>
      <c r="AJ27" s="3"/>
    </row>
    <row r="28" spans="1:36" ht="75" x14ac:dyDescent="0.25">
      <c r="A28" t="s">
        <v>541</v>
      </c>
      <c r="B28" s="3" t="s">
        <v>855</v>
      </c>
      <c r="C28" s="13" t="s">
        <v>1019</v>
      </c>
      <c r="D28" s="13" t="s">
        <v>1019</v>
      </c>
      <c r="E28" s="13"/>
      <c r="F28" t="s">
        <v>542</v>
      </c>
      <c r="G28" s="3" t="s">
        <v>854</v>
      </c>
      <c r="H28" s="3" t="s">
        <v>542</v>
      </c>
      <c r="I28" t="s">
        <v>543</v>
      </c>
      <c r="J28" s="31" t="s">
        <v>1064</v>
      </c>
      <c r="K28" s="12" t="s">
        <v>1052</v>
      </c>
      <c r="L28" s="12" t="s">
        <v>1019</v>
      </c>
      <c r="M28" s="12"/>
      <c r="P28" s="12"/>
      <c r="Q28" s="3" t="s">
        <v>833</v>
      </c>
      <c r="R28" s="11" t="s">
        <v>1245</v>
      </c>
      <c r="S28" s="1">
        <v>0.2</v>
      </c>
      <c r="T28" s="19">
        <v>0.2</v>
      </c>
      <c r="U28" t="s">
        <v>3</v>
      </c>
      <c r="V28" t="s">
        <v>38</v>
      </c>
      <c r="W28" s="3" t="s">
        <v>592</v>
      </c>
      <c r="X28" s="3" t="s">
        <v>38</v>
      </c>
      <c r="Y28" s="3"/>
      <c r="Z28" t="s">
        <v>43</v>
      </c>
      <c r="AA28" s="3" t="s">
        <v>1004</v>
      </c>
      <c r="AB28" s="7" t="s">
        <v>586</v>
      </c>
      <c r="AC28" s="3">
        <v>15</v>
      </c>
      <c r="AD28" s="3"/>
      <c r="AE28" s="3"/>
      <c r="AF28" s="3"/>
      <c r="AG28" s="3"/>
      <c r="AH28" s="16"/>
      <c r="AI28" s="3"/>
      <c r="AJ28" s="3"/>
    </row>
    <row r="29" spans="1:36" ht="60" x14ac:dyDescent="0.25">
      <c r="A29" t="s">
        <v>350</v>
      </c>
      <c r="B29" s="3" t="s">
        <v>853</v>
      </c>
      <c r="C29" s="13" t="s">
        <v>1019</v>
      </c>
      <c r="D29" s="13" t="s">
        <v>1019</v>
      </c>
      <c r="E29" s="13"/>
      <c r="F29" t="s">
        <v>351</v>
      </c>
      <c r="G29" s="3" t="s">
        <v>852</v>
      </c>
      <c r="H29" s="3" t="s">
        <v>351</v>
      </c>
      <c r="I29" t="s">
        <v>352</v>
      </c>
      <c r="J29" s="31" t="s">
        <v>1065</v>
      </c>
      <c r="K29" s="12" t="s">
        <v>1052</v>
      </c>
      <c r="L29" s="12" t="s">
        <v>1019</v>
      </c>
      <c r="M29" s="12"/>
      <c r="P29" s="12"/>
      <c r="Q29" s="3" t="s">
        <v>833</v>
      </c>
      <c r="R29" s="11" t="s">
        <v>1245</v>
      </c>
      <c r="S29" s="1">
        <v>0.2</v>
      </c>
      <c r="T29" s="19">
        <v>0.2</v>
      </c>
      <c r="U29" t="s">
        <v>3</v>
      </c>
      <c r="V29" t="s">
        <v>38</v>
      </c>
      <c r="W29" s="3" t="s">
        <v>592</v>
      </c>
      <c r="X29" s="3" t="s">
        <v>38</v>
      </c>
      <c r="Y29" s="3"/>
      <c r="Z29" t="s">
        <v>39</v>
      </c>
      <c r="AA29" s="3" t="s">
        <v>1005</v>
      </c>
      <c r="AB29" s="7" t="s">
        <v>586</v>
      </c>
      <c r="AC29" s="3">
        <v>15</v>
      </c>
      <c r="AD29" s="3"/>
      <c r="AE29" s="3"/>
      <c r="AF29" s="3"/>
      <c r="AG29" s="3"/>
      <c r="AH29" s="16"/>
      <c r="AI29" s="3"/>
      <c r="AJ29" s="3"/>
    </row>
    <row r="30" spans="1:36" s="9" customFormat="1" x14ac:dyDescent="0.25">
      <c r="A30" t="s">
        <v>336</v>
      </c>
      <c r="B30" s="3" t="s">
        <v>707</v>
      </c>
      <c r="C30" s="13" t="s">
        <v>1019</v>
      </c>
      <c r="D30" s="13" t="s">
        <v>1019</v>
      </c>
      <c r="E30" s="13"/>
      <c r="F30" t="s">
        <v>337</v>
      </c>
      <c r="G30" s="3" t="s">
        <v>706</v>
      </c>
      <c r="H30" s="3" t="s">
        <v>337</v>
      </c>
      <c r="I30" t="s">
        <v>11</v>
      </c>
      <c r="J30" s="31"/>
      <c r="K30" s="12" t="s">
        <v>1052</v>
      </c>
      <c r="L30" s="12" t="s">
        <v>1046</v>
      </c>
      <c r="M30" s="12"/>
      <c r="N30"/>
      <c r="O30"/>
      <c r="P30" s="12"/>
      <c r="Q30" s="3" t="s">
        <v>702</v>
      </c>
      <c r="R30" s="11" t="s">
        <v>1246</v>
      </c>
      <c r="S30" s="1">
        <v>0.2</v>
      </c>
      <c r="T30" s="19">
        <v>0.2</v>
      </c>
      <c r="U30" t="s">
        <v>3</v>
      </c>
      <c r="V30" t="s">
        <v>4</v>
      </c>
      <c r="W30" s="3" t="s">
        <v>598</v>
      </c>
      <c r="X30" s="3" t="s">
        <v>4</v>
      </c>
      <c r="Y30" s="3"/>
      <c r="Z30" t="s">
        <v>39</v>
      </c>
      <c r="AA30" s="3" t="s">
        <v>1039</v>
      </c>
      <c r="AB30" s="7" t="s">
        <v>586</v>
      </c>
      <c r="AC30" s="3" t="s">
        <v>587</v>
      </c>
      <c r="AD30" s="3"/>
      <c r="AE30" s="3"/>
      <c r="AF30" s="3"/>
      <c r="AG30" s="3"/>
      <c r="AH30" s="16"/>
      <c r="AI30" s="3"/>
      <c r="AJ30" s="3"/>
    </row>
    <row r="31" spans="1:36" x14ac:dyDescent="0.25">
      <c r="A31" t="s">
        <v>405</v>
      </c>
      <c r="B31" s="3" t="s">
        <v>807</v>
      </c>
      <c r="C31" s="13" t="s">
        <v>1019</v>
      </c>
      <c r="D31" s="13" t="s">
        <v>1019</v>
      </c>
      <c r="E31" s="13"/>
      <c r="F31" t="s">
        <v>406</v>
      </c>
      <c r="G31" s="3" t="s">
        <v>806</v>
      </c>
      <c r="H31" s="3" t="s">
        <v>406</v>
      </c>
      <c r="I31" t="s">
        <v>100</v>
      </c>
      <c r="K31" s="12" t="s">
        <v>1052</v>
      </c>
      <c r="L31" s="12" t="s">
        <v>1046</v>
      </c>
      <c r="M31" s="12"/>
      <c r="P31" s="12"/>
      <c r="Q31" s="3" t="s">
        <v>792</v>
      </c>
      <c r="R31" s="11" t="s">
        <v>1247</v>
      </c>
      <c r="S31" s="1">
        <v>0.2</v>
      </c>
      <c r="T31" s="19">
        <v>0.2</v>
      </c>
      <c r="U31" t="s">
        <v>3</v>
      </c>
      <c r="V31" t="s">
        <v>57</v>
      </c>
      <c r="W31" s="3" t="s">
        <v>585</v>
      </c>
      <c r="X31" s="3" t="s">
        <v>57</v>
      </c>
      <c r="Y31" s="3"/>
      <c r="Z31" t="s">
        <v>58</v>
      </c>
      <c r="AA31" s="3" t="s">
        <v>1041</v>
      </c>
      <c r="AB31" s="7" t="s">
        <v>586</v>
      </c>
      <c r="AC31" s="3" t="s">
        <v>587</v>
      </c>
      <c r="AD31" s="3"/>
      <c r="AE31" s="3"/>
      <c r="AF31" s="3"/>
      <c r="AG31" s="3"/>
      <c r="AH31" s="16"/>
      <c r="AI31" s="3"/>
      <c r="AJ31" s="3"/>
    </row>
    <row r="32" spans="1:36" ht="105" x14ac:dyDescent="0.25">
      <c r="A32" t="s">
        <v>244</v>
      </c>
      <c r="B32" s="3" t="s">
        <v>851</v>
      </c>
      <c r="C32" s="13" t="s">
        <v>1019</v>
      </c>
      <c r="D32" s="13" t="s">
        <v>1019</v>
      </c>
      <c r="E32" s="13"/>
      <c r="F32" t="s">
        <v>245</v>
      </c>
      <c r="G32" s="3" t="s">
        <v>850</v>
      </c>
      <c r="H32" s="3" t="s">
        <v>245</v>
      </c>
      <c r="I32" t="s">
        <v>246</v>
      </c>
      <c r="J32" s="31" t="s">
        <v>1063</v>
      </c>
      <c r="K32" s="12" t="s">
        <v>1052</v>
      </c>
      <c r="L32" s="12" t="s">
        <v>1019</v>
      </c>
      <c r="M32" s="12" t="s">
        <v>1134</v>
      </c>
      <c r="N32" s="12" t="s">
        <v>1254</v>
      </c>
      <c r="P32" s="12"/>
      <c r="Q32" s="3" t="s">
        <v>833</v>
      </c>
      <c r="R32" s="11" t="s">
        <v>1245</v>
      </c>
      <c r="S32" s="1">
        <v>0.2</v>
      </c>
      <c r="T32" s="19">
        <v>0.2</v>
      </c>
      <c r="U32" t="s">
        <v>3</v>
      </c>
      <c r="V32" t="s">
        <v>38</v>
      </c>
      <c r="W32" s="3" t="s">
        <v>592</v>
      </c>
      <c r="X32" s="3" t="s">
        <v>38</v>
      </c>
      <c r="Y32" s="3"/>
      <c r="Z32" t="s">
        <v>58</v>
      </c>
      <c r="AA32" s="3" t="s">
        <v>1003</v>
      </c>
      <c r="AB32" s="7" t="s">
        <v>586</v>
      </c>
      <c r="AC32" s="3">
        <v>15</v>
      </c>
      <c r="AD32" s="3"/>
      <c r="AE32" s="3"/>
      <c r="AF32" s="3"/>
      <c r="AG32" s="3"/>
      <c r="AH32" s="16"/>
      <c r="AI32" s="3"/>
      <c r="AJ32" s="3"/>
    </row>
    <row r="33" spans="1:36" x14ac:dyDescent="0.25">
      <c r="A33" t="s">
        <v>238</v>
      </c>
      <c r="B33" s="3" t="s">
        <v>849</v>
      </c>
      <c r="C33" s="13" t="s">
        <v>1019</v>
      </c>
      <c r="D33" s="13" t="s">
        <v>1019</v>
      </c>
      <c r="E33" s="13"/>
      <c r="F33" t="s">
        <v>239</v>
      </c>
      <c r="G33" s="3" t="s">
        <v>848</v>
      </c>
      <c r="H33" s="3" t="s">
        <v>239</v>
      </c>
      <c r="I33" t="s">
        <v>240</v>
      </c>
      <c r="K33" s="12" t="s">
        <v>1052</v>
      </c>
      <c r="L33" s="6" t="s">
        <v>1019</v>
      </c>
      <c r="M33" s="6"/>
      <c r="P33" s="6"/>
      <c r="Q33" s="3" t="s">
        <v>833</v>
      </c>
      <c r="R33" s="11" t="s">
        <v>1245</v>
      </c>
      <c r="S33" s="1">
        <v>0.2</v>
      </c>
      <c r="T33" s="19">
        <v>0.2</v>
      </c>
      <c r="U33" t="s">
        <v>3</v>
      </c>
      <c r="V33" t="s">
        <v>38</v>
      </c>
      <c r="W33" s="3" t="s">
        <v>592</v>
      </c>
      <c r="X33" s="3" t="s">
        <v>38</v>
      </c>
      <c r="Y33" s="3"/>
      <c r="Z33" t="s">
        <v>58</v>
      </c>
      <c r="AA33" s="3" t="s">
        <v>1043</v>
      </c>
      <c r="AB33" s="7" t="s">
        <v>586</v>
      </c>
      <c r="AC33" s="3">
        <v>15</v>
      </c>
      <c r="AD33" s="3"/>
      <c r="AE33" s="3"/>
      <c r="AF33" s="3"/>
      <c r="AG33" s="3"/>
      <c r="AH33" s="16"/>
      <c r="AI33" s="3"/>
      <c r="AJ33" s="3"/>
    </row>
    <row r="34" spans="1:36" ht="120" x14ac:dyDescent="0.25">
      <c r="A34" t="s">
        <v>235</v>
      </c>
      <c r="B34" s="3" t="s">
        <v>847</v>
      </c>
      <c r="C34" s="13" t="s">
        <v>1019</v>
      </c>
      <c r="D34" s="13" t="s">
        <v>1019</v>
      </c>
      <c r="E34" s="13"/>
      <c r="F34" t="s">
        <v>236</v>
      </c>
      <c r="G34" s="3" t="s">
        <v>846</v>
      </c>
      <c r="H34" s="3" t="s">
        <v>236</v>
      </c>
      <c r="I34" t="s">
        <v>237</v>
      </c>
      <c r="J34" s="31" t="s">
        <v>1062</v>
      </c>
      <c r="K34" s="12" t="s">
        <v>1052</v>
      </c>
      <c r="L34" s="6" t="s">
        <v>1019</v>
      </c>
      <c r="M34" s="6"/>
      <c r="P34" s="6"/>
      <c r="Q34" s="3" t="s">
        <v>833</v>
      </c>
      <c r="R34" s="11" t="s">
        <v>1245</v>
      </c>
      <c r="S34" s="1">
        <v>0.2</v>
      </c>
      <c r="T34" s="19">
        <v>0.2</v>
      </c>
      <c r="U34" t="s">
        <v>3</v>
      </c>
      <c r="V34" t="s">
        <v>38</v>
      </c>
      <c r="W34" s="3" t="s">
        <v>592</v>
      </c>
      <c r="X34" s="3" t="s">
        <v>38</v>
      </c>
      <c r="Y34" s="3"/>
      <c r="Z34" t="s">
        <v>58</v>
      </c>
      <c r="AA34" s="3" t="s">
        <v>1002</v>
      </c>
      <c r="AB34" s="7" t="s">
        <v>586</v>
      </c>
      <c r="AC34" s="3">
        <v>15</v>
      </c>
      <c r="AD34" s="3"/>
      <c r="AE34" s="3"/>
      <c r="AF34" s="3"/>
      <c r="AG34" s="3"/>
      <c r="AH34" s="16"/>
      <c r="AI34" s="3"/>
      <c r="AJ34" s="3"/>
    </row>
    <row r="35" spans="1:36" x14ac:dyDescent="0.25">
      <c r="A35" t="s">
        <v>233</v>
      </c>
      <c r="B35" s="3" t="s">
        <v>845</v>
      </c>
      <c r="C35" s="13" t="s">
        <v>1019</v>
      </c>
      <c r="D35" s="13" t="s">
        <v>1019</v>
      </c>
      <c r="E35" s="13"/>
      <c r="F35" t="s">
        <v>234</v>
      </c>
      <c r="G35" s="3" t="s">
        <v>844</v>
      </c>
      <c r="H35" s="3" t="s">
        <v>234</v>
      </c>
      <c r="I35" t="s">
        <v>17</v>
      </c>
      <c r="K35" s="12" t="s">
        <v>1052</v>
      </c>
      <c r="L35" s="12" t="s">
        <v>1046</v>
      </c>
      <c r="M35" s="12"/>
      <c r="P35" s="12"/>
      <c r="Q35" s="3" t="s">
        <v>833</v>
      </c>
      <c r="R35" s="11" t="s">
        <v>1245</v>
      </c>
      <c r="S35" s="1">
        <v>0.2</v>
      </c>
      <c r="T35" s="19">
        <v>0.2</v>
      </c>
      <c r="U35" t="s">
        <v>3</v>
      </c>
      <c r="V35" t="s">
        <v>57</v>
      </c>
      <c r="W35" s="3" t="s">
        <v>585</v>
      </c>
      <c r="X35" s="3" t="s">
        <v>57</v>
      </c>
      <c r="Y35" s="3"/>
      <c r="Z35" t="s">
        <v>58</v>
      </c>
      <c r="AA35" s="3" t="s">
        <v>1042</v>
      </c>
      <c r="AB35" s="7" t="s">
        <v>586</v>
      </c>
      <c r="AC35" s="3" t="s">
        <v>587</v>
      </c>
      <c r="AD35" s="3"/>
      <c r="AE35" s="3"/>
      <c r="AF35" s="3"/>
      <c r="AG35" s="3"/>
      <c r="AH35" s="16"/>
      <c r="AI35" s="3"/>
      <c r="AJ35" s="3"/>
    </row>
    <row r="36" spans="1:36" x14ac:dyDescent="0.25">
      <c r="A36" t="s">
        <v>446</v>
      </c>
      <c r="B36" s="3" t="s">
        <v>741</v>
      </c>
      <c r="C36" s="13" t="s">
        <v>1019</v>
      </c>
      <c r="D36" s="13" t="s">
        <v>1019</v>
      </c>
      <c r="E36" s="13"/>
      <c r="F36" t="s">
        <v>447</v>
      </c>
      <c r="G36" s="3" t="s">
        <v>740</v>
      </c>
      <c r="H36" s="3" t="s">
        <v>447</v>
      </c>
      <c r="I36" t="s">
        <v>448</v>
      </c>
      <c r="K36" s="12" t="s">
        <v>1052</v>
      </c>
      <c r="L36" s="12" t="s">
        <v>1046</v>
      </c>
      <c r="M36" s="12"/>
      <c r="P36" s="12"/>
      <c r="Q36" s="3" t="s">
        <v>718</v>
      </c>
      <c r="R36" s="11" t="s">
        <v>1246</v>
      </c>
      <c r="S36" s="1">
        <v>0.2</v>
      </c>
      <c r="T36" s="19" t="s">
        <v>582</v>
      </c>
      <c r="U36" t="s">
        <v>3</v>
      </c>
      <c r="V36" t="s">
        <v>4</v>
      </c>
      <c r="W36" s="3" t="s">
        <v>598</v>
      </c>
      <c r="X36" s="3" t="s">
        <v>4</v>
      </c>
      <c r="Y36" s="3"/>
      <c r="Z36" t="s">
        <v>61</v>
      </c>
      <c r="AA36" s="3" t="s">
        <v>1040</v>
      </c>
      <c r="AB36" s="7" t="s">
        <v>586</v>
      </c>
      <c r="AC36" s="3" t="s">
        <v>587</v>
      </c>
      <c r="AD36" s="3"/>
      <c r="AE36" s="3"/>
      <c r="AF36" s="3"/>
      <c r="AG36" s="3"/>
      <c r="AH36" s="16"/>
      <c r="AI36" s="3"/>
      <c r="AJ36" s="3"/>
    </row>
    <row r="37" spans="1:36" x14ac:dyDescent="0.25">
      <c r="A37" t="s">
        <v>12</v>
      </c>
      <c r="B37" s="3"/>
      <c r="C37" s="13" t="s">
        <v>1019</v>
      </c>
      <c r="D37" s="13" t="s">
        <v>1019</v>
      </c>
      <c r="E37" s="13"/>
      <c r="F37" t="s">
        <v>13</v>
      </c>
      <c r="G37" s="3" t="s">
        <v>689</v>
      </c>
      <c r="H37" s="3" t="s">
        <v>13</v>
      </c>
      <c r="I37" t="s">
        <v>14</v>
      </c>
      <c r="K37" s="12" t="s">
        <v>1052</v>
      </c>
      <c r="L37" s="12" t="s">
        <v>1046</v>
      </c>
      <c r="M37" s="12"/>
      <c r="P37" s="12"/>
      <c r="Q37" s="3" t="s">
        <v>679</v>
      </c>
      <c r="R37" s="3"/>
      <c r="S37" s="1">
        <v>0.2</v>
      </c>
      <c r="T37" s="19">
        <v>0.2</v>
      </c>
      <c r="U37" t="s">
        <v>3</v>
      </c>
      <c r="V37" t="s">
        <v>4</v>
      </c>
      <c r="W37" s="3" t="s">
        <v>598</v>
      </c>
      <c r="X37" s="3" t="s">
        <v>4</v>
      </c>
      <c r="Y37" s="3"/>
      <c r="Z37" t="s">
        <v>5</v>
      </c>
      <c r="AA37" s="3" t="s">
        <v>1038</v>
      </c>
      <c r="AB37" s="7" t="s">
        <v>586</v>
      </c>
      <c r="AC37" s="3" t="s">
        <v>587</v>
      </c>
      <c r="AD37" s="3"/>
      <c r="AE37" s="3"/>
      <c r="AF37" s="3"/>
      <c r="AG37" s="3"/>
      <c r="AH37" s="16"/>
      <c r="AI37" s="3"/>
      <c r="AJ37" s="3"/>
    </row>
    <row r="38" spans="1:36" x14ac:dyDescent="0.25">
      <c r="A38" t="s">
        <v>6</v>
      </c>
      <c r="B38" s="3"/>
      <c r="C38" s="13" t="s">
        <v>1019</v>
      </c>
      <c r="D38" s="13" t="s">
        <v>1019</v>
      </c>
      <c r="E38" s="13"/>
      <c r="F38" t="s">
        <v>7</v>
      </c>
      <c r="G38" s="3" t="s">
        <v>647</v>
      </c>
      <c r="H38" s="3" t="s">
        <v>7</v>
      </c>
      <c r="I38" t="s">
        <v>8</v>
      </c>
      <c r="K38" s="12" t="s">
        <v>1052</v>
      </c>
      <c r="L38" s="12" t="s">
        <v>1046</v>
      </c>
      <c r="M38" s="12"/>
      <c r="N38" s="12" t="s">
        <v>1119</v>
      </c>
      <c r="P38" s="12"/>
      <c r="Q38" s="3" t="s">
        <v>648</v>
      </c>
      <c r="R38" s="26" t="s">
        <v>1248</v>
      </c>
      <c r="S38" s="1">
        <v>0.2</v>
      </c>
      <c r="T38" s="19">
        <v>0.2</v>
      </c>
      <c r="U38" t="s">
        <v>3</v>
      </c>
      <c r="V38" t="s">
        <v>4</v>
      </c>
      <c r="W38" s="3" t="s">
        <v>598</v>
      </c>
      <c r="X38" s="3" t="s">
        <v>4</v>
      </c>
      <c r="Y38" s="3"/>
      <c r="Z38" t="s">
        <v>5</v>
      </c>
      <c r="AA38" s="3" t="s">
        <v>1037</v>
      </c>
      <c r="AB38" s="7" t="s">
        <v>586</v>
      </c>
      <c r="AC38" s="3" t="s">
        <v>587</v>
      </c>
      <c r="AD38" s="3"/>
      <c r="AE38" s="3"/>
      <c r="AF38" s="3"/>
      <c r="AG38" s="3"/>
      <c r="AH38" s="16"/>
      <c r="AI38" s="3"/>
      <c r="AJ38" s="3"/>
    </row>
    <row r="39" spans="1:36" x14ac:dyDescent="0.25">
      <c r="A39" t="s">
        <v>498</v>
      </c>
      <c r="B39" s="3" t="s">
        <v>857</v>
      </c>
      <c r="C39" s="13" t="s">
        <v>1019</v>
      </c>
      <c r="D39" s="13" t="s">
        <v>1019</v>
      </c>
      <c r="E39" s="13"/>
      <c r="F39" t="s">
        <v>499</v>
      </c>
      <c r="G39" s="3" t="s">
        <v>856</v>
      </c>
      <c r="H39" s="3" t="s">
        <v>499</v>
      </c>
      <c r="I39" t="s">
        <v>500</v>
      </c>
      <c r="K39" s="12" t="s">
        <v>1052</v>
      </c>
      <c r="L39" s="12" t="s">
        <v>1019</v>
      </c>
      <c r="M39" s="12"/>
      <c r="P39" s="12"/>
      <c r="Q39" s="3" t="s">
        <v>833</v>
      </c>
      <c r="R39" s="26" t="s">
        <v>1245</v>
      </c>
      <c r="S39" s="1">
        <v>0.22</v>
      </c>
      <c r="T39" s="19">
        <v>0.22</v>
      </c>
      <c r="U39" t="s">
        <v>3</v>
      </c>
      <c r="V39" t="s">
        <v>38</v>
      </c>
      <c r="W39" s="3" t="s">
        <v>592</v>
      </c>
      <c r="X39" s="3" t="s">
        <v>38</v>
      </c>
      <c r="Y39" s="3"/>
      <c r="Z39" t="s">
        <v>497</v>
      </c>
      <c r="AA39" s="3" t="s">
        <v>1006</v>
      </c>
      <c r="AB39" s="7" t="s">
        <v>586</v>
      </c>
      <c r="AC39" s="3">
        <v>15</v>
      </c>
      <c r="AD39" s="3"/>
      <c r="AE39" s="3"/>
      <c r="AF39" s="3"/>
      <c r="AG39" s="3"/>
      <c r="AH39" s="16"/>
      <c r="AI39" s="3"/>
      <c r="AJ39" s="3"/>
    </row>
    <row r="40" spans="1:36" ht="135" x14ac:dyDescent="0.25">
      <c r="A40" t="s">
        <v>462</v>
      </c>
      <c r="B40" s="3" t="s">
        <v>861</v>
      </c>
      <c r="C40" s="13" t="s">
        <v>1019</v>
      </c>
      <c r="D40" s="13" t="s">
        <v>1019</v>
      </c>
      <c r="E40" s="13"/>
      <c r="F40" t="s">
        <v>463</v>
      </c>
      <c r="G40" s="3" t="s">
        <v>860</v>
      </c>
      <c r="H40" s="3" t="s">
        <v>463</v>
      </c>
      <c r="I40" t="s">
        <v>461</v>
      </c>
      <c r="J40" s="31" t="s">
        <v>1066</v>
      </c>
      <c r="K40" s="12" t="s">
        <v>1052</v>
      </c>
      <c r="L40" s="12" t="s">
        <v>1019</v>
      </c>
      <c r="M40" s="12"/>
      <c r="P40" s="12"/>
      <c r="Q40" s="3" t="s">
        <v>833</v>
      </c>
      <c r="R40" s="26" t="s">
        <v>1245</v>
      </c>
      <c r="S40" s="1">
        <v>0.22</v>
      </c>
      <c r="T40" s="19">
        <v>0.25</v>
      </c>
      <c r="U40" t="s">
        <v>3</v>
      </c>
      <c r="V40" t="s">
        <v>38</v>
      </c>
      <c r="W40" s="3" t="s">
        <v>592</v>
      </c>
      <c r="X40" s="3" t="s">
        <v>38</v>
      </c>
      <c r="Y40" s="3"/>
      <c r="Z40" t="s">
        <v>452</v>
      </c>
      <c r="AA40" s="3" t="s">
        <v>1045</v>
      </c>
      <c r="AB40" s="7" t="s">
        <v>586</v>
      </c>
      <c r="AC40" s="3">
        <v>15</v>
      </c>
      <c r="AD40" s="3"/>
      <c r="AE40" s="3"/>
      <c r="AF40" s="3"/>
      <c r="AG40" s="3"/>
      <c r="AH40" s="16"/>
      <c r="AI40" s="3"/>
      <c r="AJ40" s="3"/>
    </row>
    <row r="41" spans="1:36" s="9" customFormat="1" x14ac:dyDescent="0.25">
      <c r="A41" s="9" t="s">
        <v>391</v>
      </c>
      <c r="B41" s="2"/>
      <c r="C41" s="13" t="s">
        <v>1019</v>
      </c>
      <c r="D41" s="13" t="s">
        <v>1019</v>
      </c>
      <c r="E41" s="13"/>
      <c r="F41" s="9" t="s">
        <v>392</v>
      </c>
      <c r="G41" s="2" t="s">
        <v>808</v>
      </c>
      <c r="H41" s="2" t="s">
        <v>392</v>
      </c>
      <c r="I41" s="9" t="s">
        <v>255</v>
      </c>
      <c r="J41" s="30"/>
      <c r="K41" s="12" t="s">
        <v>1052</v>
      </c>
      <c r="L41" s="12" t="s">
        <v>1019</v>
      </c>
      <c r="M41" s="12"/>
      <c r="N41" s="9" t="s">
        <v>1139</v>
      </c>
      <c r="P41" s="12"/>
      <c r="Q41" s="2" t="s">
        <v>792</v>
      </c>
      <c r="R41" s="13" t="s">
        <v>1247</v>
      </c>
      <c r="S41" s="10">
        <v>0.22</v>
      </c>
      <c r="T41" s="2">
        <v>0.22</v>
      </c>
      <c r="U41" s="9" t="s">
        <v>3</v>
      </c>
      <c r="V41" s="9" t="s">
        <v>4</v>
      </c>
      <c r="W41" s="2" t="s">
        <v>598</v>
      </c>
      <c r="X41" s="2" t="s">
        <v>4</v>
      </c>
      <c r="Y41" s="2"/>
      <c r="Z41" s="9" t="s">
        <v>39</v>
      </c>
      <c r="AA41" s="2" t="s">
        <v>1044</v>
      </c>
      <c r="AB41" s="5" t="s">
        <v>586</v>
      </c>
      <c r="AC41" s="2" t="s">
        <v>587</v>
      </c>
      <c r="AD41" s="2"/>
      <c r="AE41" s="2"/>
      <c r="AF41" s="2"/>
      <c r="AG41" s="2"/>
      <c r="AH41" s="15"/>
      <c r="AI41" s="2"/>
      <c r="AJ41" s="2"/>
    </row>
    <row r="42" spans="1:36" s="9" customFormat="1" ht="75" x14ac:dyDescent="0.25">
      <c r="A42" s="9" t="s">
        <v>564</v>
      </c>
      <c r="B42" s="2" t="s">
        <v>871</v>
      </c>
      <c r="C42" s="13" t="s">
        <v>1019</v>
      </c>
      <c r="D42" s="13" t="s">
        <v>1019</v>
      </c>
      <c r="E42" s="13"/>
      <c r="F42" s="9" t="s">
        <v>565</v>
      </c>
      <c r="G42" s="2" t="s">
        <v>870</v>
      </c>
      <c r="H42" s="2" t="s">
        <v>565</v>
      </c>
      <c r="I42" s="9" t="s">
        <v>163</v>
      </c>
      <c r="J42" s="30" t="s">
        <v>1074</v>
      </c>
      <c r="K42" s="12" t="s">
        <v>1052</v>
      </c>
      <c r="L42" s="12" t="s">
        <v>1046</v>
      </c>
      <c r="M42" s="12"/>
      <c r="N42" s="9" t="s">
        <v>1074</v>
      </c>
      <c r="P42" s="12"/>
      <c r="Q42" s="2" t="s">
        <v>833</v>
      </c>
      <c r="R42" s="13" t="s">
        <v>1245</v>
      </c>
      <c r="S42" s="10">
        <v>0.25</v>
      </c>
      <c r="T42" s="2">
        <v>0.25</v>
      </c>
      <c r="U42" s="9" t="s">
        <v>3</v>
      </c>
      <c r="V42" s="9" t="s">
        <v>38</v>
      </c>
      <c r="W42" s="2" t="s">
        <v>592</v>
      </c>
      <c r="X42" s="2" t="s">
        <v>38</v>
      </c>
      <c r="Y42" s="2"/>
      <c r="Z42" s="9" t="s">
        <v>43</v>
      </c>
      <c r="AA42" s="2" t="s">
        <v>1075</v>
      </c>
      <c r="AB42" s="5" t="s">
        <v>586</v>
      </c>
      <c r="AC42" s="2">
        <v>15</v>
      </c>
      <c r="AD42" s="2"/>
      <c r="AE42" s="2"/>
      <c r="AF42" s="2"/>
      <c r="AG42" s="2"/>
      <c r="AH42" s="15">
        <f>6/7*100</f>
        <v>85.714285714285708</v>
      </c>
      <c r="AI42" s="2"/>
      <c r="AJ42" s="2"/>
    </row>
    <row r="43" spans="1:36" x14ac:dyDescent="0.25">
      <c r="A43" t="s">
        <v>561</v>
      </c>
      <c r="B43" s="3" t="s">
        <v>869</v>
      </c>
      <c r="C43" s="13" t="s">
        <v>1019</v>
      </c>
      <c r="D43" s="13" t="s">
        <v>1019</v>
      </c>
      <c r="E43" s="13"/>
      <c r="F43" t="s">
        <v>562</v>
      </c>
      <c r="G43" s="3" t="s">
        <v>868</v>
      </c>
      <c r="H43" s="3" t="s">
        <v>562</v>
      </c>
      <c r="I43" t="s">
        <v>563</v>
      </c>
      <c r="K43" s="12" t="s">
        <v>1052</v>
      </c>
      <c r="L43" s="12" t="s">
        <v>1046</v>
      </c>
      <c r="M43" s="6" t="s">
        <v>1131</v>
      </c>
      <c r="P43" s="6"/>
      <c r="Q43" s="3" t="s">
        <v>833</v>
      </c>
      <c r="R43" s="26" t="s">
        <v>1245</v>
      </c>
      <c r="S43" s="1">
        <v>0.25</v>
      </c>
      <c r="T43" s="19">
        <v>0.25</v>
      </c>
      <c r="U43" t="s">
        <v>3</v>
      </c>
      <c r="V43" t="s">
        <v>38</v>
      </c>
      <c r="W43" s="3" t="s">
        <v>592</v>
      </c>
      <c r="X43" s="3" t="s">
        <v>38</v>
      </c>
      <c r="Y43" s="3"/>
      <c r="Z43" t="s">
        <v>43</v>
      </c>
      <c r="AA43" s="3" t="s">
        <v>1083</v>
      </c>
      <c r="AB43" s="7" t="s">
        <v>586</v>
      </c>
      <c r="AC43" s="3">
        <v>15</v>
      </c>
      <c r="AD43" s="3"/>
      <c r="AE43" s="3"/>
      <c r="AF43" s="3"/>
      <c r="AG43" s="3"/>
      <c r="AH43" s="16"/>
      <c r="AI43" s="3"/>
      <c r="AJ43" s="3"/>
    </row>
    <row r="44" spans="1:36" ht="43.5" x14ac:dyDescent="0.25">
      <c r="A44" t="s">
        <v>51</v>
      </c>
      <c r="B44" s="3" t="s">
        <v>867</v>
      </c>
      <c r="C44" s="13" t="s">
        <v>1019</v>
      </c>
      <c r="D44" s="13" t="s">
        <v>1019</v>
      </c>
      <c r="E44" s="13"/>
      <c r="F44" t="s">
        <v>52</v>
      </c>
      <c r="G44" s="3" t="s">
        <v>866</v>
      </c>
      <c r="H44" s="3" t="s">
        <v>52</v>
      </c>
      <c r="I44" t="s">
        <v>53</v>
      </c>
      <c r="J44" s="33" t="s">
        <v>1076</v>
      </c>
      <c r="K44" s="12" t="s">
        <v>1052</v>
      </c>
      <c r="L44" s="12" t="s">
        <v>1046</v>
      </c>
      <c r="M44" s="12"/>
      <c r="N44" s="14"/>
      <c r="O44" s="14"/>
      <c r="P44" s="12"/>
      <c r="Q44" s="3" t="s">
        <v>833</v>
      </c>
      <c r="R44" s="26" t="s">
        <v>1245</v>
      </c>
      <c r="S44" s="1">
        <v>0.25</v>
      </c>
      <c r="T44" s="19">
        <v>0.25</v>
      </c>
      <c r="U44" t="s">
        <v>3</v>
      </c>
      <c r="V44" t="s">
        <v>47</v>
      </c>
      <c r="W44" s="3" t="s">
        <v>609</v>
      </c>
      <c r="X44" s="3" t="s">
        <v>47</v>
      </c>
      <c r="Y44" s="3"/>
      <c r="Z44" t="s">
        <v>43</v>
      </c>
      <c r="AA44" s="3" t="s">
        <v>1077</v>
      </c>
      <c r="AB44" s="7" t="s">
        <v>586</v>
      </c>
      <c r="AC44" s="3">
        <v>15</v>
      </c>
      <c r="AD44" s="3"/>
      <c r="AE44" s="3"/>
      <c r="AF44" s="3"/>
      <c r="AG44" s="3"/>
      <c r="AH44" s="16"/>
      <c r="AI44" s="3"/>
      <c r="AJ44" s="3"/>
    </row>
    <row r="45" spans="1:36" ht="45" x14ac:dyDescent="0.25">
      <c r="A45" t="s">
        <v>48</v>
      </c>
      <c r="B45" s="3" t="s">
        <v>865</v>
      </c>
      <c r="C45" s="13" t="s">
        <v>1019</v>
      </c>
      <c r="D45" s="13" t="s">
        <v>1019</v>
      </c>
      <c r="E45" s="13"/>
      <c r="F45" t="s">
        <v>49</v>
      </c>
      <c r="G45" s="3" t="s">
        <v>864</v>
      </c>
      <c r="H45" s="3" t="s">
        <v>49</v>
      </c>
      <c r="I45" t="s">
        <v>50</v>
      </c>
      <c r="J45" s="31" t="s">
        <v>1081</v>
      </c>
      <c r="K45" s="12" t="s">
        <v>1052</v>
      </c>
      <c r="L45" s="12" t="s">
        <v>1046</v>
      </c>
      <c r="M45" s="12" t="s">
        <v>1134</v>
      </c>
      <c r="P45" s="12"/>
      <c r="Q45" s="3" t="s">
        <v>833</v>
      </c>
      <c r="R45" s="26" t="s">
        <v>1245</v>
      </c>
      <c r="S45" s="1">
        <v>0.25</v>
      </c>
      <c r="T45" s="19">
        <v>0.25</v>
      </c>
      <c r="U45" t="s">
        <v>3</v>
      </c>
      <c r="V45" t="s">
        <v>47</v>
      </c>
      <c r="W45" s="3" t="s">
        <v>609</v>
      </c>
      <c r="X45" s="3" t="s">
        <v>47</v>
      </c>
      <c r="Y45" s="3"/>
      <c r="Z45" t="s">
        <v>43</v>
      </c>
      <c r="AA45" s="3" t="s">
        <v>1082</v>
      </c>
      <c r="AB45" s="7" t="s">
        <v>586</v>
      </c>
      <c r="AC45" s="3">
        <v>15</v>
      </c>
      <c r="AD45" s="3"/>
      <c r="AE45" s="3"/>
      <c r="AF45" s="3"/>
      <c r="AG45" s="3"/>
      <c r="AH45" s="16">
        <f>7/7</f>
        <v>1</v>
      </c>
      <c r="AI45" s="3"/>
      <c r="AJ45" s="3"/>
    </row>
    <row r="46" spans="1:36" ht="120" x14ac:dyDescent="0.25">
      <c r="A46" t="s">
        <v>0</v>
      </c>
      <c r="B46" s="3"/>
      <c r="C46" s="13" t="s">
        <v>1019</v>
      </c>
      <c r="D46" s="13" t="s">
        <v>1019</v>
      </c>
      <c r="E46" s="13"/>
      <c r="F46" t="s">
        <v>1</v>
      </c>
      <c r="G46" s="3" t="s">
        <v>744</v>
      </c>
      <c r="H46" s="3" t="s">
        <v>1</v>
      </c>
      <c r="I46" t="s">
        <v>2</v>
      </c>
      <c r="J46" s="31" t="s">
        <v>1072</v>
      </c>
      <c r="K46" s="12" t="s">
        <v>1052</v>
      </c>
      <c r="L46" s="12" t="s">
        <v>1019</v>
      </c>
      <c r="M46" s="12"/>
      <c r="P46" s="12"/>
      <c r="Q46" s="3" t="s">
        <v>745</v>
      </c>
      <c r="R46" s="26" t="s">
        <v>1246</v>
      </c>
      <c r="S46" s="1">
        <v>0.25</v>
      </c>
      <c r="T46" s="19">
        <v>0.25</v>
      </c>
      <c r="U46" t="s">
        <v>3</v>
      </c>
      <c r="V46" t="s">
        <v>4</v>
      </c>
      <c r="W46" s="3" t="s">
        <v>598</v>
      </c>
      <c r="X46" s="3" t="s">
        <v>4</v>
      </c>
      <c r="Y46" s="3"/>
      <c r="Z46" t="s">
        <v>5</v>
      </c>
      <c r="AA46" s="3" t="s">
        <v>1073</v>
      </c>
      <c r="AB46" s="7" t="s">
        <v>586</v>
      </c>
      <c r="AC46" s="3" t="s">
        <v>587</v>
      </c>
      <c r="AD46" s="3"/>
      <c r="AE46" s="3"/>
      <c r="AF46" s="3"/>
      <c r="AG46" s="3"/>
      <c r="AH46" s="16"/>
      <c r="AI46" s="3"/>
      <c r="AJ46" s="3"/>
    </row>
    <row r="47" spans="1:36" ht="45" x14ac:dyDescent="0.25">
      <c r="A47" t="s">
        <v>420</v>
      </c>
      <c r="B47" s="3" t="s">
        <v>816</v>
      </c>
      <c r="C47" s="13" t="s">
        <v>1019</v>
      </c>
      <c r="D47" s="13" t="s">
        <v>1019</v>
      </c>
      <c r="E47" s="13"/>
      <c r="F47" t="s">
        <v>421</v>
      </c>
      <c r="G47" s="3" t="s">
        <v>815</v>
      </c>
      <c r="H47" s="3" t="s">
        <v>421</v>
      </c>
      <c r="I47" t="s">
        <v>422</v>
      </c>
      <c r="J47" s="31" t="s">
        <v>1085</v>
      </c>
      <c r="K47" s="12" t="s">
        <v>1052</v>
      </c>
      <c r="L47" s="12" t="s">
        <v>1046</v>
      </c>
      <c r="M47" s="6" t="s">
        <v>1096</v>
      </c>
      <c r="P47" s="6" t="s">
        <v>1084</v>
      </c>
      <c r="Q47" s="3" t="s">
        <v>792</v>
      </c>
      <c r="R47" s="26" t="s">
        <v>1247</v>
      </c>
      <c r="S47" s="1">
        <v>0.3</v>
      </c>
      <c r="T47" s="19">
        <v>0.3</v>
      </c>
      <c r="U47" t="s">
        <v>3</v>
      </c>
      <c r="V47" t="s">
        <v>38</v>
      </c>
      <c r="W47" s="3" t="s">
        <v>592</v>
      </c>
      <c r="X47" s="3" t="s">
        <v>38</v>
      </c>
      <c r="Y47" s="3"/>
      <c r="Z47" t="s">
        <v>410</v>
      </c>
      <c r="AA47" s="11" t="s">
        <v>1086</v>
      </c>
      <c r="AB47" s="7" t="s">
        <v>586</v>
      </c>
      <c r="AC47" s="3">
        <v>15</v>
      </c>
      <c r="AD47" s="3"/>
      <c r="AE47" s="3"/>
      <c r="AF47" s="3"/>
      <c r="AG47" s="3"/>
      <c r="AH47" s="16"/>
      <c r="AI47" s="3"/>
      <c r="AJ47" s="3"/>
    </row>
    <row r="48" spans="1:36" x14ac:dyDescent="0.25">
      <c r="A48" t="s">
        <v>380</v>
      </c>
      <c r="B48" s="3"/>
      <c r="C48" s="13" t="s">
        <v>1019</v>
      </c>
      <c r="D48" s="13" t="s">
        <v>1019</v>
      </c>
      <c r="E48" s="13"/>
      <c r="F48" t="s">
        <v>381</v>
      </c>
      <c r="G48" s="3" t="s">
        <v>877</v>
      </c>
      <c r="H48" s="3" t="s">
        <v>381</v>
      </c>
      <c r="I48" t="s">
        <v>382</v>
      </c>
      <c r="K48" t="s">
        <v>1052</v>
      </c>
      <c r="L48" t="s">
        <v>1046</v>
      </c>
      <c r="M48" t="s">
        <v>1127</v>
      </c>
      <c r="Q48" s="3" t="s">
        <v>718</v>
      </c>
      <c r="R48" s="26" t="s">
        <v>1246</v>
      </c>
      <c r="S48" s="1">
        <v>0.3</v>
      </c>
      <c r="T48" s="19">
        <v>0.3</v>
      </c>
      <c r="U48" t="s">
        <v>3</v>
      </c>
      <c r="V48" t="s">
        <v>4</v>
      </c>
      <c r="W48" s="3" t="s">
        <v>598</v>
      </c>
      <c r="X48" s="3" t="s">
        <v>4</v>
      </c>
      <c r="Y48" s="3"/>
      <c r="Z48" t="s">
        <v>39</v>
      </c>
      <c r="AA48" s="3" t="s">
        <v>1128</v>
      </c>
      <c r="AB48" s="7" t="s">
        <v>586</v>
      </c>
      <c r="AC48" s="3" t="s">
        <v>587</v>
      </c>
      <c r="AD48" s="3"/>
      <c r="AE48" s="3"/>
      <c r="AF48" s="3"/>
      <c r="AG48" s="3"/>
      <c r="AH48" s="16"/>
      <c r="AI48" s="3"/>
      <c r="AJ48" s="3"/>
    </row>
    <row r="49" spans="1:36" s="9" customFormat="1" x14ac:dyDescent="0.25">
      <c r="A49" t="s">
        <v>30</v>
      </c>
      <c r="B49" s="3" t="s">
        <v>640</v>
      </c>
      <c r="C49" s="13" t="s">
        <v>1019</v>
      </c>
      <c r="D49" s="13" t="s">
        <v>1019</v>
      </c>
      <c r="E49" s="13"/>
      <c r="F49" t="s">
        <v>31</v>
      </c>
      <c r="G49" s="3" t="s">
        <v>639</v>
      </c>
      <c r="H49" s="3" t="s">
        <v>1335</v>
      </c>
      <c r="I49" t="s">
        <v>32</v>
      </c>
      <c r="J49" s="31"/>
      <c r="K49" t="s">
        <v>1052</v>
      </c>
      <c r="L49" t="s">
        <v>1046</v>
      </c>
      <c r="M49"/>
      <c r="N49"/>
      <c r="O49"/>
      <c r="P49"/>
      <c r="Q49" s="3" t="s">
        <v>1080</v>
      </c>
      <c r="R49" s="26" t="s">
        <v>1246</v>
      </c>
      <c r="S49" s="1">
        <v>0.39</v>
      </c>
      <c r="T49" s="19" t="s">
        <v>582</v>
      </c>
      <c r="U49" t="s">
        <v>3</v>
      </c>
      <c r="V49" t="s">
        <v>33</v>
      </c>
      <c r="W49" s="3" t="s">
        <v>642</v>
      </c>
      <c r="X49" s="3" t="s">
        <v>33</v>
      </c>
      <c r="Y49" s="3"/>
      <c r="Z49" t="s">
        <v>34</v>
      </c>
      <c r="AA49" s="3" t="s">
        <v>641</v>
      </c>
      <c r="AB49" s="7" t="s">
        <v>586</v>
      </c>
      <c r="AC49" s="3">
        <v>15</v>
      </c>
      <c r="AD49" s="3"/>
      <c r="AE49" s="3"/>
      <c r="AF49" s="3"/>
      <c r="AG49" s="3"/>
      <c r="AH49" s="16"/>
      <c r="AI49" s="3"/>
      <c r="AJ49" s="3"/>
    </row>
    <row r="50" spans="1:36" x14ac:dyDescent="0.25">
      <c r="A50" t="s">
        <v>209</v>
      </c>
      <c r="B50" s="3" t="s">
        <v>665</v>
      </c>
      <c r="C50" s="13" t="s">
        <v>1019</v>
      </c>
      <c r="D50" s="13" t="s">
        <v>1019</v>
      </c>
      <c r="E50" s="13"/>
      <c r="F50" t="s">
        <v>210</v>
      </c>
      <c r="G50" s="3" t="s">
        <v>664</v>
      </c>
      <c r="H50" s="3" t="s">
        <v>210</v>
      </c>
      <c r="I50" t="s">
        <v>211</v>
      </c>
      <c r="K50" s="6" t="s">
        <v>1052</v>
      </c>
      <c r="L50" s="6" t="s">
        <v>1046</v>
      </c>
      <c r="M50" s="6" t="s">
        <v>1096</v>
      </c>
      <c r="N50" s="6" t="s">
        <v>1120</v>
      </c>
      <c r="Q50" s="3" t="s">
        <v>666</v>
      </c>
      <c r="R50" s="26" t="s">
        <v>1248</v>
      </c>
      <c r="S50" s="1">
        <v>0.4</v>
      </c>
      <c r="T50" s="19">
        <v>0.4</v>
      </c>
      <c r="U50" t="s">
        <v>3</v>
      </c>
      <c r="V50" t="s">
        <v>38</v>
      </c>
      <c r="W50" s="3" t="s">
        <v>592</v>
      </c>
      <c r="X50" s="3" t="s">
        <v>38</v>
      </c>
      <c r="Y50" s="3"/>
      <c r="Z50" t="s">
        <v>58</v>
      </c>
      <c r="AA50" s="3" t="s">
        <v>1121</v>
      </c>
      <c r="AB50" s="7" t="s">
        <v>586</v>
      </c>
      <c r="AC50" s="3">
        <v>15</v>
      </c>
      <c r="AD50" s="3"/>
      <c r="AE50" s="3"/>
      <c r="AF50" s="3"/>
      <c r="AG50" s="3"/>
      <c r="AH50" s="16"/>
      <c r="AI50" s="3"/>
      <c r="AJ50" s="3"/>
    </row>
    <row r="51" spans="1:36" x14ac:dyDescent="0.25">
      <c r="A51" t="s">
        <v>40</v>
      </c>
      <c r="B51" s="3" t="s">
        <v>670</v>
      </c>
      <c r="C51" s="13" t="s">
        <v>1019</v>
      </c>
      <c r="D51" s="13" t="s">
        <v>1019</v>
      </c>
      <c r="E51" s="13"/>
      <c r="F51" t="s">
        <v>41</v>
      </c>
      <c r="G51" s="3" t="s">
        <v>669</v>
      </c>
      <c r="H51" s="3" t="s">
        <v>41</v>
      </c>
      <c r="I51" t="s">
        <v>42</v>
      </c>
      <c r="K51" s="6" t="s">
        <v>1052</v>
      </c>
      <c r="L51" s="6" t="s">
        <v>1046</v>
      </c>
      <c r="M51" s="6" t="s">
        <v>1096</v>
      </c>
      <c r="N51" s="6" t="s">
        <v>1120</v>
      </c>
      <c r="Q51" s="3" t="s">
        <v>666</v>
      </c>
      <c r="R51" s="26" t="s">
        <v>1248</v>
      </c>
      <c r="S51" s="1">
        <v>0.5</v>
      </c>
      <c r="T51" s="19">
        <v>0.5</v>
      </c>
      <c r="U51" t="s">
        <v>3</v>
      </c>
      <c r="V51" t="s">
        <v>38</v>
      </c>
      <c r="W51" s="3" t="s">
        <v>592</v>
      </c>
      <c r="X51" s="3" t="s">
        <v>38</v>
      </c>
      <c r="Y51" s="3"/>
      <c r="Z51" t="s">
        <v>43</v>
      </c>
      <c r="AA51" s="3" t="s">
        <v>1122</v>
      </c>
      <c r="AB51" s="7" t="s">
        <v>586</v>
      </c>
      <c r="AC51" s="3">
        <v>15</v>
      </c>
      <c r="AD51" s="3"/>
      <c r="AE51" s="3"/>
      <c r="AF51" s="3"/>
      <c r="AG51" s="3"/>
      <c r="AH51" s="16"/>
      <c r="AI51" s="3"/>
      <c r="AJ51" s="3"/>
    </row>
    <row r="52" spans="1:36" ht="60" x14ac:dyDescent="0.25">
      <c r="A52" t="s">
        <v>256</v>
      </c>
      <c r="B52" s="3" t="s">
        <v>957</v>
      </c>
      <c r="C52" s="13" t="s">
        <v>1019</v>
      </c>
      <c r="D52" s="13" t="s">
        <v>1019</v>
      </c>
      <c r="E52" s="13"/>
      <c r="F52" t="s">
        <v>257</v>
      </c>
      <c r="G52" s="3" t="s">
        <v>956</v>
      </c>
      <c r="H52" s="3" t="s">
        <v>257</v>
      </c>
      <c r="I52" t="s">
        <v>258</v>
      </c>
      <c r="J52" s="31" t="s">
        <v>1079</v>
      </c>
      <c r="K52" s="6" t="s">
        <v>1052</v>
      </c>
      <c r="L52" s="6" t="s">
        <v>1046</v>
      </c>
      <c r="M52" s="6"/>
      <c r="P52" s="6"/>
      <c r="Q52" s="3" t="s">
        <v>833</v>
      </c>
      <c r="R52" s="26" t="s">
        <v>1245</v>
      </c>
      <c r="S52" s="1">
        <v>0.75</v>
      </c>
      <c r="T52" s="19">
        <v>0.75</v>
      </c>
      <c r="U52" t="s">
        <v>29</v>
      </c>
      <c r="V52" t="s">
        <v>57</v>
      </c>
      <c r="W52" s="3" t="s">
        <v>585</v>
      </c>
      <c r="X52" s="3" t="s">
        <v>57</v>
      </c>
      <c r="Y52" s="3"/>
      <c r="Z52" t="s">
        <v>58</v>
      </c>
      <c r="AA52" s="3" t="s">
        <v>1078</v>
      </c>
      <c r="AB52" s="7" t="s">
        <v>586</v>
      </c>
      <c r="AC52" s="3" t="s">
        <v>587</v>
      </c>
      <c r="AD52" s="3"/>
      <c r="AE52" s="3"/>
      <c r="AF52" s="3"/>
      <c r="AG52" s="3"/>
      <c r="AH52" s="16"/>
      <c r="AI52" s="3"/>
      <c r="AJ52" s="3"/>
    </row>
    <row r="53" spans="1:36" ht="60" x14ac:dyDescent="0.25">
      <c r="A53" t="s">
        <v>150</v>
      </c>
      <c r="B53" s="3" t="s">
        <v>600</v>
      </c>
      <c r="C53" s="13" t="s">
        <v>1019</v>
      </c>
      <c r="D53" s="13" t="s">
        <v>1019</v>
      </c>
      <c r="E53" s="13"/>
      <c r="F53" t="s">
        <v>151</v>
      </c>
      <c r="G53" s="3" t="s">
        <v>599</v>
      </c>
      <c r="H53" s="3" t="s">
        <v>151</v>
      </c>
      <c r="I53" t="s">
        <v>56</v>
      </c>
      <c r="J53" s="31" t="s">
        <v>1058</v>
      </c>
      <c r="K53" s="12" t="s">
        <v>1057</v>
      </c>
      <c r="L53" s="12" t="s">
        <v>1046</v>
      </c>
      <c r="M53" s="12"/>
      <c r="P53" s="12"/>
      <c r="Q53" s="11" t="s">
        <v>833</v>
      </c>
      <c r="R53" s="26" t="s">
        <v>1245</v>
      </c>
      <c r="S53" s="1">
        <v>0.19</v>
      </c>
      <c r="T53" s="19">
        <v>0.19</v>
      </c>
      <c r="U53" t="s">
        <v>3</v>
      </c>
      <c r="V53" t="s">
        <v>38</v>
      </c>
      <c r="W53" s="3" t="s">
        <v>592</v>
      </c>
      <c r="X53" s="3" t="s">
        <v>38</v>
      </c>
      <c r="Y53" s="3"/>
      <c r="Z53" t="s">
        <v>58</v>
      </c>
      <c r="AA53" s="3" t="s">
        <v>1033</v>
      </c>
      <c r="AB53" s="7" t="s">
        <v>586</v>
      </c>
      <c r="AC53" s="3">
        <v>15</v>
      </c>
      <c r="AD53" s="3"/>
      <c r="AE53" s="3"/>
      <c r="AF53" s="3"/>
      <c r="AG53" s="3"/>
      <c r="AH53" s="16"/>
      <c r="AI53" s="3"/>
      <c r="AJ53" s="3"/>
    </row>
    <row r="54" spans="1:36" x14ac:dyDescent="0.25">
      <c r="A54" s="9" t="s">
        <v>137</v>
      </c>
      <c r="B54" s="2" t="s">
        <v>591</v>
      </c>
      <c r="C54" s="13" t="s">
        <v>1019</v>
      </c>
      <c r="D54" s="13" t="s">
        <v>1019</v>
      </c>
      <c r="E54" s="13"/>
      <c r="F54" s="9" t="s">
        <v>138</v>
      </c>
      <c r="G54" s="2" t="s">
        <v>590</v>
      </c>
      <c r="H54" s="2" t="s">
        <v>138</v>
      </c>
      <c r="I54" s="12" t="s">
        <v>139</v>
      </c>
      <c r="J54" s="18"/>
      <c r="K54" s="12" t="s">
        <v>1053</v>
      </c>
      <c r="L54" s="12" t="s">
        <v>1046</v>
      </c>
      <c r="M54" s="12" t="s">
        <v>1096</v>
      </c>
      <c r="N54" s="12" t="s">
        <v>1106</v>
      </c>
      <c r="O54" s="12" t="s">
        <v>1101</v>
      </c>
      <c r="P54" s="12"/>
      <c r="Q54" s="2" t="s">
        <v>833</v>
      </c>
      <c r="R54" s="13" t="s">
        <v>1245</v>
      </c>
      <c r="S54" s="10">
        <v>0.1</v>
      </c>
      <c r="T54" s="2">
        <v>0.1</v>
      </c>
      <c r="U54" s="9" t="s">
        <v>3</v>
      </c>
      <c r="V54" s="9" t="s">
        <v>38</v>
      </c>
      <c r="W54" s="2" t="s">
        <v>592</v>
      </c>
      <c r="X54" s="2" t="s">
        <v>38</v>
      </c>
      <c r="Y54" s="2"/>
      <c r="Z54" s="9" t="s">
        <v>58</v>
      </c>
      <c r="AA54" s="2" t="s">
        <v>1009</v>
      </c>
      <c r="AB54" s="5" t="s">
        <v>586</v>
      </c>
      <c r="AC54" s="2">
        <v>15</v>
      </c>
      <c r="AD54" s="2"/>
      <c r="AE54" s="2"/>
      <c r="AF54" s="2"/>
      <c r="AG54" s="2"/>
      <c r="AH54" s="15">
        <f>3/7*100</f>
        <v>42.857142857142854</v>
      </c>
      <c r="AI54" s="9"/>
      <c r="AJ54" s="2"/>
    </row>
    <row r="55" spans="1:36" x14ac:dyDescent="0.25">
      <c r="A55" t="s">
        <v>347</v>
      </c>
      <c r="B55" s="3"/>
      <c r="C55" s="13" t="s">
        <v>1019</v>
      </c>
      <c r="D55" s="13" t="s">
        <v>1019</v>
      </c>
      <c r="E55" s="13"/>
      <c r="F55" t="s">
        <v>348</v>
      </c>
      <c r="G55" s="3" t="s">
        <v>597</v>
      </c>
      <c r="H55" s="3" t="s">
        <v>348</v>
      </c>
      <c r="I55" t="s">
        <v>349</v>
      </c>
      <c r="K55" s="12" t="s">
        <v>1053</v>
      </c>
      <c r="L55" s="12" t="s">
        <v>1046</v>
      </c>
      <c r="M55" s="12"/>
      <c r="P55" s="12"/>
      <c r="Q55" s="3" t="s">
        <v>718</v>
      </c>
      <c r="R55" s="26" t="s">
        <v>1246</v>
      </c>
      <c r="S55" s="1">
        <v>0.17</v>
      </c>
      <c r="T55" s="19">
        <v>0.16500000000000001</v>
      </c>
      <c r="U55" t="s">
        <v>3</v>
      </c>
      <c r="V55" t="s">
        <v>4</v>
      </c>
      <c r="W55" s="3" t="s">
        <v>598</v>
      </c>
      <c r="X55" s="3" t="s">
        <v>4</v>
      </c>
      <c r="Y55" s="3"/>
      <c r="Z55" t="s">
        <v>39</v>
      </c>
      <c r="AA55" s="3" t="s">
        <v>1026</v>
      </c>
      <c r="AB55" s="7" t="s">
        <v>586</v>
      </c>
      <c r="AC55" s="3" t="s">
        <v>587</v>
      </c>
      <c r="AD55" s="3"/>
      <c r="AE55" s="3"/>
      <c r="AF55" s="3"/>
      <c r="AG55" s="3"/>
      <c r="AH55" s="16"/>
      <c r="AI55" s="3"/>
      <c r="AJ55" s="3"/>
    </row>
    <row r="56" spans="1:36" ht="60" x14ac:dyDescent="0.25">
      <c r="A56" t="s">
        <v>552</v>
      </c>
      <c r="B56" s="3" t="s">
        <v>613</v>
      </c>
      <c r="C56" s="13" t="s">
        <v>1019</v>
      </c>
      <c r="D56" s="13" t="s">
        <v>1019</v>
      </c>
      <c r="E56" s="13"/>
      <c r="F56" t="s">
        <v>553</v>
      </c>
      <c r="G56" s="3" t="s">
        <v>612</v>
      </c>
      <c r="H56" s="3" t="s">
        <v>1336</v>
      </c>
      <c r="I56" t="s">
        <v>139</v>
      </c>
      <c r="J56" s="31" t="s">
        <v>1060</v>
      </c>
      <c r="K56" s="12" t="s">
        <v>1053</v>
      </c>
      <c r="L56" s="12" t="s">
        <v>1046</v>
      </c>
      <c r="M56" s="12"/>
      <c r="P56" s="12"/>
      <c r="Q56" s="3" t="s">
        <v>679</v>
      </c>
      <c r="R56" s="3"/>
      <c r="S56" s="1">
        <v>0.2</v>
      </c>
      <c r="T56" s="19">
        <v>0.2</v>
      </c>
      <c r="U56" t="s">
        <v>3</v>
      </c>
      <c r="V56" t="s">
        <v>38</v>
      </c>
      <c r="W56" s="3" t="s">
        <v>592</v>
      </c>
      <c r="X56" s="3" t="s">
        <v>38</v>
      </c>
      <c r="Y56" s="3"/>
      <c r="Z56" t="s">
        <v>43</v>
      </c>
      <c r="AA56" s="3" t="s">
        <v>1035</v>
      </c>
      <c r="AB56" s="7" t="s">
        <v>586</v>
      </c>
      <c r="AC56" s="3">
        <v>15</v>
      </c>
      <c r="AD56" s="3"/>
      <c r="AE56" s="3"/>
      <c r="AF56" s="3"/>
      <c r="AG56" s="3"/>
      <c r="AH56" s="16"/>
      <c r="AI56" s="3"/>
      <c r="AJ56" s="3"/>
    </row>
    <row r="57" spans="1:36" ht="57.75" x14ac:dyDescent="0.25">
      <c r="A57" t="s">
        <v>453</v>
      </c>
      <c r="B57" s="3" t="s">
        <v>608</v>
      </c>
      <c r="C57" s="13" t="s">
        <v>1019</v>
      </c>
      <c r="D57" s="13" t="s">
        <v>1019</v>
      </c>
      <c r="E57" s="13"/>
      <c r="F57" t="s">
        <v>454</v>
      </c>
      <c r="G57" s="3" t="s">
        <v>607</v>
      </c>
      <c r="H57" s="3" t="s">
        <v>1337</v>
      </c>
      <c r="I57" t="s">
        <v>455</v>
      </c>
      <c r="J57" s="33" t="s">
        <v>1061</v>
      </c>
      <c r="K57" s="12" t="s">
        <v>1053</v>
      </c>
      <c r="L57" s="12" t="s">
        <v>1046</v>
      </c>
      <c r="M57" s="12"/>
      <c r="N57" s="14"/>
      <c r="O57" s="14"/>
      <c r="P57" s="12"/>
      <c r="Q57" s="2" t="s">
        <v>792</v>
      </c>
      <c r="R57" s="13" t="s">
        <v>1247</v>
      </c>
      <c r="S57" s="1">
        <v>0.2</v>
      </c>
      <c r="T57" s="19">
        <v>0.2</v>
      </c>
      <c r="U57" t="s">
        <v>3</v>
      </c>
      <c r="V57" t="s">
        <v>47</v>
      </c>
      <c r="W57" s="3" t="s">
        <v>609</v>
      </c>
      <c r="X57" s="3" t="s">
        <v>47</v>
      </c>
      <c r="Y57" s="3"/>
      <c r="Z57" t="s">
        <v>452</v>
      </c>
      <c r="AA57" s="3" t="s">
        <v>1036</v>
      </c>
      <c r="AB57" s="7" t="s">
        <v>586</v>
      </c>
      <c r="AC57" s="3">
        <v>15</v>
      </c>
      <c r="AD57" s="3"/>
      <c r="AE57" s="3"/>
      <c r="AF57" s="3"/>
      <c r="AG57" s="3"/>
      <c r="AH57" s="16"/>
      <c r="AI57" s="3"/>
      <c r="AJ57" s="3"/>
    </row>
    <row r="58" spans="1:36" ht="60" x14ac:dyDescent="0.25">
      <c r="A58" t="s">
        <v>94</v>
      </c>
      <c r="B58" s="3" t="s">
        <v>604</v>
      </c>
      <c r="C58" s="13" t="s">
        <v>1019</v>
      </c>
      <c r="D58" s="13" t="s">
        <v>1019</v>
      </c>
      <c r="E58" s="13"/>
      <c r="F58" t="s">
        <v>95</v>
      </c>
      <c r="G58" s="3" t="s">
        <v>603</v>
      </c>
      <c r="H58" s="3" t="s">
        <v>95</v>
      </c>
      <c r="I58" t="s">
        <v>96</v>
      </c>
      <c r="J58" s="32" t="s">
        <v>1059</v>
      </c>
      <c r="K58" s="12" t="s">
        <v>1053</v>
      </c>
      <c r="L58" s="12" t="s">
        <v>1046</v>
      </c>
      <c r="M58" s="12"/>
      <c r="N58" s="6"/>
      <c r="O58" s="6"/>
      <c r="P58" s="12"/>
      <c r="Q58" s="3" t="s">
        <v>702</v>
      </c>
      <c r="R58" s="26" t="s">
        <v>1246</v>
      </c>
      <c r="S58" s="1">
        <v>0.2</v>
      </c>
      <c r="T58" s="19">
        <v>0.2</v>
      </c>
      <c r="U58" t="s">
        <v>3</v>
      </c>
      <c r="V58" t="s">
        <v>97</v>
      </c>
      <c r="W58" s="3" t="s">
        <v>580</v>
      </c>
      <c r="X58" s="3" t="s">
        <v>97</v>
      </c>
      <c r="Y58" s="3"/>
      <c r="Z58" t="s">
        <v>58</v>
      </c>
      <c r="AA58" s="3" t="s">
        <v>1034</v>
      </c>
      <c r="AB58" s="7" t="s">
        <v>586</v>
      </c>
      <c r="AC58" s="3">
        <v>15</v>
      </c>
      <c r="AD58" s="3"/>
      <c r="AE58" s="3"/>
      <c r="AF58" s="3"/>
      <c r="AG58" s="3"/>
      <c r="AH58" s="16"/>
      <c r="AI58" s="3"/>
      <c r="AJ58" s="3"/>
    </row>
    <row r="59" spans="1:36" ht="120" x14ac:dyDescent="0.25">
      <c r="A59" t="s">
        <v>538</v>
      </c>
      <c r="B59" s="3" t="s">
        <v>693</v>
      </c>
      <c r="C59" s="13" t="s">
        <v>1019</v>
      </c>
      <c r="D59" s="13" t="s">
        <v>1019</v>
      </c>
      <c r="E59" s="13"/>
      <c r="F59" t="s">
        <v>539</v>
      </c>
      <c r="G59" s="3" t="s">
        <v>692</v>
      </c>
      <c r="H59" s="3" t="s">
        <v>539</v>
      </c>
      <c r="I59" t="s">
        <v>540</v>
      </c>
      <c r="J59" s="31" t="s">
        <v>1072</v>
      </c>
      <c r="K59" s="12" t="s">
        <v>1053</v>
      </c>
      <c r="L59" s="12" t="s">
        <v>1019</v>
      </c>
      <c r="M59" s="12"/>
      <c r="P59" s="12"/>
      <c r="Q59" s="3" t="s">
        <v>679</v>
      </c>
      <c r="R59" s="3"/>
      <c r="S59" s="1">
        <v>0.25</v>
      </c>
      <c r="T59" s="19">
        <v>0.25</v>
      </c>
      <c r="U59" t="s">
        <v>3</v>
      </c>
      <c r="V59" t="s">
        <v>38</v>
      </c>
      <c r="W59" s="3" t="s">
        <v>592</v>
      </c>
      <c r="X59" s="3" t="s">
        <v>38</v>
      </c>
      <c r="Y59" s="3"/>
      <c r="Z59" t="s">
        <v>43</v>
      </c>
      <c r="AA59" s="3" t="s">
        <v>1115</v>
      </c>
      <c r="AB59" s="7" t="s">
        <v>586</v>
      </c>
      <c r="AC59" s="3">
        <v>15</v>
      </c>
      <c r="AD59" s="3"/>
      <c r="AE59" s="3"/>
      <c r="AF59" s="3"/>
      <c r="AG59" s="3"/>
      <c r="AH59" s="16"/>
      <c r="AI59" s="3"/>
      <c r="AJ59" s="3"/>
    </row>
    <row r="60" spans="1:36" ht="60" x14ac:dyDescent="0.25">
      <c r="A60" t="s">
        <v>554</v>
      </c>
      <c r="B60" s="3" t="s">
        <v>621</v>
      </c>
      <c r="C60" s="13" t="s">
        <v>1019</v>
      </c>
      <c r="D60" s="13" t="s">
        <v>1019</v>
      </c>
      <c r="E60" s="13"/>
      <c r="F60" t="s">
        <v>555</v>
      </c>
      <c r="G60" s="3" t="s">
        <v>620</v>
      </c>
      <c r="H60" s="3" t="s">
        <v>555</v>
      </c>
      <c r="I60" t="s">
        <v>556</v>
      </c>
      <c r="J60" s="31" t="s">
        <v>1070</v>
      </c>
      <c r="K60" s="12" t="s">
        <v>1053</v>
      </c>
      <c r="L60" s="12" t="s">
        <v>1046</v>
      </c>
      <c r="M60" s="12"/>
      <c r="P60" s="12"/>
      <c r="Q60" s="11" t="s">
        <v>833</v>
      </c>
      <c r="R60" s="26" t="s">
        <v>1245</v>
      </c>
      <c r="S60" s="1">
        <v>0.25</v>
      </c>
      <c r="T60" s="19">
        <v>0.25</v>
      </c>
      <c r="U60" t="s">
        <v>3</v>
      </c>
      <c r="V60" t="s">
        <v>38</v>
      </c>
      <c r="W60" s="3" t="s">
        <v>592</v>
      </c>
      <c r="X60" s="3" t="s">
        <v>38</v>
      </c>
      <c r="Y60" s="3"/>
      <c r="Z60" t="s">
        <v>43</v>
      </c>
      <c r="AA60" s="3" t="s">
        <v>1071</v>
      </c>
      <c r="AB60" s="7" t="s">
        <v>586</v>
      </c>
      <c r="AC60" s="3">
        <v>15</v>
      </c>
      <c r="AD60" s="3"/>
      <c r="AE60" s="3"/>
      <c r="AF60" s="3"/>
      <c r="AG60" s="3"/>
      <c r="AH60" s="16"/>
      <c r="AI60" s="3"/>
      <c r="AJ60" s="3"/>
    </row>
    <row r="61" spans="1:36" ht="45" x14ac:dyDescent="0.25">
      <c r="A61" t="s">
        <v>158</v>
      </c>
      <c r="B61" s="3" t="s">
        <v>619</v>
      </c>
      <c r="C61" s="13" t="s">
        <v>1019</v>
      </c>
      <c r="D61" s="13" t="s">
        <v>1019</v>
      </c>
      <c r="E61" s="13"/>
      <c r="F61" t="s">
        <v>159</v>
      </c>
      <c r="G61" s="3" t="s">
        <v>618</v>
      </c>
      <c r="H61" s="3" t="s">
        <v>159</v>
      </c>
      <c r="I61" t="s">
        <v>160</v>
      </c>
      <c r="J61" s="31" t="s">
        <v>1068</v>
      </c>
      <c r="K61" s="12" t="s">
        <v>1053</v>
      </c>
      <c r="L61" s="12" t="s">
        <v>1046</v>
      </c>
      <c r="M61" s="12"/>
      <c r="P61" s="12"/>
      <c r="Q61" s="11" t="s">
        <v>702</v>
      </c>
      <c r="R61" s="26" t="s">
        <v>1246</v>
      </c>
      <c r="S61" s="1">
        <v>0.25</v>
      </c>
      <c r="T61" s="19">
        <v>0.25</v>
      </c>
      <c r="U61" t="s">
        <v>3</v>
      </c>
      <c r="V61" t="s">
        <v>57</v>
      </c>
      <c r="W61" s="3" t="s">
        <v>585</v>
      </c>
      <c r="X61" s="3" t="s">
        <v>57</v>
      </c>
      <c r="Y61" s="3"/>
      <c r="Z61" t="s">
        <v>58</v>
      </c>
      <c r="AA61" s="3" t="s">
        <v>1069</v>
      </c>
      <c r="AB61" s="7" t="s">
        <v>586</v>
      </c>
      <c r="AC61" s="3" t="s">
        <v>587</v>
      </c>
      <c r="AD61" s="3"/>
      <c r="AE61" s="3"/>
      <c r="AF61" s="3"/>
      <c r="AG61" s="3"/>
      <c r="AH61" s="16"/>
      <c r="AI61" s="3"/>
      <c r="AJ61" s="3"/>
    </row>
    <row r="62" spans="1:36" x14ac:dyDescent="0.25">
      <c r="A62" t="s">
        <v>517</v>
      </c>
      <c r="B62" s="3" t="s">
        <v>589</v>
      </c>
      <c r="C62" s="13" t="s">
        <v>1019</v>
      </c>
      <c r="D62" s="13" t="s">
        <v>1019</v>
      </c>
      <c r="E62" s="13"/>
      <c r="F62" t="s">
        <v>518</v>
      </c>
      <c r="G62" s="3" t="s">
        <v>588</v>
      </c>
      <c r="H62" s="3"/>
      <c r="I62" t="s">
        <v>519</v>
      </c>
      <c r="Q62" s="3" t="s">
        <v>582</v>
      </c>
      <c r="R62" s="3"/>
      <c r="S62" s="1">
        <v>7.0000000000000007E-2</v>
      </c>
      <c r="T62" s="19">
        <v>7.0000000000000007E-2</v>
      </c>
      <c r="U62" t="s">
        <v>29</v>
      </c>
      <c r="V62" t="s">
        <v>57</v>
      </c>
      <c r="W62" s="3" t="s">
        <v>585</v>
      </c>
      <c r="X62" s="3" t="s">
        <v>57</v>
      </c>
      <c r="Y62" s="3"/>
      <c r="Z62" t="s">
        <v>497</v>
      </c>
      <c r="AA62" s="3"/>
      <c r="AB62" s="7" t="s">
        <v>586</v>
      </c>
      <c r="AC62" s="3" t="s">
        <v>587</v>
      </c>
      <c r="AD62" s="3"/>
      <c r="AE62" s="3"/>
      <c r="AF62" s="3"/>
      <c r="AG62" s="3"/>
      <c r="AH62" s="16"/>
      <c r="AI62" s="3"/>
      <c r="AJ62" s="3"/>
    </row>
    <row r="63" spans="1:36" x14ac:dyDescent="0.25">
      <c r="A63" t="s">
        <v>515</v>
      </c>
      <c r="B63" s="3" t="s">
        <v>798</v>
      </c>
      <c r="C63" s="13" t="s">
        <v>1019</v>
      </c>
      <c r="D63" s="13" t="s">
        <v>1019</v>
      </c>
      <c r="E63" s="13"/>
      <c r="F63" t="s">
        <v>516</v>
      </c>
      <c r="G63" s="3" t="s">
        <v>797</v>
      </c>
      <c r="H63" s="3"/>
      <c r="I63" t="s">
        <v>20</v>
      </c>
      <c r="Q63" s="3" t="s">
        <v>792</v>
      </c>
      <c r="R63" s="26" t="s">
        <v>1247</v>
      </c>
      <c r="S63" s="1">
        <v>7.0000000000000007E-2</v>
      </c>
      <c r="T63" s="19">
        <v>7.0000000000000007E-2</v>
      </c>
      <c r="U63" t="s">
        <v>29</v>
      </c>
      <c r="V63" t="s">
        <v>57</v>
      </c>
      <c r="W63" s="3" t="s">
        <v>585</v>
      </c>
      <c r="X63" s="3" t="s">
        <v>57</v>
      </c>
      <c r="Y63" s="3"/>
      <c r="Z63" t="s">
        <v>497</v>
      </c>
      <c r="AA63" s="3"/>
      <c r="AB63" s="7" t="s">
        <v>586</v>
      </c>
      <c r="AC63" s="3" t="s">
        <v>587</v>
      </c>
      <c r="AD63" s="3"/>
      <c r="AE63" s="3"/>
      <c r="AF63" s="3"/>
      <c r="AG63" s="3"/>
      <c r="AH63" s="16"/>
      <c r="AI63" s="3"/>
      <c r="AJ63" s="3"/>
    </row>
    <row r="64" spans="1:36" x14ac:dyDescent="0.25">
      <c r="A64" t="s">
        <v>494</v>
      </c>
      <c r="B64" s="4" t="s">
        <v>584</v>
      </c>
      <c r="C64" s="13" t="s">
        <v>1019</v>
      </c>
      <c r="D64" s="13" t="s">
        <v>1019</v>
      </c>
      <c r="E64" s="13"/>
      <c r="F64" t="s">
        <v>495</v>
      </c>
      <c r="G64" s="4" t="s">
        <v>583</v>
      </c>
      <c r="H64" s="4"/>
      <c r="I64" t="s">
        <v>496</v>
      </c>
      <c r="Q64" s="4" t="s">
        <v>582</v>
      </c>
      <c r="R64" s="26" t="s">
        <v>1246</v>
      </c>
      <c r="S64" s="1">
        <v>7.0000000000000007E-2</v>
      </c>
      <c r="T64" s="20">
        <v>7.0000000000000007E-2</v>
      </c>
      <c r="U64" t="s">
        <v>29</v>
      </c>
      <c r="V64" t="s">
        <v>57</v>
      </c>
      <c r="W64" s="4" t="s">
        <v>585</v>
      </c>
      <c r="X64" s="4" t="s">
        <v>57</v>
      </c>
      <c r="Y64" s="4"/>
      <c r="Z64" t="s">
        <v>497</v>
      </c>
      <c r="AA64" s="4"/>
      <c r="AB64" s="8" t="s">
        <v>586</v>
      </c>
      <c r="AC64" s="4" t="s">
        <v>587</v>
      </c>
      <c r="AD64" s="4"/>
      <c r="AE64" s="4"/>
      <c r="AF64" s="4"/>
      <c r="AG64" s="4"/>
      <c r="AH64" s="17"/>
      <c r="AI64" s="4"/>
      <c r="AJ64" s="4"/>
    </row>
    <row r="65" spans="1:36" x14ac:dyDescent="0.25">
      <c r="A65" t="s">
        <v>105</v>
      </c>
      <c r="B65" s="3" t="s">
        <v>579</v>
      </c>
      <c r="C65" s="13" t="s">
        <v>1019</v>
      </c>
      <c r="D65" s="13" t="s">
        <v>1019</v>
      </c>
      <c r="E65" s="13"/>
      <c r="F65" t="s">
        <v>106</v>
      </c>
      <c r="G65" s="3" t="s">
        <v>578</v>
      </c>
      <c r="H65" s="3"/>
      <c r="I65" t="s">
        <v>107</v>
      </c>
      <c r="Q65" s="3" t="s">
        <v>582</v>
      </c>
      <c r="R65" s="3"/>
      <c r="S65" s="1">
        <v>7.0000000000000007E-2</v>
      </c>
      <c r="T65" s="19">
        <v>7.0000000000000007E-2</v>
      </c>
      <c r="U65" t="s">
        <v>29</v>
      </c>
      <c r="V65" t="s">
        <v>97</v>
      </c>
      <c r="W65" s="3" t="s">
        <v>580</v>
      </c>
      <c r="X65" s="3" t="s">
        <v>97</v>
      </c>
      <c r="Y65" s="3"/>
      <c r="Z65" t="s">
        <v>58</v>
      </c>
      <c r="AA65" s="3"/>
      <c r="AB65" s="7" t="s">
        <v>581</v>
      </c>
      <c r="AC65" s="3">
        <v>15</v>
      </c>
      <c r="AD65" s="3"/>
      <c r="AE65" s="3"/>
      <c r="AF65" s="3"/>
      <c r="AG65" s="3"/>
      <c r="AH65" s="16"/>
      <c r="AI65" s="3"/>
      <c r="AJ65" s="3"/>
    </row>
    <row r="66" spans="1:36" x14ac:dyDescent="0.25">
      <c r="A66" t="s">
        <v>271</v>
      </c>
      <c r="B66" s="3" t="s">
        <v>794</v>
      </c>
      <c r="C66" s="13" t="s">
        <v>1019</v>
      </c>
      <c r="D66" s="13" t="s">
        <v>1019</v>
      </c>
      <c r="E66" s="13"/>
      <c r="F66" t="s">
        <v>272</v>
      </c>
      <c r="G66" s="3" t="s">
        <v>793</v>
      </c>
      <c r="H66" s="3"/>
      <c r="I66" t="s">
        <v>20</v>
      </c>
      <c r="Q66" s="3" t="s">
        <v>792</v>
      </c>
      <c r="R66" s="3"/>
      <c r="S66" s="1">
        <v>7.0000000000000007E-2</v>
      </c>
      <c r="T66" s="19">
        <v>7.0000000000000007E-2</v>
      </c>
      <c r="U66" t="s">
        <v>29</v>
      </c>
      <c r="V66" t="s">
        <v>57</v>
      </c>
      <c r="W66" s="3" t="s">
        <v>585</v>
      </c>
      <c r="X66" s="3" t="s">
        <v>57</v>
      </c>
      <c r="Y66" s="3"/>
      <c r="Z66" t="s">
        <v>58</v>
      </c>
      <c r="AA66" s="3"/>
      <c r="AB66" s="7" t="s">
        <v>586</v>
      </c>
      <c r="AC66" s="3" t="s">
        <v>587</v>
      </c>
      <c r="AD66" s="3"/>
      <c r="AE66" s="3"/>
      <c r="AF66" s="3"/>
      <c r="AG66" s="3"/>
      <c r="AH66" s="16"/>
      <c r="AI66" s="3"/>
      <c r="AJ66" s="3"/>
    </row>
    <row r="67" spans="1:36" x14ac:dyDescent="0.25">
      <c r="A67" t="s">
        <v>179</v>
      </c>
      <c r="B67" s="3" t="s">
        <v>755</v>
      </c>
      <c r="C67" s="13" t="s">
        <v>1019</v>
      </c>
      <c r="D67" s="13" t="s">
        <v>1019</v>
      </c>
      <c r="E67" s="13"/>
      <c r="F67" t="s">
        <v>180</v>
      </c>
      <c r="G67" s="3" t="s">
        <v>754</v>
      </c>
      <c r="H67" s="3"/>
      <c r="I67" t="s">
        <v>181</v>
      </c>
      <c r="Q67" s="3" t="s">
        <v>756</v>
      </c>
      <c r="R67" s="3"/>
      <c r="S67" s="1">
        <v>7.0000000000000007E-2</v>
      </c>
      <c r="T67" s="19">
        <v>7.0000000000000007E-2</v>
      </c>
      <c r="U67" t="s">
        <v>29</v>
      </c>
      <c r="V67" t="s">
        <v>57</v>
      </c>
      <c r="W67" s="3" t="s">
        <v>585</v>
      </c>
      <c r="X67" s="3" t="s">
        <v>57</v>
      </c>
      <c r="Y67" s="3"/>
      <c r="Z67" t="s">
        <v>58</v>
      </c>
      <c r="AA67" s="3"/>
      <c r="AB67" s="7" t="s">
        <v>586</v>
      </c>
      <c r="AC67" s="3" t="s">
        <v>587</v>
      </c>
      <c r="AD67" s="3"/>
      <c r="AE67" s="3"/>
      <c r="AF67" s="3"/>
      <c r="AG67" s="3"/>
      <c r="AH67" s="16"/>
      <c r="AI67" s="3"/>
      <c r="AJ67" s="3"/>
    </row>
    <row r="68" spans="1:36" x14ac:dyDescent="0.25">
      <c r="A68" t="s">
        <v>44</v>
      </c>
      <c r="B68" s="3" t="s">
        <v>769</v>
      </c>
      <c r="C68" s="13" t="s">
        <v>1019</v>
      </c>
      <c r="D68" s="13" t="s">
        <v>1019</v>
      </c>
      <c r="E68" s="13"/>
      <c r="F68" t="s">
        <v>45</v>
      </c>
      <c r="G68" s="3" t="s">
        <v>768</v>
      </c>
      <c r="H68" s="3"/>
      <c r="I68" t="s">
        <v>46</v>
      </c>
      <c r="Q68" s="3" t="s">
        <v>770</v>
      </c>
      <c r="R68" s="3"/>
      <c r="S68" s="1">
        <v>0.09</v>
      </c>
      <c r="T68" s="19">
        <v>0.09</v>
      </c>
      <c r="U68" t="s">
        <v>29</v>
      </c>
      <c r="V68" t="s">
        <v>47</v>
      </c>
      <c r="W68" s="3" t="s">
        <v>609</v>
      </c>
      <c r="X68" s="3" t="s">
        <v>47</v>
      </c>
      <c r="Y68" s="3"/>
      <c r="Z68" t="s">
        <v>43</v>
      </c>
      <c r="AA68" s="3"/>
      <c r="AB68" s="7" t="s">
        <v>586</v>
      </c>
      <c r="AC68" s="3">
        <v>15</v>
      </c>
      <c r="AD68" s="3"/>
      <c r="AE68" s="3"/>
      <c r="AF68" s="3"/>
      <c r="AG68" s="3"/>
      <c r="AH68" s="16"/>
      <c r="AI68" s="3"/>
      <c r="AJ68" s="3"/>
    </row>
    <row r="69" spans="1:36" x14ac:dyDescent="0.25">
      <c r="A69" t="s">
        <v>520</v>
      </c>
      <c r="B69" s="3" t="s">
        <v>758</v>
      </c>
      <c r="C69" s="13" t="s">
        <v>1019</v>
      </c>
      <c r="D69" s="13" t="s">
        <v>1019</v>
      </c>
      <c r="E69" s="13"/>
      <c r="F69" t="s">
        <v>521</v>
      </c>
      <c r="G69" s="3" t="s">
        <v>757</v>
      </c>
      <c r="H69" s="3"/>
      <c r="I69" t="s">
        <v>181</v>
      </c>
      <c r="Q69" s="3" t="s">
        <v>756</v>
      </c>
      <c r="R69" s="3"/>
      <c r="S69" s="1">
        <v>0.09</v>
      </c>
      <c r="T69" s="19">
        <v>0.09</v>
      </c>
      <c r="U69" t="s">
        <v>29</v>
      </c>
      <c r="V69" t="s">
        <v>97</v>
      </c>
      <c r="W69" s="3" t="s">
        <v>580</v>
      </c>
      <c r="X69" s="3" t="s">
        <v>97</v>
      </c>
      <c r="Y69" s="3"/>
      <c r="Z69" t="s">
        <v>497</v>
      </c>
      <c r="AA69" s="3"/>
      <c r="AB69" s="7" t="s">
        <v>759</v>
      </c>
      <c r="AC69" s="3">
        <v>15</v>
      </c>
      <c r="AD69" s="3"/>
      <c r="AE69" s="3"/>
      <c r="AF69" s="3"/>
      <c r="AG69" s="3"/>
      <c r="AH69" s="16"/>
      <c r="AI69" s="3"/>
      <c r="AJ69" s="3"/>
    </row>
    <row r="70" spans="1:36" x14ac:dyDescent="0.25">
      <c r="A70" t="s">
        <v>423</v>
      </c>
      <c r="B70" s="3" t="s">
        <v>804</v>
      </c>
      <c r="C70" s="13" t="s">
        <v>1019</v>
      </c>
      <c r="D70" s="13" t="s">
        <v>1019</v>
      </c>
      <c r="E70" s="13"/>
      <c r="F70" t="s">
        <v>424</v>
      </c>
      <c r="G70" s="3" t="s">
        <v>803</v>
      </c>
      <c r="H70" s="3"/>
      <c r="I70" t="s">
        <v>20</v>
      </c>
      <c r="Q70" s="3" t="s">
        <v>792</v>
      </c>
      <c r="R70" s="3"/>
      <c r="S70" s="1">
        <v>0.09</v>
      </c>
      <c r="T70" s="19">
        <v>0.09</v>
      </c>
      <c r="U70" t="s">
        <v>29</v>
      </c>
      <c r="V70" t="s">
        <v>97</v>
      </c>
      <c r="W70" s="3" t="s">
        <v>580</v>
      </c>
      <c r="X70" s="3" t="s">
        <v>97</v>
      </c>
      <c r="Y70" s="3"/>
      <c r="Z70" t="s">
        <v>410</v>
      </c>
      <c r="AA70" s="3"/>
      <c r="AB70" s="7" t="s">
        <v>581</v>
      </c>
      <c r="AC70" s="3">
        <v>15</v>
      </c>
      <c r="AD70" s="3"/>
      <c r="AE70" s="3"/>
      <c r="AF70" s="3"/>
      <c r="AG70" s="3"/>
      <c r="AH70" s="16"/>
      <c r="AI70" s="3"/>
      <c r="AJ70" s="3"/>
    </row>
    <row r="71" spans="1:36" x14ac:dyDescent="0.25">
      <c r="A71" t="s">
        <v>345</v>
      </c>
      <c r="B71" s="3" t="s">
        <v>802</v>
      </c>
      <c r="C71" s="13" t="s">
        <v>1019</v>
      </c>
      <c r="D71" s="13" t="s">
        <v>1019</v>
      </c>
      <c r="E71" s="13"/>
      <c r="F71" t="s">
        <v>346</v>
      </c>
      <c r="G71" s="3" t="s">
        <v>801</v>
      </c>
      <c r="H71" s="3"/>
      <c r="I71" t="s">
        <v>20</v>
      </c>
      <c r="Q71" s="3" t="s">
        <v>792</v>
      </c>
      <c r="R71" s="3"/>
      <c r="S71" s="1">
        <v>0.09</v>
      </c>
      <c r="T71" s="19">
        <v>0.09</v>
      </c>
      <c r="U71" t="s">
        <v>29</v>
      </c>
      <c r="V71" t="s">
        <v>4</v>
      </c>
      <c r="W71" s="3" t="s">
        <v>598</v>
      </c>
      <c r="X71" s="3" t="s">
        <v>4</v>
      </c>
      <c r="Y71" s="3"/>
      <c r="Z71" t="s">
        <v>39</v>
      </c>
      <c r="AA71" s="3"/>
      <c r="AB71" s="7" t="s">
        <v>586</v>
      </c>
      <c r="AC71" s="3" t="s">
        <v>587</v>
      </c>
      <c r="AD71" s="3"/>
      <c r="AE71" s="3"/>
      <c r="AF71" s="3"/>
      <c r="AG71" s="3"/>
      <c r="AH71" s="16"/>
      <c r="AI71" s="3"/>
      <c r="AJ71" s="3"/>
    </row>
    <row r="72" spans="1:36" x14ac:dyDescent="0.25">
      <c r="A72" t="s">
        <v>92</v>
      </c>
      <c r="B72" s="3" t="s">
        <v>800</v>
      </c>
      <c r="C72" s="13" t="s">
        <v>1019</v>
      </c>
      <c r="D72" s="13" t="s">
        <v>1019</v>
      </c>
      <c r="E72" s="13"/>
      <c r="F72" t="s">
        <v>93</v>
      </c>
      <c r="G72" s="3" t="s">
        <v>799</v>
      </c>
      <c r="H72" s="3"/>
      <c r="I72" t="s">
        <v>20</v>
      </c>
      <c r="Q72" s="3" t="s">
        <v>792</v>
      </c>
      <c r="R72" s="3"/>
      <c r="S72" s="1">
        <v>0.09</v>
      </c>
      <c r="T72" s="19">
        <v>0.09</v>
      </c>
      <c r="U72" t="s">
        <v>29</v>
      </c>
      <c r="V72" t="s">
        <v>4</v>
      </c>
      <c r="W72" s="3" t="s">
        <v>598</v>
      </c>
      <c r="X72" s="3" t="s">
        <v>4</v>
      </c>
      <c r="Y72" s="3"/>
      <c r="Z72" t="s">
        <v>89</v>
      </c>
      <c r="AA72" s="3"/>
      <c r="AB72" s="7" t="s">
        <v>586</v>
      </c>
      <c r="AC72" s="3" t="s">
        <v>587</v>
      </c>
      <c r="AD72" s="3"/>
      <c r="AE72" s="3"/>
      <c r="AF72" s="3"/>
      <c r="AG72" s="3"/>
      <c r="AH72" s="16"/>
      <c r="AI72" s="3"/>
      <c r="AJ72" s="3"/>
    </row>
    <row r="73" spans="1:36" x14ac:dyDescent="0.25">
      <c r="A73" t="s">
        <v>175</v>
      </c>
      <c r="B73" s="3" t="s">
        <v>701</v>
      </c>
      <c r="C73" s="13" t="s">
        <v>1019</v>
      </c>
      <c r="D73" s="13" t="s">
        <v>1019</v>
      </c>
      <c r="E73" s="13"/>
      <c r="F73" t="s">
        <v>176</v>
      </c>
      <c r="G73" s="3" t="s">
        <v>700</v>
      </c>
      <c r="H73" s="3"/>
      <c r="I73" t="s">
        <v>11</v>
      </c>
      <c r="Q73" s="3" t="s">
        <v>702</v>
      </c>
      <c r="R73" s="3"/>
      <c r="S73" s="1">
        <v>0.1</v>
      </c>
      <c r="T73" s="19">
        <v>0.1</v>
      </c>
      <c r="U73" t="s">
        <v>29</v>
      </c>
      <c r="V73" t="s">
        <v>57</v>
      </c>
      <c r="W73" s="3" t="s">
        <v>585</v>
      </c>
      <c r="X73" s="3" t="s">
        <v>57</v>
      </c>
      <c r="Y73" s="3"/>
      <c r="Z73" t="s">
        <v>58</v>
      </c>
      <c r="AA73" s="3"/>
      <c r="AB73" s="7" t="s">
        <v>586</v>
      </c>
      <c r="AC73" s="3" t="s">
        <v>587</v>
      </c>
      <c r="AD73" s="3"/>
      <c r="AE73" s="3"/>
      <c r="AF73" s="3"/>
      <c r="AG73" s="3"/>
      <c r="AH73" s="16"/>
      <c r="AI73" s="3"/>
      <c r="AJ73" s="3"/>
    </row>
    <row r="74" spans="1:36" x14ac:dyDescent="0.25">
      <c r="A74" t="s">
        <v>509</v>
      </c>
      <c r="B74" s="3" t="s">
        <v>720</v>
      </c>
      <c r="C74" s="13" t="s">
        <v>1019</v>
      </c>
      <c r="D74" s="13" t="s">
        <v>1019</v>
      </c>
      <c r="E74" s="13"/>
      <c r="F74" t="s">
        <v>510</v>
      </c>
      <c r="G74" s="3" t="s">
        <v>719</v>
      </c>
      <c r="H74" s="3"/>
      <c r="I74" t="s">
        <v>511</v>
      </c>
      <c r="Q74" s="3" t="s">
        <v>718</v>
      </c>
      <c r="R74" s="3"/>
      <c r="S74" s="1">
        <v>0.11</v>
      </c>
      <c r="T74" s="19">
        <v>0.1</v>
      </c>
      <c r="U74" t="s">
        <v>29</v>
      </c>
      <c r="V74" t="s">
        <v>57</v>
      </c>
      <c r="W74" s="3" t="s">
        <v>585</v>
      </c>
      <c r="X74" s="3" t="s">
        <v>57</v>
      </c>
      <c r="Y74" s="3"/>
      <c r="Z74" t="s">
        <v>497</v>
      </c>
      <c r="AA74" s="3"/>
      <c r="AB74" s="7" t="s">
        <v>586</v>
      </c>
      <c r="AC74" s="3" t="s">
        <v>587</v>
      </c>
      <c r="AD74" s="3"/>
      <c r="AE74" s="3"/>
      <c r="AF74" s="3"/>
      <c r="AG74" s="3"/>
      <c r="AH74" s="16"/>
      <c r="AI74" s="3"/>
      <c r="AJ74" s="3"/>
    </row>
    <row r="75" spans="1:36" x14ac:dyDescent="0.25">
      <c r="A75" t="s">
        <v>177</v>
      </c>
      <c r="B75" s="3" t="s">
        <v>724</v>
      </c>
      <c r="C75" s="13" t="s">
        <v>1019</v>
      </c>
      <c r="D75" s="13" t="s">
        <v>1019</v>
      </c>
      <c r="E75" s="13"/>
      <c r="F75" t="s">
        <v>178</v>
      </c>
      <c r="G75" s="3" t="s">
        <v>723</v>
      </c>
      <c r="H75" s="3"/>
      <c r="I75" t="s">
        <v>26</v>
      </c>
      <c r="Q75" s="3" t="s">
        <v>718</v>
      </c>
      <c r="R75" s="3"/>
      <c r="S75" s="1">
        <v>0.12</v>
      </c>
      <c r="T75" s="19">
        <v>0.12</v>
      </c>
      <c r="U75" t="s">
        <v>29</v>
      </c>
      <c r="V75" t="s">
        <v>57</v>
      </c>
      <c r="W75" s="3" t="s">
        <v>585</v>
      </c>
      <c r="X75" s="3" t="s">
        <v>57</v>
      </c>
      <c r="Y75" s="3"/>
      <c r="Z75" t="s">
        <v>58</v>
      </c>
      <c r="AA75" s="3"/>
      <c r="AB75" s="7" t="s">
        <v>586</v>
      </c>
      <c r="AC75" s="3" t="s">
        <v>587</v>
      </c>
      <c r="AD75" s="3"/>
      <c r="AE75" s="3"/>
      <c r="AF75" s="3"/>
      <c r="AG75" s="3"/>
      <c r="AH75" s="16"/>
      <c r="AI75" s="3"/>
      <c r="AJ75" s="3"/>
    </row>
    <row r="76" spans="1:36" x14ac:dyDescent="0.25">
      <c r="A76" t="s">
        <v>501</v>
      </c>
      <c r="B76" s="3" t="s">
        <v>654</v>
      </c>
      <c r="C76" s="13" t="s">
        <v>1019</v>
      </c>
      <c r="D76" s="13" t="s">
        <v>1019</v>
      </c>
      <c r="E76" s="13"/>
      <c r="F76" t="s">
        <v>502</v>
      </c>
      <c r="G76" s="3" t="s">
        <v>653</v>
      </c>
      <c r="H76" s="3"/>
      <c r="I76" t="s">
        <v>503</v>
      </c>
      <c r="Q76" s="3" t="s">
        <v>655</v>
      </c>
      <c r="R76" s="3"/>
      <c r="S76" s="1">
        <v>0.15</v>
      </c>
      <c r="T76" s="19">
        <v>0.15</v>
      </c>
      <c r="U76" t="s">
        <v>29</v>
      </c>
      <c r="V76" t="s">
        <v>57</v>
      </c>
      <c r="W76" s="3" t="s">
        <v>585</v>
      </c>
      <c r="X76" s="3" t="s">
        <v>57</v>
      </c>
      <c r="Y76" s="3"/>
      <c r="Z76" t="s">
        <v>497</v>
      </c>
      <c r="AA76" s="3"/>
      <c r="AB76" s="7" t="s">
        <v>586</v>
      </c>
      <c r="AC76" s="3" t="s">
        <v>587</v>
      </c>
      <c r="AD76" s="3"/>
      <c r="AE76" s="3"/>
      <c r="AF76" s="3"/>
      <c r="AG76" s="3"/>
      <c r="AH76" s="16"/>
      <c r="AI76" s="3"/>
      <c r="AJ76" s="3"/>
    </row>
    <row r="77" spans="1:36" x14ac:dyDescent="0.25">
      <c r="A77" t="s">
        <v>407</v>
      </c>
      <c r="B77" s="3" t="s">
        <v>594</v>
      </c>
      <c r="C77" s="13" t="s">
        <v>1019</v>
      </c>
      <c r="D77" s="13" t="s">
        <v>1019</v>
      </c>
      <c r="E77" s="13"/>
      <c r="F77" t="s">
        <v>408</v>
      </c>
      <c r="G77" s="3" t="s">
        <v>593</v>
      </c>
      <c r="H77" s="3"/>
      <c r="I77" t="s">
        <v>409</v>
      </c>
      <c r="Q77" s="3" t="s">
        <v>582</v>
      </c>
      <c r="R77" s="3"/>
      <c r="S77" s="1">
        <v>0.15</v>
      </c>
      <c r="T77" s="19">
        <v>0.15</v>
      </c>
      <c r="U77" t="s">
        <v>29</v>
      </c>
      <c r="V77" t="s">
        <v>38</v>
      </c>
      <c r="W77" s="3" t="s">
        <v>592</v>
      </c>
      <c r="X77" s="3" t="s">
        <v>38</v>
      </c>
      <c r="Y77" s="3"/>
      <c r="Z77" t="s">
        <v>410</v>
      </c>
      <c r="AA77" s="3"/>
      <c r="AB77" s="7" t="s">
        <v>586</v>
      </c>
      <c r="AC77" s="3">
        <v>15</v>
      </c>
      <c r="AD77" s="3"/>
      <c r="AE77" s="3"/>
      <c r="AF77" s="3"/>
      <c r="AG77" s="3"/>
      <c r="AH77" s="16"/>
      <c r="AI77" s="3"/>
      <c r="AJ77" s="3"/>
    </row>
    <row r="78" spans="1:36" x14ac:dyDescent="0.25">
      <c r="A78" t="s">
        <v>90</v>
      </c>
      <c r="B78" s="3" t="s">
        <v>973</v>
      </c>
      <c r="C78" s="13" t="s">
        <v>1019</v>
      </c>
      <c r="D78" s="13" t="s">
        <v>1019</v>
      </c>
      <c r="E78" s="13"/>
      <c r="F78" t="s">
        <v>91</v>
      </c>
      <c r="G78" s="3" t="s">
        <v>972</v>
      </c>
      <c r="H78" s="3"/>
      <c r="I78" t="s">
        <v>17</v>
      </c>
      <c r="Q78" s="3" t="s">
        <v>833</v>
      </c>
      <c r="R78" s="3"/>
      <c r="S78" s="1">
        <v>0.15</v>
      </c>
      <c r="T78" s="19" t="s">
        <v>582</v>
      </c>
      <c r="U78" t="s">
        <v>29</v>
      </c>
      <c r="V78" t="s">
        <v>4</v>
      </c>
      <c r="W78" s="3" t="s">
        <v>598</v>
      </c>
      <c r="X78" s="3" t="s">
        <v>4</v>
      </c>
      <c r="Y78" s="3"/>
      <c r="Z78" t="s">
        <v>89</v>
      </c>
      <c r="AA78" s="3"/>
      <c r="AB78" s="7" t="s">
        <v>586</v>
      </c>
      <c r="AC78" s="3" t="s">
        <v>587</v>
      </c>
      <c r="AD78" s="3"/>
      <c r="AE78" s="3"/>
      <c r="AF78" s="3"/>
      <c r="AG78" s="3"/>
      <c r="AH78" s="16"/>
      <c r="AI78" s="3"/>
      <c r="AJ78" s="3"/>
    </row>
    <row r="79" spans="1:36" x14ac:dyDescent="0.25">
      <c r="A79" t="s">
        <v>547</v>
      </c>
      <c r="B79" s="3" t="s">
        <v>596</v>
      </c>
      <c r="C79" s="13" t="s">
        <v>1019</v>
      </c>
      <c r="D79" s="13" t="s">
        <v>1019</v>
      </c>
      <c r="E79" s="13"/>
      <c r="F79" t="s">
        <v>548</v>
      </c>
      <c r="G79" s="3" t="s">
        <v>595</v>
      </c>
      <c r="H79" s="3"/>
      <c r="I79" t="s">
        <v>549</v>
      </c>
      <c r="Q79" s="3" t="s">
        <v>582</v>
      </c>
      <c r="R79" s="3"/>
      <c r="S79" s="1">
        <v>0.16</v>
      </c>
      <c r="T79" s="19">
        <v>0.16</v>
      </c>
      <c r="U79" t="s">
        <v>29</v>
      </c>
      <c r="V79" t="s">
        <v>38</v>
      </c>
      <c r="W79" s="3" t="s">
        <v>592</v>
      </c>
      <c r="X79" s="3" t="s">
        <v>38</v>
      </c>
      <c r="Y79" s="3"/>
      <c r="Z79" t="s">
        <v>43</v>
      </c>
      <c r="AA79" s="3"/>
      <c r="AB79" s="7" t="s">
        <v>586</v>
      </c>
      <c r="AC79" s="3">
        <v>15</v>
      </c>
      <c r="AD79" s="3"/>
      <c r="AE79" s="3"/>
      <c r="AF79" s="3"/>
      <c r="AG79" s="3"/>
      <c r="AH79" s="16"/>
      <c r="AI79" s="3"/>
      <c r="AJ79" s="3"/>
    </row>
    <row r="80" spans="1:36" x14ac:dyDescent="0.25">
      <c r="A80" t="s">
        <v>167</v>
      </c>
      <c r="B80" s="3" t="s">
        <v>686</v>
      </c>
      <c r="C80" s="13" t="s">
        <v>1019</v>
      </c>
      <c r="D80" s="13" t="s">
        <v>1019</v>
      </c>
      <c r="E80" s="13"/>
      <c r="F80" t="s">
        <v>168</v>
      </c>
      <c r="G80" s="3" t="s">
        <v>685</v>
      </c>
      <c r="H80" s="3"/>
      <c r="I80" t="s">
        <v>14</v>
      </c>
      <c r="Q80" s="3" t="s">
        <v>679</v>
      </c>
      <c r="R80" s="3"/>
      <c r="S80" s="1">
        <v>0.18</v>
      </c>
      <c r="T80" s="19">
        <v>0.18</v>
      </c>
      <c r="U80" t="s">
        <v>29</v>
      </c>
      <c r="V80" t="s">
        <v>57</v>
      </c>
      <c r="W80" s="3" t="s">
        <v>585</v>
      </c>
      <c r="X80" s="3" t="s">
        <v>57</v>
      </c>
      <c r="Y80" s="3"/>
      <c r="Z80" t="s">
        <v>58</v>
      </c>
      <c r="AA80" s="3"/>
      <c r="AB80" s="7" t="s">
        <v>586</v>
      </c>
      <c r="AC80" s="3" t="s">
        <v>587</v>
      </c>
      <c r="AD80" s="3"/>
      <c r="AE80" s="3"/>
      <c r="AF80" s="3"/>
      <c r="AG80" s="3"/>
      <c r="AH80" s="16"/>
      <c r="AI80" s="3"/>
      <c r="AJ80" s="3"/>
    </row>
    <row r="81" spans="1:36" x14ac:dyDescent="0.25">
      <c r="A81" t="s">
        <v>217</v>
      </c>
      <c r="B81" s="3"/>
      <c r="C81" s="13" t="s">
        <v>1019</v>
      </c>
      <c r="D81" s="13" t="s">
        <v>1019</v>
      </c>
      <c r="E81" s="13"/>
      <c r="F81" t="s">
        <v>218</v>
      </c>
      <c r="G81" s="3" t="s">
        <v>682</v>
      </c>
      <c r="H81" s="3"/>
      <c r="I81" t="s">
        <v>216</v>
      </c>
      <c r="Q81" s="3" t="s">
        <v>679</v>
      </c>
      <c r="R81" s="3"/>
      <c r="S81" s="1">
        <v>0.18</v>
      </c>
      <c r="T81" s="19">
        <v>0.18</v>
      </c>
      <c r="U81" t="s">
        <v>29</v>
      </c>
      <c r="V81" t="s">
        <v>38</v>
      </c>
      <c r="W81" s="3" t="s">
        <v>592</v>
      </c>
      <c r="X81" s="3" t="s">
        <v>38</v>
      </c>
      <c r="Y81" s="3"/>
      <c r="Z81" t="s">
        <v>58</v>
      </c>
      <c r="AA81" s="3"/>
      <c r="AB81" s="7" t="s">
        <v>586</v>
      </c>
      <c r="AC81" s="3">
        <v>15</v>
      </c>
      <c r="AD81" s="3"/>
      <c r="AE81" s="3"/>
      <c r="AF81" s="3"/>
      <c r="AG81" s="3"/>
      <c r="AH81" s="16"/>
      <c r="AI81" s="3"/>
      <c r="AJ81" s="3"/>
    </row>
    <row r="82" spans="1:36" x14ac:dyDescent="0.25">
      <c r="A82" t="s">
        <v>550</v>
      </c>
      <c r="B82" s="3" t="s">
        <v>611</v>
      </c>
      <c r="C82" s="13" t="s">
        <v>1019</v>
      </c>
      <c r="D82" s="13" t="s">
        <v>1019</v>
      </c>
      <c r="E82" s="13"/>
      <c r="F82" t="s">
        <v>551</v>
      </c>
      <c r="G82" s="3" t="s">
        <v>610</v>
      </c>
      <c r="H82" s="3"/>
      <c r="I82" t="s">
        <v>196</v>
      </c>
      <c r="Q82" s="3" t="s">
        <v>582</v>
      </c>
      <c r="R82" s="3"/>
      <c r="S82" s="1">
        <v>0.2</v>
      </c>
      <c r="T82" s="19">
        <v>0.2</v>
      </c>
      <c r="U82" t="s">
        <v>29</v>
      </c>
      <c r="V82" t="s">
        <v>38</v>
      </c>
      <c r="W82" s="3" t="s">
        <v>592</v>
      </c>
      <c r="X82" s="3" t="s">
        <v>38</v>
      </c>
      <c r="Y82" s="3"/>
      <c r="Z82" t="s">
        <v>43</v>
      </c>
      <c r="AA82" s="3"/>
      <c r="AB82" s="7" t="s">
        <v>586</v>
      </c>
      <c r="AC82" s="3">
        <v>15</v>
      </c>
      <c r="AD82" s="3"/>
      <c r="AE82" s="3"/>
      <c r="AF82" s="3"/>
      <c r="AG82" s="3"/>
      <c r="AH82" s="16"/>
      <c r="AI82" s="3"/>
      <c r="AJ82" s="3"/>
    </row>
    <row r="83" spans="1:36" s="9" customFormat="1" x14ac:dyDescent="0.25">
      <c r="A83" t="s">
        <v>287</v>
      </c>
      <c r="B83" s="3" t="s">
        <v>732</v>
      </c>
      <c r="C83" s="13" t="s">
        <v>1019</v>
      </c>
      <c r="D83" s="13" t="s">
        <v>1019</v>
      </c>
      <c r="E83" s="13"/>
      <c r="F83" t="s">
        <v>288</v>
      </c>
      <c r="G83" s="3" t="s">
        <v>731</v>
      </c>
      <c r="H83" s="3"/>
      <c r="I83" t="s">
        <v>289</v>
      </c>
      <c r="J83" s="31"/>
      <c r="K83"/>
      <c r="L83"/>
      <c r="M83"/>
      <c r="N83"/>
      <c r="O83"/>
      <c r="P83"/>
      <c r="Q83" s="3" t="s">
        <v>718</v>
      </c>
      <c r="R83" s="3"/>
      <c r="S83" s="1">
        <v>0.2</v>
      </c>
      <c r="T83" s="19">
        <v>0.2</v>
      </c>
      <c r="U83" t="s">
        <v>29</v>
      </c>
      <c r="V83" t="s">
        <v>38</v>
      </c>
      <c r="W83" s="3" t="s">
        <v>592</v>
      </c>
      <c r="X83" s="3" t="s">
        <v>38</v>
      </c>
      <c r="Y83" s="3"/>
      <c r="Z83" t="s">
        <v>58</v>
      </c>
      <c r="AA83" s="3"/>
      <c r="AB83" s="7" t="s">
        <v>586</v>
      </c>
      <c r="AC83" s="3">
        <v>15</v>
      </c>
      <c r="AD83" s="3"/>
      <c r="AE83" s="3"/>
      <c r="AF83" s="3"/>
      <c r="AG83" s="3"/>
      <c r="AH83" s="16"/>
      <c r="AI83" s="3"/>
      <c r="AJ83" s="3"/>
    </row>
    <row r="84" spans="1:36" s="9" customFormat="1" x14ac:dyDescent="0.25">
      <c r="A84" t="s">
        <v>285</v>
      </c>
      <c r="B84" s="3" t="s">
        <v>730</v>
      </c>
      <c r="C84" s="13" t="s">
        <v>1019</v>
      </c>
      <c r="D84" s="13" t="s">
        <v>1019</v>
      </c>
      <c r="E84" s="13"/>
      <c r="F84" t="s">
        <v>286</v>
      </c>
      <c r="G84" s="3" t="s">
        <v>729</v>
      </c>
      <c r="H84" s="3"/>
      <c r="I84" t="s">
        <v>23</v>
      </c>
      <c r="J84" s="31"/>
      <c r="K84"/>
      <c r="L84"/>
      <c r="M84"/>
      <c r="N84"/>
      <c r="O84"/>
      <c r="P84"/>
      <c r="Q84" s="3" t="s">
        <v>718</v>
      </c>
      <c r="R84" s="3"/>
      <c r="S84" s="1">
        <v>0.2</v>
      </c>
      <c r="T84" s="19">
        <v>0.2</v>
      </c>
      <c r="U84" t="s">
        <v>29</v>
      </c>
      <c r="V84" t="s">
        <v>38</v>
      </c>
      <c r="W84" s="3" t="s">
        <v>592</v>
      </c>
      <c r="X84" s="3" t="s">
        <v>38</v>
      </c>
      <c r="Y84" s="3"/>
      <c r="Z84" t="s">
        <v>58</v>
      </c>
      <c r="AA84" s="3"/>
      <c r="AB84" s="7" t="s">
        <v>586</v>
      </c>
      <c r="AC84" s="3">
        <v>15</v>
      </c>
      <c r="AD84" s="3"/>
      <c r="AE84" s="3"/>
      <c r="AF84" s="3"/>
      <c r="AG84" s="3"/>
      <c r="AH84" s="16"/>
      <c r="AI84" s="3"/>
      <c r="AJ84" s="3"/>
    </row>
    <row r="85" spans="1:36" x14ac:dyDescent="0.25">
      <c r="A85" t="s">
        <v>155</v>
      </c>
      <c r="B85" s="3" t="s">
        <v>602</v>
      </c>
      <c r="C85" s="13" t="s">
        <v>1019</v>
      </c>
      <c r="D85" s="13" t="s">
        <v>1019</v>
      </c>
      <c r="E85" s="13"/>
      <c r="F85" t="s">
        <v>156</v>
      </c>
      <c r="G85" s="3" t="s">
        <v>601</v>
      </c>
      <c r="H85" s="3"/>
      <c r="I85" t="s">
        <v>157</v>
      </c>
      <c r="Q85" s="3" t="s">
        <v>582</v>
      </c>
      <c r="R85" s="3"/>
      <c r="S85" s="1">
        <v>0.2</v>
      </c>
      <c r="T85" s="19">
        <v>0.2</v>
      </c>
      <c r="U85" t="s">
        <v>29</v>
      </c>
      <c r="V85" t="s">
        <v>57</v>
      </c>
      <c r="W85" s="3" t="s">
        <v>585</v>
      </c>
      <c r="X85" s="3" t="s">
        <v>57</v>
      </c>
      <c r="Y85" s="3"/>
      <c r="Z85" t="s">
        <v>58</v>
      </c>
      <c r="AA85" s="3"/>
      <c r="AB85" s="7" t="s">
        <v>586</v>
      </c>
      <c r="AC85" s="3" t="s">
        <v>587</v>
      </c>
      <c r="AD85" s="3"/>
      <c r="AE85" s="3"/>
      <c r="AF85" s="3"/>
      <c r="AG85" s="3"/>
      <c r="AH85" s="16"/>
      <c r="AI85" s="3"/>
      <c r="AJ85" s="3"/>
    </row>
    <row r="86" spans="1:36" x14ac:dyDescent="0.25">
      <c r="A86" t="s">
        <v>121</v>
      </c>
      <c r="B86" s="3" t="s">
        <v>606</v>
      </c>
      <c r="C86" s="13" t="s">
        <v>1019</v>
      </c>
      <c r="D86" s="13" t="s">
        <v>1019</v>
      </c>
      <c r="E86" s="13"/>
      <c r="F86" t="s">
        <v>122</v>
      </c>
      <c r="G86" s="3" t="s">
        <v>605</v>
      </c>
      <c r="H86" s="3"/>
      <c r="I86" t="s">
        <v>96</v>
      </c>
      <c r="Q86" s="3" t="s">
        <v>582</v>
      </c>
      <c r="R86" s="3"/>
      <c r="S86" s="1">
        <v>0.2</v>
      </c>
      <c r="T86" s="19">
        <v>0.2</v>
      </c>
      <c r="U86" t="s">
        <v>29</v>
      </c>
      <c r="V86" t="s">
        <v>57</v>
      </c>
      <c r="W86" s="3" t="s">
        <v>585</v>
      </c>
      <c r="X86" s="3" t="s">
        <v>57</v>
      </c>
      <c r="Y86" s="3"/>
      <c r="Z86" t="s">
        <v>58</v>
      </c>
      <c r="AA86" s="3"/>
      <c r="AB86" s="7" t="s">
        <v>586</v>
      </c>
      <c r="AC86" s="3" t="s">
        <v>587</v>
      </c>
      <c r="AD86" s="3"/>
      <c r="AE86" s="3"/>
      <c r="AF86" s="3"/>
      <c r="AG86" s="3"/>
      <c r="AH86" s="16"/>
      <c r="AI86" s="3"/>
      <c r="AJ86" s="3"/>
    </row>
    <row r="87" spans="1:36" x14ac:dyDescent="0.25">
      <c r="A87" t="s">
        <v>566</v>
      </c>
      <c r="B87" s="3" t="s">
        <v>615</v>
      </c>
      <c r="C87" s="13" t="s">
        <v>1019</v>
      </c>
      <c r="D87" s="13" t="s">
        <v>1019</v>
      </c>
      <c r="E87" s="13"/>
      <c r="F87" t="s">
        <v>567</v>
      </c>
      <c r="G87" s="3" t="s">
        <v>614</v>
      </c>
      <c r="H87" s="3"/>
      <c r="I87" t="s">
        <v>568</v>
      </c>
      <c r="Q87" s="3" t="s">
        <v>582</v>
      </c>
      <c r="R87" s="3"/>
      <c r="S87" s="1">
        <v>0.21</v>
      </c>
      <c r="T87" s="19">
        <v>0.21</v>
      </c>
      <c r="U87" t="s">
        <v>29</v>
      </c>
      <c r="V87" t="s">
        <v>38</v>
      </c>
      <c r="W87" s="3" t="s">
        <v>592</v>
      </c>
      <c r="X87" s="3" t="s">
        <v>38</v>
      </c>
      <c r="Y87" s="3"/>
      <c r="Z87" t="s">
        <v>43</v>
      </c>
      <c r="AA87" s="3"/>
      <c r="AB87" s="7" t="s">
        <v>586</v>
      </c>
      <c r="AC87" s="3">
        <v>15</v>
      </c>
      <c r="AD87" s="3"/>
      <c r="AE87" s="3"/>
      <c r="AF87" s="3"/>
      <c r="AG87" s="3"/>
      <c r="AH87" s="16"/>
      <c r="AI87" s="3"/>
      <c r="AJ87" s="3"/>
    </row>
    <row r="88" spans="1:36" x14ac:dyDescent="0.25">
      <c r="A88" t="s">
        <v>506</v>
      </c>
      <c r="B88" s="3" t="s">
        <v>691</v>
      </c>
      <c r="C88" s="13" t="s">
        <v>1019</v>
      </c>
      <c r="D88" s="13" t="s">
        <v>1019</v>
      </c>
      <c r="E88" s="13"/>
      <c r="F88" t="s">
        <v>507</v>
      </c>
      <c r="G88" s="3" t="s">
        <v>690</v>
      </c>
      <c r="H88" s="3"/>
      <c r="I88" t="s">
        <v>508</v>
      </c>
      <c r="Q88" s="3" t="s">
        <v>679</v>
      </c>
      <c r="R88" s="3"/>
      <c r="S88" s="1">
        <v>0.22</v>
      </c>
      <c r="T88" s="19">
        <v>0.22</v>
      </c>
      <c r="U88" t="s">
        <v>29</v>
      </c>
      <c r="V88" t="s">
        <v>57</v>
      </c>
      <c r="W88" s="3" t="s">
        <v>585</v>
      </c>
      <c r="X88" s="3" t="s">
        <v>57</v>
      </c>
      <c r="Y88" s="3"/>
      <c r="Z88" t="s">
        <v>497</v>
      </c>
      <c r="AA88" s="3"/>
      <c r="AB88" s="7" t="s">
        <v>586</v>
      </c>
      <c r="AC88" s="3" t="s">
        <v>587</v>
      </c>
      <c r="AD88" s="3"/>
      <c r="AE88" s="3"/>
      <c r="AF88" s="3"/>
      <c r="AG88" s="3"/>
      <c r="AH88" s="16"/>
      <c r="AI88" s="3"/>
      <c r="AJ88" s="3"/>
    </row>
    <row r="89" spans="1:36" x14ac:dyDescent="0.25">
      <c r="A89" t="s">
        <v>504</v>
      </c>
      <c r="B89" s="3" t="s">
        <v>859</v>
      </c>
      <c r="C89" s="13" t="s">
        <v>1019</v>
      </c>
      <c r="D89" s="13" t="s">
        <v>1019</v>
      </c>
      <c r="E89" s="13"/>
      <c r="F89" t="s">
        <v>505</v>
      </c>
      <c r="G89" s="3" t="s">
        <v>858</v>
      </c>
      <c r="H89" s="3"/>
      <c r="I89" t="s">
        <v>500</v>
      </c>
      <c r="Q89" s="3" t="s">
        <v>833</v>
      </c>
      <c r="R89" s="3"/>
      <c r="S89" s="1">
        <v>0.22</v>
      </c>
      <c r="T89" s="19">
        <v>0.22</v>
      </c>
      <c r="U89" t="s">
        <v>29</v>
      </c>
      <c r="V89" t="s">
        <v>57</v>
      </c>
      <c r="W89" s="3" t="s">
        <v>585</v>
      </c>
      <c r="X89" s="3" t="s">
        <v>57</v>
      </c>
      <c r="Y89" s="3"/>
      <c r="Z89" t="s">
        <v>497</v>
      </c>
      <c r="AA89" s="3"/>
      <c r="AB89" s="7" t="s">
        <v>586</v>
      </c>
      <c r="AC89" s="3" t="s">
        <v>587</v>
      </c>
      <c r="AD89" s="3"/>
      <c r="AE89" s="3"/>
      <c r="AF89" s="3"/>
      <c r="AG89" s="3"/>
      <c r="AH89" s="16"/>
      <c r="AI89" s="3"/>
      <c r="AJ89" s="3"/>
    </row>
    <row r="90" spans="1:36" x14ac:dyDescent="0.25">
      <c r="A90" t="s">
        <v>459</v>
      </c>
      <c r="B90" s="3" t="s">
        <v>863</v>
      </c>
      <c r="C90" s="13" t="s">
        <v>1019</v>
      </c>
      <c r="D90" s="13" t="s">
        <v>1019</v>
      </c>
      <c r="E90" s="13"/>
      <c r="F90" t="s">
        <v>460</v>
      </c>
      <c r="G90" s="3" t="s">
        <v>862</v>
      </c>
      <c r="H90" s="3"/>
      <c r="I90" t="s">
        <v>461</v>
      </c>
      <c r="Q90" s="3" t="s">
        <v>833</v>
      </c>
      <c r="R90" s="3"/>
      <c r="S90" s="1">
        <v>0.22</v>
      </c>
      <c r="T90" s="19">
        <v>0.25</v>
      </c>
      <c r="U90" t="s">
        <v>29</v>
      </c>
      <c r="V90" t="s">
        <v>38</v>
      </c>
      <c r="W90" s="3" t="s">
        <v>592</v>
      </c>
      <c r="X90" s="3" t="s">
        <v>38</v>
      </c>
      <c r="Y90" s="3"/>
      <c r="Z90" t="s">
        <v>452</v>
      </c>
      <c r="AA90" s="3"/>
      <c r="AB90" s="7" t="s">
        <v>586</v>
      </c>
      <c r="AC90" s="3">
        <v>15</v>
      </c>
      <c r="AD90" s="3"/>
      <c r="AE90" s="3"/>
      <c r="AF90" s="3"/>
      <c r="AG90" s="3"/>
      <c r="AH90" s="16"/>
      <c r="AI90" s="3"/>
      <c r="AJ90" s="3"/>
    </row>
    <row r="91" spans="1:36" x14ac:dyDescent="0.25">
      <c r="A91" t="s">
        <v>464</v>
      </c>
      <c r="B91" s="3" t="s">
        <v>822</v>
      </c>
      <c r="C91" s="13" t="s">
        <v>1019</v>
      </c>
      <c r="D91" s="13" t="s">
        <v>1019</v>
      </c>
      <c r="E91" s="13"/>
      <c r="F91" t="s">
        <v>465</v>
      </c>
      <c r="G91" s="3" t="s">
        <v>821</v>
      </c>
      <c r="H91" s="3"/>
      <c r="I91" t="s">
        <v>466</v>
      </c>
      <c r="Q91" s="3" t="s">
        <v>792</v>
      </c>
      <c r="R91" s="3"/>
      <c r="S91" s="1">
        <v>0.22</v>
      </c>
      <c r="T91" s="19">
        <v>0.33</v>
      </c>
      <c r="U91" t="s">
        <v>29</v>
      </c>
      <c r="V91" t="s">
        <v>38</v>
      </c>
      <c r="W91" s="3" t="s">
        <v>592</v>
      </c>
      <c r="X91" s="3" t="s">
        <v>38</v>
      </c>
      <c r="Y91" s="3"/>
      <c r="Z91" t="s">
        <v>452</v>
      </c>
      <c r="AA91" s="3"/>
      <c r="AB91" s="7" t="s">
        <v>586</v>
      </c>
      <c r="AC91" s="3">
        <v>15</v>
      </c>
      <c r="AD91" s="3"/>
      <c r="AE91" s="3"/>
      <c r="AF91" s="3"/>
      <c r="AG91" s="3"/>
      <c r="AH91" s="16"/>
      <c r="AI91" s="3"/>
      <c r="AJ91" s="3"/>
    </row>
    <row r="92" spans="1:36" x14ac:dyDescent="0.25">
      <c r="A92" t="s">
        <v>456</v>
      </c>
      <c r="B92" s="3" t="s">
        <v>711</v>
      </c>
      <c r="C92" s="13" t="s">
        <v>1019</v>
      </c>
      <c r="D92" s="13" t="s">
        <v>1019</v>
      </c>
      <c r="E92" s="13"/>
      <c r="F92" t="s">
        <v>457</v>
      </c>
      <c r="G92" s="3" t="s">
        <v>710</v>
      </c>
      <c r="H92" s="3"/>
      <c r="I92" t="s">
        <v>458</v>
      </c>
      <c r="Q92" s="3" t="s">
        <v>702</v>
      </c>
      <c r="R92" s="3"/>
      <c r="S92" s="1">
        <v>0.22</v>
      </c>
      <c r="T92" s="19">
        <v>0.28000000000000003</v>
      </c>
      <c r="U92" t="s">
        <v>29</v>
      </c>
      <c r="V92" t="s">
        <v>57</v>
      </c>
      <c r="W92" s="3" t="s">
        <v>585</v>
      </c>
      <c r="X92" s="3" t="s">
        <v>57</v>
      </c>
      <c r="Y92" s="3"/>
      <c r="Z92" t="s">
        <v>452</v>
      </c>
      <c r="AA92" s="3"/>
      <c r="AB92" s="7" t="s">
        <v>586</v>
      </c>
      <c r="AC92" s="3" t="s">
        <v>587</v>
      </c>
      <c r="AD92" s="3"/>
      <c r="AE92" s="3"/>
      <c r="AF92" s="3"/>
      <c r="AG92" s="3"/>
      <c r="AH92" s="16"/>
      <c r="AI92" s="3"/>
      <c r="AJ92" s="3"/>
    </row>
    <row r="93" spans="1:36" x14ac:dyDescent="0.25">
      <c r="A93" t="s">
        <v>353</v>
      </c>
      <c r="B93" s="3" t="s">
        <v>810</v>
      </c>
      <c r="C93" s="13" t="s">
        <v>1019</v>
      </c>
      <c r="D93" s="13" t="s">
        <v>1019</v>
      </c>
      <c r="E93" s="13"/>
      <c r="F93" t="s">
        <v>354</v>
      </c>
      <c r="G93" s="3" t="s">
        <v>809</v>
      </c>
      <c r="H93" s="3"/>
      <c r="I93" t="s">
        <v>255</v>
      </c>
      <c r="Q93" s="3" t="s">
        <v>792</v>
      </c>
      <c r="R93" s="3"/>
      <c r="S93" s="1">
        <v>0.22</v>
      </c>
      <c r="T93" s="19">
        <v>0.22</v>
      </c>
      <c r="U93" t="s">
        <v>29</v>
      </c>
      <c r="V93" t="s">
        <v>38</v>
      </c>
      <c r="W93" s="3" t="s">
        <v>592</v>
      </c>
      <c r="X93" s="3" t="s">
        <v>38</v>
      </c>
      <c r="Y93" s="3"/>
      <c r="Z93" t="s">
        <v>39</v>
      </c>
      <c r="AA93" s="3"/>
      <c r="AB93" s="7" t="s">
        <v>586</v>
      </c>
      <c r="AC93" s="3">
        <v>15</v>
      </c>
      <c r="AD93" s="3"/>
      <c r="AE93" s="3"/>
      <c r="AF93" s="3"/>
      <c r="AG93" s="3"/>
      <c r="AH93" s="16"/>
      <c r="AI93" s="3"/>
      <c r="AJ93" s="3"/>
    </row>
    <row r="94" spans="1:36" x14ac:dyDescent="0.25">
      <c r="A94" t="s">
        <v>485</v>
      </c>
      <c r="B94" s="3" t="s">
        <v>646</v>
      </c>
      <c r="C94" s="13" t="s">
        <v>1019</v>
      </c>
      <c r="D94" s="13" t="s">
        <v>1019</v>
      </c>
      <c r="E94" s="13"/>
      <c r="F94" t="s">
        <v>486</v>
      </c>
      <c r="G94" s="3" t="s">
        <v>645</v>
      </c>
      <c r="H94" s="3"/>
      <c r="I94" t="s">
        <v>487</v>
      </c>
      <c r="Q94" s="3" t="s">
        <v>582</v>
      </c>
      <c r="R94" s="3"/>
      <c r="S94" s="1">
        <v>0.25</v>
      </c>
      <c r="T94" s="19" t="s">
        <v>582</v>
      </c>
      <c r="U94" t="s">
        <v>29</v>
      </c>
      <c r="V94" t="s">
        <v>57</v>
      </c>
      <c r="W94" s="3" t="s">
        <v>585</v>
      </c>
      <c r="X94" s="3" t="s">
        <v>57</v>
      </c>
      <c r="Y94" s="3"/>
      <c r="Z94" t="s">
        <v>472</v>
      </c>
      <c r="AA94" s="3"/>
      <c r="AB94" s="7" t="s">
        <v>586</v>
      </c>
      <c r="AC94" s="3" t="s">
        <v>587</v>
      </c>
      <c r="AD94" s="3"/>
      <c r="AE94" s="3"/>
      <c r="AF94" s="3"/>
      <c r="AG94" s="3"/>
      <c r="AH94" s="16"/>
      <c r="AI94" s="3"/>
      <c r="AJ94" s="3"/>
    </row>
    <row r="95" spans="1:36" s="9" customFormat="1" x14ac:dyDescent="0.25">
      <c r="A95" t="s">
        <v>331</v>
      </c>
      <c r="B95" s="3" t="s">
        <v>748</v>
      </c>
      <c r="C95" s="13" t="s">
        <v>1019</v>
      </c>
      <c r="D95" s="13" t="s">
        <v>1019</v>
      </c>
      <c r="E95" s="13"/>
      <c r="F95" t="s">
        <v>332</v>
      </c>
      <c r="G95" s="3" t="s">
        <v>747</v>
      </c>
      <c r="H95" s="3"/>
      <c r="I95" t="s">
        <v>2</v>
      </c>
      <c r="J95" s="31"/>
      <c r="K95"/>
      <c r="L95"/>
      <c r="M95"/>
      <c r="N95"/>
      <c r="O95"/>
      <c r="P95"/>
      <c r="Q95" s="3" t="s">
        <v>745</v>
      </c>
      <c r="R95" s="3"/>
      <c r="S95" s="1">
        <v>0.25</v>
      </c>
      <c r="T95" s="19">
        <v>0.25</v>
      </c>
      <c r="U95" t="s">
        <v>29</v>
      </c>
      <c r="V95" t="s">
        <v>4</v>
      </c>
      <c r="W95" s="3" t="s">
        <v>598</v>
      </c>
      <c r="X95" s="3" t="s">
        <v>4</v>
      </c>
      <c r="Y95" s="3"/>
      <c r="Z95" t="s">
        <v>39</v>
      </c>
      <c r="AA95" s="3"/>
      <c r="AB95" s="7" t="s">
        <v>586</v>
      </c>
      <c r="AC95" s="3" t="s">
        <v>587</v>
      </c>
      <c r="AD95" s="3"/>
      <c r="AE95" s="3"/>
      <c r="AF95" s="3"/>
      <c r="AG95" s="3"/>
      <c r="AH95" s="16"/>
      <c r="AI95" s="3"/>
      <c r="AJ95" s="3"/>
    </row>
    <row r="96" spans="1:36" x14ac:dyDescent="0.25">
      <c r="A96" t="s">
        <v>118</v>
      </c>
      <c r="B96" s="3" t="s">
        <v>617</v>
      </c>
      <c r="C96" s="13" t="s">
        <v>1019</v>
      </c>
      <c r="D96" s="13" t="s">
        <v>1019</v>
      </c>
      <c r="E96" s="13"/>
      <c r="F96" t="s">
        <v>119</v>
      </c>
      <c r="G96" s="3" t="s">
        <v>616</v>
      </c>
      <c r="H96" s="3"/>
      <c r="I96" t="s">
        <v>120</v>
      </c>
      <c r="Q96" s="3" t="s">
        <v>582</v>
      </c>
      <c r="R96" s="3"/>
      <c r="S96" s="1">
        <v>0.25</v>
      </c>
      <c r="T96" s="19">
        <v>0.25</v>
      </c>
      <c r="U96" t="s">
        <v>29</v>
      </c>
      <c r="V96" t="s">
        <v>57</v>
      </c>
      <c r="W96" s="3" t="s">
        <v>585</v>
      </c>
      <c r="X96" s="3" t="s">
        <v>57</v>
      </c>
      <c r="Y96" s="3"/>
      <c r="Z96" t="s">
        <v>58</v>
      </c>
      <c r="AA96" s="3"/>
      <c r="AB96" s="7" t="s">
        <v>586</v>
      </c>
      <c r="AC96" s="3" t="s">
        <v>587</v>
      </c>
      <c r="AD96" s="3"/>
      <c r="AE96" s="3"/>
      <c r="AF96" s="3"/>
      <c r="AG96" s="3"/>
      <c r="AH96" s="16"/>
      <c r="AI96" s="3"/>
      <c r="AJ96" s="3"/>
    </row>
    <row r="97" spans="1:36" x14ac:dyDescent="0.25">
      <c r="A97" t="s">
        <v>27</v>
      </c>
      <c r="B97" s="3"/>
      <c r="C97" s="13" t="s">
        <v>1019</v>
      </c>
      <c r="D97" s="13" t="s">
        <v>1019</v>
      </c>
      <c r="E97" s="13"/>
      <c r="F97" t="s">
        <v>28</v>
      </c>
      <c r="G97" s="3" t="s">
        <v>746</v>
      </c>
      <c r="H97" s="3"/>
      <c r="I97" t="s">
        <v>2</v>
      </c>
      <c r="Q97" s="3" t="s">
        <v>745</v>
      </c>
      <c r="R97" s="3"/>
      <c r="S97" s="1">
        <v>0.25</v>
      </c>
      <c r="T97" s="19">
        <v>0.25</v>
      </c>
      <c r="U97" t="s">
        <v>29</v>
      </c>
      <c r="V97" t="s">
        <v>4</v>
      </c>
      <c r="W97" s="3" t="s">
        <v>598</v>
      </c>
      <c r="X97" s="3" t="s">
        <v>4</v>
      </c>
      <c r="Y97" s="3"/>
      <c r="Z97" t="s">
        <v>5</v>
      </c>
      <c r="AA97" s="3"/>
      <c r="AB97" s="7" t="s">
        <v>586</v>
      </c>
      <c r="AC97" s="3" t="s">
        <v>587</v>
      </c>
      <c r="AD97" s="3"/>
      <c r="AE97" s="3"/>
      <c r="AF97" s="3"/>
      <c r="AG97" s="3"/>
      <c r="AH97" s="16"/>
      <c r="AI97" s="3"/>
      <c r="AJ97" s="3"/>
    </row>
    <row r="98" spans="1:36" x14ac:dyDescent="0.25">
      <c r="A98" t="s">
        <v>467</v>
      </c>
      <c r="B98" s="3" t="s">
        <v>695</v>
      </c>
      <c r="C98" s="13" t="s">
        <v>1019</v>
      </c>
      <c r="D98" s="13" t="s">
        <v>1019</v>
      </c>
      <c r="E98" s="13"/>
      <c r="F98" t="s">
        <v>468</v>
      </c>
      <c r="G98" s="3" t="s">
        <v>694</v>
      </c>
      <c r="H98" s="3"/>
      <c r="I98" t="s">
        <v>469</v>
      </c>
      <c r="Q98" s="3" t="s">
        <v>679</v>
      </c>
      <c r="R98" s="3"/>
      <c r="S98" s="1">
        <v>0.27</v>
      </c>
      <c r="T98" s="19">
        <v>0.35</v>
      </c>
      <c r="U98" t="s">
        <v>29</v>
      </c>
      <c r="V98" t="s">
        <v>47</v>
      </c>
      <c r="W98" s="3" t="s">
        <v>609</v>
      </c>
      <c r="X98" s="3" t="s">
        <v>47</v>
      </c>
      <c r="Y98" s="3"/>
      <c r="Z98" t="s">
        <v>452</v>
      </c>
      <c r="AA98" s="3"/>
      <c r="AB98" s="7" t="s">
        <v>586</v>
      </c>
      <c r="AC98" s="3">
        <v>15</v>
      </c>
      <c r="AD98" s="3"/>
      <c r="AE98" s="3"/>
      <c r="AF98" s="3"/>
      <c r="AG98" s="3"/>
      <c r="AH98" s="16"/>
      <c r="AI98" s="3"/>
      <c r="AJ98" s="3"/>
    </row>
    <row r="99" spans="1:36" x14ac:dyDescent="0.25">
      <c r="A99" t="s">
        <v>512</v>
      </c>
      <c r="B99" s="3" t="s">
        <v>873</v>
      </c>
      <c r="C99" s="13" t="s">
        <v>1019</v>
      </c>
      <c r="D99" s="13" t="s">
        <v>1019</v>
      </c>
      <c r="E99" s="13"/>
      <c r="F99" t="s">
        <v>513</v>
      </c>
      <c r="G99" s="3" t="s">
        <v>872</v>
      </c>
      <c r="H99" s="3"/>
      <c r="I99" t="s">
        <v>514</v>
      </c>
      <c r="Q99" s="3" t="s">
        <v>833</v>
      </c>
      <c r="R99" s="3"/>
      <c r="S99" s="1">
        <v>0.28999999999999998</v>
      </c>
      <c r="T99" s="19">
        <v>0.28999999999999998</v>
      </c>
      <c r="U99" t="s">
        <v>29</v>
      </c>
      <c r="V99" t="s">
        <v>57</v>
      </c>
      <c r="W99" s="3" t="s">
        <v>585</v>
      </c>
      <c r="X99" s="3" t="s">
        <v>57</v>
      </c>
      <c r="Y99" s="3"/>
      <c r="Z99" t="s">
        <v>497</v>
      </c>
      <c r="AA99" s="3"/>
      <c r="AB99" s="7" t="s">
        <v>586</v>
      </c>
      <c r="AC99" s="3" t="s">
        <v>587</v>
      </c>
      <c r="AD99" s="3"/>
      <c r="AE99" s="3"/>
      <c r="AF99" s="3"/>
      <c r="AG99" s="3"/>
      <c r="AH99" s="16"/>
      <c r="AI99" s="3"/>
      <c r="AJ99" s="3"/>
    </row>
    <row r="100" spans="1:36" x14ac:dyDescent="0.25">
      <c r="A100" t="s">
        <v>479</v>
      </c>
      <c r="B100" s="3" t="s">
        <v>988</v>
      </c>
      <c r="C100" s="13" t="s">
        <v>1019</v>
      </c>
      <c r="D100" s="13" t="s">
        <v>1019</v>
      </c>
      <c r="E100" s="13"/>
      <c r="F100" t="s">
        <v>480</v>
      </c>
      <c r="G100" s="3" t="s">
        <v>987</v>
      </c>
      <c r="H100" s="3"/>
      <c r="I100" t="s">
        <v>481</v>
      </c>
      <c r="Q100" s="3" t="s">
        <v>833</v>
      </c>
      <c r="R100" s="3"/>
      <c r="S100" s="1">
        <v>0.3</v>
      </c>
      <c r="T100" s="19" t="s">
        <v>582</v>
      </c>
      <c r="U100" t="s">
        <v>29</v>
      </c>
      <c r="V100" t="s">
        <v>57</v>
      </c>
      <c r="W100" s="3" t="s">
        <v>585</v>
      </c>
      <c r="X100" s="3" t="s">
        <v>57</v>
      </c>
      <c r="Y100" s="3"/>
      <c r="Z100" t="s">
        <v>472</v>
      </c>
      <c r="AA100" s="3"/>
      <c r="AB100" s="7" t="s">
        <v>586</v>
      </c>
      <c r="AC100" s="3" t="s">
        <v>587</v>
      </c>
      <c r="AD100" s="3"/>
      <c r="AE100" s="3"/>
      <c r="AF100" s="3"/>
      <c r="AG100" s="3"/>
      <c r="AH100" s="16"/>
      <c r="AI100" s="3"/>
      <c r="AJ100" s="3"/>
    </row>
    <row r="101" spans="1:36" x14ac:dyDescent="0.25">
      <c r="A101" t="s">
        <v>470</v>
      </c>
      <c r="B101" s="3" t="s">
        <v>783</v>
      </c>
      <c r="C101" s="13" t="s">
        <v>1019</v>
      </c>
      <c r="D101" s="13" t="s">
        <v>1019</v>
      </c>
      <c r="E101" s="13"/>
      <c r="F101" t="s">
        <v>471</v>
      </c>
      <c r="G101" s="3" t="s">
        <v>782</v>
      </c>
      <c r="H101" s="3"/>
      <c r="I101" t="s">
        <v>110</v>
      </c>
      <c r="Q101" s="3" t="s">
        <v>781</v>
      </c>
      <c r="R101" s="3"/>
      <c r="S101" s="1">
        <v>0.3</v>
      </c>
      <c r="T101" s="19" t="s">
        <v>582</v>
      </c>
      <c r="U101" t="s">
        <v>29</v>
      </c>
      <c r="V101" t="s">
        <v>57</v>
      </c>
      <c r="W101" s="3" t="s">
        <v>585</v>
      </c>
      <c r="X101" s="3" t="s">
        <v>57</v>
      </c>
      <c r="Y101" s="3"/>
      <c r="Z101" t="s">
        <v>472</v>
      </c>
      <c r="AA101" s="3"/>
      <c r="AB101" s="7" t="s">
        <v>586</v>
      </c>
      <c r="AC101" s="3" t="s">
        <v>587</v>
      </c>
      <c r="AD101" s="3"/>
      <c r="AE101" s="3"/>
      <c r="AF101" s="3"/>
      <c r="AG101" s="3"/>
      <c r="AH101" s="16"/>
      <c r="AI101" s="3"/>
      <c r="AJ101" s="3"/>
    </row>
    <row r="102" spans="1:36" x14ac:dyDescent="0.25">
      <c r="A102" t="s">
        <v>425</v>
      </c>
      <c r="B102" s="3" t="s">
        <v>713</v>
      </c>
      <c r="C102" s="13" t="s">
        <v>1019</v>
      </c>
      <c r="D102" s="13" t="s">
        <v>1019</v>
      </c>
      <c r="E102" s="13"/>
      <c r="F102" t="s">
        <v>426</v>
      </c>
      <c r="G102" s="3" t="s">
        <v>712</v>
      </c>
      <c r="H102" s="3"/>
      <c r="I102" t="s">
        <v>427</v>
      </c>
      <c r="Q102" s="3" t="s">
        <v>702</v>
      </c>
      <c r="R102" s="3"/>
      <c r="S102" s="1">
        <v>0.3</v>
      </c>
      <c r="T102" s="19">
        <v>0.3</v>
      </c>
      <c r="U102" t="s">
        <v>29</v>
      </c>
      <c r="V102" t="s">
        <v>38</v>
      </c>
      <c r="W102" s="3" t="s">
        <v>592</v>
      </c>
      <c r="X102" s="3" t="s">
        <v>38</v>
      </c>
      <c r="Y102" s="3"/>
      <c r="Z102" t="s">
        <v>410</v>
      </c>
      <c r="AA102" s="3"/>
      <c r="AB102" s="7" t="s">
        <v>586</v>
      </c>
      <c r="AC102" s="3">
        <v>15</v>
      </c>
      <c r="AD102" s="3"/>
      <c r="AE102" s="3"/>
      <c r="AF102" s="3"/>
      <c r="AG102" s="3"/>
      <c r="AH102" s="16"/>
      <c r="AI102" s="3"/>
      <c r="AJ102" s="3"/>
    </row>
    <row r="103" spans="1:36" x14ac:dyDescent="0.25">
      <c r="A103" t="s">
        <v>417</v>
      </c>
      <c r="B103" s="3" t="s">
        <v>884</v>
      </c>
      <c r="C103" s="13" t="s">
        <v>1019</v>
      </c>
      <c r="D103" s="13" t="s">
        <v>1019</v>
      </c>
      <c r="E103" s="13"/>
      <c r="F103" t="s">
        <v>418</v>
      </c>
      <c r="G103" s="3" t="s">
        <v>883</v>
      </c>
      <c r="H103" s="3"/>
      <c r="I103" t="s">
        <v>419</v>
      </c>
      <c r="Q103" s="3" t="s">
        <v>833</v>
      </c>
      <c r="R103" s="3"/>
      <c r="S103" s="1">
        <v>0.3</v>
      </c>
      <c r="T103" s="19">
        <v>0.3</v>
      </c>
      <c r="U103" t="s">
        <v>3</v>
      </c>
      <c r="V103" t="s">
        <v>57</v>
      </c>
      <c r="W103" s="3" t="s">
        <v>585</v>
      </c>
      <c r="X103" s="3" t="s">
        <v>57</v>
      </c>
      <c r="Y103" s="3"/>
      <c r="Z103" t="s">
        <v>410</v>
      </c>
      <c r="AA103" s="3"/>
      <c r="AB103" s="7" t="s">
        <v>586</v>
      </c>
      <c r="AC103" s="3" t="s">
        <v>587</v>
      </c>
      <c r="AD103" s="3"/>
      <c r="AE103" s="3"/>
      <c r="AF103" s="3"/>
      <c r="AG103" s="3"/>
      <c r="AH103" s="16"/>
      <c r="AI103" s="3"/>
      <c r="AJ103" s="3"/>
    </row>
    <row r="104" spans="1:36" x14ac:dyDescent="0.25">
      <c r="A104" t="s">
        <v>415</v>
      </c>
      <c r="B104" s="3" t="s">
        <v>882</v>
      </c>
      <c r="C104" s="13" t="s">
        <v>1019</v>
      </c>
      <c r="D104" s="13" t="s">
        <v>1019</v>
      </c>
      <c r="E104" s="13"/>
      <c r="F104" t="s">
        <v>416</v>
      </c>
      <c r="G104" s="3" t="s">
        <v>881</v>
      </c>
      <c r="H104" s="3"/>
      <c r="I104" t="s">
        <v>53</v>
      </c>
      <c r="Q104" s="3" t="s">
        <v>833</v>
      </c>
      <c r="R104" s="3"/>
      <c r="S104" s="1">
        <v>0.3</v>
      </c>
      <c r="T104" s="19">
        <v>0.3</v>
      </c>
      <c r="U104" t="s">
        <v>3</v>
      </c>
      <c r="V104" t="s">
        <v>57</v>
      </c>
      <c r="W104" s="3" t="s">
        <v>585</v>
      </c>
      <c r="X104" s="3" t="s">
        <v>57</v>
      </c>
      <c r="Y104" s="3"/>
      <c r="Z104" t="s">
        <v>410</v>
      </c>
      <c r="AA104" s="3"/>
      <c r="AB104" s="7" t="s">
        <v>586</v>
      </c>
      <c r="AC104" s="3" t="s">
        <v>587</v>
      </c>
      <c r="AD104" s="3"/>
      <c r="AE104" s="3"/>
      <c r="AF104" s="3"/>
      <c r="AG104" s="3"/>
      <c r="AH104" s="16"/>
      <c r="AI104" s="3"/>
      <c r="AJ104" s="3"/>
    </row>
    <row r="105" spans="1:36" x14ac:dyDescent="0.25">
      <c r="A105" t="s">
        <v>413</v>
      </c>
      <c r="B105" s="3" t="s">
        <v>880</v>
      </c>
      <c r="C105" s="13" t="s">
        <v>1019</v>
      </c>
      <c r="D105" s="13" t="s">
        <v>1019</v>
      </c>
      <c r="E105" s="13"/>
      <c r="F105" t="s">
        <v>414</v>
      </c>
      <c r="G105" s="3" t="s">
        <v>879</v>
      </c>
      <c r="H105" s="3"/>
      <c r="I105" t="s">
        <v>50</v>
      </c>
      <c r="Q105" s="3" t="s">
        <v>833</v>
      </c>
      <c r="R105" s="3"/>
      <c r="S105" s="1">
        <v>0.3</v>
      </c>
      <c r="T105" s="19">
        <v>0.3</v>
      </c>
      <c r="U105" t="s">
        <v>3</v>
      </c>
      <c r="V105" t="s">
        <v>57</v>
      </c>
      <c r="W105" s="3" t="s">
        <v>585</v>
      </c>
      <c r="X105" s="3" t="s">
        <v>57</v>
      </c>
      <c r="Y105" s="3"/>
      <c r="Z105" t="s">
        <v>410</v>
      </c>
      <c r="AA105" s="3"/>
      <c r="AB105" s="7" t="s">
        <v>586</v>
      </c>
      <c r="AC105" s="3" t="s">
        <v>587</v>
      </c>
      <c r="AD105" s="3"/>
      <c r="AE105" s="3"/>
      <c r="AF105" s="3"/>
      <c r="AG105" s="3"/>
      <c r="AH105" s="16"/>
      <c r="AI105" s="3"/>
      <c r="AJ105" s="3"/>
    </row>
    <row r="106" spans="1:36" x14ac:dyDescent="0.25">
      <c r="A106" t="s">
        <v>373</v>
      </c>
      <c r="B106" s="3"/>
      <c r="C106" s="13" t="s">
        <v>1019</v>
      </c>
      <c r="D106" s="13" t="s">
        <v>1019</v>
      </c>
      <c r="E106" s="13"/>
      <c r="F106" t="s">
        <v>374</v>
      </c>
      <c r="G106" s="3" t="s">
        <v>878</v>
      </c>
      <c r="H106" s="3"/>
      <c r="I106" t="s">
        <v>281</v>
      </c>
      <c r="Q106" s="3" t="s">
        <v>833</v>
      </c>
      <c r="R106" s="3"/>
      <c r="S106" s="1">
        <v>0.3</v>
      </c>
      <c r="T106" s="19">
        <v>0.3</v>
      </c>
      <c r="U106" t="s">
        <v>3</v>
      </c>
      <c r="V106" t="s">
        <v>4</v>
      </c>
      <c r="W106" s="3" t="s">
        <v>598</v>
      </c>
      <c r="X106" s="3" t="s">
        <v>4</v>
      </c>
      <c r="Y106" s="3"/>
      <c r="Z106" t="s">
        <v>39</v>
      </c>
      <c r="AA106" s="3"/>
      <c r="AB106" s="7" t="s">
        <v>586</v>
      </c>
      <c r="AC106" s="3" t="s">
        <v>587</v>
      </c>
      <c r="AD106" s="3"/>
      <c r="AE106" s="3"/>
      <c r="AF106" s="3"/>
      <c r="AG106" s="3"/>
      <c r="AH106" s="16"/>
      <c r="AI106" s="3"/>
      <c r="AJ106" s="3"/>
    </row>
    <row r="107" spans="1:36" x14ac:dyDescent="0.25">
      <c r="A107" t="s">
        <v>377</v>
      </c>
      <c r="B107" s="3"/>
      <c r="C107" s="13" t="s">
        <v>1019</v>
      </c>
      <c r="D107" s="13" t="s">
        <v>1019</v>
      </c>
      <c r="E107" s="13"/>
      <c r="F107" t="s">
        <v>378</v>
      </c>
      <c r="G107" s="3" t="s">
        <v>876</v>
      </c>
      <c r="H107" s="3"/>
      <c r="I107" t="s">
        <v>379</v>
      </c>
      <c r="Q107" s="3" t="s">
        <v>833</v>
      </c>
      <c r="R107" s="3"/>
      <c r="S107" s="1">
        <v>0.3</v>
      </c>
      <c r="T107" s="19">
        <v>0.3</v>
      </c>
      <c r="U107" t="s">
        <v>3</v>
      </c>
      <c r="V107" t="s">
        <v>4</v>
      </c>
      <c r="W107" s="3" t="s">
        <v>598</v>
      </c>
      <c r="X107" s="3" t="s">
        <v>4</v>
      </c>
      <c r="Y107" s="3"/>
      <c r="Z107" t="s">
        <v>39</v>
      </c>
      <c r="AA107" s="3"/>
      <c r="AB107" s="7" t="s">
        <v>586</v>
      </c>
      <c r="AC107" s="3" t="s">
        <v>587</v>
      </c>
      <c r="AD107" s="3"/>
      <c r="AE107" s="3"/>
      <c r="AF107" s="3"/>
      <c r="AG107" s="3"/>
      <c r="AH107" s="16"/>
      <c r="AI107" s="3"/>
      <c r="AJ107" s="3"/>
    </row>
    <row r="108" spans="1:36" s="9" customFormat="1" x14ac:dyDescent="0.25">
      <c r="A108" t="s">
        <v>338</v>
      </c>
      <c r="B108" s="3" t="s">
        <v>644</v>
      </c>
      <c r="C108" s="13" t="s">
        <v>1019</v>
      </c>
      <c r="D108" s="13" t="s">
        <v>1019</v>
      </c>
      <c r="E108" s="13"/>
      <c r="F108" t="s">
        <v>339</v>
      </c>
      <c r="G108" s="3" t="s">
        <v>643</v>
      </c>
      <c r="H108" s="3"/>
      <c r="I108" t="s">
        <v>32</v>
      </c>
      <c r="J108" s="31"/>
      <c r="K108"/>
      <c r="L108"/>
      <c r="M108"/>
      <c r="N108"/>
      <c r="O108"/>
      <c r="P108"/>
      <c r="Q108" s="3" t="s">
        <v>582</v>
      </c>
      <c r="R108" s="3"/>
      <c r="S108" s="1">
        <v>0.3</v>
      </c>
      <c r="T108" s="19" t="s">
        <v>582</v>
      </c>
      <c r="U108" t="s">
        <v>29</v>
      </c>
      <c r="V108" t="s">
        <v>33</v>
      </c>
      <c r="W108" s="3" t="s">
        <v>642</v>
      </c>
      <c r="X108" s="3" t="s">
        <v>33</v>
      </c>
      <c r="Y108" s="3"/>
      <c r="Z108" t="s">
        <v>39</v>
      </c>
      <c r="AA108" s="3"/>
      <c r="AB108" s="7" t="s">
        <v>586</v>
      </c>
      <c r="AC108" s="3">
        <v>15</v>
      </c>
      <c r="AD108" s="3"/>
      <c r="AE108" s="3"/>
      <c r="AF108" s="3"/>
      <c r="AG108" s="3"/>
      <c r="AH108" s="16"/>
      <c r="AI108" s="3"/>
      <c r="AJ108" s="3"/>
    </row>
    <row r="109" spans="1:36" x14ac:dyDescent="0.25">
      <c r="A109" t="s">
        <v>161</v>
      </c>
      <c r="B109" s="3" t="s">
        <v>875</v>
      </c>
      <c r="C109" s="13" t="s">
        <v>1019</v>
      </c>
      <c r="D109" s="13" t="s">
        <v>1019</v>
      </c>
      <c r="E109" s="13"/>
      <c r="F109" t="s">
        <v>162</v>
      </c>
      <c r="G109" s="3" t="s">
        <v>874</v>
      </c>
      <c r="H109" s="3"/>
      <c r="I109" t="s">
        <v>163</v>
      </c>
      <c r="Q109" s="3" t="s">
        <v>833</v>
      </c>
      <c r="R109" s="3"/>
      <c r="S109" s="1">
        <v>0.3</v>
      </c>
      <c r="T109" s="19">
        <v>0.3</v>
      </c>
      <c r="U109" t="s">
        <v>3</v>
      </c>
      <c r="V109" t="s">
        <v>38</v>
      </c>
      <c r="W109" s="3" t="s">
        <v>592</v>
      </c>
      <c r="X109" s="3" t="s">
        <v>38</v>
      </c>
      <c r="Y109" s="3"/>
      <c r="Z109" t="s">
        <v>58</v>
      </c>
      <c r="AA109" s="3"/>
      <c r="AB109" s="7" t="s">
        <v>586</v>
      </c>
      <c r="AC109" s="3">
        <v>15</v>
      </c>
      <c r="AD109" s="3"/>
      <c r="AE109" s="3"/>
      <c r="AF109" s="3"/>
      <c r="AG109" s="3"/>
      <c r="AH109" s="16"/>
      <c r="AI109" s="3"/>
      <c r="AJ109" s="3"/>
    </row>
    <row r="110" spans="1:36" x14ac:dyDescent="0.25">
      <c r="A110" t="s">
        <v>108</v>
      </c>
      <c r="B110" s="3" t="s">
        <v>780</v>
      </c>
      <c r="C110" s="13" t="s">
        <v>1019</v>
      </c>
      <c r="D110" s="13" t="s">
        <v>1019</v>
      </c>
      <c r="E110" s="13"/>
      <c r="F110" t="s">
        <v>109</v>
      </c>
      <c r="G110" s="3" t="s">
        <v>779</v>
      </c>
      <c r="H110" s="3"/>
      <c r="I110" t="s">
        <v>110</v>
      </c>
      <c r="Q110" s="3" t="s">
        <v>781</v>
      </c>
      <c r="R110" s="3"/>
      <c r="S110" s="1">
        <v>0.3</v>
      </c>
      <c r="T110" s="19">
        <v>0.3</v>
      </c>
      <c r="U110" t="s">
        <v>29</v>
      </c>
      <c r="V110" t="s">
        <v>57</v>
      </c>
      <c r="W110" s="3" t="s">
        <v>585</v>
      </c>
      <c r="X110" s="3" t="s">
        <v>57</v>
      </c>
      <c r="Y110" s="3"/>
      <c r="Z110" t="s">
        <v>58</v>
      </c>
      <c r="AA110" s="3"/>
      <c r="AB110" s="7" t="s">
        <v>586</v>
      </c>
      <c r="AC110" s="3" t="s">
        <v>587</v>
      </c>
      <c r="AD110" s="3"/>
      <c r="AE110" s="3"/>
      <c r="AF110" s="3"/>
      <c r="AG110" s="3"/>
      <c r="AH110" s="16"/>
      <c r="AI110" s="3"/>
      <c r="AJ110" s="3"/>
    </row>
    <row r="111" spans="1:36" x14ac:dyDescent="0.25">
      <c r="A111" t="s">
        <v>102</v>
      </c>
      <c r="B111" s="3" t="s">
        <v>814</v>
      </c>
      <c r="C111" s="13" t="s">
        <v>1019</v>
      </c>
      <c r="D111" s="13" t="s">
        <v>1019</v>
      </c>
      <c r="E111" s="13"/>
      <c r="F111" t="s">
        <v>103</v>
      </c>
      <c r="G111" s="3" t="s">
        <v>813</v>
      </c>
      <c r="H111" s="3"/>
      <c r="I111" t="s">
        <v>104</v>
      </c>
      <c r="Q111" s="3" t="s">
        <v>792</v>
      </c>
      <c r="R111" s="3"/>
      <c r="S111" s="1">
        <v>0.3</v>
      </c>
      <c r="T111" s="19">
        <v>0.3</v>
      </c>
      <c r="U111" t="s">
        <v>29</v>
      </c>
      <c r="V111" t="s">
        <v>38</v>
      </c>
      <c r="W111" s="3" t="s">
        <v>592</v>
      </c>
      <c r="X111" s="3" t="s">
        <v>38</v>
      </c>
      <c r="Y111" s="3"/>
      <c r="Z111" t="s">
        <v>101</v>
      </c>
      <c r="AA111" s="3"/>
      <c r="AB111" s="7" t="s">
        <v>586</v>
      </c>
      <c r="AC111" s="3">
        <v>15</v>
      </c>
      <c r="AD111" s="3"/>
      <c r="AE111" s="3"/>
      <c r="AF111" s="3"/>
      <c r="AG111" s="3"/>
      <c r="AH111" s="16"/>
      <c r="AI111" s="3"/>
      <c r="AJ111" s="3"/>
    </row>
    <row r="112" spans="1:36" x14ac:dyDescent="0.25">
      <c r="A112" t="s">
        <v>393</v>
      </c>
      <c r="B112" s="3" t="s">
        <v>812</v>
      </c>
      <c r="C112" s="13" t="s">
        <v>1019</v>
      </c>
      <c r="D112" s="13" t="s">
        <v>1019</v>
      </c>
      <c r="E112" s="13"/>
      <c r="F112" t="s">
        <v>394</v>
      </c>
      <c r="G112" s="3" t="s">
        <v>811</v>
      </c>
      <c r="H112" s="3"/>
      <c r="I112" t="s">
        <v>255</v>
      </c>
      <c r="Q112" s="3" t="s">
        <v>792</v>
      </c>
      <c r="R112" s="3"/>
      <c r="S112" s="1">
        <v>0.3</v>
      </c>
      <c r="T112" s="19">
        <v>0.3</v>
      </c>
      <c r="U112" t="s">
        <v>29</v>
      </c>
      <c r="V112" t="s">
        <v>4</v>
      </c>
      <c r="W112" s="3" t="s">
        <v>598</v>
      </c>
      <c r="X112" s="3" t="s">
        <v>4</v>
      </c>
      <c r="Y112" s="3"/>
      <c r="Z112" t="s">
        <v>101</v>
      </c>
      <c r="AA112" s="3"/>
      <c r="AB112" s="7" t="s">
        <v>586</v>
      </c>
      <c r="AC112" s="3" t="s">
        <v>587</v>
      </c>
      <c r="AD112" s="3"/>
      <c r="AE112" s="3"/>
      <c r="AF112" s="3"/>
      <c r="AG112" s="3"/>
      <c r="AH112" s="16"/>
      <c r="AI112" s="3"/>
      <c r="AJ112" s="3"/>
    </row>
    <row r="113" spans="1:36" x14ac:dyDescent="0.25">
      <c r="A113" t="s">
        <v>86</v>
      </c>
      <c r="B113" s="3" t="s">
        <v>672</v>
      </c>
      <c r="C113" s="13" t="s">
        <v>1019</v>
      </c>
      <c r="D113" s="13" t="s">
        <v>1019</v>
      </c>
      <c r="E113" s="13"/>
      <c r="F113" t="s">
        <v>87</v>
      </c>
      <c r="G113" s="3" t="s">
        <v>671</v>
      </c>
      <c r="H113" s="3"/>
      <c r="I113" t="s">
        <v>88</v>
      </c>
      <c r="Q113" s="3" t="s">
        <v>666</v>
      </c>
      <c r="R113" s="3"/>
      <c r="S113" s="1">
        <v>0.3</v>
      </c>
      <c r="T113" s="19">
        <v>0.6</v>
      </c>
      <c r="U113" t="s">
        <v>29</v>
      </c>
      <c r="V113" t="s">
        <v>4</v>
      </c>
      <c r="W113" s="3" t="s">
        <v>598</v>
      </c>
      <c r="X113" s="3" t="s">
        <v>4</v>
      </c>
      <c r="Y113" s="3"/>
      <c r="Z113" t="s">
        <v>89</v>
      </c>
      <c r="AA113" s="3"/>
      <c r="AB113" s="7" t="s">
        <v>586</v>
      </c>
      <c r="AC113" s="3" t="s">
        <v>587</v>
      </c>
      <c r="AD113" s="3"/>
      <c r="AE113" s="3"/>
      <c r="AF113" s="3"/>
      <c r="AG113" s="3"/>
      <c r="AH113" s="16"/>
      <c r="AI113" s="3"/>
      <c r="AJ113" s="3"/>
    </row>
    <row r="114" spans="1:36" s="9" customFormat="1" x14ac:dyDescent="0.25">
      <c r="A114" s="6" t="s">
        <v>290</v>
      </c>
      <c r="B114" s="3" t="s">
        <v>734</v>
      </c>
      <c r="C114" s="13" t="s">
        <v>1019</v>
      </c>
      <c r="D114" s="13" t="s">
        <v>1019</v>
      </c>
      <c r="E114" s="13"/>
      <c r="F114" t="s">
        <v>291</v>
      </c>
      <c r="G114" s="3" t="s">
        <v>733</v>
      </c>
      <c r="H114" s="3"/>
      <c r="I114" t="s">
        <v>292</v>
      </c>
      <c r="J114" s="31"/>
      <c r="K114"/>
      <c r="L114"/>
      <c r="M114"/>
      <c r="N114"/>
      <c r="O114"/>
      <c r="P114"/>
      <c r="Q114" s="3" t="s">
        <v>718</v>
      </c>
      <c r="R114" s="3"/>
      <c r="S114" s="1">
        <v>0.31</v>
      </c>
      <c r="T114" s="19">
        <v>0.31</v>
      </c>
      <c r="U114" t="s">
        <v>29</v>
      </c>
      <c r="V114" t="s">
        <v>38</v>
      </c>
      <c r="W114" s="3" t="s">
        <v>592</v>
      </c>
      <c r="X114" s="3" t="s">
        <v>38</v>
      </c>
      <c r="Y114" s="3"/>
      <c r="Z114" t="s">
        <v>58</v>
      </c>
      <c r="AA114" s="3"/>
      <c r="AB114" s="7" t="s">
        <v>586</v>
      </c>
      <c r="AC114" s="3">
        <v>15</v>
      </c>
      <c r="AD114" s="3"/>
      <c r="AE114" s="3"/>
      <c r="AF114" s="3"/>
      <c r="AG114" s="3"/>
      <c r="AH114" s="16"/>
      <c r="AI114" s="3"/>
      <c r="AJ114" s="3"/>
    </row>
    <row r="115" spans="1:36" s="9" customFormat="1" x14ac:dyDescent="0.25">
      <c r="A115" t="s">
        <v>253</v>
      </c>
      <c r="B115" s="3" t="s">
        <v>818</v>
      </c>
      <c r="C115" s="13" t="s">
        <v>1019</v>
      </c>
      <c r="D115" s="13" t="s">
        <v>1019</v>
      </c>
      <c r="E115" s="13"/>
      <c r="F115" t="s">
        <v>254</v>
      </c>
      <c r="G115" s="3" t="s">
        <v>817</v>
      </c>
      <c r="H115" s="3"/>
      <c r="I115" t="s">
        <v>255</v>
      </c>
      <c r="J115" s="31"/>
      <c r="K115"/>
      <c r="L115"/>
      <c r="M115"/>
      <c r="N115"/>
      <c r="O115"/>
      <c r="P115"/>
      <c r="Q115" s="3" t="s">
        <v>792</v>
      </c>
      <c r="R115" s="3"/>
      <c r="S115" s="1">
        <v>0.31</v>
      </c>
      <c r="T115" s="19">
        <v>0.31</v>
      </c>
      <c r="U115" t="s">
        <v>29</v>
      </c>
      <c r="V115" t="s">
        <v>38</v>
      </c>
      <c r="W115" s="3" t="s">
        <v>592</v>
      </c>
      <c r="X115" s="3" t="s">
        <v>38</v>
      </c>
      <c r="Y115" s="3"/>
      <c r="Z115" t="s">
        <v>58</v>
      </c>
      <c r="AA115" s="3"/>
      <c r="AB115" s="7" t="s">
        <v>586</v>
      </c>
      <c r="AC115" s="3">
        <v>15</v>
      </c>
      <c r="AD115" s="3"/>
      <c r="AE115" s="3"/>
      <c r="AF115" s="3"/>
      <c r="AG115" s="3"/>
      <c r="AH115" s="16"/>
      <c r="AI115" s="3"/>
      <c r="AJ115" s="3"/>
    </row>
    <row r="116" spans="1:36" x14ac:dyDescent="0.25">
      <c r="A116" t="s">
        <v>307</v>
      </c>
      <c r="B116" s="3" t="s">
        <v>820</v>
      </c>
      <c r="C116" s="13" t="s">
        <v>1019</v>
      </c>
      <c r="D116" s="13" t="s">
        <v>1019</v>
      </c>
      <c r="E116" s="13"/>
      <c r="F116" t="s">
        <v>308</v>
      </c>
      <c r="G116" s="3" t="s">
        <v>819</v>
      </c>
      <c r="H116" s="3"/>
      <c r="I116" t="s">
        <v>255</v>
      </c>
      <c r="Q116" s="3" t="s">
        <v>792</v>
      </c>
      <c r="R116" s="3"/>
      <c r="S116" s="1">
        <v>0.33</v>
      </c>
      <c r="T116" s="19">
        <v>0.33</v>
      </c>
      <c r="U116" t="s">
        <v>3</v>
      </c>
      <c r="V116" t="s">
        <v>57</v>
      </c>
      <c r="W116" s="3" t="s">
        <v>585</v>
      </c>
      <c r="X116" s="3" t="s">
        <v>57</v>
      </c>
      <c r="Y116" s="3"/>
      <c r="Z116" t="s">
        <v>58</v>
      </c>
      <c r="AA116" s="3"/>
      <c r="AB116" s="7" t="s">
        <v>586</v>
      </c>
      <c r="AC116" s="3" t="s">
        <v>587</v>
      </c>
      <c r="AD116" s="3"/>
      <c r="AE116" s="3"/>
      <c r="AF116" s="3"/>
      <c r="AG116" s="3"/>
      <c r="AH116" s="16"/>
      <c r="AI116" s="3"/>
      <c r="AJ116" s="3"/>
    </row>
    <row r="117" spans="1:36" x14ac:dyDescent="0.25">
      <c r="A117" t="s">
        <v>544</v>
      </c>
      <c r="B117" s="3" t="s">
        <v>892</v>
      </c>
      <c r="C117" s="13" t="s">
        <v>1019</v>
      </c>
      <c r="D117" s="13" t="s">
        <v>1019</v>
      </c>
      <c r="E117" s="13"/>
      <c r="F117" t="s">
        <v>545</v>
      </c>
      <c r="G117" s="3" t="s">
        <v>891</v>
      </c>
      <c r="H117" s="3"/>
      <c r="I117" t="s">
        <v>546</v>
      </c>
      <c r="Q117" s="3" t="s">
        <v>833</v>
      </c>
      <c r="R117" s="3"/>
      <c r="S117" s="1">
        <v>0.35</v>
      </c>
      <c r="T117" s="19">
        <v>0.35</v>
      </c>
      <c r="U117" t="s">
        <v>3</v>
      </c>
      <c r="V117" t="s">
        <v>38</v>
      </c>
      <c r="W117" s="3" t="s">
        <v>592</v>
      </c>
      <c r="X117" s="3" t="s">
        <v>38</v>
      </c>
      <c r="Y117" s="3"/>
      <c r="Z117" t="s">
        <v>43</v>
      </c>
      <c r="AA117" s="3"/>
      <c r="AB117" s="7" t="s">
        <v>586</v>
      </c>
      <c r="AC117" s="3">
        <v>15</v>
      </c>
      <c r="AD117" s="3"/>
      <c r="AE117" s="3"/>
      <c r="AF117" s="3"/>
      <c r="AG117" s="3"/>
      <c r="AH117" s="16"/>
      <c r="AI117" s="3"/>
      <c r="AJ117" s="3"/>
    </row>
    <row r="118" spans="1:36" x14ac:dyDescent="0.25">
      <c r="A118" t="s">
        <v>535</v>
      </c>
      <c r="B118" s="3" t="s">
        <v>890</v>
      </c>
      <c r="C118" s="13" t="s">
        <v>1019</v>
      </c>
      <c r="D118" s="13" t="s">
        <v>1019</v>
      </c>
      <c r="E118" s="13"/>
      <c r="F118" t="s">
        <v>536</v>
      </c>
      <c r="G118" s="3" t="s">
        <v>889</v>
      </c>
      <c r="H118" s="3"/>
      <c r="I118" t="s">
        <v>537</v>
      </c>
      <c r="Q118" s="3" t="s">
        <v>833</v>
      </c>
      <c r="R118" s="3"/>
      <c r="S118" s="1">
        <v>0.35</v>
      </c>
      <c r="T118" s="19">
        <v>0.35</v>
      </c>
      <c r="U118" t="s">
        <v>3</v>
      </c>
      <c r="V118" t="s">
        <v>38</v>
      </c>
      <c r="W118" s="3" t="s">
        <v>592</v>
      </c>
      <c r="X118" s="3" t="s">
        <v>38</v>
      </c>
      <c r="Y118" s="3"/>
      <c r="Z118" t="s">
        <v>43</v>
      </c>
      <c r="AA118" s="3"/>
      <c r="AB118" s="7" t="s">
        <v>586</v>
      </c>
      <c r="AC118" s="3">
        <v>15</v>
      </c>
      <c r="AD118" s="3"/>
      <c r="AE118" s="3"/>
      <c r="AF118" s="3"/>
      <c r="AG118" s="3"/>
      <c r="AH118" s="16"/>
      <c r="AI118" s="3"/>
      <c r="AJ118" s="3"/>
    </row>
    <row r="119" spans="1:36" x14ac:dyDescent="0.25">
      <c r="A119" t="s">
        <v>482</v>
      </c>
      <c r="B119" s="3" t="s">
        <v>888</v>
      </c>
      <c r="C119" s="13" t="s">
        <v>1019</v>
      </c>
      <c r="D119" s="13" t="s">
        <v>1019</v>
      </c>
      <c r="E119" s="13"/>
      <c r="F119" t="s">
        <v>483</v>
      </c>
      <c r="G119" s="3" t="s">
        <v>887</v>
      </c>
      <c r="H119" s="3"/>
      <c r="I119" t="s">
        <v>484</v>
      </c>
      <c r="Q119" s="3" t="s">
        <v>833</v>
      </c>
      <c r="R119" s="3"/>
      <c r="S119" s="1">
        <v>0.35</v>
      </c>
      <c r="T119" s="19">
        <v>0.35</v>
      </c>
      <c r="U119" t="s">
        <v>3</v>
      </c>
      <c r="V119" t="s">
        <v>47</v>
      </c>
      <c r="W119" s="3" t="s">
        <v>609</v>
      </c>
      <c r="X119" s="3" t="s">
        <v>47</v>
      </c>
      <c r="Y119" s="3"/>
      <c r="Z119" t="s">
        <v>472</v>
      </c>
      <c r="AA119" s="3"/>
      <c r="AB119" s="7" t="s">
        <v>586</v>
      </c>
      <c r="AC119" s="3">
        <v>15</v>
      </c>
      <c r="AD119" s="3"/>
      <c r="AE119" s="3"/>
      <c r="AF119" s="3"/>
      <c r="AG119" s="3"/>
      <c r="AH119" s="16"/>
      <c r="AI119" s="3"/>
      <c r="AJ119" s="3"/>
    </row>
    <row r="120" spans="1:36" x14ac:dyDescent="0.25">
      <c r="A120" t="s">
        <v>431</v>
      </c>
      <c r="B120" s="3" t="s">
        <v>826</v>
      </c>
      <c r="C120" s="13" t="s">
        <v>1019</v>
      </c>
      <c r="D120" s="13" t="s">
        <v>1019</v>
      </c>
      <c r="E120" s="13"/>
      <c r="F120" t="s">
        <v>432</v>
      </c>
      <c r="G120" s="3" t="s">
        <v>825</v>
      </c>
      <c r="H120" s="3"/>
      <c r="I120" t="s">
        <v>433</v>
      </c>
      <c r="Q120" s="3" t="s">
        <v>792</v>
      </c>
      <c r="R120" s="3"/>
      <c r="S120" s="1">
        <v>0.35</v>
      </c>
      <c r="T120" s="19">
        <v>0.35</v>
      </c>
      <c r="U120" t="s">
        <v>29</v>
      </c>
      <c r="V120" t="s">
        <v>38</v>
      </c>
      <c r="W120" s="3" t="s">
        <v>592</v>
      </c>
      <c r="X120" s="3" t="s">
        <v>38</v>
      </c>
      <c r="Y120" s="3"/>
      <c r="Z120" t="s">
        <v>410</v>
      </c>
      <c r="AA120" s="3"/>
      <c r="AB120" s="7" t="s">
        <v>586</v>
      </c>
      <c r="AC120" s="3">
        <v>15</v>
      </c>
      <c r="AD120" s="3"/>
      <c r="AE120" s="3"/>
      <c r="AF120" s="3"/>
      <c r="AG120" s="3"/>
      <c r="AH120" s="16"/>
      <c r="AI120" s="3"/>
      <c r="AJ120" s="3"/>
    </row>
    <row r="121" spans="1:36" x14ac:dyDescent="0.25">
      <c r="A121" t="s">
        <v>388</v>
      </c>
      <c r="B121" s="3"/>
      <c r="C121" s="13" t="s">
        <v>1019</v>
      </c>
      <c r="D121" s="13" t="s">
        <v>1019</v>
      </c>
      <c r="E121" s="13"/>
      <c r="F121" t="s">
        <v>389</v>
      </c>
      <c r="G121" s="3" t="s">
        <v>624</v>
      </c>
      <c r="H121" s="3"/>
      <c r="I121" t="s">
        <v>390</v>
      </c>
      <c r="Q121" s="3" t="s">
        <v>582</v>
      </c>
      <c r="R121" s="3"/>
      <c r="S121" s="1">
        <v>0.35</v>
      </c>
      <c r="T121" s="19">
        <v>0.35</v>
      </c>
      <c r="U121" t="s">
        <v>3</v>
      </c>
      <c r="V121" t="s">
        <v>4</v>
      </c>
      <c r="W121" s="3" t="s">
        <v>598</v>
      </c>
      <c r="X121" s="3" t="s">
        <v>4</v>
      </c>
      <c r="Y121" s="3"/>
      <c r="Z121" t="s">
        <v>39</v>
      </c>
      <c r="AA121" s="3"/>
      <c r="AB121" s="7" t="s">
        <v>586</v>
      </c>
      <c r="AC121" s="3" t="s">
        <v>587</v>
      </c>
      <c r="AD121" s="3"/>
      <c r="AE121" s="3"/>
      <c r="AF121" s="3"/>
      <c r="AG121" s="3"/>
      <c r="AH121" s="16"/>
      <c r="AI121" s="3"/>
      <c r="AJ121" s="3"/>
    </row>
    <row r="122" spans="1:36" x14ac:dyDescent="0.25">
      <c r="A122" t="s">
        <v>276</v>
      </c>
      <c r="B122" s="3" t="s">
        <v>591</v>
      </c>
      <c r="C122" s="13" t="s">
        <v>1019</v>
      </c>
      <c r="D122" s="13" t="s">
        <v>1019</v>
      </c>
      <c r="E122" s="13"/>
      <c r="F122" t="s">
        <v>277</v>
      </c>
      <c r="G122" s="3" t="s">
        <v>735</v>
      </c>
      <c r="H122" s="3"/>
      <c r="I122" t="s">
        <v>278</v>
      </c>
      <c r="Q122" s="3" t="s">
        <v>718</v>
      </c>
      <c r="R122" s="3"/>
      <c r="S122" s="1">
        <v>0.35</v>
      </c>
      <c r="T122" s="19">
        <v>0.35</v>
      </c>
      <c r="U122" t="s">
        <v>29</v>
      </c>
      <c r="V122" t="s">
        <v>57</v>
      </c>
      <c r="W122" s="3" t="s">
        <v>585</v>
      </c>
      <c r="X122" s="3" t="s">
        <v>57</v>
      </c>
      <c r="Y122" s="3"/>
      <c r="Z122" t="s">
        <v>58</v>
      </c>
      <c r="AA122" s="3"/>
      <c r="AB122" s="7" t="s">
        <v>586</v>
      </c>
      <c r="AC122" s="3" t="s">
        <v>587</v>
      </c>
      <c r="AD122" s="3"/>
      <c r="AE122" s="3"/>
      <c r="AF122" s="3"/>
      <c r="AG122" s="3"/>
      <c r="AH122" s="16"/>
      <c r="AI122" s="3"/>
      <c r="AJ122" s="3"/>
    </row>
    <row r="123" spans="1:36" x14ac:dyDescent="0.25">
      <c r="A123" t="s">
        <v>250</v>
      </c>
      <c r="B123" s="3" t="s">
        <v>824</v>
      </c>
      <c r="C123" s="13" t="s">
        <v>1019</v>
      </c>
      <c r="D123" s="13" t="s">
        <v>1019</v>
      </c>
      <c r="E123" s="13"/>
      <c r="F123" t="s">
        <v>251</v>
      </c>
      <c r="G123" s="3" t="s">
        <v>823</v>
      </c>
      <c r="H123" s="3"/>
      <c r="I123" t="s">
        <v>252</v>
      </c>
      <c r="Q123" s="3" t="s">
        <v>792</v>
      </c>
      <c r="R123" s="3"/>
      <c r="S123" s="1">
        <v>0.35</v>
      </c>
      <c r="T123" s="19">
        <v>0.35</v>
      </c>
      <c r="U123" t="s">
        <v>3</v>
      </c>
      <c r="V123" t="s">
        <v>38</v>
      </c>
      <c r="W123" s="3" t="s">
        <v>592</v>
      </c>
      <c r="X123" s="3" t="s">
        <v>38</v>
      </c>
      <c r="Y123" s="3"/>
      <c r="Z123" t="s">
        <v>58</v>
      </c>
      <c r="AA123" s="3"/>
      <c r="AB123" s="7" t="s">
        <v>586</v>
      </c>
      <c r="AC123" s="3">
        <v>15</v>
      </c>
      <c r="AD123" s="3"/>
      <c r="AE123" s="3"/>
      <c r="AF123" s="3"/>
      <c r="AG123" s="3"/>
      <c r="AH123" s="16"/>
      <c r="AI123" s="3"/>
      <c r="AJ123" s="3"/>
    </row>
    <row r="124" spans="1:36" x14ac:dyDescent="0.25">
      <c r="A124" t="s">
        <v>241</v>
      </c>
      <c r="B124" s="3" t="s">
        <v>886</v>
      </c>
      <c r="C124" s="13" t="s">
        <v>1019</v>
      </c>
      <c r="D124" s="13" t="s">
        <v>1019</v>
      </c>
      <c r="E124" s="13"/>
      <c r="F124" t="s">
        <v>242</v>
      </c>
      <c r="G124" s="3" t="s">
        <v>885</v>
      </c>
      <c r="H124" s="3"/>
      <c r="I124" t="s">
        <v>243</v>
      </c>
      <c r="Q124" s="3" t="s">
        <v>833</v>
      </c>
      <c r="R124" s="3"/>
      <c r="S124" s="1">
        <v>0.35</v>
      </c>
      <c r="T124" s="19">
        <v>0.35</v>
      </c>
      <c r="U124" t="s">
        <v>3</v>
      </c>
      <c r="V124" t="s">
        <v>38</v>
      </c>
      <c r="W124" s="3" t="s">
        <v>592</v>
      </c>
      <c r="X124" s="3" t="s">
        <v>38</v>
      </c>
      <c r="Y124" s="3"/>
      <c r="Z124" t="s">
        <v>58</v>
      </c>
      <c r="AA124" s="3"/>
      <c r="AB124" s="7" t="s">
        <v>586</v>
      </c>
      <c r="AC124" s="3">
        <v>15</v>
      </c>
      <c r="AD124" s="3"/>
      <c r="AE124" s="3"/>
      <c r="AF124" s="3"/>
      <c r="AG124" s="3"/>
      <c r="AH124" s="16"/>
      <c r="AI124" s="3"/>
      <c r="AJ124" s="3"/>
    </row>
    <row r="125" spans="1:36" x14ac:dyDescent="0.25">
      <c r="A125" t="s">
        <v>132</v>
      </c>
      <c r="B125" s="3" t="s">
        <v>623</v>
      </c>
      <c r="C125" s="13" t="s">
        <v>1019</v>
      </c>
      <c r="D125" s="13" t="s">
        <v>1019</v>
      </c>
      <c r="E125" s="13"/>
      <c r="F125" t="s">
        <v>133</v>
      </c>
      <c r="G125" s="3" t="s">
        <v>622</v>
      </c>
      <c r="H125" s="3"/>
      <c r="I125" t="s">
        <v>134</v>
      </c>
      <c r="Q125" s="3" t="s">
        <v>582</v>
      </c>
      <c r="R125" s="3"/>
      <c r="S125" s="1">
        <v>0.35</v>
      </c>
      <c r="T125" s="19">
        <v>0.35</v>
      </c>
      <c r="U125" t="s">
        <v>29</v>
      </c>
      <c r="V125" t="s">
        <v>57</v>
      </c>
      <c r="W125" s="3" t="s">
        <v>585</v>
      </c>
      <c r="X125" s="3" t="s">
        <v>57</v>
      </c>
      <c r="Y125" s="3"/>
      <c r="Z125" t="s">
        <v>58</v>
      </c>
      <c r="AA125" s="3"/>
      <c r="AB125" s="7" t="s">
        <v>581</v>
      </c>
      <c r="AC125" s="3" t="s">
        <v>587</v>
      </c>
      <c r="AD125" s="3"/>
      <c r="AE125" s="3"/>
      <c r="AF125" s="3"/>
      <c r="AG125" s="3"/>
      <c r="AH125" s="16"/>
      <c r="AI125" s="3"/>
      <c r="AJ125" s="3"/>
    </row>
    <row r="126" spans="1:36" x14ac:dyDescent="0.25">
      <c r="A126" t="s">
        <v>247</v>
      </c>
      <c r="B126" s="3" t="s">
        <v>828</v>
      </c>
      <c r="C126" s="13" t="s">
        <v>1019</v>
      </c>
      <c r="D126" s="13" t="s">
        <v>1019</v>
      </c>
      <c r="E126" s="13"/>
      <c r="F126" t="s">
        <v>248</v>
      </c>
      <c r="G126" s="3" t="s">
        <v>827</v>
      </c>
      <c r="H126" s="3"/>
      <c r="I126" t="s">
        <v>249</v>
      </c>
      <c r="Q126" s="3" t="s">
        <v>792</v>
      </c>
      <c r="R126" s="3"/>
      <c r="S126" s="1">
        <v>0.36</v>
      </c>
      <c r="T126" s="19">
        <v>0.36</v>
      </c>
      <c r="U126" t="s">
        <v>3</v>
      </c>
      <c r="V126" t="s">
        <v>38</v>
      </c>
      <c r="W126" s="3" t="s">
        <v>592</v>
      </c>
      <c r="X126" s="3" t="s">
        <v>38</v>
      </c>
      <c r="Y126" s="3"/>
      <c r="Z126" t="s">
        <v>58</v>
      </c>
      <c r="AA126" s="3"/>
      <c r="AB126" s="7" t="s">
        <v>586</v>
      </c>
      <c r="AC126" s="3">
        <v>15</v>
      </c>
      <c r="AD126" s="3"/>
      <c r="AE126" s="3"/>
      <c r="AF126" s="3"/>
      <c r="AG126" s="3"/>
      <c r="AH126" s="16"/>
      <c r="AI126" s="3"/>
      <c r="AJ126" s="3"/>
    </row>
    <row r="127" spans="1:36" x14ac:dyDescent="0.25">
      <c r="A127" t="s">
        <v>532</v>
      </c>
      <c r="B127" s="3" t="s">
        <v>895</v>
      </c>
      <c r="C127" s="13" t="s">
        <v>1019</v>
      </c>
      <c r="D127" s="13" t="s">
        <v>1019</v>
      </c>
      <c r="E127" s="13"/>
      <c r="F127" t="s">
        <v>533</v>
      </c>
      <c r="G127" s="3" t="s">
        <v>894</v>
      </c>
      <c r="H127" s="3"/>
      <c r="I127" t="s">
        <v>534</v>
      </c>
      <c r="Q127" s="3" t="s">
        <v>833</v>
      </c>
      <c r="R127" s="3"/>
      <c r="S127" s="1">
        <v>0.38</v>
      </c>
      <c r="T127" s="19">
        <v>0.38</v>
      </c>
      <c r="U127" t="s">
        <v>3</v>
      </c>
      <c r="V127" t="s">
        <v>47</v>
      </c>
      <c r="W127" s="3" t="s">
        <v>609</v>
      </c>
      <c r="X127" s="3" t="s">
        <v>47</v>
      </c>
      <c r="Y127" s="3"/>
      <c r="Z127" t="s">
        <v>525</v>
      </c>
      <c r="AA127" s="3"/>
      <c r="AB127" s="7" t="s">
        <v>586</v>
      </c>
      <c r="AC127" s="3">
        <v>15</v>
      </c>
      <c r="AD127" s="3"/>
      <c r="AE127" s="3"/>
      <c r="AF127" s="3"/>
      <c r="AG127" s="3"/>
      <c r="AH127" s="16"/>
      <c r="AI127" s="3"/>
      <c r="AJ127" s="3"/>
    </row>
    <row r="128" spans="1:36" x14ac:dyDescent="0.25">
      <c r="A128" t="s">
        <v>476</v>
      </c>
      <c r="B128" s="3" t="s">
        <v>986</v>
      </c>
      <c r="C128" s="13" t="s">
        <v>1019</v>
      </c>
      <c r="D128" s="13" t="s">
        <v>1019</v>
      </c>
      <c r="E128" s="13"/>
      <c r="F128" t="s">
        <v>477</v>
      </c>
      <c r="G128" s="3" t="s">
        <v>985</v>
      </c>
      <c r="H128" s="3"/>
      <c r="I128" t="s">
        <v>478</v>
      </c>
      <c r="Q128" s="3" t="s">
        <v>833</v>
      </c>
      <c r="R128" s="3"/>
      <c r="S128" s="1">
        <v>0.38</v>
      </c>
      <c r="T128" s="19" t="s">
        <v>582</v>
      </c>
      <c r="U128" t="s">
        <v>29</v>
      </c>
      <c r="V128" t="s">
        <v>57</v>
      </c>
      <c r="W128" s="3" t="s">
        <v>585</v>
      </c>
      <c r="X128" s="3" t="s">
        <v>57</v>
      </c>
      <c r="Y128" s="3"/>
      <c r="Z128" t="s">
        <v>472</v>
      </c>
      <c r="AA128" s="3"/>
      <c r="AB128" s="7" t="s">
        <v>586</v>
      </c>
      <c r="AC128" s="3" t="s">
        <v>587</v>
      </c>
      <c r="AD128" s="3"/>
      <c r="AE128" s="3"/>
      <c r="AF128" s="3"/>
      <c r="AG128" s="3"/>
      <c r="AH128" s="16"/>
      <c r="AI128" s="3"/>
      <c r="AJ128" s="3"/>
    </row>
    <row r="129" spans="1:36" x14ac:dyDescent="0.25">
      <c r="A129" t="s">
        <v>15</v>
      </c>
      <c r="B129" s="3"/>
      <c r="C129" s="13" t="s">
        <v>1019</v>
      </c>
      <c r="D129" s="13" t="s">
        <v>1019</v>
      </c>
      <c r="E129" s="13"/>
      <c r="F129" t="s">
        <v>16</v>
      </c>
      <c r="G129" s="3" t="s">
        <v>893</v>
      </c>
      <c r="H129" s="3"/>
      <c r="I129" t="s">
        <v>17</v>
      </c>
      <c r="Q129" s="3" t="s">
        <v>833</v>
      </c>
      <c r="R129" s="3"/>
      <c r="S129" s="1">
        <v>0.38</v>
      </c>
      <c r="T129" s="19">
        <v>0.38</v>
      </c>
      <c r="U129" t="s">
        <v>3</v>
      </c>
      <c r="V129" t="s">
        <v>4</v>
      </c>
      <c r="W129" s="3" t="s">
        <v>598</v>
      </c>
      <c r="X129" s="3" t="s">
        <v>4</v>
      </c>
      <c r="Y129" s="3"/>
      <c r="Z129" t="s">
        <v>5</v>
      </c>
      <c r="AA129" s="3"/>
      <c r="AB129" s="7" t="s">
        <v>586</v>
      </c>
      <c r="AC129" s="3" t="s">
        <v>587</v>
      </c>
      <c r="AD129" s="3"/>
      <c r="AE129" s="3"/>
      <c r="AF129" s="3"/>
      <c r="AG129" s="3"/>
      <c r="AH129" s="16"/>
      <c r="AI129" s="3"/>
      <c r="AJ129" s="3"/>
    </row>
    <row r="130" spans="1:36" x14ac:dyDescent="0.25">
      <c r="A130" t="s">
        <v>529</v>
      </c>
      <c r="B130" s="3" t="s">
        <v>915</v>
      </c>
      <c r="C130" s="13" t="s">
        <v>1019</v>
      </c>
      <c r="D130" s="13" t="s">
        <v>1019</v>
      </c>
      <c r="E130" s="13"/>
      <c r="F130" t="s">
        <v>530</v>
      </c>
      <c r="G130" s="3" t="s">
        <v>914</v>
      </c>
      <c r="H130" s="3"/>
      <c r="I130" t="s">
        <v>531</v>
      </c>
      <c r="Q130" s="3" t="s">
        <v>833</v>
      </c>
      <c r="R130" s="3"/>
      <c r="S130" s="1">
        <v>0.4</v>
      </c>
      <c r="T130" s="19">
        <v>0.4</v>
      </c>
      <c r="U130" t="s">
        <v>3</v>
      </c>
      <c r="V130" t="s">
        <v>47</v>
      </c>
      <c r="W130" s="3" t="s">
        <v>609</v>
      </c>
      <c r="X130" s="3" t="s">
        <v>47</v>
      </c>
      <c r="Y130" s="3"/>
      <c r="Z130" t="s">
        <v>525</v>
      </c>
      <c r="AA130" s="3"/>
      <c r="AB130" s="7" t="s">
        <v>586</v>
      </c>
      <c r="AC130" s="3">
        <v>15</v>
      </c>
      <c r="AD130" s="3"/>
      <c r="AE130" s="3"/>
      <c r="AF130" s="3"/>
      <c r="AG130" s="3"/>
      <c r="AH130" s="16"/>
      <c r="AI130" s="3"/>
      <c r="AJ130" s="3"/>
    </row>
    <row r="131" spans="1:36" x14ac:dyDescent="0.25">
      <c r="A131" t="s">
        <v>526</v>
      </c>
      <c r="B131" s="3" t="s">
        <v>913</v>
      </c>
      <c r="C131" s="13" t="s">
        <v>1019</v>
      </c>
      <c r="D131" s="13" t="s">
        <v>1019</v>
      </c>
      <c r="E131" s="13"/>
      <c r="F131" t="s">
        <v>527</v>
      </c>
      <c r="G131" s="3" t="s">
        <v>912</v>
      </c>
      <c r="H131" s="3"/>
      <c r="I131" t="s">
        <v>528</v>
      </c>
      <c r="Q131" s="3" t="s">
        <v>833</v>
      </c>
      <c r="R131" s="3"/>
      <c r="S131" s="1">
        <v>0.4</v>
      </c>
      <c r="T131" s="19">
        <v>0.4</v>
      </c>
      <c r="U131" t="s">
        <v>3</v>
      </c>
      <c r="V131" t="s">
        <v>47</v>
      </c>
      <c r="W131" s="3" t="s">
        <v>609</v>
      </c>
      <c r="X131" s="3" t="s">
        <v>47</v>
      </c>
      <c r="Y131" s="3"/>
      <c r="Z131" t="s">
        <v>525</v>
      </c>
      <c r="AA131" s="3"/>
      <c r="AB131" s="7" t="s">
        <v>586</v>
      </c>
      <c r="AC131" s="3">
        <v>15</v>
      </c>
      <c r="AD131" s="3"/>
      <c r="AE131" s="3"/>
      <c r="AF131" s="3"/>
      <c r="AG131" s="3"/>
      <c r="AH131" s="16"/>
      <c r="AI131" s="3"/>
      <c r="AJ131" s="3"/>
    </row>
    <row r="132" spans="1:36" x14ac:dyDescent="0.25">
      <c r="A132" t="s">
        <v>522</v>
      </c>
      <c r="B132" s="3" t="s">
        <v>917</v>
      </c>
      <c r="C132" s="13" t="s">
        <v>1019</v>
      </c>
      <c r="D132" s="13" t="s">
        <v>1019</v>
      </c>
      <c r="E132" s="13"/>
      <c r="F132" t="s">
        <v>523</v>
      </c>
      <c r="G132" s="3" t="s">
        <v>916</v>
      </c>
      <c r="H132" s="3"/>
      <c r="I132" t="s">
        <v>524</v>
      </c>
      <c r="Q132" s="3" t="s">
        <v>833</v>
      </c>
      <c r="R132" s="3"/>
      <c r="S132" s="1">
        <v>0.4</v>
      </c>
      <c r="T132" s="19">
        <v>0.4</v>
      </c>
      <c r="U132" t="s">
        <v>3</v>
      </c>
      <c r="V132" t="s">
        <v>47</v>
      </c>
      <c r="W132" s="3" t="s">
        <v>609</v>
      </c>
      <c r="X132" s="3" t="s">
        <v>47</v>
      </c>
      <c r="Y132" s="3"/>
      <c r="Z132" t="s">
        <v>525</v>
      </c>
      <c r="AA132" s="3"/>
      <c r="AB132" s="7" t="s">
        <v>586</v>
      </c>
      <c r="AC132" s="3">
        <v>15</v>
      </c>
      <c r="AD132" s="3"/>
      <c r="AE132" s="3"/>
      <c r="AF132" s="3"/>
      <c r="AG132" s="3"/>
      <c r="AH132" s="16"/>
      <c r="AI132" s="3"/>
      <c r="AJ132" s="3"/>
    </row>
    <row r="133" spans="1:36" x14ac:dyDescent="0.25">
      <c r="A133" t="s">
        <v>370</v>
      </c>
      <c r="B133" s="3" t="s">
        <v>911</v>
      </c>
      <c r="C133" s="13" t="s">
        <v>1019</v>
      </c>
      <c r="D133" s="13" t="s">
        <v>1019</v>
      </c>
      <c r="E133" s="13"/>
      <c r="F133" t="s">
        <v>371</v>
      </c>
      <c r="G133" s="3" t="s">
        <v>910</v>
      </c>
      <c r="H133" s="3"/>
      <c r="I133" t="s">
        <v>372</v>
      </c>
      <c r="Q133" s="3" t="s">
        <v>833</v>
      </c>
      <c r="R133" s="3"/>
      <c r="S133" s="1">
        <v>0.4</v>
      </c>
      <c r="T133" s="19">
        <v>0.4</v>
      </c>
      <c r="U133" t="s">
        <v>3</v>
      </c>
      <c r="V133" t="s">
        <v>38</v>
      </c>
      <c r="W133" s="3" t="s">
        <v>592</v>
      </c>
      <c r="X133" s="3" t="s">
        <v>38</v>
      </c>
      <c r="Y133" s="3"/>
      <c r="Z133" t="s">
        <v>39</v>
      </c>
      <c r="AA133" s="3"/>
      <c r="AB133" s="7" t="s">
        <v>586</v>
      </c>
      <c r="AC133" s="3">
        <v>15</v>
      </c>
      <c r="AD133" s="3"/>
      <c r="AE133" s="3"/>
      <c r="AF133" s="3"/>
      <c r="AG133" s="3"/>
      <c r="AH133" s="16"/>
      <c r="AI133" s="3"/>
      <c r="AJ133" s="3"/>
    </row>
    <row r="134" spans="1:36" x14ac:dyDescent="0.25">
      <c r="A134" t="s">
        <v>268</v>
      </c>
      <c r="B134" s="3" t="s">
        <v>628</v>
      </c>
      <c r="C134" s="13" t="s">
        <v>1019</v>
      </c>
      <c r="D134" s="13" t="s">
        <v>1019</v>
      </c>
      <c r="E134" s="13"/>
      <c r="F134" t="s">
        <v>269</v>
      </c>
      <c r="G134" s="3" t="s">
        <v>627</v>
      </c>
      <c r="H134" s="3"/>
      <c r="I134" t="s">
        <v>270</v>
      </c>
      <c r="Q134" s="3" t="s">
        <v>582</v>
      </c>
      <c r="R134" s="3"/>
      <c r="S134" s="1">
        <v>0.4</v>
      </c>
      <c r="T134" s="19">
        <v>0.4</v>
      </c>
      <c r="U134" t="s">
        <v>29</v>
      </c>
      <c r="V134" t="s">
        <v>57</v>
      </c>
      <c r="W134" s="3" t="s">
        <v>585</v>
      </c>
      <c r="X134" s="3" t="s">
        <v>57</v>
      </c>
      <c r="Y134" s="3"/>
      <c r="Z134" t="s">
        <v>58</v>
      </c>
      <c r="AA134" s="3"/>
      <c r="AB134" s="7" t="s">
        <v>586</v>
      </c>
      <c r="AC134" s="3" t="s">
        <v>587</v>
      </c>
      <c r="AD134" s="3"/>
      <c r="AE134" s="3"/>
      <c r="AF134" s="3"/>
      <c r="AG134" s="3"/>
      <c r="AH134" s="16"/>
      <c r="AI134" s="3"/>
      <c r="AJ134" s="3"/>
    </row>
    <row r="135" spans="1:36" x14ac:dyDescent="0.25">
      <c r="A135" t="s">
        <v>135</v>
      </c>
      <c r="B135" s="3" t="s">
        <v>668</v>
      </c>
      <c r="C135" s="13" t="s">
        <v>1019</v>
      </c>
      <c r="D135" s="13" t="s">
        <v>1019</v>
      </c>
      <c r="E135" s="13"/>
      <c r="F135" t="s">
        <v>136</v>
      </c>
      <c r="G135" s="3" t="s">
        <v>667</v>
      </c>
      <c r="H135" s="3"/>
      <c r="I135" t="s">
        <v>88</v>
      </c>
      <c r="Q135" s="3" t="s">
        <v>666</v>
      </c>
      <c r="R135" s="3"/>
      <c r="S135" s="1">
        <v>0.4</v>
      </c>
      <c r="T135" s="19">
        <v>0.4</v>
      </c>
      <c r="U135" t="s">
        <v>3</v>
      </c>
      <c r="V135" t="s">
        <v>57</v>
      </c>
      <c r="W135" s="3" t="s">
        <v>585</v>
      </c>
      <c r="X135" s="3" t="s">
        <v>57</v>
      </c>
      <c r="Y135" s="3"/>
      <c r="Z135" t="s">
        <v>58</v>
      </c>
      <c r="AA135" s="3"/>
      <c r="AB135" s="7" t="s">
        <v>581</v>
      </c>
      <c r="AC135" s="3" t="s">
        <v>587</v>
      </c>
      <c r="AD135" s="3"/>
      <c r="AE135" s="3"/>
      <c r="AF135" s="3"/>
      <c r="AG135" s="3"/>
      <c r="AH135" s="16"/>
      <c r="AI135" s="3"/>
      <c r="AJ135" s="3"/>
    </row>
    <row r="136" spans="1:36" x14ac:dyDescent="0.25">
      <c r="A136" t="s">
        <v>191</v>
      </c>
      <c r="B136" s="3" t="s">
        <v>909</v>
      </c>
      <c r="C136" s="13" t="s">
        <v>1019</v>
      </c>
      <c r="D136" s="13" t="s">
        <v>1019</v>
      </c>
      <c r="E136" s="13"/>
      <c r="F136" t="s">
        <v>192</v>
      </c>
      <c r="G136" s="3" t="s">
        <v>908</v>
      </c>
      <c r="H136" s="3"/>
      <c r="I136" t="s">
        <v>193</v>
      </c>
      <c r="Q136" s="3" t="s">
        <v>833</v>
      </c>
      <c r="R136" s="3"/>
      <c r="S136" s="1">
        <v>0.4</v>
      </c>
      <c r="T136" s="19">
        <v>0.4</v>
      </c>
      <c r="U136" t="s">
        <v>3</v>
      </c>
      <c r="V136" t="s">
        <v>38</v>
      </c>
      <c r="W136" s="3" t="s">
        <v>592</v>
      </c>
      <c r="X136" s="3" t="s">
        <v>38</v>
      </c>
      <c r="Y136" s="3"/>
      <c r="Z136" t="s">
        <v>58</v>
      </c>
      <c r="AA136" s="3"/>
      <c r="AB136" s="7" t="s">
        <v>586</v>
      </c>
      <c r="AC136" s="3">
        <v>15</v>
      </c>
      <c r="AD136" s="3"/>
      <c r="AE136" s="3"/>
      <c r="AF136" s="3"/>
      <c r="AG136" s="3"/>
      <c r="AH136" s="16"/>
      <c r="AI136" s="3"/>
      <c r="AJ136" s="3"/>
    </row>
    <row r="137" spans="1:36" x14ac:dyDescent="0.25">
      <c r="A137" t="s">
        <v>262</v>
      </c>
      <c r="B137" s="3" t="s">
        <v>626</v>
      </c>
      <c r="C137" s="13" t="s">
        <v>1019</v>
      </c>
      <c r="D137" s="13" t="s">
        <v>1019</v>
      </c>
      <c r="E137" s="13"/>
      <c r="F137" t="s">
        <v>263</v>
      </c>
      <c r="G137" s="3" t="s">
        <v>625</v>
      </c>
      <c r="H137" s="3"/>
      <c r="I137" t="s">
        <v>264</v>
      </c>
      <c r="Q137" s="3" t="s">
        <v>582</v>
      </c>
      <c r="R137" s="3"/>
      <c r="S137" s="1">
        <v>0.4</v>
      </c>
      <c r="T137" s="19">
        <v>0.4</v>
      </c>
      <c r="U137" t="s">
        <v>29</v>
      </c>
      <c r="V137" t="s">
        <v>57</v>
      </c>
      <c r="W137" s="3" t="s">
        <v>585</v>
      </c>
      <c r="X137" s="3" t="s">
        <v>57</v>
      </c>
      <c r="Y137" s="3"/>
      <c r="Z137" t="s">
        <v>58</v>
      </c>
      <c r="AA137" s="3"/>
      <c r="AB137" s="7" t="s">
        <v>586</v>
      </c>
      <c r="AC137" s="3" t="s">
        <v>587</v>
      </c>
      <c r="AD137" s="3"/>
      <c r="AE137" s="3"/>
      <c r="AF137" s="3"/>
      <c r="AG137" s="3"/>
      <c r="AH137" s="16"/>
      <c r="AI137" s="3"/>
      <c r="AJ137" s="3"/>
    </row>
    <row r="138" spans="1:36" x14ac:dyDescent="0.25">
      <c r="A138" t="s">
        <v>172</v>
      </c>
      <c r="B138" s="3" t="s">
        <v>715</v>
      </c>
      <c r="C138" s="13" t="s">
        <v>1019</v>
      </c>
      <c r="D138" s="13" t="s">
        <v>1019</v>
      </c>
      <c r="E138" s="13"/>
      <c r="F138" t="s">
        <v>173</v>
      </c>
      <c r="G138" s="3" t="s">
        <v>714</v>
      </c>
      <c r="H138" s="3"/>
      <c r="I138" t="s">
        <v>174</v>
      </c>
      <c r="Q138" s="3" t="s">
        <v>702</v>
      </c>
      <c r="R138" s="3"/>
      <c r="S138" s="1">
        <v>0.4</v>
      </c>
      <c r="T138" s="19">
        <v>0.4</v>
      </c>
      <c r="U138" t="s">
        <v>29</v>
      </c>
      <c r="V138" t="s">
        <v>57</v>
      </c>
      <c r="W138" s="3" t="s">
        <v>585</v>
      </c>
      <c r="X138" s="3" t="s">
        <v>57</v>
      </c>
      <c r="Y138" s="3"/>
      <c r="Z138" t="s">
        <v>58</v>
      </c>
      <c r="AA138" s="3"/>
      <c r="AB138" s="7" t="s">
        <v>586</v>
      </c>
      <c r="AC138" s="3" t="s">
        <v>587</v>
      </c>
      <c r="AD138" s="3"/>
      <c r="AE138" s="3"/>
      <c r="AF138" s="3"/>
      <c r="AG138" s="3"/>
      <c r="AH138" s="16"/>
      <c r="AI138" s="3"/>
      <c r="AJ138" s="3"/>
    </row>
    <row r="139" spans="1:36" x14ac:dyDescent="0.25">
      <c r="A139" t="s">
        <v>164</v>
      </c>
      <c r="B139" s="3" t="s">
        <v>907</v>
      </c>
      <c r="C139" s="13" t="s">
        <v>1019</v>
      </c>
      <c r="D139" s="13" t="s">
        <v>1019</v>
      </c>
      <c r="E139" s="13"/>
      <c r="F139" t="s">
        <v>165</v>
      </c>
      <c r="G139" s="3" t="s">
        <v>906</v>
      </c>
      <c r="H139" s="3"/>
      <c r="I139" t="s">
        <v>166</v>
      </c>
      <c r="Q139" s="3" t="s">
        <v>833</v>
      </c>
      <c r="R139" s="3"/>
      <c r="S139" s="1">
        <v>0.4</v>
      </c>
      <c r="T139" s="19">
        <v>0.4</v>
      </c>
      <c r="U139" t="s">
        <v>3</v>
      </c>
      <c r="V139" t="s">
        <v>38</v>
      </c>
      <c r="W139" s="3" t="s">
        <v>592</v>
      </c>
      <c r="X139" s="3" t="s">
        <v>38</v>
      </c>
      <c r="Y139" s="3"/>
      <c r="Z139" t="s">
        <v>58</v>
      </c>
      <c r="AA139" s="3"/>
      <c r="AB139" s="7" t="s">
        <v>586</v>
      </c>
      <c r="AC139" s="3">
        <v>15</v>
      </c>
      <c r="AD139" s="3"/>
      <c r="AE139" s="3"/>
      <c r="AF139" s="3"/>
      <c r="AG139" s="3"/>
      <c r="AH139" s="16"/>
      <c r="AI139" s="3"/>
      <c r="AJ139" s="3"/>
    </row>
    <row r="140" spans="1:36" x14ac:dyDescent="0.25">
      <c r="A140" t="s">
        <v>147</v>
      </c>
      <c r="B140" s="3" t="s">
        <v>905</v>
      </c>
      <c r="C140" s="13" t="s">
        <v>1019</v>
      </c>
      <c r="D140" s="13" t="s">
        <v>1019</v>
      </c>
      <c r="E140" s="13"/>
      <c r="F140" t="s">
        <v>148</v>
      </c>
      <c r="G140" s="3" t="s">
        <v>904</v>
      </c>
      <c r="H140" s="3"/>
      <c r="I140" t="s">
        <v>149</v>
      </c>
      <c r="Q140" s="3" t="s">
        <v>833</v>
      </c>
      <c r="R140" s="3"/>
      <c r="S140" s="1">
        <v>0.4</v>
      </c>
      <c r="T140" s="19">
        <v>0.4</v>
      </c>
      <c r="U140" t="s">
        <v>3</v>
      </c>
      <c r="V140" t="s">
        <v>38</v>
      </c>
      <c r="W140" s="3" t="s">
        <v>592</v>
      </c>
      <c r="X140" s="3" t="s">
        <v>38</v>
      </c>
      <c r="Y140" s="3"/>
      <c r="Z140" t="s">
        <v>58</v>
      </c>
      <c r="AA140" s="3"/>
      <c r="AB140" s="7" t="s">
        <v>586</v>
      </c>
      <c r="AC140" s="3">
        <v>15</v>
      </c>
      <c r="AD140" s="3"/>
      <c r="AE140" s="3"/>
      <c r="AF140" s="3"/>
      <c r="AG140" s="3"/>
      <c r="AH140" s="16"/>
      <c r="AI140" s="3"/>
      <c r="AJ140" s="3"/>
    </row>
    <row r="141" spans="1:36" x14ac:dyDescent="0.25">
      <c r="A141" t="s">
        <v>142</v>
      </c>
      <c r="B141" s="3" t="s">
        <v>903</v>
      </c>
      <c r="C141" s="13" t="s">
        <v>1019</v>
      </c>
      <c r="D141" s="13" t="s">
        <v>1019</v>
      </c>
      <c r="E141" s="13"/>
      <c r="F141" t="s">
        <v>143</v>
      </c>
      <c r="G141" s="3" t="s">
        <v>902</v>
      </c>
      <c r="H141" s="3"/>
      <c r="I141" t="s">
        <v>144</v>
      </c>
      <c r="Q141" s="3" t="s">
        <v>833</v>
      </c>
      <c r="R141" s="3"/>
      <c r="S141" s="1">
        <v>0.4</v>
      </c>
      <c r="T141" s="19">
        <v>0.4</v>
      </c>
      <c r="U141" t="s">
        <v>29</v>
      </c>
      <c r="V141" t="s">
        <v>38</v>
      </c>
      <c r="W141" s="3" t="s">
        <v>592</v>
      </c>
      <c r="X141" s="3" t="s">
        <v>38</v>
      </c>
      <c r="Y141" s="3"/>
      <c r="Z141" t="s">
        <v>58</v>
      </c>
      <c r="AA141" s="3"/>
      <c r="AB141" s="7" t="s">
        <v>586</v>
      </c>
      <c r="AC141" s="3">
        <v>15</v>
      </c>
      <c r="AD141" s="3"/>
      <c r="AE141" s="3"/>
      <c r="AF141" s="3"/>
      <c r="AG141" s="3"/>
      <c r="AH141" s="16"/>
      <c r="AI141" s="3"/>
      <c r="AJ141" s="3"/>
    </row>
    <row r="142" spans="1:36" x14ac:dyDescent="0.25">
      <c r="A142" t="s">
        <v>145</v>
      </c>
      <c r="B142" s="3" t="s">
        <v>901</v>
      </c>
      <c r="C142" s="13" t="s">
        <v>1019</v>
      </c>
      <c r="D142" s="13" t="s">
        <v>1019</v>
      </c>
      <c r="E142" s="13"/>
      <c r="F142" t="s">
        <v>146</v>
      </c>
      <c r="G142" s="3" t="s">
        <v>900</v>
      </c>
      <c r="H142" s="3"/>
      <c r="I142" t="s">
        <v>144</v>
      </c>
      <c r="Q142" s="3" t="s">
        <v>833</v>
      </c>
      <c r="R142" s="3"/>
      <c r="S142" s="1">
        <v>0.4</v>
      </c>
      <c r="T142" s="19">
        <v>0.4</v>
      </c>
      <c r="U142" t="s">
        <v>3</v>
      </c>
      <c r="V142" t="s">
        <v>38</v>
      </c>
      <c r="W142" s="3" t="s">
        <v>592</v>
      </c>
      <c r="X142" s="3" t="s">
        <v>38</v>
      </c>
      <c r="Y142" s="3"/>
      <c r="Z142" t="s">
        <v>58</v>
      </c>
      <c r="AA142" s="3"/>
      <c r="AB142" s="7" t="s">
        <v>586</v>
      </c>
      <c r="AC142" s="3">
        <v>15</v>
      </c>
      <c r="AD142" s="3"/>
      <c r="AE142" s="3"/>
      <c r="AF142" s="3"/>
      <c r="AG142" s="3"/>
      <c r="AH142" s="16"/>
      <c r="AI142" s="3"/>
      <c r="AJ142" s="3"/>
    </row>
    <row r="143" spans="1:36" x14ac:dyDescent="0.25">
      <c r="A143" t="s">
        <v>117</v>
      </c>
      <c r="B143" s="3" t="s">
        <v>899</v>
      </c>
      <c r="C143" s="13" t="s">
        <v>1019</v>
      </c>
      <c r="D143" s="13" t="s">
        <v>1019</v>
      </c>
      <c r="E143" s="13"/>
      <c r="F143" t="s">
        <v>115</v>
      </c>
      <c r="G143" s="3" t="s">
        <v>898</v>
      </c>
      <c r="H143" s="3"/>
      <c r="I143" t="s">
        <v>116</v>
      </c>
      <c r="Q143" s="3" t="s">
        <v>833</v>
      </c>
      <c r="R143" s="3"/>
      <c r="S143" s="1">
        <v>0.4</v>
      </c>
      <c r="T143" s="19">
        <v>0.4</v>
      </c>
      <c r="U143" t="s">
        <v>29</v>
      </c>
      <c r="V143" t="s">
        <v>38</v>
      </c>
      <c r="W143" s="3" t="s">
        <v>592</v>
      </c>
      <c r="X143" s="3" t="s">
        <v>38</v>
      </c>
      <c r="Y143" s="3"/>
      <c r="Z143" t="s">
        <v>58</v>
      </c>
      <c r="AA143" s="3"/>
      <c r="AB143" s="7" t="s">
        <v>586</v>
      </c>
      <c r="AC143" s="3">
        <v>15</v>
      </c>
      <c r="AD143" s="3"/>
      <c r="AE143" s="3"/>
      <c r="AF143" s="3"/>
      <c r="AG143" s="3"/>
      <c r="AH143" s="16"/>
      <c r="AI143" s="3"/>
      <c r="AJ143" s="3"/>
    </row>
    <row r="144" spans="1:36" x14ac:dyDescent="0.25">
      <c r="A144" t="s">
        <v>114</v>
      </c>
      <c r="B144" s="3" t="s">
        <v>897</v>
      </c>
      <c r="C144" s="13" t="s">
        <v>1019</v>
      </c>
      <c r="D144" s="13" t="s">
        <v>1019</v>
      </c>
      <c r="E144" s="13"/>
      <c r="F144" t="s">
        <v>115</v>
      </c>
      <c r="G144" s="3" t="s">
        <v>896</v>
      </c>
      <c r="H144" s="3"/>
      <c r="I144" t="s">
        <v>116</v>
      </c>
      <c r="Q144" s="3" t="s">
        <v>833</v>
      </c>
      <c r="R144" s="3"/>
      <c r="S144" s="1">
        <v>0.4</v>
      </c>
      <c r="T144" s="19">
        <v>0.4</v>
      </c>
      <c r="U144" t="s">
        <v>3</v>
      </c>
      <c r="V144" t="s">
        <v>38</v>
      </c>
      <c r="W144" s="3" t="s">
        <v>592</v>
      </c>
      <c r="X144" s="3" t="s">
        <v>38</v>
      </c>
      <c r="Y144" s="3"/>
      <c r="Z144" t="s">
        <v>58</v>
      </c>
      <c r="AA144" s="3"/>
      <c r="AB144" s="7" t="s">
        <v>586</v>
      </c>
      <c r="AC144" s="3">
        <v>15</v>
      </c>
      <c r="AD144" s="3"/>
      <c r="AE144" s="3"/>
      <c r="AF144" s="3"/>
      <c r="AG144" s="3"/>
      <c r="AH144" s="16"/>
      <c r="AI144" s="3"/>
      <c r="AJ144" s="3"/>
    </row>
    <row r="145" spans="1:36" x14ac:dyDescent="0.25">
      <c r="A145" t="s">
        <v>428</v>
      </c>
      <c r="B145" s="3" t="s">
        <v>923</v>
      </c>
      <c r="C145" s="13" t="s">
        <v>1019</v>
      </c>
      <c r="D145" s="13" t="s">
        <v>1019</v>
      </c>
      <c r="E145" s="13"/>
      <c r="F145" t="s">
        <v>429</v>
      </c>
      <c r="G145" s="3" t="s">
        <v>922</v>
      </c>
      <c r="H145" s="3"/>
      <c r="I145" t="s">
        <v>430</v>
      </c>
      <c r="Q145" s="3" t="s">
        <v>833</v>
      </c>
      <c r="R145" s="3"/>
      <c r="S145" s="1">
        <v>0.45</v>
      </c>
      <c r="T145" s="19">
        <v>0.45</v>
      </c>
      <c r="U145" t="s">
        <v>29</v>
      </c>
      <c r="V145" t="s">
        <v>38</v>
      </c>
      <c r="W145" s="3" t="s">
        <v>592</v>
      </c>
      <c r="X145" s="3" t="s">
        <v>38</v>
      </c>
      <c r="Y145" s="3"/>
      <c r="Z145" t="s">
        <v>410</v>
      </c>
      <c r="AA145" s="3"/>
      <c r="AB145" s="7" t="s">
        <v>586</v>
      </c>
      <c r="AC145" s="3">
        <v>15</v>
      </c>
      <c r="AD145" s="3"/>
      <c r="AE145" s="3"/>
      <c r="AF145" s="3"/>
      <c r="AG145" s="3"/>
      <c r="AH145" s="16"/>
      <c r="AI145" s="3"/>
      <c r="AJ145" s="3"/>
    </row>
    <row r="146" spans="1:36" x14ac:dyDescent="0.25">
      <c r="A146" t="s">
        <v>402</v>
      </c>
      <c r="B146" s="3" t="s">
        <v>979</v>
      </c>
      <c r="C146" s="13" t="s">
        <v>1019</v>
      </c>
      <c r="D146" s="13" t="s">
        <v>1019</v>
      </c>
      <c r="E146" s="13"/>
      <c r="F146" t="s">
        <v>403</v>
      </c>
      <c r="G146" s="3" t="s">
        <v>978</v>
      </c>
      <c r="H146" s="3"/>
      <c r="I146" t="s">
        <v>404</v>
      </c>
      <c r="Q146" s="3" t="s">
        <v>833</v>
      </c>
      <c r="R146" s="3"/>
      <c r="S146" s="1">
        <v>0.45</v>
      </c>
      <c r="T146" s="19" t="s">
        <v>582</v>
      </c>
      <c r="U146" t="s">
        <v>3</v>
      </c>
      <c r="V146" t="s">
        <v>47</v>
      </c>
      <c r="W146" s="3" t="s">
        <v>609</v>
      </c>
      <c r="X146" s="3" t="s">
        <v>47</v>
      </c>
      <c r="Y146" s="3"/>
      <c r="Z146" t="s">
        <v>398</v>
      </c>
      <c r="AA146" s="3"/>
      <c r="AB146" s="7" t="s">
        <v>586</v>
      </c>
      <c r="AC146" s="3">
        <v>15</v>
      </c>
      <c r="AD146" s="3"/>
      <c r="AE146" s="3"/>
      <c r="AF146" s="3"/>
      <c r="AG146" s="3"/>
      <c r="AH146" s="16"/>
      <c r="AI146" s="3"/>
      <c r="AJ146" s="3"/>
    </row>
    <row r="147" spans="1:36" x14ac:dyDescent="0.25">
      <c r="A147" t="s">
        <v>395</v>
      </c>
      <c r="B147" s="3" t="s">
        <v>975</v>
      </c>
      <c r="C147" s="13" t="s">
        <v>1019</v>
      </c>
      <c r="D147" s="13" t="s">
        <v>1019</v>
      </c>
      <c r="E147" s="13"/>
      <c r="F147" t="s">
        <v>396</v>
      </c>
      <c r="G147" s="3" t="s">
        <v>974</v>
      </c>
      <c r="H147" s="3"/>
      <c r="I147" t="s">
        <v>397</v>
      </c>
      <c r="Q147" s="3" t="s">
        <v>833</v>
      </c>
      <c r="R147" s="3"/>
      <c r="S147" s="1">
        <v>0.45</v>
      </c>
      <c r="T147" s="19" t="s">
        <v>582</v>
      </c>
      <c r="U147" t="s">
        <v>3</v>
      </c>
      <c r="V147" t="s">
        <v>47</v>
      </c>
      <c r="W147" s="3" t="s">
        <v>609</v>
      </c>
      <c r="X147" s="3" t="s">
        <v>47</v>
      </c>
      <c r="Y147" s="3"/>
      <c r="Z147" t="s">
        <v>398</v>
      </c>
      <c r="AA147" s="3"/>
      <c r="AB147" s="7" t="s">
        <v>586</v>
      </c>
      <c r="AC147" s="3">
        <v>15</v>
      </c>
      <c r="AD147" s="3"/>
      <c r="AE147" s="3"/>
      <c r="AF147" s="3"/>
      <c r="AG147" s="3"/>
      <c r="AH147" s="16"/>
      <c r="AI147" s="3"/>
      <c r="AJ147" s="3"/>
    </row>
    <row r="148" spans="1:36" x14ac:dyDescent="0.25">
      <c r="A148" t="s">
        <v>363</v>
      </c>
      <c r="B148" s="3"/>
      <c r="C148" s="13" t="s">
        <v>1019</v>
      </c>
      <c r="D148" s="13" t="s">
        <v>1019</v>
      </c>
      <c r="E148" s="13"/>
      <c r="F148" t="s">
        <v>364</v>
      </c>
      <c r="G148" s="3" t="s">
        <v>786</v>
      </c>
      <c r="H148" s="3" t="s">
        <v>364</v>
      </c>
      <c r="I148" t="s">
        <v>301</v>
      </c>
      <c r="K148" s="6" t="s">
        <v>1052</v>
      </c>
      <c r="L148" s="6" t="s">
        <v>1046</v>
      </c>
      <c r="M148" s="6" t="s">
        <v>1241</v>
      </c>
      <c r="N148" s="6" t="s">
        <v>1242</v>
      </c>
      <c r="P148" s="6" t="s">
        <v>1096</v>
      </c>
      <c r="Q148" s="3" t="s">
        <v>787</v>
      </c>
      <c r="R148" s="26" t="s">
        <v>1248</v>
      </c>
      <c r="S148" s="1">
        <v>0.45</v>
      </c>
      <c r="T148" s="19">
        <v>0.45</v>
      </c>
      <c r="U148" t="s">
        <v>3</v>
      </c>
      <c r="V148" t="s">
        <v>4</v>
      </c>
      <c r="W148" s="3" t="s">
        <v>598</v>
      </c>
      <c r="X148" s="3" t="s">
        <v>4</v>
      </c>
      <c r="Y148" s="3"/>
      <c r="Z148" t="s">
        <v>39</v>
      </c>
      <c r="AA148" s="3" t="s">
        <v>1243</v>
      </c>
      <c r="AB148" s="7" t="s">
        <v>586</v>
      </c>
      <c r="AC148" s="3" t="s">
        <v>587</v>
      </c>
      <c r="AD148" s="3"/>
      <c r="AE148" s="3"/>
      <c r="AF148" s="3"/>
      <c r="AG148" s="3"/>
      <c r="AH148" s="16"/>
      <c r="AI148" s="3"/>
      <c r="AJ148" s="3"/>
    </row>
    <row r="149" spans="1:36" s="9" customFormat="1" x14ac:dyDescent="0.25">
      <c r="A149" t="s">
        <v>324</v>
      </c>
      <c r="B149" s="3" t="s">
        <v>761</v>
      </c>
      <c r="C149" s="13" t="s">
        <v>1019</v>
      </c>
      <c r="D149" s="13" t="s">
        <v>1019</v>
      </c>
      <c r="E149" s="13"/>
      <c r="F149" t="s">
        <v>325</v>
      </c>
      <c r="G149" s="3" t="s">
        <v>760</v>
      </c>
      <c r="H149" s="3"/>
      <c r="I149" t="s">
        <v>326</v>
      </c>
      <c r="J149" s="31"/>
      <c r="K149"/>
      <c r="L149"/>
      <c r="M149"/>
      <c r="N149"/>
      <c r="O149"/>
      <c r="P149"/>
      <c r="Q149" s="3" t="s">
        <v>762</v>
      </c>
      <c r="R149" s="3"/>
      <c r="S149" s="1">
        <v>0.45</v>
      </c>
      <c r="T149" s="19">
        <v>0.45</v>
      </c>
      <c r="U149" t="s">
        <v>29</v>
      </c>
      <c r="V149" t="s">
        <v>4</v>
      </c>
      <c r="W149" s="3" t="s">
        <v>598</v>
      </c>
      <c r="X149" s="3" t="s">
        <v>4</v>
      </c>
      <c r="Y149" s="3"/>
      <c r="Z149" t="s">
        <v>39</v>
      </c>
      <c r="AA149" s="3"/>
      <c r="AB149" s="7" t="s">
        <v>586</v>
      </c>
      <c r="AC149" s="3" t="s">
        <v>587</v>
      </c>
      <c r="AD149" s="3"/>
      <c r="AE149" s="3"/>
      <c r="AF149" s="3"/>
      <c r="AG149" s="3"/>
      <c r="AH149" s="16"/>
      <c r="AI149" s="3"/>
      <c r="AJ149" s="3"/>
    </row>
    <row r="150" spans="1:36" s="9" customFormat="1" x14ac:dyDescent="0.25">
      <c r="A150" t="s">
        <v>293</v>
      </c>
      <c r="B150" s="3" t="s">
        <v>927</v>
      </c>
      <c r="C150" s="13" t="s">
        <v>1019</v>
      </c>
      <c r="D150" s="13" t="s">
        <v>1019</v>
      </c>
      <c r="E150" s="13"/>
      <c r="F150" t="s">
        <v>294</v>
      </c>
      <c r="G150" s="3" t="s">
        <v>926</v>
      </c>
      <c r="H150" s="3"/>
      <c r="I150" t="s">
        <v>295</v>
      </c>
      <c r="J150" s="31"/>
      <c r="K150"/>
      <c r="L150"/>
      <c r="M150"/>
      <c r="N150"/>
      <c r="O150"/>
      <c r="P150"/>
      <c r="Q150" s="3" t="s">
        <v>833</v>
      </c>
      <c r="R150" s="3"/>
      <c r="S150" s="1">
        <v>0.46</v>
      </c>
      <c r="T150" s="19">
        <v>0.46</v>
      </c>
      <c r="U150" t="s">
        <v>29</v>
      </c>
      <c r="V150" t="s">
        <v>38</v>
      </c>
      <c r="W150" s="3" t="s">
        <v>592</v>
      </c>
      <c r="X150" s="3" t="s">
        <v>38</v>
      </c>
      <c r="Y150" s="3"/>
      <c r="Z150" t="s">
        <v>58</v>
      </c>
      <c r="AA150" s="3"/>
      <c r="AB150" s="7" t="s">
        <v>586</v>
      </c>
      <c r="AC150" s="3">
        <v>15</v>
      </c>
      <c r="AD150" s="3"/>
      <c r="AE150" s="3"/>
      <c r="AF150" s="3"/>
      <c r="AG150" s="3"/>
      <c r="AH150" s="16"/>
      <c r="AI150" s="3"/>
      <c r="AJ150" s="3"/>
    </row>
    <row r="151" spans="1:36" s="9" customFormat="1" x14ac:dyDescent="0.25">
      <c r="A151" t="s">
        <v>282</v>
      </c>
      <c r="B151" s="3" t="s">
        <v>737</v>
      </c>
      <c r="C151" s="13" t="s">
        <v>1019</v>
      </c>
      <c r="D151" s="13" t="s">
        <v>1019</v>
      </c>
      <c r="E151" s="13"/>
      <c r="F151" t="s">
        <v>283</v>
      </c>
      <c r="G151" s="3" t="s">
        <v>736</v>
      </c>
      <c r="H151" s="3"/>
      <c r="I151" t="s">
        <v>284</v>
      </c>
      <c r="J151" s="31"/>
      <c r="K151"/>
      <c r="L151"/>
      <c r="M151"/>
      <c r="N151"/>
      <c r="O151"/>
      <c r="P151"/>
      <c r="Q151" s="3" t="s">
        <v>718</v>
      </c>
      <c r="R151" s="3"/>
      <c r="S151" s="1">
        <v>0.46</v>
      </c>
      <c r="T151" s="19">
        <v>0.46</v>
      </c>
      <c r="U151" t="s">
        <v>29</v>
      </c>
      <c r="V151" t="s">
        <v>38</v>
      </c>
      <c r="W151" s="3" t="s">
        <v>592</v>
      </c>
      <c r="X151" s="3" t="s">
        <v>38</v>
      </c>
      <c r="Y151" s="3"/>
      <c r="Z151" t="s">
        <v>58</v>
      </c>
      <c r="AA151" s="3"/>
      <c r="AB151" s="7" t="s">
        <v>586</v>
      </c>
      <c r="AC151" s="3">
        <v>15</v>
      </c>
      <c r="AD151" s="3"/>
      <c r="AE151" s="3"/>
      <c r="AF151" s="3"/>
      <c r="AG151" s="3"/>
      <c r="AH151" s="16"/>
      <c r="AI151" s="3"/>
      <c r="AJ151" s="3"/>
    </row>
    <row r="152" spans="1:36" s="9" customFormat="1" x14ac:dyDescent="0.25">
      <c r="A152" t="s">
        <v>279</v>
      </c>
      <c r="B152" s="3" t="s">
        <v>925</v>
      </c>
      <c r="C152" s="13" t="s">
        <v>1019</v>
      </c>
      <c r="D152" s="13" t="s">
        <v>1019</v>
      </c>
      <c r="E152" s="13"/>
      <c r="F152" t="s">
        <v>280</v>
      </c>
      <c r="G152" s="3" t="s">
        <v>924</v>
      </c>
      <c r="H152" s="3"/>
      <c r="I152" t="s">
        <v>281</v>
      </c>
      <c r="J152" s="31"/>
      <c r="K152"/>
      <c r="L152"/>
      <c r="M152"/>
      <c r="N152"/>
      <c r="O152"/>
      <c r="P152"/>
      <c r="Q152" s="3" t="s">
        <v>833</v>
      </c>
      <c r="R152" s="3"/>
      <c r="S152" s="1">
        <v>0.46</v>
      </c>
      <c r="T152" s="19">
        <v>0.46</v>
      </c>
      <c r="U152" t="s">
        <v>29</v>
      </c>
      <c r="V152" t="s">
        <v>38</v>
      </c>
      <c r="W152" s="3" t="s">
        <v>592</v>
      </c>
      <c r="X152" s="3" t="s">
        <v>38</v>
      </c>
      <c r="Y152" s="3"/>
      <c r="Z152" t="s">
        <v>58</v>
      </c>
      <c r="AA152" s="3"/>
      <c r="AB152" s="7" t="s">
        <v>586</v>
      </c>
      <c r="AC152" s="3">
        <v>15</v>
      </c>
      <c r="AD152" s="3"/>
      <c r="AE152" s="3"/>
      <c r="AF152" s="3"/>
      <c r="AG152" s="3"/>
      <c r="AH152" s="16"/>
      <c r="AI152" s="3"/>
      <c r="AJ152" s="3"/>
    </row>
    <row r="153" spans="1:36" s="9" customFormat="1" x14ac:dyDescent="0.25">
      <c r="A153" t="s">
        <v>54</v>
      </c>
      <c r="B153" s="3" t="s">
        <v>630</v>
      </c>
      <c r="C153" s="13" t="s">
        <v>1019</v>
      </c>
      <c r="D153" s="13" t="s">
        <v>1019</v>
      </c>
      <c r="E153" s="13"/>
      <c r="F153" t="s">
        <v>55</v>
      </c>
      <c r="G153" s="3" t="s">
        <v>629</v>
      </c>
      <c r="H153" s="3"/>
      <c r="I153" t="s">
        <v>56</v>
      </c>
      <c r="J153" s="31"/>
      <c r="K153"/>
      <c r="L153"/>
      <c r="M153"/>
      <c r="N153"/>
      <c r="O153"/>
      <c r="P153"/>
      <c r="Q153" s="3" t="s">
        <v>582</v>
      </c>
      <c r="R153" s="3"/>
      <c r="S153" s="1">
        <v>0.46</v>
      </c>
      <c r="T153" s="19">
        <v>0.46</v>
      </c>
      <c r="U153" t="s">
        <v>3</v>
      </c>
      <c r="V153" t="s">
        <v>57</v>
      </c>
      <c r="W153" s="3" t="s">
        <v>585</v>
      </c>
      <c r="X153" s="3" t="s">
        <v>57</v>
      </c>
      <c r="Y153" s="3"/>
      <c r="Z153" t="s">
        <v>58</v>
      </c>
      <c r="AA153" s="3"/>
      <c r="AB153" s="7" t="s">
        <v>581</v>
      </c>
      <c r="AC153" s="3" t="s">
        <v>587</v>
      </c>
      <c r="AD153" s="3"/>
      <c r="AE153" s="3"/>
      <c r="AF153" s="3"/>
      <c r="AG153" s="3"/>
      <c r="AH153" s="16"/>
      <c r="AI153" s="3"/>
      <c r="AJ153" s="3"/>
    </row>
    <row r="154" spans="1:36" s="9" customFormat="1" x14ac:dyDescent="0.25">
      <c r="A154" t="s">
        <v>54</v>
      </c>
      <c r="B154" s="3" t="s">
        <v>630</v>
      </c>
      <c r="C154" s="13" t="s">
        <v>1019</v>
      </c>
      <c r="D154" s="13" t="s">
        <v>1019</v>
      </c>
      <c r="E154" s="13"/>
      <c r="F154" t="s">
        <v>55</v>
      </c>
      <c r="G154" s="3" t="s">
        <v>629</v>
      </c>
      <c r="H154" s="3"/>
      <c r="I154" t="s">
        <v>56</v>
      </c>
      <c r="J154" s="31"/>
      <c r="K154"/>
      <c r="L154"/>
      <c r="M154"/>
      <c r="N154"/>
      <c r="O154"/>
      <c r="P154"/>
      <c r="Q154" s="3" t="s">
        <v>582</v>
      </c>
      <c r="R154" s="3"/>
      <c r="S154" s="1">
        <v>0.46</v>
      </c>
      <c r="T154" s="19">
        <v>0.46</v>
      </c>
      <c r="U154" t="s">
        <v>3</v>
      </c>
      <c r="V154" t="s">
        <v>38</v>
      </c>
      <c r="W154" s="3" t="s">
        <v>592</v>
      </c>
      <c r="X154" s="3" t="s">
        <v>38</v>
      </c>
      <c r="Y154" s="3"/>
      <c r="Z154" t="s">
        <v>58</v>
      </c>
      <c r="AA154" s="3"/>
      <c r="AB154" s="7" t="s">
        <v>586</v>
      </c>
      <c r="AC154" s="3">
        <v>15</v>
      </c>
      <c r="AD154" s="3"/>
      <c r="AE154" s="3"/>
      <c r="AF154" s="3"/>
      <c r="AG154" s="3"/>
      <c r="AH154" s="16"/>
      <c r="AI154" s="3"/>
      <c r="AJ154" s="3"/>
    </row>
    <row r="155" spans="1:36" x14ac:dyDescent="0.25">
      <c r="A155" t="s">
        <v>449</v>
      </c>
      <c r="B155" s="3" t="s">
        <v>697</v>
      </c>
      <c r="C155" s="13" t="s">
        <v>1019</v>
      </c>
      <c r="D155" s="13" t="s">
        <v>1019</v>
      </c>
      <c r="E155" s="13"/>
      <c r="F155" t="s">
        <v>450</v>
      </c>
      <c r="G155" s="3" t="s">
        <v>696</v>
      </c>
      <c r="H155" s="3"/>
      <c r="I155" t="s">
        <v>451</v>
      </c>
      <c r="Q155" s="3" t="s">
        <v>679</v>
      </c>
      <c r="R155" s="3"/>
      <c r="S155" s="1">
        <v>0.47</v>
      </c>
      <c r="T155" s="19">
        <v>0.47</v>
      </c>
      <c r="U155" t="s">
        <v>3</v>
      </c>
      <c r="V155" t="s">
        <v>47</v>
      </c>
      <c r="W155" s="3" t="s">
        <v>609</v>
      </c>
      <c r="X155" s="3" t="s">
        <v>47</v>
      </c>
      <c r="Y155" s="3"/>
      <c r="Z155" t="s">
        <v>452</v>
      </c>
      <c r="AA155" s="3"/>
      <c r="AB155" s="7" t="s">
        <v>586</v>
      </c>
      <c r="AC155" s="3">
        <v>15</v>
      </c>
      <c r="AD155" s="3"/>
      <c r="AE155" s="3"/>
      <c r="AF155" s="3"/>
      <c r="AG155" s="3"/>
      <c r="AH155" s="16"/>
      <c r="AI155" s="3"/>
      <c r="AJ155" s="3"/>
    </row>
    <row r="156" spans="1:36" x14ac:dyDescent="0.25">
      <c r="A156" t="s">
        <v>319</v>
      </c>
      <c r="B156" s="3" t="s">
        <v>632</v>
      </c>
      <c r="C156" s="13" t="s">
        <v>1019</v>
      </c>
      <c r="D156" s="13" t="s">
        <v>1019</v>
      </c>
      <c r="E156" s="13"/>
      <c r="F156" t="s">
        <v>320</v>
      </c>
      <c r="G156" s="3" t="s">
        <v>631</v>
      </c>
      <c r="H156" s="3"/>
      <c r="I156" t="s">
        <v>321</v>
      </c>
      <c r="Q156" s="3" t="s">
        <v>582</v>
      </c>
      <c r="R156" s="3"/>
      <c r="S156" s="1">
        <v>0.49</v>
      </c>
      <c r="T156" s="19">
        <v>0.49</v>
      </c>
      <c r="U156" t="s">
        <v>3</v>
      </c>
      <c r="V156" t="s">
        <v>38</v>
      </c>
      <c r="W156" s="3" t="s">
        <v>592</v>
      </c>
      <c r="X156" s="3" t="s">
        <v>38</v>
      </c>
      <c r="Y156" s="3"/>
      <c r="Z156" t="s">
        <v>69</v>
      </c>
      <c r="AA156" s="3"/>
      <c r="AB156" s="7" t="s">
        <v>586</v>
      </c>
      <c r="AC156" s="3">
        <v>15</v>
      </c>
      <c r="AD156" s="3"/>
      <c r="AE156" s="3"/>
      <c r="AF156" s="3"/>
      <c r="AG156" s="3"/>
      <c r="AH156" s="16"/>
      <c r="AI156" s="3"/>
      <c r="AJ156" s="3"/>
    </row>
    <row r="157" spans="1:36" x14ac:dyDescent="0.25">
      <c r="A157" t="s">
        <v>316</v>
      </c>
      <c r="B157" s="3" t="s">
        <v>931</v>
      </c>
      <c r="C157" s="13" t="s">
        <v>1019</v>
      </c>
      <c r="D157" s="13" t="s">
        <v>1019</v>
      </c>
      <c r="E157" s="13"/>
      <c r="F157" t="s">
        <v>317</v>
      </c>
      <c r="G157" s="3" t="s">
        <v>930</v>
      </c>
      <c r="H157" s="3"/>
      <c r="I157" t="s">
        <v>318</v>
      </c>
      <c r="Q157" s="3" t="s">
        <v>833</v>
      </c>
      <c r="R157" s="3"/>
      <c r="S157" s="1">
        <v>0.49</v>
      </c>
      <c r="T157" s="19">
        <v>0.49</v>
      </c>
      <c r="U157" t="s">
        <v>3</v>
      </c>
      <c r="V157" t="s">
        <v>47</v>
      </c>
      <c r="W157" s="3" t="s">
        <v>609</v>
      </c>
      <c r="X157" s="3" t="s">
        <v>47</v>
      </c>
      <c r="Y157" s="3"/>
      <c r="Z157" t="s">
        <v>69</v>
      </c>
      <c r="AA157" s="3"/>
      <c r="AB157" s="7" t="s">
        <v>586</v>
      </c>
      <c r="AC157" s="3">
        <v>15</v>
      </c>
      <c r="AD157" s="3"/>
      <c r="AE157" s="3"/>
      <c r="AF157" s="3"/>
      <c r="AG157" s="3"/>
      <c r="AH157" s="16"/>
      <c r="AI157" s="3"/>
      <c r="AJ157" s="3"/>
    </row>
    <row r="158" spans="1:36" x14ac:dyDescent="0.25">
      <c r="A158" t="s">
        <v>313</v>
      </c>
      <c r="B158" s="3" t="s">
        <v>929</v>
      </c>
      <c r="C158" s="13" t="s">
        <v>1019</v>
      </c>
      <c r="D158" s="13" t="s">
        <v>1019</v>
      </c>
      <c r="E158" s="13"/>
      <c r="F158" t="s">
        <v>314</v>
      </c>
      <c r="G158" s="3" t="s">
        <v>928</v>
      </c>
      <c r="H158" s="3"/>
      <c r="I158" t="s">
        <v>315</v>
      </c>
      <c r="Q158" s="3" t="s">
        <v>833</v>
      </c>
      <c r="R158" s="3"/>
      <c r="S158" s="1">
        <v>0.49</v>
      </c>
      <c r="T158" s="19">
        <v>0.49</v>
      </c>
      <c r="U158" t="s">
        <v>3</v>
      </c>
      <c r="V158" t="s">
        <v>38</v>
      </c>
      <c r="W158" s="3" t="s">
        <v>592</v>
      </c>
      <c r="X158" s="3" t="s">
        <v>38</v>
      </c>
      <c r="Y158" s="3"/>
      <c r="Z158" t="s">
        <v>69</v>
      </c>
      <c r="AA158" s="3"/>
      <c r="AB158" s="7" t="s">
        <v>586</v>
      </c>
      <c r="AC158" s="3">
        <v>15</v>
      </c>
      <c r="AD158" s="3"/>
      <c r="AE158" s="3"/>
      <c r="AF158" s="3"/>
      <c r="AG158" s="3"/>
      <c r="AH158" s="16"/>
      <c r="AI158" s="3"/>
      <c r="AJ158" s="3"/>
    </row>
    <row r="159" spans="1:36" s="9" customFormat="1" x14ac:dyDescent="0.25">
      <c r="A159" t="s">
        <v>327</v>
      </c>
      <c r="B159" s="3" t="s">
        <v>657</v>
      </c>
      <c r="C159" s="13" t="s">
        <v>1019</v>
      </c>
      <c r="D159" s="13" t="s">
        <v>1019</v>
      </c>
      <c r="E159" s="13"/>
      <c r="F159" t="s">
        <v>328</v>
      </c>
      <c r="G159" s="3" t="s">
        <v>656</v>
      </c>
      <c r="H159" s="3"/>
      <c r="I159" t="s">
        <v>329</v>
      </c>
      <c r="J159" s="31"/>
      <c r="K159"/>
      <c r="L159"/>
      <c r="M159"/>
      <c r="N159"/>
      <c r="O159"/>
      <c r="P159"/>
      <c r="Q159" s="3" t="s">
        <v>659</v>
      </c>
      <c r="R159" s="3"/>
      <c r="S159" s="1">
        <v>0.5</v>
      </c>
      <c r="T159" s="19">
        <v>0.5</v>
      </c>
      <c r="U159" t="s">
        <v>29</v>
      </c>
      <c r="V159" t="s">
        <v>330</v>
      </c>
      <c r="W159" s="3" t="s">
        <v>658</v>
      </c>
      <c r="X159" s="3" t="s">
        <v>330</v>
      </c>
      <c r="Y159" s="3"/>
      <c r="Z159" t="s">
        <v>39</v>
      </c>
      <c r="AA159" s="3"/>
      <c r="AB159" s="7" t="s">
        <v>586</v>
      </c>
      <c r="AC159" s="3" t="s">
        <v>587</v>
      </c>
      <c r="AD159" s="3"/>
      <c r="AE159" s="3"/>
      <c r="AF159" s="3"/>
      <c r="AG159" s="3"/>
      <c r="AH159" s="16"/>
      <c r="AI159" s="3"/>
      <c r="AJ159" s="3"/>
    </row>
    <row r="160" spans="1:36" x14ac:dyDescent="0.25">
      <c r="A160" t="s">
        <v>194</v>
      </c>
      <c r="B160" s="3" t="s">
        <v>634</v>
      </c>
      <c r="C160" s="13" t="s">
        <v>1019</v>
      </c>
      <c r="D160" s="13" t="s">
        <v>1019</v>
      </c>
      <c r="E160" s="13"/>
      <c r="F160" t="s">
        <v>195</v>
      </c>
      <c r="G160" s="3" t="s">
        <v>633</v>
      </c>
      <c r="H160" s="3"/>
      <c r="I160" t="s">
        <v>196</v>
      </c>
      <c r="Q160" s="3" t="s">
        <v>582</v>
      </c>
      <c r="R160" s="3"/>
      <c r="S160" s="1">
        <v>0.5</v>
      </c>
      <c r="T160" s="19">
        <v>0.5</v>
      </c>
      <c r="U160" t="s">
        <v>29</v>
      </c>
      <c r="V160" t="s">
        <v>38</v>
      </c>
      <c r="W160" s="3" t="s">
        <v>592</v>
      </c>
      <c r="X160" s="3" t="s">
        <v>38</v>
      </c>
      <c r="Y160" s="3"/>
      <c r="Z160" t="s">
        <v>58</v>
      </c>
      <c r="AA160" s="3"/>
      <c r="AB160" s="7" t="s">
        <v>586</v>
      </c>
      <c r="AC160" s="3">
        <v>15</v>
      </c>
      <c r="AD160" s="3"/>
      <c r="AE160" s="3"/>
      <c r="AF160" s="3"/>
      <c r="AG160" s="3"/>
      <c r="AH160" s="16"/>
      <c r="AI160" s="3"/>
      <c r="AJ160" s="3"/>
    </row>
    <row r="161" spans="1:36" s="9" customFormat="1" x14ac:dyDescent="0.25">
      <c r="A161" s="9" t="s">
        <v>296</v>
      </c>
      <c r="B161" s="2" t="s">
        <v>753</v>
      </c>
      <c r="C161" s="13" t="s">
        <v>1019</v>
      </c>
      <c r="D161" s="13" t="s">
        <v>1019</v>
      </c>
      <c r="E161" s="13"/>
      <c r="F161" s="9" t="s">
        <v>297</v>
      </c>
      <c r="G161" s="2" t="s">
        <v>752</v>
      </c>
      <c r="H161" s="2"/>
      <c r="I161" s="9" t="s">
        <v>298</v>
      </c>
      <c r="J161" s="30"/>
      <c r="K161" s="12" t="s">
        <v>1052</v>
      </c>
      <c r="L161" s="12" t="s">
        <v>1046</v>
      </c>
      <c r="N161" s="12" t="s">
        <v>1140</v>
      </c>
      <c r="Q161" s="2" t="s">
        <v>751</v>
      </c>
      <c r="R161" s="2"/>
      <c r="S161" s="10">
        <v>0.51</v>
      </c>
      <c r="T161" s="2">
        <v>0.51</v>
      </c>
      <c r="U161" s="9" t="s">
        <v>3</v>
      </c>
      <c r="V161" s="9" t="s">
        <v>38</v>
      </c>
      <c r="W161" s="2" t="s">
        <v>592</v>
      </c>
      <c r="X161" s="2" t="s">
        <v>38</v>
      </c>
      <c r="Y161" s="2"/>
      <c r="Z161" s="9" t="s">
        <v>58</v>
      </c>
      <c r="AA161" s="2"/>
      <c r="AB161" s="5" t="s">
        <v>586</v>
      </c>
      <c r="AC161" s="2">
        <v>15</v>
      </c>
      <c r="AD161" s="2"/>
      <c r="AE161" s="2"/>
      <c r="AF161" s="2"/>
      <c r="AG161" s="2"/>
      <c r="AH161" s="15"/>
      <c r="AI161" s="2"/>
      <c r="AJ161" s="2"/>
    </row>
    <row r="162" spans="1:36" x14ac:dyDescent="0.25">
      <c r="A162" t="s">
        <v>302</v>
      </c>
      <c r="B162" s="3" t="s">
        <v>933</v>
      </c>
      <c r="C162" s="13" t="s">
        <v>1019</v>
      </c>
      <c r="D162" s="13" t="s">
        <v>1019</v>
      </c>
      <c r="E162" s="13"/>
      <c r="F162" t="s">
        <v>303</v>
      </c>
      <c r="G162" s="3" t="s">
        <v>932</v>
      </c>
      <c r="H162" s="3"/>
      <c r="I162" t="s">
        <v>17</v>
      </c>
      <c r="Q162" s="3" t="s">
        <v>833</v>
      </c>
      <c r="R162" s="3"/>
      <c r="S162" s="1">
        <v>0.51</v>
      </c>
      <c r="T162" s="19">
        <v>0.5</v>
      </c>
      <c r="U162" t="s">
        <v>3</v>
      </c>
      <c r="V162" t="s">
        <v>57</v>
      </c>
      <c r="W162" s="3" t="s">
        <v>585</v>
      </c>
      <c r="X162" s="3" t="s">
        <v>57</v>
      </c>
      <c r="Y162" s="3"/>
      <c r="Z162" t="s">
        <v>58</v>
      </c>
      <c r="AA162" s="3"/>
      <c r="AB162" s="7" t="s">
        <v>586</v>
      </c>
      <c r="AC162" s="3" t="s">
        <v>587</v>
      </c>
      <c r="AD162" s="3"/>
      <c r="AE162" s="3"/>
      <c r="AF162" s="3"/>
      <c r="AG162" s="3"/>
      <c r="AH162" s="16"/>
      <c r="AI162" s="3"/>
      <c r="AJ162" s="3"/>
    </row>
    <row r="163" spans="1:36" x14ac:dyDescent="0.25">
      <c r="A163" t="s">
        <v>488</v>
      </c>
      <c r="B163" s="3" t="s">
        <v>982</v>
      </c>
      <c r="C163" s="13" t="s">
        <v>1019</v>
      </c>
      <c r="D163" s="13" t="s">
        <v>1019</v>
      </c>
      <c r="E163" s="13"/>
      <c r="F163" t="s">
        <v>489</v>
      </c>
      <c r="G163" s="3" t="s">
        <v>981</v>
      </c>
      <c r="H163" s="3"/>
      <c r="I163" t="s">
        <v>490</v>
      </c>
      <c r="Q163" s="3" t="s">
        <v>833</v>
      </c>
      <c r="R163" s="3"/>
      <c r="S163" s="1">
        <v>0.53</v>
      </c>
      <c r="T163" s="19" t="s">
        <v>582</v>
      </c>
      <c r="U163" t="s">
        <v>3</v>
      </c>
      <c r="V163" t="s">
        <v>47</v>
      </c>
      <c r="W163" s="3" t="s">
        <v>609</v>
      </c>
      <c r="X163" s="3" t="s">
        <v>47</v>
      </c>
      <c r="Y163" s="3"/>
      <c r="Z163" t="s">
        <v>472</v>
      </c>
      <c r="AA163" s="3"/>
      <c r="AB163" s="7" t="s">
        <v>586</v>
      </c>
      <c r="AC163" s="3">
        <v>15</v>
      </c>
      <c r="AD163" s="3"/>
      <c r="AE163" s="3"/>
      <c r="AF163" s="3"/>
      <c r="AG163" s="3"/>
      <c r="AH163" s="16"/>
      <c r="AI163" s="3"/>
      <c r="AJ163" s="3"/>
    </row>
    <row r="164" spans="1:36" x14ac:dyDescent="0.25">
      <c r="A164" t="s">
        <v>491</v>
      </c>
      <c r="B164" s="3" t="s">
        <v>941</v>
      </c>
      <c r="C164" s="13" t="s">
        <v>1019</v>
      </c>
      <c r="D164" s="13" t="s">
        <v>1019</v>
      </c>
      <c r="E164" s="13"/>
      <c r="F164" t="s">
        <v>492</v>
      </c>
      <c r="G164" s="3" t="s">
        <v>940</v>
      </c>
      <c r="H164" s="3"/>
      <c r="I164" t="s">
        <v>493</v>
      </c>
      <c r="Q164" s="3" t="s">
        <v>833</v>
      </c>
      <c r="R164" s="3"/>
      <c r="S164" s="1">
        <v>0.55000000000000004</v>
      </c>
      <c r="T164" s="19">
        <v>0.55000000000000004</v>
      </c>
      <c r="U164" t="s">
        <v>3</v>
      </c>
      <c r="V164" t="s">
        <v>38</v>
      </c>
      <c r="W164" s="3" t="s">
        <v>592</v>
      </c>
      <c r="X164" s="3" t="s">
        <v>38</v>
      </c>
      <c r="Y164" s="3"/>
      <c r="Z164" t="s">
        <v>472</v>
      </c>
      <c r="AA164" s="3"/>
      <c r="AB164" s="7" t="s">
        <v>586</v>
      </c>
      <c r="AC164" s="3">
        <v>15</v>
      </c>
      <c r="AD164" s="3"/>
      <c r="AE164" s="3"/>
      <c r="AF164" s="3"/>
      <c r="AG164" s="3"/>
      <c r="AH164" s="16"/>
      <c r="AI164" s="3"/>
      <c r="AJ164" s="3"/>
    </row>
    <row r="165" spans="1:36" x14ac:dyDescent="0.25">
      <c r="A165" t="s">
        <v>473</v>
      </c>
      <c r="B165" s="3" t="s">
        <v>984</v>
      </c>
      <c r="C165" s="13" t="s">
        <v>1019</v>
      </c>
      <c r="D165" s="13" t="s">
        <v>1019</v>
      </c>
      <c r="E165" s="13"/>
      <c r="F165" t="s">
        <v>474</v>
      </c>
      <c r="G165" s="3" t="s">
        <v>983</v>
      </c>
      <c r="H165" s="3"/>
      <c r="I165" t="s">
        <v>475</v>
      </c>
      <c r="Q165" s="3" t="s">
        <v>833</v>
      </c>
      <c r="R165" s="3"/>
      <c r="S165" s="1">
        <v>0.55000000000000004</v>
      </c>
      <c r="T165" s="19" t="s">
        <v>582</v>
      </c>
      <c r="U165" t="s">
        <v>3</v>
      </c>
      <c r="V165" t="s">
        <v>47</v>
      </c>
      <c r="W165" s="3" t="s">
        <v>609</v>
      </c>
      <c r="X165" s="3" t="s">
        <v>47</v>
      </c>
      <c r="Y165" s="3"/>
      <c r="Z165" t="s">
        <v>472</v>
      </c>
      <c r="AA165" s="3"/>
      <c r="AB165" s="7" t="s">
        <v>586</v>
      </c>
      <c r="AC165" s="3">
        <v>15</v>
      </c>
      <c r="AD165" s="3"/>
      <c r="AE165" s="3"/>
      <c r="AF165" s="3"/>
      <c r="AG165" s="3"/>
      <c r="AH165" s="16"/>
      <c r="AI165" s="3"/>
      <c r="AJ165" s="3"/>
    </row>
    <row r="166" spans="1:36" x14ac:dyDescent="0.25">
      <c r="A166" t="s">
        <v>411</v>
      </c>
      <c r="B166" s="3" t="s">
        <v>650</v>
      </c>
      <c r="C166" s="13" t="s">
        <v>1019</v>
      </c>
      <c r="D166" s="13" t="s">
        <v>1019</v>
      </c>
      <c r="E166" s="13"/>
      <c r="F166" t="s">
        <v>412</v>
      </c>
      <c r="G166" s="3" t="s">
        <v>649</v>
      </c>
      <c r="H166" s="3"/>
      <c r="I166" t="s">
        <v>8</v>
      </c>
      <c r="Q166" s="3" t="s">
        <v>648</v>
      </c>
      <c r="R166" s="3"/>
      <c r="S166" s="1">
        <v>0.55000000000000004</v>
      </c>
      <c r="T166" s="19">
        <v>0.55000000000000004</v>
      </c>
      <c r="U166" t="s">
        <v>3</v>
      </c>
      <c r="V166" t="s">
        <v>4</v>
      </c>
      <c r="W166" s="3" t="s">
        <v>598</v>
      </c>
      <c r="X166" s="3" t="s">
        <v>4</v>
      </c>
      <c r="Y166" s="3"/>
      <c r="Z166" t="s">
        <v>410</v>
      </c>
      <c r="AA166" s="3"/>
      <c r="AB166" s="7" t="s">
        <v>586</v>
      </c>
      <c r="AC166" s="3" t="s">
        <v>587</v>
      </c>
      <c r="AD166" s="3"/>
      <c r="AE166" s="3"/>
      <c r="AF166" s="3"/>
      <c r="AG166" s="3"/>
      <c r="AH166" s="16"/>
      <c r="AI166" s="3"/>
      <c r="AJ166" s="3"/>
    </row>
    <row r="167" spans="1:36" x14ac:dyDescent="0.25">
      <c r="A167" t="s">
        <v>304</v>
      </c>
      <c r="B167" s="3" t="s">
        <v>939</v>
      </c>
      <c r="C167" s="13" t="s">
        <v>1019</v>
      </c>
      <c r="D167" s="13" t="s">
        <v>1019</v>
      </c>
      <c r="E167" s="13"/>
      <c r="F167" t="s">
        <v>305</v>
      </c>
      <c r="G167" s="3" t="s">
        <v>938</v>
      </c>
      <c r="H167" s="3"/>
      <c r="I167" t="s">
        <v>306</v>
      </c>
      <c r="Q167" s="3" t="s">
        <v>833</v>
      </c>
      <c r="R167" s="3"/>
      <c r="S167" s="1">
        <v>0.55000000000000004</v>
      </c>
      <c r="T167" s="19">
        <v>0.55000000000000004</v>
      </c>
      <c r="U167" t="s">
        <v>3</v>
      </c>
      <c r="V167" t="s">
        <v>38</v>
      </c>
      <c r="W167" s="3" t="s">
        <v>592</v>
      </c>
      <c r="X167" s="3" t="s">
        <v>38</v>
      </c>
      <c r="Y167" s="3"/>
      <c r="Z167" t="s">
        <v>58</v>
      </c>
      <c r="AA167" s="3"/>
      <c r="AB167" s="7" t="s">
        <v>586</v>
      </c>
      <c r="AC167" s="3">
        <v>15</v>
      </c>
      <c r="AD167" s="3"/>
      <c r="AE167" s="3"/>
      <c r="AF167" s="3"/>
      <c r="AG167" s="3"/>
      <c r="AH167" s="16"/>
      <c r="AI167" s="3"/>
      <c r="AJ167" s="3"/>
    </row>
    <row r="168" spans="1:36" x14ac:dyDescent="0.25">
      <c r="A168" t="s">
        <v>386</v>
      </c>
      <c r="B168" s="3" t="s">
        <v>937</v>
      </c>
      <c r="C168" s="13" t="s">
        <v>1019</v>
      </c>
      <c r="D168" s="13" t="s">
        <v>1019</v>
      </c>
      <c r="E168" s="13"/>
      <c r="F168" t="s">
        <v>387</v>
      </c>
      <c r="G168" s="3" t="s">
        <v>936</v>
      </c>
      <c r="H168" s="3"/>
      <c r="I168" t="s">
        <v>17</v>
      </c>
      <c r="Q168" s="3" t="s">
        <v>833</v>
      </c>
      <c r="R168" s="3"/>
      <c r="S168" s="1">
        <v>0.55000000000000004</v>
      </c>
      <c r="T168" s="19">
        <v>0.55000000000000004</v>
      </c>
      <c r="U168" t="s">
        <v>3</v>
      </c>
      <c r="V168" t="s">
        <v>57</v>
      </c>
      <c r="W168" s="3" t="s">
        <v>585</v>
      </c>
      <c r="X168" s="3" t="s">
        <v>57</v>
      </c>
      <c r="Y168" s="3"/>
      <c r="Z168" t="s">
        <v>58</v>
      </c>
      <c r="AA168" s="3"/>
      <c r="AB168" s="7" t="s">
        <v>586</v>
      </c>
      <c r="AC168" s="3" t="s">
        <v>587</v>
      </c>
      <c r="AD168" s="3"/>
      <c r="AE168" s="3"/>
      <c r="AF168" s="3"/>
      <c r="AG168" s="3"/>
      <c r="AH168" s="16"/>
      <c r="AI168" s="3"/>
      <c r="AJ168" s="3"/>
    </row>
    <row r="169" spans="1:36" x14ac:dyDescent="0.25">
      <c r="A169" t="s">
        <v>188</v>
      </c>
      <c r="B169" s="3" t="s">
        <v>935</v>
      </c>
      <c r="C169" s="13" t="s">
        <v>1019</v>
      </c>
      <c r="D169" s="13" t="s">
        <v>1019</v>
      </c>
      <c r="E169" s="13"/>
      <c r="F169" t="s">
        <v>189</v>
      </c>
      <c r="G169" s="3" t="s">
        <v>934</v>
      </c>
      <c r="H169" s="3"/>
      <c r="I169" t="s">
        <v>190</v>
      </c>
      <c r="Q169" s="3" t="s">
        <v>833</v>
      </c>
      <c r="R169" s="3"/>
      <c r="S169" s="1">
        <v>0.55000000000000004</v>
      </c>
      <c r="T169" s="19">
        <v>0.55000000000000004</v>
      </c>
      <c r="U169" t="s">
        <v>3</v>
      </c>
      <c r="V169" t="s">
        <v>38</v>
      </c>
      <c r="W169" s="3" t="s">
        <v>592</v>
      </c>
      <c r="X169" s="3" t="s">
        <v>38</v>
      </c>
      <c r="Y169" s="3"/>
      <c r="Z169" t="s">
        <v>58</v>
      </c>
      <c r="AA169" s="3"/>
      <c r="AB169" s="7" t="s">
        <v>586</v>
      </c>
      <c r="AC169" s="3">
        <v>15</v>
      </c>
      <c r="AD169" s="3"/>
      <c r="AE169" s="3"/>
      <c r="AF169" s="3"/>
      <c r="AG169" s="3"/>
      <c r="AH169" s="16"/>
      <c r="AI169" s="3"/>
      <c r="AJ169" s="3"/>
    </row>
    <row r="170" spans="1:36" x14ac:dyDescent="0.25">
      <c r="A170" t="s">
        <v>200</v>
      </c>
      <c r="B170" s="3" t="s">
        <v>772</v>
      </c>
      <c r="C170" s="13" t="s">
        <v>1019</v>
      </c>
      <c r="D170" s="13" t="s">
        <v>1019</v>
      </c>
      <c r="E170" s="13"/>
      <c r="F170" t="s">
        <v>201</v>
      </c>
      <c r="G170" s="3" t="s">
        <v>771</v>
      </c>
      <c r="H170" s="3"/>
      <c r="I170" t="s">
        <v>202</v>
      </c>
      <c r="Q170" s="3" t="s">
        <v>770</v>
      </c>
      <c r="R170" s="3"/>
      <c r="S170" s="1">
        <v>0.59</v>
      </c>
      <c r="T170" s="19">
        <v>0.59</v>
      </c>
      <c r="U170" t="s">
        <v>29</v>
      </c>
      <c r="V170" t="s">
        <v>57</v>
      </c>
      <c r="W170" s="3" t="s">
        <v>585</v>
      </c>
      <c r="X170" s="3" t="s">
        <v>57</v>
      </c>
      <c r="Y170" s="3"/>
      <c r="Z170" t="s">
        <v>58</v>
      </c>
      <c r="AA170" s="3"/>
      <c r="AB170" s="7" t="s">
        <v>586</v>
      </c>
      <c r="AC170" s="3" t="s">
        <v>587</v>
      </c>
      <c r="AD170" s="3"/>
      <c r="AE170" s="3"/>
      <c r="AF170" s="3"/>
      <c r="AG170" s="3"/>
      <c r="AH170" s="16"/>
      <c r="AI170" s="3"/>
      <c r="AJ170" s="3"/>
    </row>
    <row r="171" spans="1:36" x14ac:dyDescent="0.25">
      <c r="A171" t="s">
        <v>265</v>
      </c>
      <c r="B171" s="3" t="s">
        <v>638</v>
      </c>
      <c r="C171" s="13" t="s">
        <v>1019</v>
      </c>
      <c r="D171" s="13" t="s">
        <v>1019</v>
      </c>
      <c r="E171" s="13"/>
      <c r="F171" t="s">
        <v>266</v>
      </c>
      <c r="G171" s="3" t="s">
        <v>637</v>
      </c>
      <c r="H171" s="3"/>
      <c r="I171" t="s">
        <v>267</v>
      </c>
      <c r="Q171" s="3" t="s">
        <v>582</v>
      </c>
      <c r="R171" s="3"/>
      <c r="S171" s="1">
        <v>0.59</v>
      </c>
      <c r="T171" s="19">
        <v>0.59</v>
      </c>
      <c r="U171" t="s">
        <v>29</v>
      </c>
      <c r="V171" t="s">
        <v>57</v>
      </c>
      <c r="W171" s="3" t="s">
        <v>585</v>
      </c>
      <c r="X171" s="3" t="s">
        <v>57</v>
      </c>
      <c r="Y171" s="3"/>
      <c r="Z171" t="s">
        <v>58</v>
      </c>
      <c r="AA171" s="3"/>
      <c r="AB171" s="7" t="s">
        <v>586</v>
      </c>
      <c r="AC171" s="3" t="s">
        <v>587</v>
      </c>
      <c r="AD171" s="3"/>
      <c r="AE171" s="3"/>
      <c r="AF171" s="3"/>
      <c r="AG171" s="3"/>
      <c r="AH171" s="16"/>
      <c r="AI171" s="3"/>
      <c r="AJ171" s="3"/>
    </row>
    <row r="172" spans="1:36" x14ac:dyDescent="0.25">
      <c r="A172" t="s">
        <v>259</v>
      </c>
      <c r="B172" s="3" t="s">
        <v>636</v>
      </c>
      <c r="C172" s="13" t="s">
        <v>1019</v>
      </c>
      <c r="D172" s="13" t="s">
        <v>1019</v>
      </c>
      <c r="E172" s="13"/>
      <c r="F172" t="s">
        <v>260</v>
      </c>
      <c r="G172" s="3" t="s">
        <v>635</v>
      </c>
      <c r="H172" s="3"/>
      <c r="I172" t="s">
        <v>261</v>
      </c>
      <c r="Q172" s="3" t="s">
        <v>582</v>
      </c>
      <c r="R172" s="3"/>
      <c r="S172" s="1">
        <v>0.59</v>
      </c>
      <c r="T172" s="19">
        <v>0.59</v>
      </c>
      <c r="U172" t="s">
        <v>29</v>
      </c>
      <c r="V172" t="s">
        <v>57</v>
      </c>
      <c r="W172" s="3" t="s">
        <v>585</v>
      </c>
      <c r="X172" s="3" t="s">
        <v>57</v>
      </c>
      <c r="Y172" s="3"/>
      <c r="Z172" t="s">
        <v>58</v>
      </c>
      <c r="AA172" s="3"/>
      <c r="AB172" s="7" t="s">
        <v>586</v>
      </c>
      <c r="AC172" s="3" t="s">
        <v>587</v>
      </c>
      <c r="AD172" s="3"/>
      <c r="AE172" s="3"/>
      <c r="AF172" s="3"/>
      <c r="AG172" s="3"/>
      <c r="AH172" s="16"/>
      <c r="AI172" s="3"/>
      <c r="AJ172" s="3"/>
    </row>
    <row r="173" spans="1:36" x14ac:dyDescent="0.25">
      <c r="A173" t="s">
        <v>111</v>
      </c>
      <c r="B173" s="3" t="s">
        <v>652</v>
      </c>
      <c r="C173" s="13" t="s">
        <v>1019</v>
      </c>
      <c r="D173" s="13" t="s">
        <v>1019</v>
      </c>
      <c r="E173" s="13"/>
      <c r="F173" t="s">
        <v>112</v>
      </c>
      <c r="G173" s="3" t="s">
        <v>651</v>
      </c>
      <c r="H173" s="3"/>
      <c r="I173" t="s">
        <v>113</v>
      </c>
      <c r="Q173" s="3" t="s">
        <v>648</v>
      </c>
      <c r="R173" s="3"/>
      <c r="S173" s="1">
        <v>0.59</v>
      </c>
      <c r="T173" s="19">
        <v>0.59</v>
      </c>
      <c r="U173" t="s">
        <v>29</v>
      </c>
      <c r="V173" t="s">
        <v>57</v>
      </c>
      <c r="W173" s="3" t="s">
        <v>585</v>
      </c>
      <c r="X173" s="3" t="s">
        <v>57</v>
      </c>
      <c r="Y173" s="3"/>
      <c r="Z173" t="s">
        <v>58</v>
      </c>
      <c r="AA173" s="3"/>
      <c r="AB173" s="7" t="s">
        <v>586</v>
      </c>
      <c r="AC173" s="3" t="s">
        <v>587</v>
      </c>
      <c r="AD173" s="3"/>
      <c r="AE173" s="3"/>
      <c r="AF173" s="3"/>
      <c r="AG173" s="3"/>
      <c r="AH173" s="16"/>
      <c r="AI173" s="3"/>
      <c r="AJ173" s="3"/>
    </row>
    <row r="174" spans="1:36" x14ac:dyDescent="0.25">
      <c r="A174" t="s">
        <v>83</v>
      </c>
      <c r="B174" s="3" t="s">
        <v>971</v>
      </c>
      <c r="C174" s="13" t="s">
        <v>1019</v>
      </c>
      <c r="D174" s="13" t="s">
        <v>1019</v>
      </c>
      <c r="E174" s="13"/>
      <c r="F174" t="s">
        <v>84</v>
      </c>
      <c r="G174" s="3" t="s">
        <v>970</v>
      </c>
      <c r="H174" s="3"/>
      <c r="I174" t="s">
        <v>85</v>
      </c>
      <c r="Q174" s="3" t="s">
        <v>833</v>
      </c>
      <c r="R174" s="3"/>
      <c r="S174" s="1">
        <v>0.59</v>
      </c>
      <c r="T174" s="19" t="s">
        <v>582</v>
      </c>
      <c r="U174" t="s">
        <v>3</v>
      </c>
      <c r="V174" t="s">
        <v>47</v>
      </c>
      <c r="W174" s="3" t="s">
        <v>609</v>
      </c>
      <c r="X174" s="3" t="s">
        <v>47</v>
      </c>
      <c r="Y174" s="3"/>
      <c r="Z174" t="s">
        <v>65</v>
      </c>
      <c r="AA174" s="3"/>
      <c r="AB174" s="7" t="s">
        <v>586</v>
      </c>
      <c r="AC174" s="3">
        <v>15</v>
      </c>
      <c r="AD174" s="3"/>
      <c r="AE174" s="3"/>
      <c r="AF174" s="3"/>
      <c r="AG174" s="3"/>
      <c r="AH174" s="16"/>
      <c r="AI174" s="3"/>
      <c r="AJ174" s="3"/>
    </row>
    <row r="175" spans="1:36" x14ac:dyDescent="0.25">
      <c r="A175" t="s">
        <v>80</v>
      </c>
      <c r="B175" s="3" t="s">
        <v>969</v>
      </c>
      <c r="C175" s="13" t="s">
        <v>1019</v>
      </c>
      <c r="D175" s="13" t="s">
        <v>1019</v>
      </c>
      <c r="E175" s="13"/>
      <c r="F175" t="s">
        <v>81</v>
      </c>
      <c r="G175" s="3" t="s">
        <v>968</v>
      </c>
      <c r="H175" s="3"/>
      <c r="I175" t="s">
        <v>82</v>
      </c>
      <c r="Q175" s="3" t="s">
        <v>833</v>
      </c>
      <c r="R175" s="3"/>
      <c r="S175" s="1">
        <v>0.59</v>
      </c>
      <c r="T175" s="19" t="s">
        <v>582</v>
      </c>
      <c r="U175" t="s">
        <v>3</v>
      </c>
      <c r="V175" t="s">
        <v>47</v>
      </c>
      <c r="W175" s="3" t="s">
        <v>609</v>
      </c>
      <c r="X175" s="3" t="s">
        <v>47</v>
      </c>
      <c r="Y175" s="3"/>
      <c r="Z175" t="s">
        <v>65</v>
      </c>
      <c r="AA175" s="3"/>
      <c r="AB175" s="7" t="s">
        <v>586</v>
      </c>
      <c r="AC175" s="3">
        <v>15</v>
      </c>
      <c r="AD175" s="3"/>
      <c r="AE175" s="3"/>
      <c r="AF175" s="3"/>
      <c r="AG175" s="3"/>
      <c r="AH175" s="16"/>
      <c r="AI175" s="3"/>
      <c r="AJ175" s="3"/>
    </row>
    <row r="176" spans="1:36" s="9" customFormat="1" x14ac:dyDescent="0.25">
      <c r="A176" t="s">
        <v>383</v>
      </c>
      <c r="B176" s="3" t="s">
        <v>947</v>
      </c>
      <c r="C176" s="13" t="s">
        <v>1019</v>
      </c>
      <c r="D176" s="13" t="s">
        <v>1019</v>
      </c>
      <c r="E176" s="13"/>
      <c r="F176" t="s">
        <v>384</v>
      </c>
      <c r="G176" s="3" t="s">
        <v>946</v>
      </c>
      <c r="H176" s="3"/>
      <c r="I176" t="s">
        <v>385</v>
      </c>
      <c r="J176" s="31"/>
      <c r="K176"/>
      <c r="L176"/>
      <c r="M176"/>
      <c r="N176"/>
      <c r="O176"/>
      <c r="P176"/>
      <c r="Q176" s="3" t="s">
        <v>833</v>
      </c>
      <c r="R176" s="3"/>
      <c r="S176" s="1">
        <v>0.6</v>
      </c>
      <c r="T176" s="19">
        <v>0.6</v>
      </c>
      <c r="U176" t="s">
        <v>29</v>
      </c>
      <c r="V176" t="s">
        <v>38</v>
      </c>
      <c r="W176" s="3" t="s">
        <v>592</v>
      </c>
      <c r="X176" s="3" t="s">
        <v>38</v>
      </c>
      <c r="Y176" s="3"/>
      <c r="Z176" t="s">
        <v>39</v>
      </c>
      <c r="AA176" s="3"/>
      <c r="AB176" s="7" t="s">
        <v>586</v>
      </c>
      <c r="AC176" s="3">
        <v>15</v>
      </c>
      <c r="AD176" s="3"/>
      <c r="AE176" s="3"/>
      <c r="AF176" s="3"/>
      <c r="AG176" s="3"/>
      <c r="AH176" s="16"/>
      <c r="AI176" s="3"/>
      <c r="AJ176" s="3"/>
    </row>
    <row r="177" spans="1:36" x14ac:dyDescent="0.25">
      <c r="A177" t="s">
        <v>367</v>
      </c>
      <c r="B177" s="3" t="s">
        <v>945</v>
      </c>
      <c r="C177" s="13" t="s">
        <v>1019</v>
      </c>
      <c r="D177" s="13" t="s">
        <v>1019</v>
      </c>
      <c r="E177" s="13"/>
      <c r="F177" t="s">
        <v>368</v>
      </c>
      <c r="G177" s="3" t="s">
        <v>944</v>
      </c>
      <c r="H177" s="3"/>
      <c r="I177" t="s">
        <v>369</v>
      </c>
      <c r="Q177" s="3" t="s">
        <v>833</v>
      </c>
      <c r="R177" s="3"/>
      <c r="S177" s="1">
        <v>0.6</v>
      </c>
      <c r="T177" s="19">
        <v>0.6</v>
      </c>
      <c r="U177" t="s">
        <v>29</v>
      </c>
      <c r="V177" t="s">
        <v>38</v>
      </c>
      <c r="W177" s="3" t="s">
        <v>592</v>
      </c>
      <c r="X177" s="3" t="s">
        <v>38</v>
      </c>
      <c r="Y177" s="3"/>
      <c r="Z177" t="s">
        <v>39</v>
      </c>
      <c r="AA177" s="3"/>
      <c r="AB177" s="7" t="s">
        <v>586</v>
      </c>
      <c r="AC177" s="3">
        <v>15</v>
      </c>
      <c r="AD177" s="3"/>
      <c r="AE177" s="3"/>
      <c r="AF177" s="3"/>
      <c r="AG177" s="3"/>
      <c r="AH177" s="16"/>
      <c r="AI177" s="3"/>
      <c r="AJ177" s="3"/>
    </row>
    <row r="178" spans="1:36" x14ac:dyDescent="0.25">
      <c r="A178" t="s">
        <v>152</v>
      </c>
      <c r="B178" s="3" t="s">
        <v>943</v>
      </c>
      <c r="C178" s="13" t="s">
        <v>1019</v>
      </c>
      <c r="D178" s="13" t="s">
        <v>1019</v>
      </c>
      <c r="E178" s="13"/>
      <c r="F178" t="s">
        <v>153</v>
      </c>
      <c r="G178" s="3" t="s">
        <v>942</v>
      </c>
      <c r="H178" s="3"/>
      <c r="I178" t="s">
        <v>154</v>
      </c>
      <c r="Q178" s="3" t="s">
        <v>833</v>
      </c>
      <c r="R178" s="3"/>
      <c r="S178" s="1">
        <v>0.6</v>
      </c>
      <c r="T178" s="19">
        <v>0.6</v>
      </c>
      <c r="U178" t="s">
        <v>3</v>
      </c>
      <c r="V178" t="s">
        <v>57</v>
      </c>
      <c r="W178" s="3" t="s">
        <v>585</v>
      </c>
      <c r="X178" s="3" t="s">
        <v>57</v>
      </c>
      <c r="Y178" s="3"/>
      <c r="Z178" t="s">
        <v>58</v>
      </c>
      <c r="AA178" s="3"/>
      <c r="AB178" s="7" t="s">
        <v>586</v>
      </c>
      <c r="AC178" s="3" t="s">
        <v>587</v>
      </c>
      <c r="AD178" s="3"/>
      <c r="AE178" s="3"/>
      <c r="AF178" s="3"/>
      <c r="AG178" s="3"/>
      <c r="AH178" s="16"/>
      <c r="AI178" s="3"/>
      <c r="AJ178" s="3"/>
    </row>
    <row r="179" spans="1:36" x14ac:dyDescent="0.25">
      <c r="A179" t="s">
        <v>557</v>
      </c>
      <c r="B179" s="3" t="s">
        <v>674</v>
      </c>
      <c r="C179" s="13" t="s">
        <v>1019</v>
      </c>
      <c r="D179" s="13" t="s">
        <v>1019</v>
      </c>
      <c r="E179" s="13"/>
      <c r="F179" t="s">
        <v>558</v>
      </c>
      <c r="G179" s="3" t="s">
        <v>673</v>
      </c>
      <c r="H179" s="3" t="s">
        <v>558</v>
      </c>
      <c r="I179" t="s">
        <v>88</v>
      </c>
      <c r="Q179" s="3" t="s">
        <v>666</v>
      </c>
      <c r="R179" s="11" t="s">
        <v>1248</v>
      </c>
      <c r="S179" s="1">
        <v>0.65</v>
      </c>
      <c r="T179" s="19">
        <v>0.65</v>
      </c>
      <c r="U179" t="s">
        <v>3</v>
      </c>
      <c r="V179" t="s">
        <v>38</v>
      </c>
      <c r="W179" s="3" t="s">
        <v>592</v>
      </c>
      <c r="X179" s="3" t="s">
        <v>38</v>
      </c>
      <c r="Y179" s="3"/>
      <c r="Z179" t="s">
        <v>43</v>
      </c>
      <c r="AA179" s="3" t="s">
        <v>1123</v>
      </c>
      <c r="AB179" s="7" t="s">
        <v>586</v>
      </c>
      <c r="AC179" s="3">
        <v>15</v>
      </c>
      <c r="AD179" s="3"/>
      <c r="AE179" s="3"/>
      <c r="AF179" s="3"/>
      <c r="AG179" s="3"/>
      <c r="AH179" s="16"/>
      <c r="AI179" s="3"/>
      <c r="AJ179" s="3"/>
    </row>
    <row r="180" spans="1:36" x14ac:dyDescent="0.25">
      <c r="A180" t="s">
        <v>399</v>
      </c>
      <c r="B180" s="3" t="s">
        <v>977</v>
      </c>
      <c r="C180" s="13" t="s">
        <v>1019</v>
      </c>
      <c r="D180" s="13" t="s">
        <v>1019</v>
      </c>
      <c r="E180" s="13"/>
      <c r="F180" t="s">
        <v>400</v>
      </c>
      <c r="G180" s="3" t="s">
        <v>976</v>
      </c>
      <c r="H180" s="3" t="s">
        <v>400</v>
      </c>
      <c r="I180" t="s">
        <v>401</v>
      </c>
      <c r="Q180" s="3" t="s">
        <v>833</v>
      </c>
      <c r="R180" s="11" t="s">
        <v>1245</v>
      </c>
      <c r="S180" s="1">
        <v>0.65</v>
      </c>
      <c r="T180" s="19" t="s">
        <v>582</v>
      </c>
      <c r="U180" t="s">
        <v>3</v>
      </c>
      <c r="V180" t="s">
        <v>38</v>
      </c>
      <c r="W180" s="3" t="s">
        <v>592</v>
      </c>
      <c r="X180" s="3" t="s">
        <v>38</v>
      </c>
      <c r="Y180" s="3"/>
      <c r="Z180" t="s">
        <v>398</v>
      </c>
      <c r="AA180" s="3" t="s">
        <v>1125</v>
      </c>
      <c r="AB180" s="7" t="s">
        <v>586</v>
      </c>
      <c r="AC180" s="3">
        <v>15</v>
      </c>
      <c r="AD180" s="3"/>
      <c r="AE180" s="3"/>
      <c r="AF180" s="3"/>
      <c r="AG180" s="3"/>
      <c r="AH180" s="16"/>
      <c r="AI180" s="3"/>
      <c r="AJ180" s="3"/>
    </row>
    <row r="181" spans="1:36" x14ac:dyDescent="0.25">
      <c r="A181" t="s">
        <v>35</v>
      </c>
      <c r="B181" s="3" t="s">
        <v>955</v>
      </c>
      <c r="C181" s="13" t="s">
        <v>1019</v>
      </c>
      <c r="D181" s="13" t="s">
        <v>1019</v>
      </c>
      <c r="E181" s="13"/>
      <c r="F181" t="s">
        <v>36</v>
      </c>
      <c r="G181" s="3" t="s">
        <v>954</v>
      </c>
      <c r="H181" s="3"/>
      <c r="I181" t="s">
        <v>37</v>
      </c>
      <c r="Q181" s="3" t="s">
        <v>833</v>
      </c>
      <c r="R181" s="3"/>
      <c r="S181" s="1">
        <v>0.65</v>
      </c>
      <c r="T181" s="19">
        <v>0.65</v>
      </c>
      <c r="U181" t="s">
        <v>29</v>
      </c>
      <c r="V181" t="s">
        <v>38</v>
      </c>
      <c r="W181" s="3" t="s">
        <v>592</v>
      </c>
      <c r="X181" s="3" t="s">
        <v>38</v>
      </c>
      <c r="Y181" s="3"/>
      <c r="Z181" t="s">
        <v>39</v>
      </c>
      <c r="AA181" s="3"/>
      <c r="AB181" s="7" t="s">
        <v>586</v>
      </c>
      <c r="AC181" s="3">
        <v>15</v>
      </c>
      <c r="AD181" s="3"/>
      <c r="AE181" s="3"/>
      <c r="AF181" s="3"/>
      <c r="AG181" s="3"/>
      <c r="AH181" s="16"/>
      <c r="AI181" s="3"/>
      <c r="AJ181" s="3"/>
    </row>
    <row r="182" spans="1:36" ht="30" x14ac:dyDescent="0.25">
      <c r="A182" t="s">
        <v>342</v>
      </c>
      <c r="B182" s="3"/>
      <c r="C182" s="13" t="s">
        <v>1019</v>
      </c>
      <c r="D182" s="13" t="s">
        <v>1019</v>
      </c>
      <c r="E182" s="13"/>
      <c r="F182" t="s">
        <v>343</v>
      </c>
      <c r="G182" s="3" t="s">
        <v>784</v>
      </c>
      <c r="H182" s="3" t="s">
        <v>343</v>
      </c>
      <c r="I182" t="s">
        <v>344</v>
      </c>
      <c r="J182" s="31" t="s">
        <v>1253</v>
      </c>
      <c r="K182" s="6" t="s">
        <v>1052</v>
      </c>
      <c r="L182" s="6" t="s">
        <v>1046</v>
      </c>
      <c r="M182" s="6" t="s">
        <v>1134</v>
      </c>
      <c r="Q182" s="3" t="s">
        <v>785</v>
      </c>
      <c r="R182" s="11" t="s">
        <v>1248</v>
      </c>
      <c r="S182" s="1">
        <v>0.65</v>
      </c>
      <c r="T182" s="19">
        <v>0.65</v>
      </c>
      <c r="U182" t="s">
        <v>3</v>
      </c>
      <c r="V182" t="s">
        <v>4</v>
      </c>
      <c r="W182" s="3" t="s">
        <v>598</v>
      </c>
      <c r="X182" s="3" t="s">
        <v>4</v>
      </c>
      <c r="Y182" s="3"/>
      <c r="Z182" t="s">
        <v>39</v>
      </c>
      <c r="AA182" s="3" t="s">
        <v>1124</v>
      </c>
      <c r="AB182" s="7" t="s">
        <v>586</v>
      </c>
      <c r="AC182" s="3" t="s">
        <v>587</v>
      </c>
      <c r="AD182" s="3"/>
      <c r="AE182" s="3"/>
      <c r="AF182" s="3"/>
      <c r="AG182" s="3"/>
      <c r="AH182" s="16"/>
      <c r="AI182" s="3"/>
      <c r="AJ182" s="3"/>
    </row>
    <row r="183" spans="1:36" x14ac:dyDescent="0.25">
      <c r="A183" t="s">
        <v>355</v>
      </c>
      <c r="B183" s="3"/>
      <c r="C183" s="13" t="s">
        <v>1019</v>
      </c>
      <c r="D183" s="13" t="s">
        <v>1019</v>
      </c>
      <c r="E183" s="13"/>
      <c r="F183" t="s">
        <v>356</v>
      </c>
      <c r="G183" s="3" t="s">
        <v>660</v>
      </c>
      <c r="H183" s="3"/>
      <c r="I183" t="s">
        <v>125</v>
      </c>
      <c r="Q183" s="3" t="s">
        <v>661</v>
      </c>
      <c r="R183" s="11" t="s">
        <v>1249</v>
      </c>
      <c r="S183" s="1">
        <v>0.65</v>
      </c>
      <c r="T183" s="19">
        <v>0.65</v>
      </c>
      <c r="U183" t="s">
        <v>3</v>
      </c>
      <c r="V183" t="s">
        <v>4</v>
      </c>
      <c r="W183" s="3" t="s">
        <v>598</v>
      </c>
      <c r="X183" s="3" t="s">
        <v>4</v>
      </c>
      <c r="Y183" s="3"/>
      <c r="Z183" t="s">
        <v>39</v>
      </c>
      <c r="AA183" s="3"/>
      <c r="AB183" s="7" t="s">
        <v>586</v>
      </c>
      <c r="AC183" s="3" t="s">
        <v>587</v>
      </c>
      <c r="AD183" s="3"/>
      <c r="AE183" s="3"/>
      <c r="AF183" s="3"/>
      <c r="AG183" s="3"/>
      <c r="AH183" s="16"/>
      <c r="AI183" s="3"/>
      <c r="AJ183" s="3"/>
    </row>
    <row r="184" spans="1:36" x14ac:dyDescent="0.25">
      <c r="A184" t="s">
        <v>227</v>
      </c>
      <c r="B184" s="3" t="s">
        <v>764</v>
      </c>
      <c r="C184" s="13" t="s">
        <v>1019</v>
      </c>
      <c r="D184" s="13" t="s">
        <v>1019</v>
      </c>
      <c r="E184" s="13"/>
      <c r="F184" t="s">
        <v>228</v>
      </c>
      <c r="G184" s="3" t="s">
        <v>763</v>
      </c>
      <c r="H184" s="3" t="s">
        <v>228</v>
      </c>
      <c r="I184" t="s">
        <v>229</v>
      </c>
      <c r="Q184" s="3" t="s">
        <v>765</v>
      </c>
      <c r="R184" s="11" t="s">
        <v>1248</v>
      </c>
      <c r="S184" s="1">
        <v>0.65</v>
      </c>
      <c r="T184" s="19">
        <v>0.65</v>
      </c>
      <c r="U184" t="s">
        <v>3</v>
      </c>
      <c r="V184" t="s">
        <v>38</v>
      </c>
      <c r="W184" s="3" t="s">
        <v>592</v>
      </c>
      <c r="X184" s="3" t="s">
        <v>38</v>
      </c>
      <c r="Y184" s="3"/>
      <c r="Z184" t="s">
        <v>58</v>
      </c>
      <c r="AA184" s="3" t="s">
        <v>1252</v>
      </c>
      <c r="AB184" s="7" t="s">
        <v>586</v>
      </c>
      <c r="AC184" s="3">
        <v>15</v>
      </c>
      <c r="AD184" s="3"/>
      <c r="AE184" s="3"/>
      <c r="AF184" s="3"/>
      <c r="AG184" s="3"/>
      <c r="AH184" s="16"/>
      <c r="AI184" s="3"/>
      <c r="AJ184" s="3"/>
    </row>
    <row r="185" spans="1:36" x14ac:dyDescent="0.25">
      <c r="A185" t="s">
        <v>185</v>
      </c>
      <c r="B185" s="3" t="s">
        <v>953</v>
      </c>
      <c r="C185" s="13" t="s">
        <v>1019</v>
      </c>
      <c r="D185" s="13" t="s">
        <v>1019</v>
      </c>
      <c r="E185" s="13"/>
      <c r="F185" t="s">
        <v>186</v>
      </c>
      <c r="G185" s="3" t="s">
        <v>952</v>
      </c>
      <c r="H185" s="3"/>
      <c r="I185" t="s">
        <v>187</v>
      </c>
      <c r="Q185" s="3" t="s">
        <v>833</v>
      </c>
      <c r="R185" s="11" t="s">
        <v>1245</v>
      </c>
      <c r="S185" s="1">
        <v>0.65</v>
      </c>
      <c r="T185" s="19">
        <v>0.65</v>
      </c>
      <c r="U185" t="s">
        <v>29</v>
      </c>
      <c r="V185" t="s">
        <v>38</v>
      </c>
      <c r="W185" s="3" t="s">
        <v>592</v>
      </c>
      <c r="X185" s="3" t="s">
        <v>38</v>
      </c>
      <c r="Y185" s="3"/>
      <c r="Z185" t="s">
        <v>58</v>
      </c>
      <c r="AA185" s="3"/>
      <c r="AB185" s="7" t="s">
        <v>586</v>
      </c>
      <c r="AC185" s="3">
        <v>15</v>
      </c>
      <c r="AD185" s="3"/>
      <c r="AE185" s="3"/>
      <c r="AF185" s="3"/>
      <c r="AG185" s="3"/>
      <c r="AH185" s="16"/>
      <c r="AI185" s="3"/>
      <c r="AJ185" s="3"/>
    </row>
    <row r="186" spans="1:36" x14ac:dyDescent="0.25">
      <c r="A186" t="s">
        <v>197</v>
      </c>
      <c r="B186" s="3" t="s">
        <v>951</v>
      </c>
      <c r="C186" s="13" t="s">
        <v>1019</v>
      </c>
      <c r="D186" s="13" t="s">
        <v>1019</v>
      </c>
      <c r="E186" s="13"/>
      <c r="F186" t="s">
        <v>198</v>
      </c>
      <c r="G186" s="3" t="s">
        <v>950</v>
      </c>
      <c r="H186" s="3"/>
      <c r="I186" t="s">
        <v>199</v>
      </c>
      <c r="Q186" s="3" t="s">
        <v>833</v>
      </c>
      <c r="R186" s="11" t="s">
        <v>1245</v>
      </c>
      <c r="S186" s="1">
        <v>0.65</v>
      </c>
      <c r="T186" s="19">
        <v>0.65</v>
      </c>
      <c r="U186" t="s">
        <v>29</v>
      </c>
      <c r="V186" t="s">
        <v>57</v>
      </c>
      <c r="W186" s="3" t="s">
        <v>585</v>
      </c>
      <c r="X186" s="3" t="s">
        <v>57</v>
      </c>
      <c r="Y186" s="3"/>
      <c r="Z186" t="s">
        <v>58</v>
      </c>
      <c r="AA186" s="3"/>
      <c r="AB186" s="7" t="s">
        <v>586</v>
      </c>
      <c r="AC186" s="3" t="s">
        <v>587</v>
      </c>
      <c r="AD186" s="3"/>
      <c r="AE186" s="3"/>
      <c r="AF186" s="3"/>
      <c r="AG186" s="3"/>
      <c r="AH186" s="16"/>
      <c r="AI186" s="3"/>
      <c r="AJ186" s="3"/>
    </row>
    <row r="187" spans="1:36" x14ac:dyDescent="0.25">
      <c r="A187" t="s">
        <v>182</v>
      </c>
      <c r="B187" s="3" t="s">
        <v>949</v>
      </c>
      <c r="C187" s="13" t="s">
        <v>1019</v>
      </c>
      <c r="D187" s="13" t="s">
        <v>1019</v>
      </c>
      <c r="E187" s="13"/>
      <c r="F187" t="s">
        <v>183</v>
      </c>
      <c r="G187" s="3" t="s">
        <v>948</v>
      </c>
      <c r="H187" s="3"/>
      <c r="I187" t="s">
        <v>184</v>
      </c>
      <c r="Q187" s="3" t="s">
        <v>833</v>
      </c>
      <c r="R187" s="11" t="s">
        <v>1245</v>
      </c>
      <c r="S187" s="1">
        <v>0.65</v>
      </c>
      <c r="T187" s="19">
        <v>0.65</v>
      </c>
      <c r="U187" t="s">
        <v>29</v>
      </c>
      <c r="V187" t="s">
        <v>38</v>
      </c>
      <c r="W187" s="3" t="s">
        <v>592</v>
      </c>
      <c r="X187" s="3" t="s">
        <v>38</v>
      </c>
      <c r="Y187" s="3"/>
      <c r="Z187" t="s">
        <v>58</v>
      </c>
      <c r="AA187" s="3"/>
      <c r="AB187" s="7" t="s">
        <v>586</v>
      </c>
      <c r="AC187" s="3">
        <v>15</v>
      </c>
      <c r="AD187" s="3"/>
      <c r="AE187" s="3"/>
      <c r="AF187" s="3"/>
      <c r="AG187" s="3"/>
      <c r="AH187" s="16"/>
      <c r="AI187" s="3"/>
      <c r="AJ187" s="3"/>
    </row>
    <row r="188" spans="1:36" s="9" customFormat="1" x14ac:dyDescent="0.25">
      <c r="A188" t="s">
        <v>73</v>
      </c>
      <c r="B188" s="3" t="s">
        <v>739</v>
      </c>
      <c r="C188" s="13" t="s">
        <v>1019</v>
      </c>
      <c r="D188" s="13" t="s">
        <v>1019</v>
      </c>
      <c r="E188" s="13"/>
      <c r="F188" t="s">
        <v>74</v>
      </c>
      <c r="G188" s="3" t="s">
        <v>738</v>
      </c>
      <c r="H188" s="3"/>
      <c r="I188" t="s">
        <v>75</v>
      </c>
      <c r="J188" s="31"/>
      <c r="K188"/>
      <c r="L188"/>
      <c r="M188"/>
      <c r="N188"/>
      <c r="O188"/>
      <c r="P188"/>
      <c r="Q188" s="3" t="s">
        <v>718</v>
      </c>
      <c r="R188" s="11" t="s">
        <v>1246</v>
      </c>
      <c r="S188" s="1">
        <v>0.65</v>
      </c>
      <c r="T188" s="19">
        <v>0.67</v>
      </c>
      <c r="U188" t="s">
        <v>29</v>
      </c>
      <c r="V188" t="s">
        <v>38</v>
      </c>
      <c r="W188" s="3" t="s">
        <v>592</v>
      </c>
      <c r="X188" s="3" t="s">
        <v>38</v>
      </c>
      <c r="Y188" s="3"/>
      <c r="Z188" t="s">
        <v>76</v>
      </c>
      <c r="AA188" s="3"/>
      <c r="AB188" s="7" t="s">
        <v>586</v>
      </c>
      <c r="AC188" s="3">
        <v>15</v>
      </c>
      <c r="AD188" s="3"/>
      <c r="AE188" s="3"/>
      <c r="AF188" s="3"/>
      <c r="AG188" s="3"/>
      <c r="AH188" s="16"/>
      <c r="AI188" s="3"/>
      <c r="AJ188" s="3"/>
    </row>
    <row r="189" spans="1:36" x14ac:dyDescent="0.25">
      <c r="A189" t="s">
        <v>299</v>
      </c>
      <c r="B189" s="3" t="s">
        <v>789</v>
      </c>
      <c r="C189" s="13" t="s">
        <v>1019</v>
      </c>
      <c r="D189" s="13" t="s">
        <v>1019</v>
      </c>
      <c r="E189" s="13"/>
      <c r="F189" t="s">
        <v>300</v>
      </c>
      <c r="G189" s="3" t="s">
        <v>788</v>
      </c>
      <c r="H189" s="3" t="s">
        <v>300</v>
      </c>
      <c r="I189" t="s">
        <v>301</v>
      </c>
      <c r="K189" s="6" t="s">
        <v>1052</v>
      </c>
      <c r="L189" s="6" t="s">
        <v>1046</v>
      </c>
      <c r="M189" s="6" t="s">
        <v>1241</v>
      </c>
      <c r="P189" s="6" t="s">
        <v>1096</v>
      </c>
      <c r="Q189" s="3" t="s">
        <v>787</v>
      </c>
      <c r="R189" s="26" t="s">
        <v>1248</v>
      </c>
      <c r="S189" s="1">
        <v>0.74</v>
      </c>
      <c r="T189" s="19">
        <v>0.74</v>
      </c>
      <c r="U189" t="s">
        <v>29</v>
      </c>
      <c r="V189" t="s">
        <v>57</v>
      </c>
      <c r="W189" s="3" t="s">
        <v>585</v>
      </c>
      <c r="X189" s="3" t="s">
        <v>57</v>
      </c>
      <c r="Y189" s="3"/>
      <c r="Z189" t="s">
        <v>58</v>
      </c>
      <c r="AA189" s="3" t="s">
        <v>1240</v>
      </c>
      <c r="AB189" s="7" t="s">
        <v>586</v>
      </c>
      <c r="AC189" s="3" t="s">
        <v>587</v>
      </c>
      <c r="AD189" s="3"/>
      <c r="AE189" s="3"/>
      <c r="AF189" s="3"/>
      <c r="AG189" s="3"/>
      <c r="AH189" s="16"/>
      <c r="AI189" s="3"/>
      <c r="AJ189" s="3"/>
    </row>
    <row r="190" spans="1:36" x14ac:dyDescent="0.25">
      <c r="A190" t="s">
        <v>203</v>
      </c>
      <c r="B190" s="3" t="s">
        <v>774</v>
      </c>
      <c r="C190" s="13" t="s">
        <v>1019</v>
      </c>
      <c r="D190" s="13" t="s">
        <v>1019</v>
      </c>
      <c r="E190" s="13"/>
      <c r="F190" t="s">
        <v>204</v>
      </c>
      <c r="G190" s="3" t="s">
        <v>773</v>
      </c>
      <c r="H190" s="3"/>
      <c r="I190" t="s">
        <v>205</v>
      </c>
      <c r="Q190" s="3" t="s">
        <v>775</v>
      </c>
      <c r="R190" s="26" t="s">
        <v>1248</v>
      </c>
      <c r="S190" s="1">
        <v>0.74</v>
      </c>
      <c r="T190" s="19">
        <v>0.74</v>
      </c>
      <c r="U190" t="s">
        <v>29</v>
      </c>
      <c r="V190" t="s">
        <v>57</v>
      </c>
      <c r="W190" s="3" t="s">
        <v>585</v>
      </c>
      <c r="X190" s="3" t="s">
        <v>57</v>
      </c>
      <c r="Y190" s="3"/>
      <c r="Z190" t="s">
        <v>58</v>
      </c>
      <c r="AA190" s="3"/>
      <c r="AB190" s="7" t="s">
        <v>586</v>
      </c>
      <c r="AC190" s="3" t="s">
        <v>587</v>
      </c>
      <c r="AD190" s="3"/>
      <c r="AE190" s="3"/>
      <c r="AF190" s="3"/>
      <c r="AG190" s="3"/>
      <c r="AH190" s="16"/>
      <c r="AI190" s="3"/>
      <c r="AJ190" s="3"/>
    </row>
    <row r="191" spans="1:36" x14ac:dyDescent="0.25">
      <c r="A191" t="s">
        <v>206</v>
      </c>
      <c r="B191" s="3" t="s">
        <v>777</v>
      </c>
      <c r="C191" s="13" t="s">
        <v>1019</v>
      </c>
      <c r="D191" s="13" t="s">
        <v>1019</v>
      </c>
      <c r="E191" s="13"/>
      <c r="F191" t="s">
        <v>207</v>
      </c>
      <c r="G191" s="3" t="s">
        <v>776</v>
      </c>
      <c r="H191" s="3"/>
      <c r="I191" t="s">
        <v>208</v>
      </c>
      <c r="Q191" s="3" t="s">
        <v>778</v>
      </c>
      <c r="R191" s="26" t="s">
        <v>1249</v>
      </c>
      <c r="S191" s="1">
        <v>0.74</v>
      </c>
      <c r="T191" s="19">
        <v>0.74</v>
      </c>
      <c r="U191" t="s">
        <v>29</v>
      </c>
      <c r="V191" t="s">
        <v>57</v>
      </c>
      <c r="W191" s="3" t="s">
        <v>585</v>
      </c>
      <c r="X191" s="3" t="s">
        <v>57</v>
      </c>
      <c r="Y191" s="3"/>
      <c r="Z191" t="s">
        <v>58</v>
      </c>
      <c r="AA191" s="3"/>
      <c r="AB191" s="7" t="s">
        <v>586</v>
      </c>
      <c r="AC191" s="3" t="s">
        <v>587</v>
      </c>
      <c r="AD191" s="3"/>
      <c r="AE191" s="3"/>
      <c r="AF191" s="3"/>
      <c r="AG191" s="3"/>
      <c r="AH191" s="16"/>
      <c r="AI191" s="3"/>
      <c r="AJ191" s="3"/>
    </row>
    <row r="192" spans="1:36" x14ac:dyDescent="0.25">
      <c r="A192" t="s">
        <v>123</v>
      </c>
      <c r="B192" s="3" t="s">
        <v>663</v>
      </c>
      <c r="C192" s="13" t="s">
        <v>1019</v>
      </c>
      <c r="D192" s="13" t="s">
        <v>1019</v>
      </c>
      <c r="E192" s="13"/>
      <c r="F192" t="s">
        <v>124</v>
      </c>
      <c r="G192" s="3" t="s">
        <v>662</v>
      </c>
      <c r="H192" s="3"/>
      <c r="I192" t="s">
        <v>125</v>
      </c>
      <c r="Q192" s="3" t="s">
        <v>661</v>
      </c>
      <c r="R192" s="26" t="s">
        <v>1249</v>
      </c>
      <c r="S192" s="1">
        <v>0.74</v>
      </c>
      <c r="T192" s="19">
        <v>0.74</v>
      </c>
      <c r="U192" t="s">
        <v>29</v>
      </c>
      <c r="V192" t="s">
        <v>57</v>
      </c>
      <c r="W192" s="3" t="s">
        <v>585</v>
      </c>
      <c r="X192" s="3" t="s">
        <v>57</v>
      </c>
      <c r="Y192" s="3"/>
      <c r="Z192" t="s">
        <v>58</v>
      </c>
      <c r="AA192" s="3"/>
      <c r="AB192" s="7" t="s">
        <v>586</v>
      </c>
      <c r="AC192" s="3" t="s">
        <v>587</v>
      </c>
      <c r="AD192" s="3"/>
      <c r="AE192" s="3"/>
      <c r="AF192" s="3"/>
      <c r="AG192" s="3"/>
      <c r="AH192" s="16"/>
      <c r="AI192" s="3"/>
      <c r="AJ192" s="3"/>
    </row>
    <row r="193" spans="1:36" x14ac:dyDescent="0.25">
      <c r="A193" t="s">
        <v>129</v>
      </c>
      <c r="B193" s="3" t="s">
        <v>676</v>
      </c>
      <c r="C193" s="13" t="s">
        <v>1019</v>
      </c>
      <c r="D193" s="13" t="s">
        <v>1019</v>
      </c>
      <c r="E193" s="13"/>
      <c r="F193" t="s">
        <v>130</v>
      </c>
      <c r="G193" s="3" t="s">
        <v>675</v>
      </c>
      <c r="H193" s="3"/>
      <c r="I193" t="s">
        <v>131</v>
      </c>
      <c r="Q193" s="3" t="s">
        <v>666</v>
      </c>
      <c r="R193" s="26" t="s">
        <v>1248</v>
      </c>
      <c r="S193" s="1">
        <v>0.74</v>
      </c>
      <c r="T193" s="19">
        <v>0.74</v>
      </c>
      <c r="U193" t="s">
        <v>29</v>
      </c>
      <c r="V193" t="s">
        <v>57</v>
      </c>
      <c r="W193" s="3" t="s">
        <v>585</v>
      </c>
      <c r="X193" s="3" t="s">
        <v>57</v>
      </c>
      <c r="Y193" s="3"/>
      <c r="Z193" t="s">
        <v>58</v>
      </c>
      <c r="AA193" s="3"/>
      <c r="AB193" s="7" t="s">
        <v>586</v>
      </c>
      <c r="AC193" s="3" t="s">
        <v>587</v>
      </c>
      <c r="AD193" s="3"/>
      <c r="AE193" s="3"/>
      <c r="AF193" s="3"/>
      <c r="AG193" s="3"/>
      <c r="AH193" s="16"/>
      <c r="AI193" s="3"/>
      <c r="AJ193" s="3"/>
    </row>
    <row r="194" spans="1:36" x14ac:dyDescent="0.25">
      <c r="A194" t="s">
        <v>126</v>
      </c>
      <c r="B194" s="3" t="s">
        <v>699</v>
      </c>
      <c r="C194" s="13" t="s">
        <v>1019</v>
      </c>
      <c r="D194" s="13" t="s">
        <v>1019</v>
      </c>
      <c r="E194" s="13"/>
      <c r="F194" t="s">
        <v>127</v>
      </c>
      <c r="G194" s="3" t="s">
        <v>698</v>
      </c>
      <c r="H194" s="3"/>
      <c r="I194" t="s">
        <v>128</v>
      </c>
      <c r="Q194" s="3" t="s">
        <v>679</v>
      </c>
      <c r="R194" s="3"/>
      <c r="S194" s="1">
        <v>0.74</v>
      </c>
      <c r="T194" s="19">
        <v>0.74</v>
      </c>
      <c r="U194" t="s">
        <v>29</v>
      </c>
      <c r="V194" t="s">
        <v>57</v>
      </c>
      <c r="W194" s="3" t="s">
        <v>585</v>
      </c>
      <c r="X194" s="3" t="s">
        <v>57</v>
      </c>
      <c r="Y194" s="3"/>
      <c r="Z194" t="s">
        <v>58</v>
      </c>
      <c r="AA194" s="3"/>
      <c r="AB194" s="7" t="s">
        <v>586</v>
      </c>
      <c r="AC194" s="3" t="s">
        <v>587</v>
      </c>
      <c r="AD194" s="3"/>
      <c r="AE194" s="3"/>
      <c r="AF194" s="3"/>
      <c r="AG194" s="3"/>
      <c r="AH194" s="16"/>
      <c r="AI194" s="3"/>
      <c r="AJ194" s="3"/>
    </row>
    <row r="195" spans="1:36" x14ac:dyDescent="0.25">
      <c r="A195" t="s">
        <v>66</v>
      </c>
      <c r="B195" s="3" t="s">
        <v>963</v>
      </c>
      <c r="C195" s="13" t="s">
        <v>1019</v>
      </c>
      <c r="D195" s="13" t="s">
        <v>1019</v>
      </c>
      <c r="E195" s="13"/>
      <c r="F195" t="s">
        <v>67</v>
      </c>
      <c r="G195" s="3" t="s">
        <v>962</v>
      </c>
      <c r="H195" s="3"/>
      <c r="I195" t="s">
        <v>68</v>
      </c>
      <c r="Q195" s="3" t="s">
        <v>833</v>
      </c>
      <c r="R195" s="26" t="s">
        <v>1245</v>
      </c>
      <c r="S195" s="1">
        <v>0.75</v>
      </c>
      <c r="T195" s="19">
        <v>0.75</v>
      </c>
      <c r="U195" t="s">
        <v>3</v>
      </c>
      <c r="V195" t="s">
        <v>57</v>
      </c>
      <c r="W195" s="3" t="s">
        <v>585</v>
      </c>
      <c r="X195" s="3" t="s">
        <v>57</v>
      </c>
      <c r="Y195" s="3"/>
      <c r="Z195" t="s">
        <v>69</v>
      </c>
      <c r="AA195" s="3"/>
      <c r="AB195" s="7" t="s">
        <v>586</v>
      </c>
      <c r="AC195" s="3" t="s">
        <v>587</v>
      </c>
      <c r="AD195" s="3"/>
      <c r="AE195" s="3"/>
      <c r="AF195" s="3"/>
      <c r="AG195" s="3"/>
      <c r="AH195" s="16"/>
      <c r="AI195" s="3"/>
      <c r="AJ195" s="3"/>
    </row>
    <row r="196" spans="1:36" x14ac:dyDescent="0.25">
      <c r="A196" t="s">
        <v>309</v>
      </c>
      <c r="B196" s="3" t="s">
        <v>959</v>
      </c>
      <c r="C196" s="13" t="s">
        <v>1019</v>
      </c>
      <c r="D196" s="13" t="s">
        <v>1019</v>
      </c>
      <c r="E196" s="13"/>
      <c r="F196" t="s">
        <v>310</v>
      </c>
      <c r="G196" s="3" t="s">
        <v>958</v>
      </c>
      <c r="H196" s="3" t="s">
        <v>310</v>
      </c>
      <c r="I196" t="s">
        <v>311</v>
      </c>
      <c r="Q196" s="11" t="s">
        <v>666</v>
      </c>
      <c r="R196" s="26" t="s">
        <v>1248</v>
      </c>
      <c r="S196" s="1">
        <v>0.75</v>
      </c>
      <c r="T196" s="19">
        <v>0.75</v>
      </c>
      <c r="U196" t="s">
        <v>3</v>
      </c>
      <c r="V196" t="s">
        <v>57</v>
      </c>
      <c r="W196" s="3" t="s">
        <v>585</v>
      </c>
      <c r="X196" s="3" t="s">
        <v>57</v>
      </c>
      <c r="Y196" s="3"/>
      <c r="Z196" t="s">
        <v>312</v>
      </c>
      <c r="AA196" s="3" t="s">
        <v>1126</v>
      </c>
      <c r="AB196" s="7" t="s">
        <v>581</v>
      </c>
      <c r="AC196" s="3" t="s">
        <v>587</v>
      </c>
      <c r="AD196" s="3"/>
      <c r="AE196" s="3">
        <v>0.75</v>
      </c>
      <c r="AF196" s="3">
        <v>0</v>
      </c>
      <c r="AG196" s="3">
        <v>0</v>
      </c>
      <c r="AH196" s="16">
        <f>7/7*100</f>
        <v>100</v>
      </c>
      <c r="AI196" s="3" t="s">
        <v>960</v>
      </c>
      <c r="AJ196" s="3" t="s">
        <v>961</v>
      </c>
    </row>
    <row r="197" spans="1:36" x14ac:dyDescent="0.25">
      <c r="A197" t="s">
        <v>70</v>
      </c>
      <c r="B197" s="3" t="s">
        <v>965</v>
      </c>
      <c r="C197" s="13" t="s">
        <v>1019</v>
      </c>
      <c r="D197" s="13" t="s">
        <v>1019</v>
      </c>
      <c r="E197" s="13"/>
      <c r="F197" t="s">
        <v>71</v>
      </c>
      <c r="G197" s="3" t="s">
        <v>964</v>
      </c>
      <c r="H197" s="3"/>
      <c r="I197" t="s">
        <v>72</v>
      </c>
      <c r="Q197" s="3" t="s">
        <v>833</v>
      </c>
      <c r="R197" s="26" t="s">
        <v>1245</v>
      </c>
      <c r="S197" s="1">
        <v>0.8</v>
      </c>
      <c r="T197" s="19">
        <v>0.8</v>
      </c>
      <c r="U197" t="s">
        <v>3</v>
      </c>
      <c r="V197" t="s">
        <v>57</v>
      </c>
      <c r="W197" s="3" t="s">
        <v>585</v>
      </c>
      <c r="X197" s="3" t="s">
        <v>57</v>
      </c>
      <c r="Y197" s="3"/>
      <c r="Z197" t="s">
        <v>69</v>
      </c>
      <c r="AA197" s="3"/>
      <c r="AB197" s="7" t="s">
        <v>586</v>
      </c>
      <c r="AC197" s="3" t="s">
        <v>587</v>
      </c>
      <c r="AD197" s="3"/>
      <c r="AE197" s="3"/>
      <c r="AF197" s="3"/>
      <c r="AG197" s="3"/>
      <c r="AH197" s="16"/>
      <c r="AI197" s="3"/>
      <c r="AJ197" s="3"/>
    </row>
    <row r="198" spans="1:36" x14ac:dyDescent="0.25">
      <c r="A198" t="s">
        <v>77</v>
      </c>
      <c r="B198" s="3"/>
      <c r="C198" s="13" t="s">
        <v>1019</v>
      </c>
      <c r="D198" s="13" t="s">
        <v>1019</v>
      </c>
      <c r="E198" s="13"/>
      <c r="F198" t="s">
        <v>78</v>
      </c>
      <c r="G198" s="3" t="s">
        <v>980</v>
      </c>
      <c r="H198" s="3"/>
      <c r="I198" t="s">
        <v>79</v>
      </c>
      <c r="Q198" s="3" t="s">
        <v>833</v>
      </c>
      <c r="R198" s="26" t="s">
        <v>1245</v>
      </c>
      <c r="S198" s="1">
        <v>0.8</v>
      </c>
      <c r="T198" s="19" t="s">
        <v>582</v>
      </c>
      <c r="U198" t="s">
        <v>3</v>
      </c>
      <c r="V198" t="s">
        <v>38</v>
      </c>
      <c r="W198" s="3" t="s">
        <v>592</v>
      </c>
      <c r="X198" s="3" t="s">
        <v>38</v>
      </c>
      <c r="Y198" s="3"/>
      <c r="Z198" t="s">
        <v>65</v>
      </c>
      <c r="AA198" s="3"/>
      <c r="AB198" s="7" t="s">
        <v>586</v>
      </c>
      <c r="AC198" s="3">
        <v>15</v>
      </c>
      <c r="AD198" s="3"/>
      <c r="AE198" s="3"/>
      <c r="AF198" s="3"/>
      <c r="AG198" s="3"/>
      <c r="AH198" s="16"/>
      <c r="AI198" s="3"/>
      <c r="AJ198" s="3"/>
    </row>
    <row r="199" spans="1:36" s="9" customFormat="1" x14ac:dyDescent="0.25">
      <c r="A199" t="s">
        <v>340</v>
      </c>
      <c r="B199" s="3" t="s">
        <v>767</v>
      </c>
      <c r="C199" s="13" t="s">
        <v>1019</v>
      </c>
      <c r="D199" s="13" t="s">
        <v>1019</v>
      </c>
      <c r="E199" s="13"/>
      <c r="F199" t="s">
        <v>341</v>
      </c>
      <c r="G199" s="3" t="s">
        <v>766</v>
      </c>
      <c r="H199" s="3"/>
      <c r="I199" t="s">
        <v>229</v>
      </c>
      <c r="J199" s="31"/>
      <c r="K199"/>
      <c r="L199"/>
      <c r="M199"/>
      <c r="N199"/>
      <c r="O199"/>
      <c r="P199"/>
      <c r="Q199" s="3" t="s">
        <v>765</v>
      </c>
      <c r="R199" s="26" t="s">
        <v>1248</v>
      </c>
      <c r="S199" s="1">
        <v>0.85</v>
      </c>
      <c r="T199" s="19">
        <v>0.85</v>
      </c>
      <c r="U199" t="s">
        <v>3</v>
      </c>
      <c r="V199" t="s">
        <v>4</v>
      </c>
      <c r="W199" s="3" t="s">
        <v>598</v>
      </c>
      <c r="X199" s="3" t="s">
        <v>4</v>
      </c>
      <c r="Y199" s="3"/>
      <c r="Z199" t="s">
        <v>39</v>
      </c>
      <c r="AA199" s="3"/>
      <c r="AB199" s="7" t="s">
        <v>586</v>
      </c>
      <c r="AC199" s="3" t="s">
        <v>587</v>
      </c>
      <c r="AD199" s="3"/>
      <c r="AE199" s="3"/>
      <c r="AF199" s="3"/>
      <c r="AG199" s="3"/>
      <c r="AH199" s="16"/>
      <c r="AI199" s="3"/>
      <c r="AJ199" s="3"/>
    </row>
    <row r="200" spans="1:36" x14ac:dyDescent="0.25">
      <c r="A200" t="s">
        <v>62</v>
      </c>
      <c r="B200" s="3" t="s">
        <v>967</v>
      </c>
      <c r="C200" s="13" t="s">
        <v>1019</v>
      </c>
      <c r="D200" s="13" t="s">
        <v>1019</v>
      </c>
      <c r="E200" s="13"/>
      <c r="F200" t="s">
        <v>63</v>
      </c>
      <c r="G200" s="3" t="s">
        <v>966</v>
      </c>
      <c r="H200" s="3"/>
      <c r="I200" t="s">
        <v>64</v>
      </c>
      <c r="Q200" s="3" t="s">
        <v>833</v>
      </c>
      <c r="R200" s="26" t="s">
        <v>1245</v>
      </c>
      <c r="S200" s="1">
        <v>0.86</v>
      </c>
      <c r="T200" s="19" t="s">
        <v>582</v>
      </c>
      <c r="U200" t="s">
        <v>3</v>
      </c>
      <c r="V200" t="s">
        <v>47</v>
      </c>
      <c r="W200" s="3" t="s">
        <v>609</v>
      </c>
      <c r="X200" s="3" t="s">
        <v>47</v>
      </c>
      <c r="Y200" s="3"/>
      <c r="Z200" t="s">
        <v>65</v>
      </c>
      <c r="AA200" s="3"/>
      <c r="AB200" s="7" t="s">
        <v>586</v>
      </c>
      <c r="AC200" s="3">
        <v>15</v>
      </c>
      <c r="AD200" s="3"/>
      <c r="AE200" s="3"/>
      <c r="AF200" s="3"/>
      <c r="AG200" s="3"/>
      <c r="AH200" s="16"/>
      <c r="AI200" s="3"/>
      <c r="AJ200" s="3"/>
    </row>
    <row r="201" spans="1:36" x14ac:dyDescent="0.25">
      <c r="A201" t="s">
        <v>1338</v>
      </c>
      <c r="C201" s="19" t="s">
        <v>1046</v>
      </c>
      <c r="D201" s="19"/>
      <c r="E201" s="19" t="s">
        <v>1046</v>
      </c>
      <c r="H201" s="6" t="s">
        <v>1340</v>
      </c>
      <c r="Q201" s="19" t="s">
        <v>1141</v>
      </c>
      <c r="R201" s="26" t="s">
        <v>1250</v>
      </c>
      <c r="Y201" s="19" t="s">
        <v>1235</v>
      </c>
      <c r="Z201" t="s">
        <v>58</v>
      </c>
      <c r="AA201" s="19" t="s">
        <v>1174</v>
      </c>
    </row>
    <row r="202" spans="1:36" x14ac:dyDescent="0.25">
      <c r="C202" s="19" t="s">
        <v>1046</v>
      </c>
      <c r="D202" s="19"/>
      <c r="E202" s="19" t="s">
        <v>1046</v>
      </c>
      <c r="H202" t="s">
        <v>1339</v>
      </c>
      <c r="Q202" s="19" t="s">
        <v>1142</v>
      </c>
      <c r="R202" s="26" t="s">
        <v>1246</v>
      </c>
      <c r="Y202" s="19" t="s">
        <v>1096</v>
      </c>
      <c r="Z202" t="s">
        <v>58</v>
      </c>
      <c r="AA202" s="19" t="s">
        <v>1175</v>
      </c>
    </row>
    <row r="203" spans="1:36" x14ac:dyDescent="0.25">
      <c r="C203" s="19" t="s">
        <v>1046</v>
      </c>
      <c r="D203" s="19"/>
      <c r="E203" s="19" t="s">
        <v>1046</v>
      </c>
      <c r="Q203" s="19" t="s">
        <v>659</v>
      </c>
      <c r="R203" s="26" t="s">
        <v>1246</v>
      </c>
      <c r="Y203" s="19" t="s">
        <v>1096</v>
      </c>
      <c r="Z203" t="s">
        <v>58</v>
      </c>
      <c r="AA203" s="19" t="s">
        <v>1176</v>
      </c>
    </row>
    <row r="204" spans="1:36" x14ac:dyDescent="0.25">
      <c r="C204" s="19" t="s">
        <v>1046</v>
      </c>
      <c r="D204" s="19"/>
      <c r="E204" s="19" t="s">
        <v>1046</v>
      </c>
      <c r="Q204" s="19" t="s">
        <v>1143</v>
      </c>
      <c r="R204" s="26" t="s">
        <v>1247</v>
      </c>
      <c r="Y204" s="19" t="s">
        <v>1235</v>
      </c>
      <c r="Z204" t="s">
        <v>58</v>
      </c>
      <c r="AA204" s="19" t="s">
        <v>1177</v>
      </c>
    </row>
    <row r="205" spans="1:36" x14ac:dyDescent="0.25">
      <c r="C205" s="19" t="s">
        <v>1046</v>
      </c>
      <c r="D205" s="19"/>
      <c r="E205" s="19" t="s">
        <v>1019</v>
      </c>
      <c r="Q205" s="19" t="s">
        <v>1143</v>
      </c>
      <c r="R205" s="26" t="s">
        <v>1247</v>
      </c>
      <c r="Y205" s="19" t="s">
        <v>1235</v>
      </c>
      <c r="Z205" t="s">
        <v>58</v>
      </c>
      <c r="AA205" s="19" t="s">
        <v>1178</v>
      </c>
    </row>
    <row r="206" spans="1:36" x14ac:dyDescent="0.25">
      <c r="C206" s="19" t="s">
        <v>1046</v>
      </c>
      <c r="D206" s="19"/>
      <c r="E206" s="19" t="s">
        <v>1046</v>
      </c>
      <c r="Q206" s="19" t="s">
        <v>1144</v>
      </c>
      <c r="R206" s="26" t="s">
        <v>1246</v>
      </c>
      <c r="Y206" s="19" t="s">
        <v>1096</v>
      </c>
      <c r="Z206" t="s">
        <v>58</v>
      </c>
      <c r="AA206" s="19" t="s">
        <v>1179</v>
      </c>
    </row>
    <row r="207" spans="1:36" x14ac:dyDescent="0.25">
      <c r="C207" s="19" t="s">
        <v>1046</v>
      </c>
      <c r="D207" s="19"/>
      <c r="E207" s="19" t="s">
        <v>1046</v>
      </c>
      <c r="Q207" s="19" t="s">
        <v>1145</v>
      </c>
      <c r="R207" s="26" t="s">
        <v>1246</v>
      </c>
      <c r="Y207" s="19" t="s">
        <v>1096</v>
      </c>
      <c r="Z207" t="s">
        <v>58</v>
      </c>
      <c r="AA207" s="19" t="s">
        <v>1180</v>
      </c>
    </row>
    <row r="208" spans="1:36" x14ac:dyDescent="0.25">
      <c r="C208" s="19" t="s">
        <v>1046</v>
      </c>
      <c r="D208" s="19"/>
      <c r="E208" s="19" t="s">
        <v>1046</v>
      </c>
      <c r="Q208" s="19" t="s">
        <v>745</v>
      </c>
      <c r="R208" s="26" t="s">
        <v>1246</v>
      </c>
      <c r="Y208" s="19" t="s">
        <v>1235</v>
      </c>
      <c r="Z208" t="s">
        <v>58</v>
      </c>
      <c r="AA208" s="19" t="s">
        <v>1181</v>
      </c>
    </row>
    <row r="209" spans="3:27" x14ac:dyDescent="0.25">
      <c r="C209" s="19" t="s">
        <v>1046</v>
      </c>
      <c r="D209" s="19"/>
      <c r="E209" s="19" t="s">
        <v>1046</v>
      </c>
      <c r="Q209" s="19" t="s">
        <v>751</v>
      </c>
      <c r="R209" s="26" t="s">
        <v>1246</v>
      </c>
      <c r="Y209" s="19" t="s">
        <v>1235</v>
      </c>
      <c r="Z209" t="s">
        <v>58</v>
      </c>
      <c r="AA209" s="19" t="s">
        <v>1182</v>
      </c>
    </row>
    <row r="210" spans="3:27" x14ac:dyDescent="0.25">
      <c r="C210" s="19" t="s">
        <v>1046</v>
      </c>
      <c r="D210" s="19"/>
      <c r="E210" s="19" t="s">
        <v>1019</v>
      </c>
      <c r="Q210" s="19" t="s">
        <v>751</v>
      </c>
      <c r="R210" s="26" t="s">
        <v>1246</v>
      </c>
      <c r="Y210" s="19" t="s">
        <v>1235</v>
      </c>
      <c r="Z210" t="s">
        <v>58</v>
      </c>
      <c r="AA210" s="19" t="s">
        <v>1183</v>
      </c>
    </row>
    <row r="211" spans="3:27" x14ac:dyDescent="0.25">
      <c r="C211" s="19" t="s">
        <v>1046</v>
      </c>
      <c r="D211" s="19"/>
      <c r="E211" s="19" t="s">
        <v>1046</v>
      </c>
      <c r="Q211" s="19" t="s">
        <v>751</v>
      </c>
      <c r="R211" s="26" t="s">
        <v>1246</v>
      </c>
      <c r="Y211" s="19" t="s">
        <v>1236</v>
      </c>
      <c r="Z211" t="s">
        <v>58</v>
      </c>
      <c r="AA211" s="19" t="s">
        <v>1184</v>
      </c>
    </row>
    <row r="212" spans="3:27" x14ac:dyDescent="0.25">
      <c r="C212" s="19" t="s">
        <v>1046</v>
      </c>
      <c r="D212" s="19"/>
      <c r="E212" s="19" t="s">
        <v>1046</v>
      </c>
      <c r="Q212" s="19" t="s">
        <v>1146</v>
      </c>
      <c r="R212" s="26" t="s">
        <v>1248</v>
      </c>
      <c r="Y212" s="19" t="s">
        <v>1235</v>
      </c>
      <c r="Z212" t="s">
        <v>58</v>
      </c>
      <c r="AA212" s="19" t="s">
        <v>1185</v>
      </c>
    </row>
    <row r="213" spans="3:27" x14ac:dyDescent="0.25">
      <c r="C213" s="19" t="s">
        <v>1046</v>
      </c>
      <c r="D213" s="19"/>
      <c r="E213" s="19" t="s">
        <v>1046</v>
      </c>
      <c r="Q213" s="19" t="s">
        <v>961</v>
      </c>
      <c r="R213" s="26" t="s">
        <v>1246</v>
      </c>
      <c r="Y213" s="19" t="s">
        <v>1096</v>
      </c>
      <c r="Z213" t="s">
        <v>58</v>
      </c>
      <c r="AA213" s="19" t="s">
        <v>1186</v>
      </c>
    </row>
    <row r="214" spans="3:27" x14ac:dyDescent="0.25">
      <c r="C214" s="19" t="s">
        <v>1046</v>
      </c>
      <c r="D214" s="19"/>
      <c r="E214" s="19" t="s">
        <v>1046</v>
      </c>
      <c r="Q214" s="19" t="s">
        <v>1147</v>
      </c>
      <c r="R214" s="26" t="s">
        <v>1248</v>
      </c>
      <c r="Y214" s="19" t="s">
        <v>1096</v>
      </c>
      <c r="Z214" t="s">
        <v>58</v>
      </c>
      <c r="AA214" s="19" t="s">
        <v>1187</v>
      </c>
    </row>
    <row r="215" spans="3:27" x14ac:dyDescent="0.25">
      <c r="C215" s="19" t="s">
        <v>1046</v>
      </c>
      <c r="D215" s="19"/>
      <c r="E215" s="19" t="s">
        <v>1046</v>
      </c>
      <c r="Q215" s="19" t="s">
        <v>1148</v>
      </c>
      <c r="R215" s="26" t="s">
        <v>1246</v>
      </c>
      <c r="Y215" s="19" t="s">
        <v>1235</v>
      </c>
      <c r="Z215" t="s">
        <v>58</v>
      </c>
      <c r="AA215" s="19" t="s">
        <v>1188</v>
      </c>
    </row>
    <row r="216" spans="3:27" x14ac:dyDescent="0.25">
      <c r="C216" s="19" t="s">
        <v>1046</v>
      </c>
      <c r="D216" s="19"/>
      <c r="E216" s="19" t="s">
        <v>1046</v>
      </c>
      <c r="Q216" s="19" t="s">
        <v>770</v>
      </c>
      <c r="R216" s="26" t="s">
        <v>1248</v>
      </c>
      <c r="Y216" s="19" t="s">
        <v>1235</v>
      </c>
      <c r="Z216" t="s">
        <v>58</v>
      </c>
      <c r="AA216" s="19" t="s">
        <v>1189</v>
      </c>
    </row>
    <row r="217" spans="3:27" x14ac:dyDescent="0.25">
      <c r="C217" s="19" t="s">
        <v>1046</v>
      </c>
      <c r="D217" s="19"/>
      <c r="E217" s="19" t="s">
        <v>1019</v>
      </c>
      <c r="Q217" s="19" t="s">
        <v>770</v>
      </c>
      <c r="R217" s="26" t="s">
        <v>1248</v>
      </c>
      <c r="Y217" s="19" t="s">
        <v>1235</v>
      </c>
      <c r="Z217" t="s">
        <v>58</v>
      </c>
      <c r="AA217" s="19" t="s">
        <v>1190</v>
      </c>
    </row>
    <row r="218" spans="3:27" x14ac:dyDescent="0.25">
      <c r="C218" s="19" t="s">
        <v>1046</v>
      </c>
      <c r="D218" s="19"/>
      <c r="E218" s="19" t="s">
        <v>1046</v>
      </c>
      <c r="Q218" s="19" t="s">
        <v>770</v>
      </c>
      <c r="R218" s="26" t="s">
        <v>1248</v>
      </c>
      <c r="Y218" s="19" t="s">
        <v>1235</v>
      </c>
      <c r="Z218" t="s">
        <v>58</v>
      </c>
      <c r="AA218" s="19" t="s">
        <v>1191</v>
      </c>
    </row>
    <row r="219" spans="3:27" x14ac:dyDescent="0.25">
      <c r="C219" s="19" t="s">
        <v>1046</v>
      </c>
      <c r="D219" s="19"/>
      <c r="E219" s="19" t="s">
        <v>1019</v>
      </c>
      <c r="Q219" s="19" t="s">
        <v>770</v>
      </c>
      <c r="R219" s="26" t="s">
        <v>1248</v>
      </c>
      <c r="Y219" s="19" t="s">
        <v>1235</v>
      </c>
      <c r="Z219" t="s">
        <v>58</v>
      </c>
      <c r="AA219" s="19" t="s">
        <v>1192</v>
      </c>
    </row>
    <row r="220" spans="3:27" x14ac:dyDescent="0.25">
      <c r="C220" s="19" t="s">
        <v>1046</v>
      </c>
      <c r="D220" s="19"/>
      <c r="E220" s="19" t="s">
        <v>1046</v>
      </c>
      <c r="Q220" s="19" t="s">
        <v>770</v>
      </c>
      <c r="R220" s="26" t="s">
        <v>1248</v>
      </c>
      <c r="Y220" s="19" t="s">
        <v>1235</v>
      </c>
      <c r="Z220" t="s">
        <v>58</v>
      </c>
      <c r="AA220" s="19" t="s">
        <v>1193</v>
      </c>
    </row>
    <row r="221" spans="3:27" x14ac:dyDescent="0.25">
      <c r="C221" s="19" t="s">
        <v>1046</v>
      </c>
      <c r="D221" s="19"/>
      <c r="E221" s="19" t="s">
        <v>1046</v>
      </c>
      <c r="Q221" s="19" t="s">
        <v>770</v>
      </c>
      <c r="R221" s="26" t="s">
        <v>1248</v>
      </c>
      <c r="Y221" s="19" t="s">
        <v>1235</v>
      </c>
      <c r="Z221" t="s">
        <v>58</v>
      </c>
      <c r="AA221" s="19" t="s">
        <v>1194</v>
      </c>
    </row>
    <row r="222" spans="3:27" x14ac:dyDescent="0.25">
      <c r="C222" s="19" t="s">
        <v>1046</v>
      </c>
      <c r="D222" s="19"/>
      <c r="E222" s="19" t="s">
        <v>1046</v>
      </c>
      <c r="Q222" s="19" t="s">
        <v>770</v>
      </c>
      <c r="R222" s="26" t="s">
        <v>1248</v>
      </c>
      <c r="Y222" s="19" t="s">
        <v>1235</v>
      </c>
      <c r="Z222" t="s">
        <v>58</v>
      </c>
      <c r="AA222" s="19" t="s">
        <v>1195</v>
      </c>
    </row>
    <row r="223" spans="3:27" x14ac:dyDescent="0.25">
      <c r="C223" s="19" t="s">
        <v>1046</v>
      </c>
      <c r="D223" s="19"/>
      <c r="E223" s="19" t="s">
        <v>1046</v>
      </c>
      <c r="Q223" s="19" t="s">
        <v>770</v>
      </c>
      <c r="R223" s="26" t="s">
        <v>1248</v>
      </c>
      <c r="Y223" s="19" t="s">
        <v>1236</v>
      </c>
      <c r="Z223" t="s">
        <v>58</v>
      </c>
      <c r="AA223" s="19" t="s">
        <v>1196</v>
      </c>
    </row>
    <row r="224" spans="3:27" x14ac:dyDescent="0.25">
      <c r="C224" s="19" t="s">
        <v>1046</v>
      </c>
      <c r="D224" s="19"/>
      <c r="E224" s="19" t="s">
        <v>1046</v>
      </c>
      <c r="Q224" s="19" t="s">
        <v>781</v>
      </c>
      <c r="R224" s="26" t="s">
        <v>1246</v>
      </c>
      <c r="Y224" s="19" t="s">
        <v>1096</v>
      </c>
      <c r="Z224" t="s">
        <v>58</v>
      </c>
      <c r="AA224" s="19" t="s">
        <v>1197</v>
      </c>
    </row>
    <row r="225" spans="3:27" x14ac:dyDescent="0.25">
      <c r="C225" s="19" t="s">
        <v>1046</v>
      </c>
      <c r="D225" s="19"/>
      <c r="E225" s="19" t="s">
        <v>1046</v>
      </c>
      <c r="Q225" s="19" t="s">
        <v>1149</v>
      </c>
      <c r="R225" s="26" t="s">
        <v>1250</v>
      </c>
      <c r="Y225" s="19" t="s">
        <v>1096</v>
      </c>
      <c r="Z225" t="s">
        <v>58</v>
      </c>
      <c r="AA225" s="19" t="s">
        <v>1198</v>
      </c>
    </row>
    <row r="226" spans="3:27" x14ac:dyDescent="0.25">
      <c r="C226" s="19" t="s">
        <v>1046</v>
      </c>
      <c r="D226" s="19"/>
      <c r="E226" s="19" t="s">
        <v>1046</v>
      </c>
      <c r="Q226" s="19" t="s">
        <v>1150</v>
      </c>
      <c r="R226" s="26" t="s">
        <v>1246</v>
      </c>
      <c r="Y226" s="19" t="s">
        <v>1096</v>
      </c>
      <c r="Z226" t="s">
        <v>58</v>
      </c>
      <c r="AA226" s="19" t="s">
        <v>1199</v>
      </c>
    </row>
    <row r="227" spans="3:27" x14ac:dyDescent="0.25">
      <c r="C227" s="19" t="s">
        <v>1046</v>
      </c>
      <c r="D227" s="19"/>
      <c r="E227" s="19" t="s">
        <v>1046</v>
      </c>
      <c r="Q227" s="19" t="s">
        <v>1151</v>
      </c>
      <c r="R227" s="26" t="s">
        <v>1248</v>
      </c>
      <c r="Y227" s="19" t="s">
        <v>1235</v>
      </c>
      <c r="Z227" t="s">
        <v>58</v>
      </c>
      <c r="AA227" s="19" t="s">
        <v>1200</v>
      </c>
    </row>
    <row r="228" spans="3:27" x14ac:dyDescent="0.25">
      <c r="C228" s="19" t="s">
        <v>1046</v>
      </c>
      <c r="D228" s="19"/>
      <c r="E228" s="19" t="s">
        <v>1046</v>
      </c>
      <c r="Q228" s="19" t="s">
        <v>1080</v>
      </c>
      <c r="R228" s="26" t="s">
        <v>1246</v>
      </c>
      <c r="Y228" s="19" t="s">
        <v>1235</v>
      </c>
      <c r="Z228" t="s">
        <v>58</v>
      </c>
      <c r="AA228" s="19" t="s">
        <v>1201</v>
      </c>
    </row>
    <row r="229" spans="3:27" x14ac:dyDescent="0.25">
      <c r="C229" s="19" t="s">
        <v>1046</v>
      </c>
      <c r="D229" s="19"/>
      <c r="E229" s="19" t="s">
        <v>1046</v>
      </c>
      <c r="Q229" s="19" t="s">
        <v>1152</v>
      </c>
      <c r="R229" s="26" t="s">
        <v>1246</v>
      </c>
      <c r="Y229" s="19" t="s">
        <v>1235</v>
      </c>
      <c r="Z229" t="s">
        <v>58</v>
      </c>
      <c r="AA229" s="19" t="s">
        <v>1202</v>
      </c>
    </row>
    <row r="230" spans="3:27" x14ac:dyDescent="0.25">
      <c r="C230" s="19" t="s">
        <v>1046</v>
      </c>
      <c r="D230" s="19"/>
      <c r="E230" s="19" t="s">
        <v>1046</v>
      </c>
      <c r="Q230" s="19" t="s">
        <v>1153</v>
      </c>
      <c r="R230" s="26" t="s">
        <v>1246</v>
      </c>
      <c r="Y230" s="19" t="s">
        <v>1235</v>
      </c>
      <c r="Z230" t="s">
        <v>58</v>
      </c>
      <c r="AA230" s="19" t="s">
        <v>1203</v>
      </c>
    </row>
    <row r="231" spans="3:27" x14ac:dyDescent="0.25">
      <c r="C231" s="19" t="s">
        <v>1046</v>
      </c>
      <c r="D231" s="19"/>
      <c r="E231" s="19" t="s">
        <v>1046</v>
      </c>
      <c r="Q231" s="19" t="s">
        <v>1154</v>
      </c>
      <c r="R231" s="26" t="s">
        <v>1246</v>
      </c>
      <c r="Y231" s="19" t="s">
        <v>1235</v>
      </c>
      <c r="Z231" t="s">
        <v>58</v>
      </c>
      <c r="AA231" s="19" t="s">
        <v>1204</v>
      </c>
    </row>
    <row r="232" spans="3:27" x14ac:dyDescent="0.25">
      <c r="C232" s="19" t="s">
        <v>1046</v>
      </c>
      <c r="D232" s="19"/>
      <c r="E232" s="19" t="s">
        <v>1019</v>
      </c>
      <c r="Q232" s="19" t="s">
        <v>1154</v>
      </c>
      <c r="R232" s="26" t="s">
        <v>1246</v>
      </c>
      <c r="Y232" s="19" t="s">
        <v>1235</v>
      </c>
      <c r="Z232" t="s">
        <v>58</v>
      </c>
      <c r="AA232" s="19" t="s">
        <v>1205</v>
      </c>
    </row>
    <row r="233" spans="3:27" x14ac:dyDescent="0.25">
      <c r="C233" s="19" t="s">
        <v>1046</v>
      </c>
      <c r="D233" s="19"/>
      <c r="E233" s="19" t="s">
        <v>1046</v>
      </c>
      <c r="Q233" s="19" t="s">
        <v>1154</v>
      </c>
      <c r="R233" s="26" t="s">
        <v>1246</v>
      </c>
      <c r="Y233" s="19" t="s">
        <v>1236</v>
      </c>
      <c r="Z233" t="s">
        <v>58</v>
      </c>
      <c r="AA233" s="19" t="s">
        <v>1206</v>
      </c>
    </row>
    <row r="234" spans="3:27" x14ac:dyDescent="0.25">
      <c r="C234" s="19" t="s">
        <v>1046</v>
      </c>
      <c r="D234" s="19"/>
      <c r="E234" s="19" t="s">
        <v>1046</v>
      </c>
      <c r="Q234" s="19" t="s">
        <v>1155</v>
      </c>
      <c r="R234" s="26" t="s">
        <v>1249</v>
      </c>
      <c r="Y234" s="19" t="s">
        <v>1096</v>
      </c>
      <c r="Z234" t="s">
        <v>58</v>
      </c>
      <c r="AA234" s="19" t="s">
        <v>1207</v>
      </c>
    </row>
    <row r="235" spans="3:27" x14ac:dyDescent="0.25">
      <c r="C235" s="19" t="s">
        <v>1046</v>
      </c>
      <c r="D235" s="19"/>
      <c r="E235" s="19" t="s">
        <v>1046</v>
      </c>
      <c r="Q235" s="19" t="s">
        <v>1156</v>
      </c>
      <c r="R235" s="26" t="s">
        <v>1249</v>
      </c>
      <c r="Y235" s="19" t="s">
        <v>1235</v>
      </c>
      <c r="Z235" t="s">
        <v>58</v>
      </c>
      <c r="AA235" s="19" t="s">
        <v>1208</v>
      </c>
    </row>
    <row r="236" spans="3:27" x14ac:dyDescent="0.25">
      <c r="C236" s="19" t="s">
        <v>1046</v>
      </c>
      <c r="D236" s="19"/>
      <c r="E236" s="19" t="s">
        <v>1046</v>
      </c>
      <c r="Q236" s="19" t="s">
        <v>1156</v>
      </c>
      <c r="R236" s="26" t="s">
        <v>1249</v>
      </c>
      <c r="Y236" s="19" t="s">
        <v>1236</v>
      </c>
      <c r="Z236" t="s">
        <v>58</v>
      </c>
      <c r="AA236" s="19" t="s">
        <v>1209</v>
      </c>
    </row>
    <row r="237" spans="3:27" x14ac:dyDescent="0.25">
      <c r="C237" s="19" t="s">
        <v>1046</v>
      </c>
      <c r="D237" s="19"/>
      <c r="E237" s="19" t="s">
        <v>1046</v>
      </c>
      <c r="Q237" s="19" t="s">
        <v>1157</v>
      </c>
      <c r="R237" s="26" t="s">
        <v>1249</v>
      </c>
      <c r="Y237" s="19" t="s">
        <v>1096</v>
      </c>
      <c r="Z237" t="s">
        <v>58</v>
      </c>
      <c r="AA237" s="19" t="s">
        <v>1210</v>
      </c>
    </row>
    <row r="238" spans="3:27" x14ac:dyDescent="0.25">
      <c r="C238" s="19" t="s">
        <v>1046</v>
      </c>
      <c r="D238" s="19"/>
      <c r="E238" s="19" t="s">
        <v>1046</v>
      </c>
      <c r="Q238" s="19" t="s">
        <v>1158</v>
      </c>
      <c r="R238" s="26" t="s">
        <v>1248</v>
      </c>
      <c r="Y238" s="19" t="s">
        <v>1235</v>
      </c>
      <c r="Z238" t="s">
        <v>58</v>
      </c>
      <c r="AA238" s="19" t="s">
        <v>1211</v>
      </c>
    </row>
    <row r="239" spans="3:27" x14ac:dyDescent="0.25">
      <c r="C239" s="19" t="s">
        <v>1046</v>
      </c>
      <c r="D239" s="19"/>
      <c r="E239" s="19" t="s">
        <v>1046</v>
      </c>
      <c r="Q239" s="19" t="s">
        <v>1158</v>
      </c>
      <c r="R239" s="26" t="s">
        <v>1248</v>
      </c>
      <c r="Y239" s="19" t="s">
        <v>1235</v>
      </c>
      <c r="Z239" t="s">
        <v>58</v>
      </c>
      <c r="AA239" s="19" t="s">
        <v>1212</v>
      </c>
    </row>
    <row r="240" spans="3:27" x14ac:dyDescent="0.25">
      <c r="C240" s="19" t="s">
        <v>1046</v>
      </c>
      <c r="D240" s="19"/>
      <c r="E240" s="19" t="s">
        <v>1046</v>
      </c>
      <c r="Q240" s="19" t="s">
        <v>1158</v>
      </c>
      <c r="R240" s="26" t="s">
        <v>1248</v>
      </c>
      <c r="Y240" s="19" t="s">
        <v>1235</v>
      </c>
      <c r="Z240" t="s">
        <v>58</v>
      </c>
      <c r="AA240" s="19" t="s">
        <v>1213</v>
      </c>
    </row>
    <row r="241" spans="3:27" x14ac:dyDescent="0.25">
      <c r="C241" s="19" t="s">
        <v>1046</v>
      </c>
      <c r="D241" s="19"/>
      <c r="E241" s="19" t="s">
        <v>1046</v>
      </c>
      <c r="Q241" s="19" t="s">
        <v>1158</v>
      </c>
      <c r="R241" s="26" t="s">
        <v>1248</v>
      </c>
      <c r="Y241" s="19" t="s">
        <v>1236</v>
      </c>
      <c r="Z241" t="s">
        <v>58</v>
      </c>
      <c r="AA241" s="19" t="s">
        <v>1214</v>
      </c>
    </row>
    <row r="242" spans="3:27" x14ac:dyDescent="0.25">
      <c r="C242" s="19" t="s">
        <v>1046</v>
      </c>
      <c r="D242" s="19"/>
      <c r="E242" s="19" t="s">
        <v>1046</v>
      </c>
      <c r="Q242" s="19" t="s">
        <v>1159</v>
      </c>
      <c r="R242" s="26" t="s">
        <v>1249</v>
      </c>
      <c r="Y242" s="19" t="s">
        <v>1096</v>
      </c>
      <c r="Z242" t="s">
        <v>58</v>
      </c>
      <c r="AA242" s="19" t="s">
        <v>1215</v>
      </c>
    </row>
    <row r="243" spans="3:27" x14ac:dyDescent="0.25">
      <c r="C243" s="19" t="s">
        <v>1046</v>
      </c>
      <c r="D243" s="19"/>
      <c r="E243" s="19" t="s">
        <v>1046</v>
      </c>
      <c r="Q243" s="19" t="s">
        <v>765</v>
      </c>
      <c r="R243" s="26" t="s">
        <v>1248</v>
      </c>
      <c r="Y243" s="19" t="s">
        <v>1235</v>
      </c>
      <c r="Z243" t="s">
        <v>58</v>
      </c>
      <c r="AA243" s="19" t="s">
        <v>1216</v>
      </c>
    </row>
    <row r="244" spans="3:27" x14ac:dyDescent="0.25">
      <c r="C244" s="19" t="s">
        <v>1046</v>
      </c>
      <c r="D244" s="19"/>
      <c r="E244" s="19" t="s">
        <v>1046</v>
      </c>
      <c r="Q244" s="19" t="s">
        <v>765</v>
      </c>
      <c r="R244" s="26" t="s">
        <v>1248</v>
      </c>
      <c r="Y244" s="19" t="s">
        <v>1235</v>
      </c>
      <c r="Z244" t="s">
        <v>58</v>
      </c>
      <c r="AA244" s="19" t="s">
        <v>1217</v>
      </c>
    </row>
    <row r="245" spans="3:27" x14ac:dyDescent="0.25">
      <c r="C245" s="19" t="s">
        <v>1046</v>
      </c>
      <c r="D245" s="19"/>
      <c r="E245" s="19" t="s">
        <v>1046</v>
      </c>
      <c r="Q245" s="19" t="s">
        <v>765</v>
      </c>
      <c r="R245" s="26" t="s">
        <v>1248</v>
      </c>
      <c r="Y245" s="19" t="s">
        <v>1236</v>
      </c>
      <c r="Z245" t="s">
        <v>58</v>
      </c>
      <c r="AA245" s="19" t="s">
        <v>1218</v>
      </c>
    </row>
    <row r="246" spans="3:27" x14ac:dyDescent="0.25">
      <c r="C246" s="19" t="s">
        <v>1046</v>
      </c>
      <c r="D246" s="19"/>
      <c r="E246" s="19" t="s">
        <v>1046</v>
      </c>
      <c r="Q246" s="19" t="s">
        <v>1160</v>
      </c>
      <c r="R246" s="26" t="s">
        <v>1248</v>
      </c>
      <c r="Y246" s="19" t="s">
        <v>1096</v>
      </c>
      <c r="Z246" t="s">
        <v>58</v>
      </c>
      <c r="AA246" s="19" t="s">
        <v>1219</v>
      </c>
    </row>
    <row r="247" spans="3:27" x14ac:dyDescent="0.25">
      <c r="C247" s="19" t="s">
        <v>1046</v>
      </c>
      <c r="D247" s="19"/>
      <c r="E247" s="19" t="s">
        <v>1046</v>
      </c>
      <c r="Q247" s="19" t="s">
        <v>1161</v>
      </c>
      <c r="R247" s="26" t="s">
        <v>1248</v>
      </c>
      <c r="Y247" s="19" t="s">
        <v>1235</v>
      </c>
      <c r="Z247" t="s">
        <v>58</v>
      </c>
      <c r="AA247" s="19" t="s">
        <v>1220</v>
      </c>
    </row>
    <row r="248" spans="3:27" x14ac:dyDescent="0.25">
      <c r="C248" s="19" t="s">
        <v>1046</v>
      </c>
      <c r="D248" s="19"/>
      <c r="E248" s="19" t="s">
        <v>1046</v>
      </c>
      <c r="Q248" s="19" t="s">
        <v>1162</v>
      </c>
      <c r="R248" s="26" t="s">
        <v>1248</v>
      </c>
      <c r="Y248" s="19" t="s">
        <v>1235</v>
      </c>
      <c r="Z248" t="s">
        <v>58</v>
      </c>
      <c r="AA248" s="19" t="s">
        <v>1221</v>
      </c>
    </row>
    <row r="249" spans="3:27" x14ac:dyDescent="0.25">
      <c r="C249" s="19" t="s">
        <v>1046</v>
      </c>
      <c r="D249" s="19"/>
      <c r="E249" s="19" t="s">
        <v>1046</v>
      </c>
      <c r="Q249" s="19" t="s">
        <v>1163</v>
      </c>
      <c r="R249" s="26" t="s">
        <v>1249</v>
      </c>
      <c r="Y249" s="19" t="s">
        <v>1096</v>
      </c>
      <c r="Z249" t="s">
        <v>58</v>
      </c>
      <c r="AA249" s="19" t="s">
        <v>1222</v>
      </c>
    </row>
    <row r="250" spans="3:27" x14ac:dyDescent="0.25">
      <c r="C250" s="19" t="s">
        <v>1046</v>
      </c>
      <c r="D250" s="19"/>
      <c r="E250" s="19" t="s">
        <v>1019</v>
      </c>
      <c r="Q250" s="19" t="s">
        <v>1163</v>
      </c>
      <c r="R250" s="26" t="s">
        <v>1249</v>
      </c>
      <c r="Y250" s="19" t="s">
        <v>1096</v>
      </c>
      <c r="Z250" t="s">
        <v>58</v>
      </c>
      <c r="AA250" s="19" t="s">
        <v>1223</v>
      </c>
    </row>
    <row r="251" spans="3:27" x14ac:dyDescent="0.25">
      <c r="C251" s="19" t="s">
        <v>1046</v>
      </c>
      <c r="D251" s="19"/>
      <c r="E251" s="19" t="s">
        <v>1046</v>
      </c>
      <c r="Q251" s="19" t="s">
        <v>1164</v>
      </c>
      <c r="R251" s="26" t="s">
        <v>1249</v>
      </c>
      <c r="Y251" s="19" t="s">
        <v>1096</v>
      </c>
      <c r="Z251" t="s">
        <v>58</v>
      </c>
      <c r="AA251" s="19" t="s">
        <v>1224</v>
      </c>
    </row>
    <row r="252" spans="3:27" x14ac:dyDescent="0.25">
      <c r="C252" s="19" t="s">
        <v>1046</v>
      </c>
      <c r="D252" s="19"/>
      <c r="E252" s="19" t="s">
        <v>1046</v>
      </c>
      <c r="Q252" s="19" t="s">
        <v>1165</v>
      </c>
      <c r="R252" s="26" t="s">
        <v>1248</v>
      </c>
      <c r="Y252" s="19" t="s">
        <v>1096</v>
      </c>
      <c r="Z252" t="s">
        <v>58</v>
      </c>
      <c r="AA252" s="19" t="s">
        <v>1225</v>
      </c>
    </row>
    <row r="253" spans="3:27" x14ac:dyDescent="0.25">
      <c r="C253" s="19" t="s">
        <v>1046</v>
      </c>
      <c r="D253" s="19"/>
      <c r="E253" s="19" t="s">
        <v>1046</v>
      </c>
      <c r="Q253" s="19" t="s">
        <v>1166</v>
      </c>
      <c r="R253" s="26" t="s">
        <v>1246</v>
      </c>
      <c r="Y253" s="19" t="s">
        <v>1096</v>
      </c>
      <c r="Z253" t="s">
        <v>58</v>
      </c>
      <c r="AA253" s="19" t="s">
        <v>1226</v>
      </c>
    </row>
    <row r="254" spans="3:27" x14ac:dyDescent="0.25">
      <c r="C254" s="19" t="s">
        <v>1046</v>
      </c>
      <c r="D254" s="19"/>
      <c r="E254" s="19" t="s">
        <v>1046</v>
      </c>
      <c r="Q254" s="19" t="s">
        <v>1167</v>
      </c>
      <c r="R254" s="26" t="s">
        <v>1248</v>
      </c>
      <c r="Y254" s="19" t="s">
        <v>1096</v>
      </c>
      <c r="Z254" t="s">
        <v>58</v>
      </c>
      <c r="AA254" s="19" t="s">
        <v>1227</v>
      </c>
    </row>
    <row r="255" spans="3:27" x14ac:dyDescent="0.25">
      <c r="C255" s="19" t="s">
        <v>1046</v>
      </c>
      <c r="D255" s="19"/>
      <c r="E255" s="19" t="s">
        <v>1046</v>
      </c>
      <c r="Q255" s="19" t="s">
        <v>785</v>
      </c>
      <c r="R255" s="26" t="s">
        <v>1248</v>
      </c>
      <c r="Y255" s="19" t="s">
        <v>1235</v>
      </c>
      <c r="Z255" t="s">
        <v>58</v>
      </c>
      <c r="AA255" s="19" t="s">
        <v>1228</v>
      </c>
    </row>
    <row r="256" spans="3:27" x14ac:dyDescent="0.25">
      <c r="C256" s="19" t="s">
        <v>1046</v>
      </c>
      <c r="D256" s="19"/>
      <c r="E256" s="19" t="s">
        <v>1046</v>
      </c>
      <c r="Q256" s="19" t="s">
        <v>1168</v>
      </c>
      <c r="R256" s="26" t="s">
        <v>1248</v>
      </c>
      <c r="Y256" s="19" t="s">
        <v>1096</v>
      </c>
      <c r="Z256" t="s">
        <v>58</v>
      </c>
      <c r="AA256" s="19" t="s">
        <v>1229</v>
      </c>
    </row>
    <row r="257" spans="1:34" x14ac:dyDescent="0.25">
      <c r="C257" s="19" t="s">
        <v>1046</v>
      </c>
      <c r="D257" s="19"/>
      <c r="E257" s="19" t="s">
        <v>1046</v>
      </c>
      <c r="Q257" s="19" t="s">
        <v>1169</v>
      </c>
      <c r="R257" s="26" t="s">
        <v>1251</v>
      </c>
      <c r="Y257" s="19" t="s">
        <v>1235</v>
      </c>
      <c r="Z257" t="s">
        <v>58</v>
      </c>
      <c r="AA257" s="19" t="s">
        <v>1230</v>
      </c>
    </row>
    <row r="258" spans="1:34" x14ac:dyDescent="0.25">
      <c r="C258" s="19" t="s">
        <v>1046</v>
      </c>
      <c r="D258" s="19"/>
      <c r="E258" s="19" t="s">
        <v>1046</v>
      </c>
      <c r="Q258" s="19" t="s">
        <v>1170</v>
      </c>
      <c r="R258" s="19"/>
      <c r="Y258" s="19" t="s">
        <v>1235</v>
      </c>
      <c r="Z258" t="s">
        <v>58</v>
      </c>
      <c r="AA258" s="19" t="s">
        <v>1231</v>
      </c>
    </row>
    <row r="259" spans="1:34" x14ac:dyDescent="0.25">
      <c r="C259" s="19" t="s">
        <v>1046</v>
      </c>
      <c r="D259" s="19"/>
      <c r="E259" s="19" t="s">
        <v>1046</v>
      </c>
      <c r="Q259" s="19" t="s">
        <v>1171</v>
      </c>
      <c r="R259" s="27" t="s">
        <v>1248</v>
      </c>
      <c r="Y259" s="19" t="s">
        <v>1235</v>
      </c>
      <c r="Z259" t="s">
        <v>58</v>
      </c>
      <c r="AA259" s="19" t="s">
        <v>1232</v>
      </c>
    </row>
    <row r="260" spans="1:34" x14ac:dyDescent="0.25">
      <c r="C260" s="19" t="s">
        <v>1046</v>
      </c>
      <c r="D260" s="19"/>
      <c r="E260" s="19" t="s">
        <v>1046</v>
      </c>
      <c r="Q260" s="19" t="s">
        <v>1172</v>
      </c>
      <c r="R260" s="27" t="s">
        <v>1248</v>
      </c>
      <c r="Y260" s="19" t="s">
        <v>1096</v>
      </c>
      <c r="Z260" t="s">
        <v>58</v>
      </c>
      <c r="AA260" s="19" t="s">
        <v>1233</v>
      </c>
    </row>
    <row r="261" spans="1:34" x14ac:dyDescent="0.25">
      <c r="C261" s="19" t="s">
        <v>1046</v>
      </c>
      <c r="D261" s="19"/>
      <c r="E261" s="19" t="s">
        <v>1046</v>
      </c>
      <c r="Q261" s="19" t="s">
        <v>1173</v>
      </c>
      <c r="R261" s="27" t="s">
        <v>1248</v>
      </c>
      <c r="Y261" s="19" t="s">
        <v>1096</v>
      </c>
      <c r="Z261" t="s">
        <v>58</v>
      </c>
      <c r="AA261" s="19" t="s">
        <v>1173</v>
      </c>
    </row>
    <row r="262" spans="1:34" x14ac:dyDescent="0.25">
      <c r="G262" t="s">
        <v>1239</v>
      </c>
      <c r="Q262" t="s">
        <v>1168</v>
      </c>
      <c r="R262" t="s">
        <v>1248</v>
      </c>
      <c r="Z262" t="s">
        <v>58</v>
      </c>
      <c r="AA262" t="s">
        <v>1238</v>
      </c>
    </row>
    <row r="263" spans="1:34" ht="30" x14ac:dyDescent="0.25">
      <c r="A263" t="s">
        <v>1255</v>
      </c>
      <c r="C263" t="s">
        <v>1046</v>
      </c>
      <c r="D263" s="6" t="s">
        <v>1019</v>
      </c>
      <c r="J263" s="31" t="s">
        <v>1308</v>
      </c>
      <c r="K263" t="s">
        <v>1052</v>
      </c>
      <c r="L263" t="s">
        <v>1046</v>
      </c>
      <c r="N263" s="6" t="s">
        <v>1310</v>
      </c>
      <c r="Q263" t="s">
        <v>1153</v>
      </c>
      <c r="R263" t="s">
        <v>1246</v>
      </c>
      <c r="T263" s="19">
        <v>0.1</v>
      </c>
      <c r="U263" t="s">
        <v>29</v>
      </c>
      <c r="W263" t="s">
        <v>1307</v>
      </c>
      <c r="Z263" s="6" t="s">
        <v>58</v>
      </c>
      <c r="AA263" t="s">
        <v>1279</v>
      </c>
      <c r="AB263" t="s">
        <v>1303</v>
      </c>
      <c r="AH263" s="1">
        <f>5/7</f>
        <v>0.7142857142857143</v>
      </c>
    </row>
    <row r="264" spans="1:34" ht="45" x14ac:dyDescent="0.25">
      <c r="A264" t="s">
        <v>1256</v>
      </c>
      <c r="C264" t="s">
        <v>1046</v>
      </c>
      <c r="D264" s="6" t="s">
        <v>1019</v>
      </c>
      <c r="J264" s="31" t="s">
        <v>1311</v>
      </c>
      <c r="K264" s="6" t="s">
        <v>1052</v>
      </c>
      <c r="L264" s="6" t="s">
        <v>1046</v>
      </c>
      <c r="N264" s="6" t="s">
        <v>1310</v>
      </c>
      <c r="Q264" t="s">
        <v>1153</v>
      </c>
      <c r="R264" t="s">
        <v>1246</v>
      </c>
      <c r="T264" s="19">
        <v>0.35</v>
      </c>
      <c r="U264" t="s">
        <v>29</v>
      </c>
      <c r="W264" s="6" t="s">
        <v>1307</v>
      </c>
      <c r="Z264" s="6" t="s">
        <v>58</v>
      </c>
      <c r="AA264" t="s">
        <v>1280</v>
      </c>
      <c r="AB264" t="s">
        <v>1303</v>
      </c>
      <c r="AH264" s="1">
        <f>6/7</f>
        <v>0.8571428571428571</v>
      </c>
    </row>
    <row r="265" spans="1:34" ht="45" x14ac:dyDescent="0.25">
      <c r="A265" t="s">
        <v>1257</v>
      </c>
      <c r="C265" t="s">
        <v>1046</v>
      </c>
      <c r="D265" s="6" t="s">
        <v>1019</v>
      </c>
      <c r="J265" s="31" t="s">
        <v>1312</v>
      </c>
      <c r="K265" s="6" t="s">
        <v>1052</v>
      </c>
      <c r="L265" s="6" t="s">
        <v>1046</v>
      </c>
      <c r="N265" s="6" t="s">
        <v>1313</v>
      </c>
      <c r="Q265" t="s">
        <v>1153</v>
      </c>
      <c r="R265" t="s">
        <v>1246</v>
      </c>
      <c r="T265" s="19">
        <v>0.35</v>
      </c>
      <c r="U265" s="6" t="s">
        <v>29</v>
      </c>
      <c r="W265" s="6" t="s">
        <v>1307</v>
      </c>
      <c r="Z265" s="6" t="s">
        <v>58</v>
      </c>
      <c r="AA265" t="s">
        <v>1281</v>
      </c>
      <c r="AB265" t="s">
        <v>1303</v>
      </c>
    </row>
    <row r="266" spans="1:34" ht="45" x14ac:dyDescent="0.25">
      <c r="A266" t="s">
        <v>1258</v>
      </c>
      <c r="C266" t="s">
        <v>1046</v>
      </c>
      <c r="D266" s="6" t="s">
        <v>1019</v>
      </c>
      <c r="J266" s="31" t="s">
        <v>1314</v>
      </c>
      <c r="K266" s="6" t="s">
        <v>1052</v>
      </c>
      <c r="L266" s="6" t="s">
        <v>1046</v>
      </c>
      <c r="N266" s="6" t="s">
        <v>1315</v>
      </c>
      <c r="Q266" t="s">
        <v>1153</v>
      </c>
      <c r="R266" t="s">
        <v>1246</v>
      </c>
      <c r="T266" s="19">
        <v>0.45</v>
      </c>
      <c r="U266" s="6" t="s">
        <v>29</v>
      </c>
      <c r="W266" s="6" t="s">
        <v>1307</v>
      </c>
      <c r="Z266" s="6" t="s">
        <v>58</v>
      </c>
      <c r="AA266" t="s">
        <v>1282</v>
      </c>
      <c r="AB266" t="s">
        <v>1303</v>
      </c>
    </row>
    <row r="267" spans="1:34" ht="45" x14ac:dyDescent="0.25">
      <c r="A267" t="s">
        <v>1259</v>
      </c>
      <c r="C267" t="s">
        <v>1046</v>
      </c>
      <c r="D267" s="6" t="s">
        <v>1019</v>
      </c>
      <c r="J267" s="31" t="s">
        <v>1316</v>
      </c>
      <c r="K267" s="6" t="s">
        <v>1052</v>
      </c>
      <c r="L267" s="6" t="s">
        <v>1046</v>
      </c>
      <c r="N267" s="6" t="s">
        <v>1317</v>
      </c>
      <c r="Q267" t="s">
        <v>1153</v>
      </c>
      <c r="R267" t="s">
        <v>1246</v>
      </c>
      <c r="T267" s="19">
        <v>0.15</v>
      </c>
      <c r="U267" s="6" t="s">
        <v>29</v>
      </c>
      <c r="W267" s="6" t="s">
        <v>1307</v>
      </c>
      <c r="Z267" s="6" t="s">
        <v>58</v>
      </c>
      <c r="AA267" t="s">
        <v>1283</v>
      </c>
      <c r="AB267" t="s">
        <v>1303</v>
      </c>
    </row>
    <row r="268" spans="1:34" ht="45" x14ac:dyDescent="0.25">
      <c r="A268" t="s">
        <v>1260</v>
      </c>
      <c r="C268" t="s">
        <v>1046</v>
      </c>
      <c r="D268" s="6" t="s">
        <v>1019</v>
      </c>
      <c r="E268" s="6" t="s">
        <v>1046</v>
      </c>
      <c r="J268" s="31" t="s">
        <v>1318</v>
      </c>
      <c r="K268" s="6" t="s">
        <v>1052</v>
      </c>
      <c r="L268" s="6" t="s">
        <v>1046</v>
      </c>
      <c r="Q268" t="s">
        <v>1153</v>
      </c>
      <c r="R268" t="s">
        <v>1246</v>
      </c>
      <c r="T268" s="19">
        <v>0.25</v>
      </c>
      <c r="U268" s="6" t="s">
        <v>29</v>
      </c>
      <c r="W268" s="6" t="s">
        <v>1307</v>
      </c>
      <c r="Z268" s="6" t="s">
        <v>58</v>
      </c>
      <c r="AA268" t="s">
        <v>1284</v>
      </c>
      <c r="AB268" t="s">
        <v>1303</v>
      </c>
    </row>
    <row r="269" spans="1:34" ht="128.25" x14ac:dyDescent="0.25">
      <c r="A269" t="s">
        <v>1261</v>
      </c>
      <c r="C269" t="s">
        <v>1046</v>
      </c>
      <c r="D269" s="6" t="s">
        <v>1019</v>
      </c>
      <c r="E269" s="6" t="s">
        <v>1046</v>
      </c>
      <c r="J269" s="28" t="s">
        <v>1319</v>
      </c>
      <c r="K269" s="6" t="s">
        <v>1052</v>
      </c>
      <c r="L269" s="6" t="s">
        <v>1019</v>
      </c>
      <c r="N269" s="6" t="s">
        <v>1320</v>
      </c>
      <c r="Q269" t="s">
        <v>1153</v>
      </c>
      <c r="R269" t="s">
        <v>1246</v>
      </c>
      <c r="T269" s="19">
        <v>0.28000000000000003</v>
      </c>
      <c r="U269" s="6" t="s">
        <v>29</v>
      </c>
      <c r="W269" s="6" t="s">
        <v>1307</v>
      </c>
      <c r="Z269" s="6" t="s">
        <v>58</v>
      </c>
      <c r="AA269" t="s">
        <v>1285</v>
      </c>
      <c r="AB269" t="s">
        <v>1303</v>
      </c>
    </row>
    <row r="270" spans="1:34" x14ac:dyDescent="0.25">
      <c r="A270" t="s">
        <v>1262</v>
      </c>
      <c r="C270" t="s">
        <v>1046</v>
      </c>
      <c r="Q270" t="s">
        <v>1153</v>
      </c>
      <c r="R270" t="s">
        <v>1246</v>
      </c>
      <c r="AA270" t="s">
        <v>1286</v>
      </c>
      <c r="AB270" t="s">
        <v>1303</v>
      </c>
    </row>
    <row r="271" spans="1:34" x14ac:dyDescent="0.25">
      <c r="A271" t="s">
        <v>1263</v>
      </c>
      <c r="C271" t="s">
        <v>1046</v>
      </c>
      <c r="Q271" t="s">
        <v>1153</v>
      </c>
      <c r="R271" t="s">
        <v>1246</v>
      </c>
      <c r="AA271" t="s">
        <v>1287</v>
      </c>
      <c r="AB271" t="s">
        <v>1303</v>
      </c>
    </row>
    <row r="272" spans="1:34" x14ac:dyDescent="0.25">
      <c r="A272" t="s">
        <v>1264</v>
      </c>
      <c r="C272" t="s">
        <v>1046</v>
      </c>
      <c r="Q272" t="s">
        <v>1153</v>
      </c>
      <c r="R272" t="s">
        <v>1246</v>
      </c>
      <c r="AA272" t="s">
        <v>1288</v>
      </c>
      <c r="AB272" t="s">
        <v>1303</v>
      </c>
    </row>
    <row r="273" spans="1:28" x14ac:dyDescent="0.25">
      <c r="A273" t="s">
        <v>1265</v>
      </c>
      <c r="C273" t="s">
        <v>1046</v>
      </c>
      <c r="Q273" t="s">
        <v>1153</v>
      </c>
      <c r="R273" t="s">
        <v>1246</v>
      </c>
      <c r="AA273" t="s">
        <v>1289</v>
      </c>
      <c r="AB273" t="s">
        <v>1303</v>
      </c>
    </row>
    <row r="274" spans="1:28" x14ac:dyDescent="0.25">
      <c r="A274" t="s">
        <v>1266</v>
      </c>
      <c r="C274" t="s">
        <v>1046</v>
      </c>
      <c r="Q274" t="s">
        <v>1153</v>
      </c>
      <c r="R274" t="s">
        <v>1246</v>
      </c>
      <c r="AA274" t="s">
        <v>1290</v>
      </c>
      <c r="AB274" t="s">
        <v>1303</v>
      </c>
    </row>
    <row r="275" spans="1:28" x14ac:dyDescent="0.25">
      <c r="A275" t="s">
        <v>1267</v>
      </c>
      <c r="C275" t="s">
        <v>1046</v>
      </c>
      <c r="Q275" t="s">
        <v>1153</v>
      </c>
      <c r="R275" t="s">
        <v>1246</v>
      </c>
      <c r="AA275" t="s">
        <v>1291</v>
      </c>
      <c r="AB275" t="s">
        <v>1303</v>
      </c>
    </row>
    <row r="276" spans="1:28" x14ac:dyDescent="0.25">
      <c r="A276" t="s">
        <v>1268</v>
      </c>
      <c r="C276" t="s">
        <v>1046</v>
      </c>
      <c r="Q276" t="s">
        <v>1153</v>
      </c>
      <c r="R276" t="s">
        <v>1246</v>
      </c>
      <c r="AA276" t="s">
        <v>1292</v>
      </c>
      <c r="AB276" t="s">
        <v>1304</v>
      </c>
    </row>
    <row r="277" spans="1:28" x14ac:dyDescent="0.25">
      <c r="A277" t="s">
        <v>1269</v>
      </c>
      <c r="C277" t="s">
        <v>1046</v>
      </c>
      <c r="Q277" t="s">
        <v>1153</v>
      </c>
      <c r="R277" t="s">
        <v>1246</v>
      </c>
      <c r="AA277" t="s">
        <v>1293</v>
      </c>
      <c r="AB277" t="s">
        <v>1305</v>
      </c>
    </row>
    <row r="278" spans="1:28" ht="128.25" x14ac:dyDescent="0.25">
      <c r="A278" t="s">
        <v>1270</v>
      </c>
      <c r="C278" t="s">
        <v>1046</v>
      </c>
      <c r="D278" s="6" t="s">
        <v>1019</v>
      </c>
      <c r="E278" s="6" t="s">
        <v>1046</v>
      </c>
      <c r="G278" s="34" t="s">
        <v>1321</v>
      </c>
      <c r="H278" s="34"/>
      <c r="J278" s="28" t="s">
        <v>1319</v>
      </c>
      <c r="K278" s="6" t="s">
        <v>1052</v>
      </c>
      <c r="L278" s="6" t="s">
        <v>1019</v>
      </c>
      <c r="N278" s="6" t="s">
        <v>1322</v>
      </c>
      <c r="Q278" t="s">
        <v>1153</v>
      </c>
      <c r="R278" t="s">
        <v>1246</v>
      </c>
      <c r="T278" s="19">
        <v>0.28000000000000003</v>
      </c>
      <c r="U278" s="6" t="s">
        <v>3</v>
      </c>
      <c r="W278" s="6" t="s">
        <v>1307</v>
      </c>
      <c r="Z278" s="6" t="s">
        <v>452</v>
      </c>
      <c r="AA278" t="s">
        <v>1294</v>
      </c>
      <c r="AB278" t="s">
        <v>1303</v>
      </c>
    </row>
    <row r="279" spans="1:28" x14ac:dyDescent="0.25">
      <c r="A279" t="s">
        <v>1271</v>
      </c>
      <c r="C279" t="s">
        <v>1046</v>
      </c>
      <c r="Q279" t="s">
        <v>1153</v>
      </c>
      <c r="R279" t="s">
        <v>1246</v>
      </c>
      <c r="AA279" t="s">
        <v>1295</v>
      </c>
      <c r="AB279" t="s">
        <v>1306</v>
      </c>
    </row>
    <row r="280" spans="1:28" x14ac:dyDescent="0.25">
      <c r="A280" t="s">
        <v>1272</v>
      </c>
      <c r="C280" t="s">
        <v>1046</v>
      </c>
      <c r="Q280" t="s">
        <v>1153</v>
      </c>
      <c r="R280" t="s">
        <v>1246</v>
      </c>
      <c r="AA280" t="s">
        <v>1296</v>
      </c>
      <c r="AB280" t="s">
        <v>1306</v>
      </c>
    </row>
    <row r="281" spans="1:28" ht="85.5" x14ac:dyDescent="0.25">
      <c r="A281" t="s">
        <v>1273</v>
      </c>
      <c r="C281" t="s">
        <v>1046</v>
      </c>
      <c r="D281" s="6" t="s">
        <v>1019</v>
      </c>
      <c r="E281" s="6" t="s">
        <v>1046</v>
      </c>
      <c r="G281" s="34" t="s">
        <v>1323</v>
      </c>
      <c r="H281" s="34"/>
      <c r="J281" s="28" t="s">
        <v>1324</v>
      </c>
      <c r="K281" s="6" t="s">
        <v>1052</v>
      </c>
      <c r="N281" s="6" t="s">
        <v>1325</v>
      </c>
      <c r="Q281" t="s">
        <v>1153</v>
      </c>
      <c r="R281" t="s">
        <v>1246</v>
      </c>
      <c r="T281" s="19">
        <v>0.2</v>
      </c>
      <c r="U281" s="6" t="s">
        <v>3</v>
      </c>
      <c r="W281" s="6" t="s">
        <v>1307</v>
      </c>
      <c r="Z281" s="6" t="s">
        <v>1326</v>
      </c>
      <c r="AA281" t="s">
        <v>1297</v>
      </c>
      <c r="AB281" t="s">
        <v>1303</v>
      </c>
    </row>
    <row r="282" spans="1:28" x14ac:dyDescent="0.25">
      <c r="A282" t="s">
        <v>1274</v>
      </c>
      <c r="C282" t="s">
        <v>1046</v>
      </c>
      <c r="Q282" t="s">
        <v>1153</v>
      </c>
      <c r="R282" t="s">
        <v>1246</v>
      </c>
      <c r="AA282" t="s">
        <v>1298</v>
      </c>
      <c r="AB282" t="s">
        <v>1303</v>
      </c>
    </row>
    <row r="283" spans="1:28" x14ac:dyDescent="0.25">
      <c r="A283" t="s">
        <v>1275</v>
      </c>
      <c r="C283" t="s">
        <v>1046</v>
      </c>
      <c r="Q283" t="s">
        <v>1153</v>
      </c>
      <c r="R283" t="s">
        <v>1246</v>
      </c>
      <c r="AA283" t="s">
        <v>1299</v>
      </c>
      <c r="AB283" t="s">
        <v>1303</v>
      </c>
    </row>
    <row r="284" spans="1:28" x14ac:dyDescent="0.25">
      <c r="A284" t="s">
        <v>1276</v>
      </c>
      <c r="C284" t="s">
        <v>1046</v>
      </c>
      <c r="Q284" t="s">
        <v>1153</v>
      </c>
      <c r="R284" t="s">
        <v>1246</v>
      </c>
      <c r="AA284" t="s">
        <v>1300</v>
      </c>
      <c r="AB284" t="s">
        <v>1303</v>
      </c>
    </row>
    <row r="285" spans="1:28" ht="42.75" x14ac:dyDescent="0.25">
      <c r="A285" t="s">
        <v>1277</v>
      </c>
      <c r="C285" t="s">
        <v>1046</v>
      </c>
      <c r="D285" s="6" t="s">
        <v>1019</v>
      </c>
      <c r="G285" s="34" t="s">
        <v>1328</v>
      </c>
      <c r="H285" s="34"/>
      <c r="J285" s="28" t="s">
        <v>1327</v>
      </c>
      <c r="K285" s="6" t="s">
        <v>1052</v>
      </c>
      <c r="N285" s="6" t="s">
        <v>1329</v>
      </c>
      <c r="Q285" t="s">
        <v>1153</v>
      </c>
      <c r="R285" t="s">
        <v>1246</v>
      </c>
      <c r="T285" s="19">
        <v>0.3</v>
      </c>
      <c r="U285" s="6" t="s">
        <v>3</v>
      </c>
      <c r="W285" s="6" t="s">
        <v>1307</v>
      </c>
      <c r="Z285" s="6" t="s">
        <v>43</v>
      </c>
      <c r="AA285" t="s">
        <v>1301</v>
      </c>
      <c r="AB285" t="s">
        <v>1303</v>
      </c>
    </row>
    <row r="286" spans="1:28" x14ac:dyDescent="0.25">
      <c r="A286" t="s">
        <v>1278</v>
      </c>
      <c r="C286" t="s">
        <v>1046</v>
      </c>
      <c r="Q286" t="s">
        <v>1153</v>
      </c>
      <c r="R286" t="s">
        <v>1246</v>
      </c>
      <c r="AA286" t="s">
        <v>1302</v>
      </c>
      <c r="AB286" t="s">
        <v>1303</v>
      </c>
    </row>
    <row r="287" spans="1:28" ht="75" x14ac:dyDescent="0.25">
      <c r="A287" t="s">
        <v>1343</v>
      </c>
      <c r="C287" s="6" t="s">
        <v>1046</v>
      </c>
      <c r="D287" s="6" t="s">
        <v>1019</v>
      </c>
      <c r="G287" t="s">
        <v>1344</v>
      </c>
      <c r="H287" t="s">
        <v>1345</v>
      </c>
      <c r="J287" s="31" t="s">
        <v>1346</v>
      </c>
      <c r="K287" s="6" t="s">
        <v>1052</v>
      </c>
      <c r="L287" s="6" t="s">
        <v>1046</v>
      </c>
      <c r="N287" s="6" t="s">
        <v>1349</v>
      </c>
      <c r="Q287" s="6" t="s">
        <v>1168</v>
      </c>
      <c r="R287" s="6" t="s">
        <v>1347</v>
      </c>
      <c r="T287" s="19">
        <v>0.5</v>
      </c>
      <c r="U287" s="6" t="s">
        <v>3</v>
      </c>
      <c r="W287" t="s">
        <v>1348</v>
      </c>
      <c r="Z287" s="6" t="s">
        <v>101</v>
      </c>
      <c r="AA287" t="s">
        <v>1379</v>
      </c>
      <c r="AB287" s="6" t="s">
        <v>1305</v>
      </c>
    </row>
    <row r="288" spans="1:28" ht="60" x14ac:dyDescent="0.25">
      <c r="A288" t="s">
        <v>1350</v>
      </c>
      <c r="C288" s="6" t="s">
        <v>1046</v>
      </c>
      <c r="D288" s="6" t="s">
        <v>1019</v>
      </c>
      <c r="G288" t="s">
        <v>1353</v>
      </c>
      <c r="H288" t="s">
        <v>1351</v>
      </c>
      <c r="J288" s="31" t="s">
        <v>1352</v>
      </c>
      <c r="K288" s="6" t="s">
        <v>1052</v>
      </c>
      <c r="L288" s="6" t="s">
        <v>1046</v>
      </c>
      <c r="N288" s="32" t="s">
        <v>1377</v>
      </c>
      <c r="Q288" s="6" t="s">
        <v>1168</v>
      </c>
      <c r="R288" s="6" t="s">
        <v>1347</v>
      </c>
      <c r="T288" s="19">
        <v>0.65</v>
      </c>
      <c r="U288" s="6" t="s">
        <v>3</v>
      </c>
      <c r="Z288" s="6" t="s">
        <v>43</v>
      </c>
      <c r="AA288" t="s">
        <v>1354</v>
      </c>
      <c r="AB288" s="6" t="s">
        <v>1304</v>
      </c>
    </row>
    <row r="289" spans="1:27" ht="60" x14ac:dyDescent="0.25">
      <c r="A289" t="s">
        <v>1355</v>
      </c>
      <c r="C289" s="6" t="s">
        <v>1046</v>
      </c>
      <c r="D289" s="6" t="s">
        <v>1019</v>
      </c>
      <c r="H289" t="s">
        <v>1364</v>
      </c>
      <c r="J289" s="31" t="s">
        <v>1361</v>
      </c>
      <c r="K289" s="6" t="s">
        <v>1052</v>
      </c>
      <c r="N289" s="6" t="s">
        <v>1380</v>
      </c>
      <c r="Q289" s="6" t="s">
        <v>785</v>
      </c>
      <c r="R289" s="6" t="s">
        <v>1248</v>
      </c>
      <c r="T289" s="19">
        <v>0.5</v>
      </c>
      <c r="U289" s="6" t="s">
        <v>29</v>
      </c>
      <c r="AA289" t="s">
        <v>1362</v>
      </c>
    </row>
    <row r="290" spans="1:27" ht="45" x14ac:dyDescent="0.25">
      <c r="A290" t="s">
        <v>1356</v>
      </c>
      <c r="C290" s="6" t="s">
        <v>1046</v>
      </c>
      <c r="D290" s="6" t="s">
        <v>1019</v>
      </c>
      <c r="H290" t="s">
        <v>1363</v>
      </c>
      <c r="J290" s="31" t="s">
        <v>1365</v>
      </c>
      <c r="K290" s="6" t="s">
        <v>1052</v>
      </c>
      <c r="Q290" s="6" t="s">
        <v>785</v>
      </c>
      <c r="R290" s="6" t="s">
        <v>1248</v>
      </c>
      <c r="T290" s="19">
        <v>0.65</v>
      </c>
      <c r="U290" s="6" t="s">
        <v>29</v>
      </c>
      <c r="AA290" t="s">
        <v>1366</v>
      </c>
    </row>
    <row r="291" spans="1:27" ht="30" x14ac:dyDescent="0.25">
      <c r="A291" t="s">
        <v>1357</v>
      </c>
      <c r="C291" s="6" t="s">
        <v>1046</v>
      </c>
      <c r="D291" s="6" t="s">
        <v>1019</v>
      </c>
      <c r="H291" t="s">
        <v>1367</v>
      </c>
      <c r="J291" s="31" t="s">
        <v>1368</v>
      </c>
      <c r="K291" s="6" t="s">
        <v>1052</v>
      </c>
      <c r="Q291" s="6" t="s">
        <v>785</v>
      </c>
      <c r="R291" s="6" t="s">
        <v>1248</v>
      </c>
      <c r="T291" s="19">
        <v>0.65</v>
      </c>
      <c r="U291" s="6" t="s">
        <v>29</v>
      </c>
      <c r="AA291" t="s">
        <v>1369</v>
      </c>
    </row>
    <row r="292" spans="1:27" ht="60" x14ac:dyDescent="0.25">
      <c r="A292" t="s">
        <v>1358</v>
      </c>
      <c r="C292" s="6" t="s">
        <v>1046</v>
      </c>
      <c r="D292" s="6" t="s">
        <v>1019</v>
      </c>
      <c r="H292" t="s">
        <v>1370</v>
      </c>
      <c r="J292" s="31" t="s">
        <v>1371</v>
      </c>
      <c r="K292" s="6" t="s">
        <v>1052</v>
      </c>
      <c r="Q292" s="6" t="s">
        <v>785</v>
      </c>
      <c r="R292" s="6" t="s">
        <v>1248</v>
      </c>
      <c r="T292" s="19">
        <v>0.65</v>
      </c>
      <c r="U292" s="6" t="s">
        <v>29</v>
      </c>
      <c r="AA292" t="s">
        <v>1372</v>
      </c>
    </row>
    <row r="293" spans="1:27" ht="30" x14ac:dyDescent="0.25">
      <c r="A293" t="s">
        <v>1359</v>
      </c>
      <c r="C293" s="6" t="s">
        <v>1046</v>
      </c>
      <c r="D293" s="6" t="s">
        <v>1019</v>
      </c>
      <c r="H293" t="s">
        <v>1373</v>
      </c>
      <c r="J293" s="31" t="s">
        <v>1253</v>
      </c>
      <c r="K293" s="6" t="s">
        <v>1052</v>
      </c>
      <c r="Q293" s="6" t="s">
        <v>785</v>
      </c>
      <c r="R293" s="6" t="s">
        <v>1248</v>
      </c>
      <c r="T293" s="19">
        <v>0.65</v>
      </c>
      <c r="U293" s="6" t="s">
        <v>3</v>
      </c>
      <c r="AA293" t="s">
        <v>1374</v>
      </c>
    </row>
    <row r="294" spans="1:27" ht="45" x14ac:dyDescent="0.25">
      <c r="A294" t="s">
        <v>1360</v>
      </c>
      <c r="C294" s="6" t="s">
        <v>1046</v>
      </c>
      <c r="D294" s="6" t="s">
        <v>1019</v>
      </c>
      <c r="H294" t="s">
        <v>1375</v>
      </c>
      <c r="J294" s="31" t="s">
        <v>1376</v>
      </c>
      <c r="K294" s="6" t="s">
        <v>1052</v>
      </c>
      <c r="Q294" s="6" t="s">
        <v>785</v>
      </c>
      <c r="R294" s="6" t="s">
        <v>1248</v>
      </c>
      <c r="T294" s="19">
        <v>0.65</v>
      </c>
      <c r="U294" s="6" t="s">
        <v>3</v>
      </c>
      <c r="AA294" t="s">
        <v>1378</v>
      </c>
    </row>
    <row r="295" spans="1:27" ht="30" x14ac:dyDescent="0.25">
      <c r="A295" t="s">
        <v>1382</v>
      </c>
      <c r="C295" s="6" t="s">
        <v>1046</v>
      </c>
      <c r="D295" s="6" t="s">
        <v>1019</v>
      </c>
      <c r="H295" t="s">
        <v>1381</v>
      </c>
      <c r="J295" s="31" t="s">
        <v>1383</v>
      </c>
      <c r="K295" s="6" t="s">
        <v>1052</v>
      </c>
      <c r="N295" s="6" t="s">
        <v>1384</v>
      </c>
      <c r="Q295" s="6" t="s">
        <v>787</v>
      </c>
      <c r="R295" s="6" t="s">
        <v>1248</v>
      </c>
      <c r="T295" s="19">
        <v>0.5</v>
      </c>
      <c r="U295" s="6" t="s">
        <v>29</v>
      </c>
      <c r="AA295" t="s">
        <v>1385</v>
      </c>
    </row>
  </sheetData>
  <autoFilter ref="A1:XFD295" xr:uid="{A588C438-60B3-4D99-B127-07CB6A882162}"/>
  <sortState xmlns:xlrd2="http://schemas.microsoft.com/office/spreadsheetml/2017/richdata2" ref="A2:XFD200">
    <sortCondition descending="1" ref="K2:K200"/>
    <sortCondition ref="S2:S200"/>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complete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Vukovic</dc:creator>
  <cp:lastModifiedBy>David Vukovic</cp:lastModifiedBy>
  <dcterms:created xsi:type="dcterms:W3CDTF">2021-11-02T13:46:00Z</dcterms:created>
  <dcterms:modified xsi:type="dcterms:W3CDTF">2022-01-17T11:00:46Z</dcterms:modified>
</cp:coreProperties>
</file>