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vandereerden/Documents/JADS/assignment UWV/"/>
    </mc:Choice>
  </mc:AlternateContent>
  <xr:revisionPtr revIDLastSave="0" documentId="13_ncr:1_{60837B31-7A8D-5B4F-9C9F-683F3E049610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2022-10-14T08_59_05+00_00_xm0g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0" i="1" l="1"/>
  <c r="V104" i="1"/>
  <c r="V105" i="1"/>
  <c r="V106" i="1"/>
  <c r="V10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P70" i="1"/>
  <c r="M7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1" i="1"/>
</calcChain>
</file>

<file path=xl/sharedStrings.xml><?xml version="1.0" encoding="utf-8"?>
<sst xmlns="http://schemas.openxmlformats.org/spreadsheetml/2006/main" count="239" uniqueCount="134">
  <si>
    <t>ID</t>
  </si>
  <si>
    <t>BedrijfskenmerkenSBI2008</t>
  </si>
  <si>
    <t>Perioden</t>
  </si>
  <si>
    <t>Ziekteverzuimpercentage_1</t>
  </si>
  <si>
    <t>A-U Alle economische activiteiten</t>
  </si>
  <si>
    <t>1996 1e kwartaal</t>
  </si>
  <si>
    <t>1996 2e kwartaal</t>
  </si>
  <si>
    <t>1996 3e kwartaal</t>
  </si>
  <si>
    <t>1996 4e kwartaal</t>
  </si>
  <si>
    <t>1997 1e kwartaal</t>
  </si>
  <si>
    <t>1997 2e kwartaal</t>
  </si>
  <si>
    <t>1997 3e kwartaal</t>
  </si>
  <si>
    <t>1997 4e kwartaal</t>
  </si>
  <si>
    <t>1998 1e kwartaal</t>
  </si>
  <si>
    <t>1998 2e kwartaal</t>
  </si>
  <si>
    <t>1998 3e kwartaal</t>
  </si>
  <si>
    <t>1998 4e kwartaal</t>
  </si>
  <si>
    <t>1999 1e kwartaal</t>
  </si>
  <si>
    <t>1999 2e kwartaal</t>
  </si>
  <si>
    <t>1999 3e kwartaal</t>
  </si>
  <si>
    <t>1999 4e kwartaal</t>
  </si>
  <si>
    <t>2000 1e kwartaal</t>
  </si>
  <si>
    <t>2000 2e kwartaal</t>
  </si>
  <si>
    <t>2000 3e kwartaal</t>
  </si>
  <si>
    <t>2000 4e kwartaal</t>
  </si>
  <si>
    <t>2001 1e kwartaal</t>
  </si>
  <si>
    <t>2001 2e kwartaal</t>
  </si>
  <si>
    <t>2001 3e kwartaal</t>
  </si>
  <si>
    <t>2001 4e kwartaal</t>
  </si>
  <si>
    <t>2002 1e kwartaal</t>
  </si>
  <si>
    <t>2002 2e kwartaal</t>
  </si>
  <si>
    <t>2002 3e kwartaal</t>
  </si>
  <si>
    <t>2002 4e kwartaal</t>
  </si>
  <si>
    <t>2003 1e kwartaal</t>
  </si>
  <si>
    <t>2003 2e kwartaal</t>
  </si>
  <si>
    <t>2003 3e kwartaal</t>
  </si>
  <si>
    <t>2003 4e kwartaal</t>
  </si>
  <si>
    <t>2004 1e kwartaal</t>
  </si>
  <si>
    <t>2004 2e kwartaal</t>
  </si>
  <si>
    <t>2004 3e kwartaal</t>
  </si>
  <si>
    <t>2004 4e kwartaal</t>
  </si>
  <si>
    <t>2005 1e kwartaal</t>
  </si>
  <si>
    <t>2005 2e kwartaal</t>
  </si>
  <si>
    <t>2005 3e kwartaal</t>
  </si>
  <si>
    <t>2005 4e kwartaal</t>
  </si>
  <si>
    <t>2006 1e kwartaal</t>
  </si>
  <si>
    <t>2006 2e kwartaal</t>
  </si>
  <si>
    <t>2006 3e kwartaal</t>
  </si>
  <si>
    <t>2006 4e kwartaal</t>
  </si>
  <si>
    <t>2007 1e kwartaal</t>
  </si>
  <si>
    <t>2007 2e kwartaal</t>
  </si>
  <si>
    <t>2007 3e kwartaal</t>
  </si>
  <si>
    <t>2007 4e kwartaal</t>
  </si>
  <si>
    <t>2008 1e kwartaal</t>
  </si>
  <si>
    <t>2008 2e kwartaal</t>
  </si>
  <si>
    <t>2008 3e kwartaal</t>
  </si>
  <si>
    <t>2008 4e kwartaal</t>
  </si>
  <si>
    <t>2009 1e kwartaal</t>
  </si>
  <si>
    <t>2009 2e kwartaal</t>
  </si>
  <si>
    <t>2009 3e kwartaal</t>
  </si>
  <si>
    <t>2009 4e kwartaal</t>
  </si>
  <si>
    <t>2010 1e kwartaal</t>
  </si>
  <si>
    <t>2010 2e kwartaal</t>
  </si>
  <si>
    <t>2010 3e kwartaal</t>
  </si>
  <si>
    <t>2010 4e kwartaal</t>
  </si>
  <si>
    <t>2011 1e kwartaal</t>
  </si>
  <si>
    <t>2011 2e kwartaal</t>
  </si>
  <si>
    <t>2011 3e kwartaal</t>
  </si>
  <si>
    <t>2011 4e kwartaal</t>
  </si>
  <si>
    <t>2012 1e kwartaal</t>
  </si>
  <si>
    <t>2012 2e kwartaal</t>
  </si>
  <si>
    <t>2012 3e kwartaal</t>
  </si>
  <si>
    <t>2012 4e kwartaal</t>
  </si>
  <si>
    <t>2013 1e kwartaal</t>
  </si>
  <si>
    <t>2013 2e kwartaal</t>
  </si>
  <si>
    <t>2013 3e kwartaal</t>
  </si>
  <si>
    <t>2013 4e kwartaal</t>
  </si>
  <si>
    <t>2014 1e kwartaal</t>
  </si>
  <si>
    <t>2014 2e kwartaal</t>
  </si>
  <si>
    <t>2014 3e kwartaal</t>
  </si>
  <si>
    <t>2014 4e kwartaal</t>
  </si>
  <si>
    <t>2015 1e kwartaal</t>
  </si>
  <si>
    <t>2015 2e kwartaal</t>
  </si>
  <si>
    <t>2015 3e kwartaal</t>
  </si>
  <si>
    <t>2015 4e kwartaal</t>
  </si>
  <si>
    <t>2016 1e kwartaal</t>
  </si>
  <si>
    <t>2016 2e kwartaal</t>
  </si>
  <si>
    <t>2016 3e kwartaal</t>
  </si>
  <si>
    <t>2016 4e kwartaal</t>
  </si>
  <si>
    <t>2017 1e kwartaal</t>
  </si>
  <si>
    <t>2017 2e kwartaal</t>
  </si>
  <si>
    <t>2017 3e kwartaal</t>
  </si>
  <si>
    <t>2017 4e kwartaal</t>
  </si>
  <si>
    <t>2018 1e kwartaal</t>
  </si>
  <si>
    <t>2018 2e kwartaal</t>
  </si>
  <si>
    <t>2018 3e kwartaal</t>
  </si>
  <si>
    <t>2018 4e kwartaal</t>
  </si>
  <si>
    <t>2019 1e kwartaal</t>
  </si>
  <si>
    <t>2019 2e kwartaal</t>
  </si>
  <si>
    <t>2019 3e kwartaal</t>
  </si>
  <si>
    <t>2019 4e kwartaal</t>
  </si>
  <si>
    <t>2020 1e kwartaal</t>
  </si>
  <si>
    <t>2020 2e kwartaal</t>
  </si>
  <si>
    <t>2020 3e kwartaal</t>
  </si>
  <si>
    <t>2020 4e kwartaal</t>
  </si>
  <si>
    <t>2021 1e kwartaal</t>
  </si>
  <si>
    <t>2021 2e kwartaal</t>
  </si>
  <si>
    <t>2021 3e kwartaal</t>
  </si>
  <si>
    <t>2021 4e kwartaal</t>
  </si>
  <si>
    <t>2022 1e kwartaal</t>
  </si>
  <si>
    <t>2022 2e kwartaal</t>
  </si>
  <si>
    <t>2 Middelbaar onderwijsniveau</t>
  </si>
  <si>
    <t>3 Hoog onderwijsniveau</t>
  </si>
  <si>
    <t>Weet niet of onbekend</t>
  </si>
  <si>
    <t>WerkzameBeroepsbevolking_3</t>
  </si>
  <si>
    <t>sickness-lag</t>
  </si>
  <si>
    <t>seasonality</t>
  </si>
  <si>
    <t>average temperature</t>
  </si>
  <si>
    <t>number of rainy days</t>
  </si>
  <si>
    <t>female ratio (gender)</t>
  </si>
  <si>
    <t>migration ratio</t>
  </si>
  <si>
    <t>number of vacances</t>
  </si>
  <si>
    <t>company size</t>
  </si>
  <si>
    <t>health (aantal)</t>
  </si>
  <si>
    <t>health index</t>
  </si>
  <si>
    <t>Zelfstandige_7 (zelfstandig/werkzameberoepsbevolging)</t>
  </si>
  <si>
    <t xml:space="preserve">1 Laag onderwijsniveau </t>
  </si>
  <si>
    <t>branch division</t>
  </si>
  <si>
    <t>aantal banen per branch / totaal aantal banen</t>
  </si>
  <si>
    <t>VacaturesSeizoengecorrigeerd_1</t>
  </si>
  <si>
    <t xml:space="preserve">Gemiddelde van SQ (in 0.1 hour) </t>
  </si>
  <si>
    <t xml:space="preserve">Gemiddelde van DR(in 0.1 hour) </t>
  </si>
  <si>
    <t>Gemiddelde van TG (0.1 degrees Celsius)</t>
  </si>
  <si>
    <t>Werkloosheidspercentage_21 (nog niet - seizoensgecorrigeerd)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</si>
</sst>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 applyAlignment="1">
      <alignment horizontal="center" wrapText="1"/>
    </xf>
    <xf numFmtId="43" fontId="0" fillId="0" borderId="0" xfId="1" applyFont="1"/>
    <xf numFmtId="0" fontId="0" fillId="34" borderId="0" xfId="0" applyFill="1" applyAlignment="1">
      <alignment horizontal="center" wrapText="1"/>
    </xf>
    <xf numFmtId="9" fontId="0" fillId="0" borderId="0" xfId="2" applyFont="1"/>
    <xf numFmtId="164" fontId="0" fillId="0" borderId="0" xfId="1" applyNumberFormat="1" applyFont="1"/>
    <xf numFmtId="165" fontId="0" fillId="33" borderId="0" xfId="1" applyNumberFormat="1" applyFont="1" applyFill="1" applyAlignment="1">
      <alignment horizontal="center" wrapText="1"/>
    </xf>
    <xf numFmtId="165" fontId="0" fillId="0" borderId="0" xfId="1" applyNumberFormat="1" applyFont="1"/>
    <xf numFmtId="164" fontId="0" fillId="33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erekening" xfId="13" builtinId="22" customBuiltin="1"/>
    <cellStyle name="Controlecel" xfId="15" builtinId="23" customBuiltin="1"/>
    <cellStyle name="Gekoppelde cel" xfId="14" builtinId="24" customBuiltin="1"/>
    <cellStyle name="Goed" xfId="8" builtinId="26" customBuiltin="1"/>
    <cellStyle name="Invoer" xfId="11" builtinId="20" customBuiltin="1"/>
    <cellStyle name="Komma" xfId="1" builtinId="3"/>
    <cellStyle name="Kop 1" xfId="4" builtinId="16" customBuiltin="1"/>
    <cellStyle name="Kop 2" xfId="5" builtinId="17" customBuiltin="1"/>
    <cellStyle name="Kop 3" xfId="6" builtinId="18" customBuiltin="1"/>
    <cellStyle name="Kop 4" xfId="7" builtinId="19" customBuiltin="1"/>
    <cellStyle name="Neutraal" xfId="10" builtinId="28" customBuiltin="1"/>
    <cellStyle name="Notitie" xfId="17" builtinId="10" customBuiltin="1"/>
    <cellStyle name="Ongeldig" xfId="9" builtinId="27" customBuiltin="1"/>
    <cellStyle name="Procent" xfId="2" builtinId="5"/>
    <cellStyle name="Standaard" xfId="0" builtinId="0"/>
    <cellStyle name="Titel" xfId="3" builtinId="15" customBuiltin="1"/>
    <cellStyle name="Totaal" xfId="19" builtinId="25" customBuiltin="1"/>
    <cellStyle name="Uitvoer" xfId="12" builtinId="21" customBuiltin="1"/>
    <cellStyle name="Verklarende tekst" xfId="18" builtinId="53" customBuiltin="1"/>
    <cellStyle name="Waarschuwingsteks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atur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el_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-10-14T12_14_28+00_00_97kq"/>
    </sheetNames>
    <sheetDataSet>
      <sheetData sheetId="0">
        <row r="2">
          <cell r="C2" t="str">
            <v>1997 1e kwartaal</v>
          </cell>
          <cell r="D2" t="str">
            <v>83.8</v>
          </cell>
        </row>
        <row r="3">
          <cell r="C3" t="str">
            <v>1997 2e kwartaal</v>
          </cell>
          <cell r="D3" t="str">
            <v>86.2</v>
          </cell>
        </row>
        <row r="4">
          <cell r="C4" t="str">
            <v>1997 3e kwartaal</v>
          </cell>
          <cell r="D4" t="str">
            <v>107.6</v>
          </cell>
        </row>
        <row r="5">
          <cell r="C5" t="str">
            <v>1997 4e kwartaal</v>
          </cell>
          <cell r="D5" t="str">
            <v>122.9</v>
          </cell>
        </row>
        <row r="6">
          <cell r="C6" t="str">
            <v>1998 1e kwartaal</v>
          </cell>
          <cell r="D6" t="str">
            <v>128.0</v>
          </cell>
        </row>
        <row r="7">
          <cell r="C7" t="str">
            <v>1998 2e kwartaal</v>
          </cell>
          <cell r="D7" t="str">
            <v>136.9</v>
          </cell>
        </row>
        <row r="8">
          <cell r="C8" t="str">
            <v>1998 3e kwartaal</v>
          </cell>
          <cell r="D8" t="str">
            <v>145.3</v>
          </cell>
        </row>
        <row r="9">
          <cell r="C9" t="str">
            <v>1998 4e kwartaal</v>
          </cell>
          <cell r="D9" t="str">
            <v>144.7</v>
          </cell>
        </row>
        <row r="10">
          <cell r="C10" t="str">
            <v>1999 1e kwartaal</v>
          </cell>
          <cell r="D10" t="str">
            <v>152.1</v>
          </cell>
        </row>
        <row r="11">
          <cell r="C11" t="str">
            <v>1999 2e kwartaal</v>
          </cell>
          <cell r="D11" t="str">
            <v>179.4</v>
          </cell>
        </row>
        <row r="12">
          <cell r="C12" t="str">
            <v>1999 3e kwartaal</v>
          </cell>
          <cell r="D12" t="str">
            <v>187.7</v>
          </cell>
        </row>
        <row r="13">
          <cell r="C13" t="str">
            <v>1999 4e kwartaal</v>
          </cell>
          <cell r="D13" t="str">
            <v>192.1</v>
          </cell>
        </row>
        <row r="14">
          <cell r="C14" t="str">
            <v>2000 1e kwartaal</v>
          </cell>
          <cell r="D14" t="str">
            <v>209.3</v>
          </cell>
        </row>
        <row r="15">
          <cell r="C15" t="str">
            <v>2000 2e kwartaal</v>
          </cell>
          <cell r="D15" t="str">
            <v>201.0</v>
          </cell>
        </row>
        <row r="16">
          <cell r="C16" t="str">
            <v>2000 3e kwartaal</v>
          </cell>
          <cell r="D16" t="str">
            <v>201.2</v>
          </cell>
        </row>
        <row r="17">
          <cell r="C17" t="str">
            <v>2000 4e kwartaal</v>
          </cell>
          <cell r="D17" t="str">
            <v>213.9</v>
          </cell>
        </row>
        <row r="18">
          <cell r="C18" t="str">
            <v>2001 1e kwartaal</v>
          </cell>
          <cell r="D18" t="str">
            <v>209.7</v>
          </cell>
        </row>
        <row r="19">
          <cell r="C19" t="str">
            <v>2001 2e kwartaal</v>
          </cell>
          <cell r="D19" t="str">
            <v>202.4</v>
          </cell>
        </row>
        <row r="20">
          <cell r="C20" t="str">
            <v>2001 3e kwartaal</v>
          </cell>
          <cell r="D20" t="str">
            <v>187.8</v>
          </cell>
        </row>
        <row r="21">
          <cell r="C21" t="str">
            <v>2001 4e kwartaal</v>
          </cell>
          <cell r="D21" t="str">
            <v>173.7</v>
          </cell>
        </row>
        <row r="22">
          <cell r="C22" t="str">
            <v>2002 1e kwartaal</v>
          </cell>
          <cell r="D22" t="str">
            <v>172.3</v>
          </cell>
        </row>
        <row r="23">
          <cell r="C23" t="str">
            <v>2002 2e kwartaal</v>
          </cell>
          <cell r="D23" t="str">
            <v>148.0</v>
          </cell>
        </row>
        <row r="24">
          <cell r="C24" t="str">
            <v>2002 3e kwartaal</v>
          </cell>
          <cell r="D24" t="str">
            <v>129.8</v>
          </cell>
        </row>
        <row r="25">
          <cell r="C25" t="str">
            <v>2002 4e kwartaal</v>
          </cell>
          <cell r="D25" t="str">
            <v>129.8</v>
          </cell>
        </row>
        <row r="26">
          <cell r="C26" t="str">
            <v>2003 1e kwartaal</v>
          </cell>
          <cell r="D26" t="str">
            <v>117.9</v>
          </cell>
        </row>
        <row r="27">
          <cell r="C27" t="str">
            <v>2003 2e kwartaal</v>
          </cell>
          <cell r="D27" t="str">
            <v>112.1</v>
          </cell>
        </row>
        <row r="28">
          <cell r="C28" t="str">
            <v>2003 3e kwartaal</v>
          </cell>
          <cell r="D28" t="str">
            <v>94.0</v>
          </cell>
        </row>
        <row r="29">
          <cell r="C29" t="str">
            <v>2003 4e kwartaal</v>
          </cell>
          <cell r="D29" t="str">
            <v>102.4</v>
          </cell>
        </row>
        <row r="30">
          <cell r="C30" t="str">
            <v>2004 1e kwartaal</v>
          </cell>
          <cell r="D30" t="str">
            <v>115.8</v>
          </cell>
        </row>
        <row r="31">
          <cell r="C31" t="str">
            <v>2004 2e kwartaal</v>
          </cell>
          <cell r="D31" t="str">
            <v>122.9</v>
          </cell>
        </row>
        <row r="32">
          <cell r="C32" t="str">
            <v>2004 3e kwartaal</v>
          </cell>
          <cell r="D32" t="str">
            <v>120.9</v>
          </cell>
        </row>
        <row r="33">
          <cell r="C33" t="str">
            <v>2004 4e kwartaal</v>
          </cell>
          <cell r="D33" t="str">
            <v>128.4</v>
          </cell>
        </row>
        <row r="34">
          <cell r="C34" t="str">
            <v>2005 1e kwartaal</v>
          </cell>
          <cell r="D34" t="str">
            <v>148.8</v>
          </cell>
        </row>
        <row r="35">
          <cell r="C35" t="str">
            <v>2005 2e kwartaal</v>
          </cell>
          <cell r="D35" t="str">
            <v>141.3</v>
          </cell>
        </row>
        <row r="36">
          <cell r="C36" t="str">
            <v>2005 3e kwartaal</v>
          </cell>
          <cell r="D36" t="str">
            <v>163.7</v>
          </cell>
        </row>
        <row r="37">
          <cell r="C37" t="str">
            <v>2005 4e kwartaal</v>
          </cell>
          <cell r="D37" t="str">
            <v>165.3</v>
          </cell>
        </row>
        <row r="38">
          <cell r="C38" t="str">
            <v>2006 1e kwartaal</v>
          </cell>
          <cell r="D38" t="str">
            <v>187.3</v>
          </cell>
        </row>
        <row r="39">
          <cell r="C39" t="str">
            <v>2006 2e kwartaal</v>
          </cell>
          <cell r="D39" t="str">
            <v>209.7</v>
          </cell>
        </row>
        <row r="40">
          <cell r="C40" t="str">
            <v>2006 3e kwartaal</v>
          </cell>
          <cell r="D40" t="str">
            <v>230.1</v>
          </cell>
        </row>
        <row r="41">
          <cell r="C41" t="str">
            <v>2006 4e kwartaal</v>
          </cell>
          <cell r="D41" t="str">
            <v>230.3</v>
          </cell>
        </row>
        <row r="42">
          <cell r="C42" t="str">
            <v>2007 1e kwartaal</v>
          </cell>
          <cell r="D42" t="str">
            <v>234.9</v>
          </cell>
        </row>
        <row r="43">
          <cell r="C43" t="str">
            <v>2007 2e kwartaal</v>
          </cell>
          <cell r="D43" t="str">
            <v>238.3</v>
          </cell>
        </row>
        <row r="44">
          <cell r="C44" t="str">
            <v>2007 3e kwartaal</v>
          </cell>
          <cell r="D44" t="str">
            <v>246.8</v>
          </cell>
        </row>
        <row r="45">
          <cell r="C45" t="str">
            <v>2007 4e kwartaal</v>
          </cell>
          <cell r="D45" t="str">
            <v>249.3</v>
          </cell>
        </row>
        <row r="46">
          <cell r="C46" t="str">
            <v>2008 1e kwartaal</v>
          </cell>
          <cell r="D46" t="str">
            <v>247.0</v>
          </cell>
        </row>
        <row r="47">
          <cell r="C47" t="str">
            <v>2008 2e kwartaal</v>
          </cell>
          <cell r="D47" t="str">
            <v>244.9</v>
          </cell>
        </row>
        <row r="48">
          <cell r="C48" t="str">
            <v>2008 3e kwartaal</v>
          </cell>
          <cell r="D48" t="str">
            <v>246.7</v>
          </cell>
        </row>
        <row r="49">
          <cell r="C49" t="str">
            <v>2008 4e kwartaal</v>
          </cell>
          <cell r="D49" t="str">
            <v>197.4</v>
          </cell>
        </row>
        <row r="50">
          <cell r="C50" t="str">
            <v>2009 1e kwartaal</v>
          </cell>
          <cell r="D50" t="str">
            <v>153.9</v>
          </cell>
        </row>
        <row r="51">
          <cell r="C51" t="str">
            <v>2009 2e kwartaal</v>
          </cell>
          <cell r="D51" t="str">
            <v>128.4</v>
          </cell>
        </row>
        <row r="52">
          <cell r="C52" t="str">
            <v>2009 3e kwartaal</v>
          </cell>
          <cell r="D52" t="str">
            <v>130.7</v>
          </cell>
        </row>
        <row r="53">
          <cell r="C53" t="str">
            <v>2009 4e kwartaal</v>
          </cell>
          <cell r="D53" t="str">
            <v>125.4</v>
          </cell>
        </row>
        <row r="54">
          <cell r="C54" t="str">
            <v>2010 1e kwartaal</v>
          </cell>
          <cell r="D54" t="str">
            <v>115.6</v>
          </cell>
        </row>
        <row r="55">
          <cell r="C55" t="str">
            <v>2010 2e kwartaal</v>
          </cell>
          <cell r="D55" t="str">
            <v>117.5</v>
          </cell>
        </row>
        <row r="56">
          <cell r="C56" t="str">
            <v>2010 3e kwartaal</v>
          </cell>
          <cell r="D56" t="str">
            <v>125.3</v>
          </cell>
        </row>
        <row r="57">
          <cell r="C57" t="str">
            <v>2010 4e kwartaal</v>
          </cell>
          <cell r="D57" t="str">
            <v>128.3</v>
          </cell>
        </row>
        <row r="58">
          <cell r="C58" t="str">
            <v>2011 1e kwartaal</v>
          </cell>
          <cell r="D58" t="str">
            <v>135.1</v>
          </cell>
        </row>
        <row r="59">
          <cell r="C59" t="str">
            <v>2011 2e kwartaal</v>
          </cell>
          <cell r="D59" t="str">
            <v>134.7</v>
          </cell>
        </row>
        <row r="60">
          <cell r="C60" t="str">
            <v>2011 3e kwartaal</v>
          </cell>
          <cell r="D60" t="str">
            <v>134.1</v>
          </cell>
        </row>
        <row r="61">
          <cell r="C61" t="str">
            <v>2011 4e kwartaal</v>
          </cell>
          <cell r="D61" t="str">
            <v>122.7</v>
          </cell>
        </row>
        <row r="62">
          <cell r="C62" t="str">
            <v>2012 1e kwartaal</v>
          </cell>
          <cell r="D62" t="str">
            <v>117.4</v>
          </cell>
        </row>
        <row r="63">
          <cell r="C63" t="str">
            <v>2012 2e kwartaal</v>
          </cell>
          <cell r="D63" t="str">
            <v>109.3</v>
          </cell>
        </row>
        <row r="64">
          <cell r="C64" t="str">
            <v>2012 3e kwartaal</v>
          </cell>
          <cell r="D64" t="str">
            <v>106.6</v>
          </cell>
        </row>
        <row r="65">
          <cell r="C65" t="str">
            <v>2012 4e kwartaal</v>
          </cell>
          <cell r="D65" t="str">
            <v>101.7</v>
          </cell>
        </row>
        <row r="66">
          <cell r="C66" t="str">
            <v>2013 1e kwartaal</v>
          </cell>
          <cell r="D66" t="str">
            <v>96.3</v>
          </cell>
        </row>
        <row r="67">
          <cell r="C67" t="str">
            <v>2013 2e kwartaal</v>
          </cell>
          <cell r="D67" t="str">
            <v>91.3</v>
          </cell>
        </row>
        <row r="68">
          <cell r="C68" t="str">
            <v>2013 3e kwartaal</v>
          </cell>
          <cell r="D68" t="str">
            <v>95.1</v>
          </cell>
        </row>
        <row r="69">
          <cell r="C69" t="str">
            <v>2013 4e kwartaal</v>
          </cell>
          <cell r="D69" t="str">
            <v>96.5</v>
          </cell>
        </row>
        <row r="70">
          <cell r="C70" t="str">
            <v>2014 1e kwartaal</v>
          </cell>
          <cell r="D70" t="str">
            <v>104.1</v>
          </cell>
        </row>
        <row r="71">
          <cell r="C71" t="str">
            <v>2014 2e kwartaal</v>
          </cell>
          <cell r="D71" t="str">
            <v>107.5</v>
          </cell>
        </row>
        <row r="72">
          <cell r="C72" t="str">
            <v>2014 3e kwartaal</v>
          </cell>
          <cell r="D72" t="str">
            <v>113.4</v>
          </cell>
        </row>
        <row r="73">
          <cell r="C73" t="str">
            <v>2014 4e kwartaal</v>
          </cell>
          <cell r="D73" t="str">
            <v>118.8</v>
          </cell>
        </row>
        <row r="74">
          <cell r="C74" t="str">
            <v>2015 1e kwartaal</v>
          </cell>
          <cell r="D74" t="str">
            <v>124.9</v>
          </cell>
        </row>
        <row r="75">
          <cell r="C75" t="str">
            <v>2015 2e kwartaal</v>
          </cell>
          <cell r="D75" t="str">
            <v>130.3</v>
          </cell>
        </row>
        <row r="76">
          <cell r="C76" t="str">
            <v>2015 3e kwartaal</v>
          </cell>
          <cell r="D76" t="str">
            <v>132.9</v>
          </cell>
        </row>
        <row r="77">
          <cell r="C77" t="str">
            <v>2015 4e kwartaal</v>
          </cell>
          <cell r="D77" t="str">
            <v>142.7</v>
          </cell>
        </row>
        <row r="78">
          <cell r="C78" t="str">
            <v>2016 1e kwartaal</v>
          </cell>
          <cell r="D78" t="str">
            <v>149.5</v>
          </cell>
        </row>
        <row r="79">
          <cell r="C79" t="str">
            <v>2016 2e kwartaal</v>
          </cell>
          <cell r="D79" t="str">
            <v>154.8</v>
          </cell>
        </row>
        <row r="80">
          <cell r="C80" t="str">
            <v>2016 3e kwartaal</v>
          </cell>
          <cell r="D80" t="str">
            <v>162.0</v>
          </cell>
        </row>
        <row r="81">
          <cell r="C81" t="str">
            <v>2016 4e kwartaal</v>
          </cell>
          <cell r="D81" t="str">
            <v>171.2</v>
          </cell>
        </row>
        <row r="82">
          <cell r="C82" t="str">
            <v>2017 1e kwartaal</v>
          </cell>
          <cell r="D82" t="str">
            <v>185.7</v>
          </cell>
        </row>
        <row r="83">
          <cell r="C83" t="str">
            <v>2017 2e kwartaal</v>
          </cell>
          <cell r="D83" t="str">
            <v>204.7</v>
          </cell>
        </row>
        <row r="84">
          <cell r="C84" t="str">
            <v>2017 3e kwartaal</v>
          </cell>
          <cell r="D84" t="str">
            <v>213.7</v>
          </cell>
        </row>
        <row r="85">
          <cell r="C85" t="str">
            <v>2017 4e kwartaal</v>
          </cell>
          <cell r="D85" t="str">
            <v>226.5</v>
          </cell>
        </row>
        <row r="86">
          <cell r="C86" t="str">
            <v>2018 1e kwartaal</v>
          </cell>
          <cell r="D86" t="str">
            <v>236.3</v>
          </cell>
        </row>
        <row r="87">
          <cell r="C87" t="str">
            <v>2018 2e kwartaal</v>
          </cell>
          <cell r="D87" t="str">
            <v>250.8</v>
          </cell>
        </row>
        <row r="88">
          <cell r="C88" t="str">
            <v>2018 3e kwartaal</v>
          </cell>
          <cell r="D88" t="str">
            <v>260.8</v>
          </cell>
        </row>
        <row r="89">
          <cell r="C89" t="str">
            <v>2018 4e kwartaal</v>
          </cell>
          <cell r="D89" t="str">
            <v>264.0</v>
          </cell>
        </row>
        <row r="90">
          <cell r="C90" t="str">
            <v>2019 1e kwartaal</v>
          </cell>
          <cell r="D90" t="str">
            <v>280.9</v>
          </cell>
        </row>
        <row r="91">
          <cell r="C91" t="str">
            <v>2019 2e kwartaal</v>
          </cell>
          <cell r="D91" t="str">
            <v>282.3</v>
          </cell>
        </row>
        <row r="92">
          <cell r="C92" t="str">
            <v>2019 3e kwartaal</v>
          </cell>
          <cell r="D92" t="str">
            <v>284.4</v>
          </cell>
        </row>
        <row r="93">
          <cell r="C93" t="str">
            <v>2019 4e kwartaal</v>
          </cell>
          <cell r="D93" t="str">
            <v>285.7</v>
          </cell>
        </row>
        <row r="94">
          <cell r="C94" t="str">
            <v>2020 1e kwartaal</v>
          </cell>
          <cell r="D94" t="str">
            <v>217.6</v>
          </cell>
        </row>
        <row r="95">
          <cell r="C95" t="str">
            <v>2020 2e kwartaal</v>
          </cell>
          <cell r="D95" t="str">
            <v>198.2</v>
          </cell>
        </row>
        <row r="96">
          <cell r="C96" t="str">
            <v>2020 3e kwartaal</v>
          </cell>
          <cell r="D96" t="str">
            <v>216.8</v>
          </cell>
        </row>
        <row r="97">
          <cell r="C97" t="str">
            <v>2020 4e kwartaal</v>
          </cell>
          <cell r="D97" t="str">
            <v>218.7</v>
          </cell>
        </row>
        <row r="98">
          <cell r="C98" t="str">
            <v>2021 1e kwartaal</v>
          </cell>
          <cell r="D98" t="str">
            <v>248.7</v>
          </cell>
        </row>
        <row r="99">
          <cell r="C99" t="str">
            <v>2021 2e kwartaal</v>
          </cell>
          <cell r="D99" t="str">
            <v>324.3</v>
          </cell>
        </row>
        <row r="100">
          <cell r="C100" t="str">
            <v>2021 3e kwartaal</v>
          </cell>
          <cell r="D100" t="str">
            <v>370.0</v>
          </cell>
        </row>
        <row r="101">
          <cell r="C101" t="str">
            <v>2021 4e kwartaal</v>
          </cell>
          <cell r="D101" t="str">
            <v>391.8</v>
          </cell>
        </row>
        <row r="102">
          <cell r="C102" t="str">
            <v>2022 1e kwartaal</v>
          </cell>
          <cell r="D102" t="str">
            <v>450.5</v>
          </cell>
        </row>
        <row r="103">
          <cell r="C103" t="str">
            <v>2022 2e kwartaal</v>
          </cell>
          <cell r="D103" t="str">
            <v>466.8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2022-10-09T09_50_08+00_00_e2v8h"/>
    </sheetNames>
    <sheetDataSet>
      <sheetData sheetId="0"/>
      <sheetData sheetId="1">
        <row r="2">
          <cell r="H2">
            <v>8427</v>
          </cell>
          <cell r="L2">
            <v>1222</v>
          </cell>
        </row>
        <row r="10812">
          <cell r="H10812">
            <v>3926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tabSelected="1" zoomScale="120" zoomScaleNormal="120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H70" sqref="H70"/>
    </sheetView>
  </sheetViews>
  <sheetFormatPr baseColWidth="10" defaultRowHeight="16" x14ac:dyDescent="0.2"/>
  <cols>
    <col min="2" max="2" width="29.33203125" bestFit="1" customWidth="1"/>
    <col min="3" max="3" width="15.33203125" bestFit="1" customWidth="1"/>
    <col min="4" max="5" width="24.1640625" customWidth="1"/>
    <col min="6" max="6" width="15.33203125" customWidth="1"/>
    <col min="7" max="7" width="12.5" customWidth="1"/>
    <col min="8" max="8" width="20.5" customWidth="1"/>
    <col min="9" max="9" width="26.1640625" customWidth="1"/>
    <col min="10" max="11" width="20.83203125" customWidth="1"/>
    <col min="12" max="12" width="13.33203125" customWidth="1"/>
    <col min="13" max="15" width="10.83203125" customWidth="1"/>
    <col min="16" max="16" width="14.5" customWidth="1"/>
    <col min="17" max="20" width="10.83203125" customWidth="1"/>
    <col min="21" max="21" width="13.6640625" customWidth="1"/>
    <col min="22" max="22" width="10.83203125" customWidth="1"/>
    <col min="31" max="31" width="49" bestFit="1" customWidth="1"/>
  </cols>
  <sheetData>
    <row r="1" spans="1:26" s="2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115</v>
      </c>
      <c r="F1" s="2" t="s">
        <v>116</v>
      </c>
      <c r="G1" s="3" t="s">
        <v>133</v>
      </c>
      <c r="H1" s="5" t="s">
        <v>126</v>
      </c>
      <c r="I1" s="5" t="s">
        <v>111</v>
      </c>
      <c r="J1" s="5" t="s">
        <v>112</v>
      </c>
      <c r="K1" s="5" t="s">
        <v>113</v>
      </c>
      <c r="L1" s="3" t="s">
        <v>114</v>
      </c>
      <c r="M1" s="3" t="s">
        <v>119</v>
      </c>
      <c r="N1" s="3" t="s">
        <v>117</v>
      </c>
      <c r="O1" s="3" t="s">
        <v>118</v>
      </c>
      <c r="P1" s="1" t="s">
        <v>125</v>
      </c>
      <c r="Q1" s="3" t="s">
        <v>120</v>
      </c>
      <c r="R1" s="3" t="s">
        <v>121</v>
      </c>
      <c r="S1" s="3" t="s">
        <v>122</v>
      </c>
      <c r="T1" s="3" t="s">
        <v>123</v>
      </c>
      <c r="U1" s="3" t="s">
        <v>124</v>
      </c>
      <c r="V1" s="3" t="s">
        <v>129</v>
      </c>
      <c r="W1" s="8" t="s">
        <v>130</v>
      </c>
      <c r="X1" s="8" t="s">
        <v>131</v>
      </c>
      <c r="Y1" s="8" t="s">
        <v>132</v>
      </c>
      <c r="Z1" s="2" t="s">
        <v>127</v>
      </c>
    </row>
    <row r="2" spans="1:26" x14ac:dyDescent="0.2">
      <c r="A2">
        <v>0</v>
      </c>
      <c r="B2" t="s">
        <v>4</v>
      </c>
      <c r="C2" t="s">
        <v>5</v>
      </c>
      <c r="D2" s="4">
        <v>5.5</v>
      </c>
      <c r="E2" s="4">
        <v>5.5</v>
      </c>
      <c r="F2">
        <v>1</v>
      </c>
      <c r="V2" t="e">
        <f>VLOOKUP(C2,'[1]2022-10-14T12_14_28+00_00_97kq'!$C$2:$D$103,2,FALSE)</f>
        <v>#N/A</v>
      </c>
      <c r="W2" s="9">
        <v>31.296703296703296</v>
      </c>
      <c r="X2" s="9">
        <v>11.362637362637363</v>
      </c>
      <c r="Y2" s="9">
        <v>12.384615384615385</v>
      </c>
    </row>
    <row r="3" spans="1:26" x14ac:dyDescent="0.2">
      <c r="A3">
        <v>1</v>
      </c>
      <c r="B3" t="s">
        <v>4</v>
      </c>
      <c r="C3" t="s">
        <v>6</v>
      </c>
      <c r="D3" s="4">
        <v>4.5999999999999996</v>
      </c>
      <c r="E3" s="4">
        <f t="shared" ref="E3:E34" si="0">D2</f>
        <v>5.5</v>
      </c>
      <c r="F3">
        <v>2</v>
      </c>
      <c r="V3" t="e">
        <f>VLOOKUP(C3,'[1]2022-10-14T12_14_28+00_00_97kq'!$C$2:$D$103,2,FALSE)</f>
        <v>#N/A</v>
      </c>
      <c r="W3" s="9">
        <v>63.703296703296701</v>
      </c>
      <c r="X3" s="9">
        <v>9.2747252747252755</v>
      </c>
      <c r="Y3" s="9">
        <v>119.13186813186813</v>
      </c>
    </row>
    <row r="4" spans="1:26" x14ac:dyDescent="0.2">
      <c r="A4">
        <v>2</v>
      </c>
      <c r="B4" t="s">
        <v>4</v>
      </c>
      <c r="C4" t="s">
        <v>7</v>
      </c>
      <c r="D4" s="4">
        <v>4</v>
      </c>
      <c r="E4" s="4">
        <f t="shared" si="0"/>
        <v>4.5999999999999996</v>
      </c>
      <c r="F4">
        <v>3</v>
      </c>
      <c r="V4" t="e">
        <f>VLOOKUP(C4,'[1]2022-10-14T12_14_28+00_00_97kq'!$C$2:$D$103,2,FALSE)</f>
        <v>#N/A</v>
      </c>
      <c r="W4" s="9">
        <v>54.576086956521742</v>
      </c>
      <c r="X4" s="9">
        <v>13.934782608695652</v>
      </c>
      <c r="Y4" s="9">
        <v>153.79347826086956</v>
      </c>
    </row>
    <row r="5" spans="1:26" x14ac:dyDescent="0.2">
      <c r="A5">
        <v>3</v>
      </c>
      <c r="B5" t="s">
        <v>4</v>
      </c>
      <c r="C5" t="s">
        <v>8</v>
      </c>
      <c r="D5" s="4">
        <v>4.7</v>
      </c>
      <c r="E5" s="4">
        <f t="shared" si="0"/>
        <v>4</v>
      </c>
      <c r="F5">
        <v>4</v>
      </c>
      <c r="V5" t="e">
        <f>VLOOKUP(C5,'[1]2022-10-14T12_14_28+00_00_97kq'!$C$2:$D$103,2,FALSE)</f>
        <v>#N/A</v>
      </c>
      <c r="W5" s="9">
        <v>26.130434782608695</v>
      </c>
      <c r="X5" s="9">
        <v>25.108695652173914</v>
      </c>
      <c r="Y5" s="9">
        <v>57.423913043478258</v>
      </c>
    </row>
    <row r="6" spans="1:26" x14ac:dyDescent="0.2">
      <c r="A6">
        <v>5</v>
      </c>
      <c r="B6" t="s">
        <v>4</v>
      </c>
      <c r="C6" t="s">
        <v>9</v>
      </c>
      <c r="D6" s="4">
        <v>4.9000000000000004</v>
      </c>
      <c r="E6" s="4">
        <f t="shared" si="0"/>
        <v>4.7</v>
      </c>
      <c r="F6">
        <v>1</v>
      </c>
      <c r="V6" t="str">
        <f>VLOOKUP(C6,'[1]2022-10-14T12_14_28+00_00_97kq'!$C$2:$D$103,2,FALSE)</f>
        <v>83.8</v>
      </c>
      <c r="W6" s="9">
        <v>30.677777777777777</v>
      </c>
      <c r="X6" s="9">
        <v>13.28888888888889</v>
      </c>
      <c r="Y6" s="9">
        <v>42.833333333333336</v>
      </c>
    </row>
    <row r="7" spans="1:26" x14ac:dyDescent="0.2">
      <c r="A7">
        <v>6</v>
      </c>
      <c r="B7" t="s">
        <v>4</v>
      </c>
      <c r="C7" t="s">
        <v>10</v>
      </c>
      <c r="D7" s="4">
        <v>4.5</v>
      </c>
      <c r="E7" s="4">
        <f t="shared" si="0"/>
        <v>4.9000000000000004</v>
      </c>
      <c r="F7">
        <v>2</v>
      </c>
      <c r="V7" t="str">
        <f>VLOOKUP(C7,'[1]2022-10-14T12_14_28+00_00_97kq'!$C$2:$D$103,2,FALSE)</f>
        <v>86.2</v>
      </c>
      <c r="W7" s="9">
        <v>65.054945054945051</v>
      </c>
      <c r="X7" s="9">
        <v>17.64835164835165</v>
      </c>
      <c r="Y7" s="9">
        <v>121.89010989010988</v>
      </c>
    </row>
    <row r="8" spans="1:26" x14ac:dyDescent="0.2">
      <c r="A8">
        <v>7</v>
      </c>
      <c r="B8" t="s">
        <v>4</v>
      </c>
      <c r="C8" t="s">
        <v>11</v>
      </c>
      <c r="D8" s="4">
        <v>4.0999999999999996</v>
      </c>
      <c r="E8" s="4">
        <f t="shared" si="0"/>
        <v>4.5</v>
      </c>
      <c r="F8">
        <v>3</v>
      </c>
      <c r="V8" t="str">
        <f>VLOOKUP(C8,'[1]2022-10-14T12_14_28+00_00_97kq'!$C$2:$D$103,2,FALSE)</f>
        <v>107.6</v>
      </c>
      <c r="W8" s="9">
        <v>64.489130434782609</v>
      </c>
      <c r="X8" s="9">
        <v>10.760869565217391</v>
      </c>
      <c r="Y8" s="9">
        <v>174.5108695652174</v>
      </c>
    </row>
    <row r="9" spans="1:26" x14ac:dyDescent="0.2">
      <c r="A9">
        <v>8</v>
      </c>
      <c r="B9" t="s">
        <v>4</v>
      </c>
      <c r="C9" t="s">
        <v>12</v>
      </c>
      <c r="D9" s="4">
        <v>4.9000000000000004</v>
      </c>
      <c r="E9" s="4">
        <f t="shared" si="0"/>
        <v>4.0999999999999996</v>
      </c>
      <c r="F9">
        <v>4</v>
      </c>
      <c r="V9" t="str">
        <f>VLOOKUP(C9,'[1]2022-10-14T12_14_28+00_00_97kq'!$C$2:$D$103,2,FALSE)</f>
        <v>122.9</v>
      </c>
      <c r="W9" s="9">
        <v>25.130434782608695</v>
      </c>
      <c r="X9" s="9">
        <v>19.5</v>
      </c>
      <c r="Y9" s="9">
        <v>71.315217391304344</v>
      </c>
    </row>
    <row r="10" spans="1:26" x14ac:dyDescent="0.2">
      <c r="A10">
        <v>10</v>
      </c>
      <c r="B10" t="s">
        <v>4</v>
      </c>
      <c r="C10" t="s">
        <v>13</v>
      </c>
      <c r="D10" s="4">
        <v>5.2</v>
      </c>
      <c r="E10" s="4">
        <f t="shared" si="0"/>
        <v>4.9000000000000004</v>
      </c>
      <c r="F10">
        <v>1</v>
      </c>
      <c r="V10" t="str">
        <f>VLOOKUP(C10,'[1]2022-10-14T12_14_28+00_00_97kq'!$C$2:$D$103,2,FALSE)</f>
        <v>128.0</v>
      </c>
      <c r="W10" s="9">
        <v>30.277777777777779</v>
      </c>
      <c r="X10" s="9">
        <v>20.666666666666668</v>
      </c>
      <c r="Y10" s="9">
        <v>62.111111111111114</v>
      </c>
    </row>
    <row r="11" spans="1:26" x14ac:dyDescent="0.2">
      <c r="A11">
        <v>11</v>
      </c>
      <c r="B11" t="s">
        <v>4</v>
      </c>
      <c r="C11" t="s">
        <v>14</v>
      </c>
      <c r="D11" s="4">
        <v>4.9000000000000004</v>
      </c>
      <c r="E11" s="4">
        <f t="shared" si="0"/>
        <v>5.2</v>
      </c>
      <c r="F11">
        <v>2</v>
      </c>
      <c r="V11" t="str">
        <f>VLOOKUP(C11,'[1]2022-10-14T12_14_28+00_00_97kq'!$C$2:$D$103,2,FALSE)</f>
        <v>136.9</v>
      </c>
      <c r="W11" s="9">
        <v>49.164835164835168</v>
      </c>
      <c r="X11" s="9">
        <v>21.362637362637361</v>
      </c>
      <c r="Y11" s="9">
        <v>134.04395604395606</v>
      </c>
    </row>
    <row r="12" spans="1:26" x14ac:dyDescent="0.2">
      <c r="A12">
        <v>12</v>
      </c>
      <c r="B12" t="s">
        <v>4</v>
      </c>
      <c r="C12" t="s">
        <v>15</v>
      </c>
      <c r="D12" s="4">
        <v>4.5</v>
      </c>
      <c r="E12" s="4">
        <f t="shared" si="0"/>
        <v>4.9000000000000004</v>
      </c>
      <c r="F12">
        <v>3</v>
      </c>
      <c r="V12" t="str">
        <f>VLOOKUP(C12,'[1]2022-10-14T12_14_28+00_00_97kq'!$C$2:$D$103,2,FALSE)</f>
        <v>145.3</v>
      </c>
      <c r="W12" s="9">
        <v>49.282608695652172</v>
      </c>
      <c r="X12" s="9">
        <v>19.25</v>
      </c>
      <c r="Y12" s="9">
        <v>159.58695652173913</v>
      </c>
    </row>
    <row r="13" spans="1:26" x14ac:dyDescent="0.2">
      <c r="A13">
        <v>13</v>
      </c>
      <c r="B13" t="s">
        <v>4</v>
      </c>
      <c r="C13" t="s">
        <v>16</v>
      </c>
      <c r="D13" s="4">
        <v>5.3</v>
      </c>
      <c r="E13" s="4">
        <f t="shared" si="0"/>
        <v>4.5</v>
      </c>
      <c r="F13">
        <v>4</v>
      </c>
      <c r="V13" t="str">
        <f>VLOOKUP(C13,'[1]2022-10-14T12_14_28+00_00_97kq'!$C$2:$D$103,2,FALSE)</f>
        <v>144.7</v>
      </c>
      <c r="W13" s="9">
        <v>19.684782608695652</v>
      </c>
      <c r="X13" s="9">
        <v>36</v>
      </c>
      <c r="Y13" s="9">
        <v>60.576086956521742</v>
      </c>
    </row>
    <row r="14" spans="1:26" x14ac:dyDescent="0.2">
      <c r="A14">
        <v>15</v>
      </c>
      <c r="B14" t="s">
        <v>4</v>
      </c>
      <c r="C14" t="s">
        <v>17</v>
      </c>
      <c r="D14" s="4">
        <v>5.9</v>
      </c>
      <c r="E14" s="4">
        <f t="shared" si="0"/>
        <v>5.3</v>
      </c>
      <c r="F14">
        <v>1</v>
      </c>
      <c r="V14" t="str">
        <f>VLOOKUP(C14,'[1]2022-10-14T12_14_28+00_00_97kq'!$C$2:$D$103,2,FALSE)</f>
        <v>152.1</v>
      </c>
      <c r="W14" s="9">
        <v>29.911111111111111</v>
      </c>
      <c r="X14" s="9">
        <v>25.511111111111113</v>
      </c>
      <c r="Y14" s="9">
        <v>52.68888888888889</v>
      </c>
    </row>
    <row r="15" spans="1:26" x14ac:dyDescent="0.2">
      <c r="A15">
        <v>16</v>
      </c>
      <c r="B15" t="s">
        <v>4</v>
      </c>
      <c r="C15" t="s">
        <v>18</v>
      </c>
      <c r="D15" s="4">
        <v>5.0999999999999996</v>
      </c>
      <c r="E15" s="4">
        <f t="shared" si="0"/>
        <v>5.9</v>
      </c>
      <c r="F15">
        <v>2</v>
      </c>
      <c r="V15" t="str">
        <f>VLOOKUP(C15,'[1]2022-10-14T12_14_28+00_00_97kq'!$C$2:$D$103,2,FALSE)</f>
        <v>179.4</v>
      </c>
      <c r="W15" s="9">
        <v>70.428571428571431</v>
      </c>
      <c r="X15" s="9">
        <v>12.934065934065934</v>
      </c>
      <c r="Y15" s="9">
        <v>130.16483516483515</v>
      </c>
    </row>
    <row r="16" spans="1:26" x14ac:dyDescent="0.2">
      <c r="A16">
        <v>17</v>
      </c>
      <c r="B16" t="s">
        <v>4</v>
      </c>
      <c r="C16" t="s">
        <v>19</v>
      </c>
      <c r="D16" s="4">
        <v>4.9000000000000004</v>
      </c>
      <c r="E16" s="4">
        <f t="shared" si="0"/>
        <v>5.0999999999999996</v>
      </c>
      <c r="F16">
        <v>3</v>
      </c>
      <c r="V16" t="str">
        <f>VLOOKUP(C16,'[1]2022-10-14T12_14_28+00_00_97kq'!$C$2:$D$103,2,FALSE)</f>
        <v>187.7</v>
      </c>
      <c r="W16" s="9">
        <v>61.771739130434781</v>
      </c>
      <c r="X16" s="9">
        <v>9.7826086956521738</v>
      </c>
      <c r="Y16" s="9">
        <v>180.0108695652174</v>
      </c>
    </row>
    <row r="17" spans="1:25" x14ac:dyDescent="0.2">
      <c r="A17">
        <v>18</v>
      </c>
      <c r="B17" t="s">
        <v>4</v>
      </c>
      <c r="C17" t="s">
        <v>20</v>
      </c>
      <c r="D17" s="4">
        <v>5.6</v>
      </c>
      <c r="E17" s="4">
        <f t="shared" si="0"/>
        <v>4.9000000000000004</v>
      </c>
      <c r="F17">
        <v>4</v>
      </c>
      <c r="V17" t="str">
        <f>VLOOKUP(C17,'[1]2022-10-14T12_14_28+00_00_97kq'!$C$2:$D$103,2,FALSE)</f>
        <v>192.1</v>
      </c>
      <c r="W17" s="9">
        <v>26.228260869565219</v>
      </c>
      <c r="X17" s="9">
        <v>21.771739130434781</v>
      </c>
      <c r="Y17" s="9">
        <v>73.75</v>
      </c>
    </row>
    <row r="18" spans="1:25" x14ac:dyDescent="0.2">
      <c r="A18">
        <v>20</v>
      </c>
      <c r="B18" t="s">
        <v>4</v>
      </c>
      <c r="C18" t="s">
        <v>21</v>
      </c>
      <c r="D18" s="4">
        <v>5.9</v>
      </c>
      <c r="E18" s="4">
        <f t="shared" si="0"/>
        <v>5.6</v>
      </c>
      <c r="F18">
        <v>1</v>
      </c>
      <c r="V18" t="str">
        <f>VLOOKUP(C18,'[1]2022-10-14T12_14_28+00_00_97kq'!$C$2:$D$103,2,FALSE)</f>
        <v>209.3</v>
      </c>
      <c r="W18" s="9">
        <v>26.692307692307693</v>
      </c>
      <c r="X18" s="9">
        <v>20.824175824175825</v>
      </c>
      <c r="Y18" s="9">
        <v>56.560439560439562</v>
      </c>
    </row>
    <row r="19" spans="1:25" x14ac:dyDescent="0.2">
      <c r="A19">
        <v>21</v>
      </c>
      <c r="B19" t="s">
        <v>4</v>
      </c>
      <c r="C19" t="s">
        <v>22</v>
      </c>
      <c r="D19" s="4">
        <v>5.3</v>
      </c>
      <c r="E19" s="4">
        <f t="shared" si="0"/>
        <v>5.9</v>
      </c>
      <c r="F19">
        <v>2</v>
      </c>
      <c r="V19" t="str">
        <f>VLOOKUP(C19,'[1]2022-10-14T12_14_28+00_00_97kq'!$C$2:$D$103,2,FALSE)</f>
        <v>201.0</v>
      </c>
      <c r="W19" s="9">
        <v>65.406593406593402</v>
      </c>
      <c r="X19" s="9">
        <v>14.494505494505495</v>
      </c>
      <c r="Y19" s="9">
        <v>135.86813186813185</v>
      </c>
    </row>
    <row r="20" spans="1:25" x14ac:dyDescent="0.2">
      <c r="A20">
        <v>22</v>
      </c>
      <c r="B20" t="s">
        <v>4</v>
      </c>
      <c r="C20" t="s">
        <v>23</v>
      </c>
      <c r="D20" s="4">
        <v>5.2</v>
      </c>
      <c r="E20" s="4">
        <f t="shared" si="0"/>
        <v>5.3</v>
      </c>
      <c r="F20">
        <v>3</v>
      </c>
      <c r="V20" t="str">
        <f>VLOOKUP(C20,'[1]2022-10-14T12_14_28+00_00_97kq'!$C$2:$D$103,2,FALSE)</f>
        <v>201.2</v>
      </c>
      <c r="W20" s="9">
        <v>48.869565217391305</v>
      </c>
      <c r="X20" s="9">
        <v>14.119565217391305</v>
      </c>
      <c r="Y20" s="9">
        <v>162.55434782608697</v>
      </c>
    </row>
    <row r="21" spans="1:25" x14ac:dyDescent="0.2">
      <c r="A21">
        <v>23</v>
      </c>
      <c r="B21" t="s">
        <v>4</v>
      </c>
      <c r="C21" t="s">
        <v>24</v>
      </c>
      <c r="D21" s="4">
        <v>5.7</v>
      </c>
      <c r="E21" s="4">
        <f t="shared" si="0"/>
        <v>5.2</v>
      </c>
      <c r="F21">
        <v>4</v>
      </c>
      <c r="V21" t="str">
        <f>VLOOKUP(C21,'[1]2022-10-14T12_14_28+00_00_97kq'!$C$2:$D$103,2,FALSE)</f>
        <v>213.9</v>
      </c>
      <c r="W21" s="9">
        <v>24.739130434782609</v>
      </c>
      <c r="X21" s="9">
        <v>30.478260869565219</v>
      </c>
      <c r="Y21" s="9">
        <v>80.619565217391298</v>
      </c>
    </row>
    <row r="22" spans="1:25" x14ac:dyDescent="0.2">
      <c r="A22">
        <v>25</v>
      </c>
      <c r="B22" t="s">
        <v>4</v>
      </c>
      <c r="C22" t="s">
        <v>25</v>
      </c>
      <c r="D22" s="4">
        <v>5.8</v>
      </c>
      <c r="E22" s="4">
        <f t="shared" si="0"/>
        <v>5.7</v>
      </c>
      <c r="F22">
        <v>1</v>
      </c>
      <c r="V22" t="str">
        <f>VLOOKUP(C22,'[1]2022-10-14T12_14_28+00_00_97kq'!$C$2:$D$103,2,FALSE)</f>
        <v>209.7</v>
      </c>
      <c r="W22" s="9">
        <v>25.144444444444446</v>
      </c>
      <c r="X22" s="9">
        <v>25.733333333333334</v>
      </c>
      <c r="Y22" s="9">
        <v>39.911111111111111</v>
      </c>
    </row>
    <row r="23" spans="1:25" x14ac:dyDescent="0.2">
      <c r="A23">
        <v>26</v>
      </c>
      <c r="B23" t="s">
        <v>4</v>
      </c>
      <c r="C23" t="s">
        <v>26</v>
      </c>
      <c r="D23" s="4">
        <v>5.4</v>
      </c>
      <c r="E23" s="4">
        <f t="shared" si="0"/>
        <v>5.8</v>
      </c>
      <c r="F23">
        <v>2</v>
      </c>
      <c r="V23" t="str">
        <f>VLOOKUP(C23,'[1]2022-10-14T12_14_28+00_00_97kq'!$C$2:$D$103,2,FALSE)</f>
        <v>202.4</v>
      </c>
      <c r="W23" s="9">
        <v>68.659340659340657</v>
      </c>
      <c r="X23" s="9">
        <v>13.87912087912088</v>
      </c>
      <c r="Y23" s="9">
        <v>125.45054945054945</v>
      </c>
    </row>
    <row r="24" spans="1:25" x14ac:dyDescent="0.2">
      <c r="A24">
        <v>27</v>
      </c>
      <c r="B24" t="s">
        <v>4</v>
      </c>
      <c r="C24" t="s">
        <v>27</v>
      </c>
      <c r="D24" s="4">
        <v>5.0999999999999996</v>
      </c>
      <c r="E24" s="4">
        <f t="shared" si="0"/>
        <v>5.4</v>
      </c>
      <c r="F24">
        <v>3</v>
      </c>
      <c r="V24" t="str">
        <f>VLOOKUP(C24,'[1]2022-10-14T12_14_28+00_00_97kq'!$C$2:$D$103,2,FALSE)</f>
        <v>187.8</v>
      </c>
      <c r="W24" s="9">
        <v>56.978260869565219</v>
      </c>
      <c r="X24" s="9">
        <v>21.619565217391305</v>
      </c>
      <c r="Y24" s="9">
        <v>168.53260869565219</v>
      </c>
    </row>
    <row r="25" spans="1:25" x14ac:dyDescent="0.2">
      <c r="A25">
        <v>28</v>
      </c>
      <c r="B25" t="s">
        <v>4</v>
      </c>
      <c r="C25" t="s">
        <v>28</v>
      </c>
      <c r="D25" s="4">
        <v>5.5</v>
      </c>
      <c r="E25" s="4">
        <f t="shared" si="0"/>
        <v>5.0999999999999996</v>
      </c>
      <c r="F25">
        <v>4</v>
      </c>
      <c r="V25" t="str">
        <f>VLOOKUP(C25,'[1]2022-10-14T12_14_28+00_00_97kq'!$C$2:$D$103,2,FALSE)</f>
        <v>173.7</v>
      </c>
      <c r="W25" s="9">
        <v>26.869565217391305</v>
      </c>
      <c r="X25" s="9">
        <v>26.391304347826086</v>
      </c>
      <c r="Y25" s="9">
        <v>80.760869565217391</v>
      </c>
    </row>
    <row r="26" spans="1:25" x14ac:dyDescent="0.2">
      <c r="A26">
        <v>30</v>
      </c>
      <c r="B26" t="s">
        <v>4</v>
      </c>
      <c r="C26" t="s">
        <v>29</v>
      </c>
      <c r="D26" s="4">
        <v>5.9</v>
      </c>
      <c r="E26" s="4">
        <f t="shared" si="0"/>
        <v>5.5</v>
      </c>
      <c r="F26">
        <v>1</v>
      </c>
      <c r="V26" t="str">
        <f>VLOOKUP(C26,'[1]2022-10-14T12_14_28+00_00_97kq'!$C$2:$D$103,2,FALSE)</f>
        <v>172.3</v>
      </c>
      <c r="W26" s="9">
        <v>40.844444444444441</v>
      </c>
      <c r="X26" s="9">
        <v>26.388888888888889</v>
      </c>
      <c r="Y26" s="9">
        <v>62.233333333333334</v>
      </c>
    </row>
    <row r="27" spans="1:25" x14ac:dyDescent="0.2">
      <c r="A27">
        <v>31</v>
      </c>
      <c r="B27" t="s">
        <v>4</v>
      </c>
      <c r="C27" t="s">
        <v>30</v>
      </c>
      <c r="D27" s="4">
        <v>5.4</v>
      </c>
      <c r="E27" s="4">
        <f t="shared" si="0"/>
        <v>5.9</v>
      </c>
      <c r="F27">
        <v>2</v>
      </c>
      <c r="V27" t="str">
        <f>VLOOKUP(C27,'[1]2022-10-14T12_14_28+00_00_97kq'!$C$2:$D$103,2,FALSE)</f>
        <v>148.0</v>
      </c>
      <c r="W27" s="9">
        <v>64.340659340659343</v>
      </c>
      <c r="X27" s="9">
        <v>17.186813186813186</v>
      </c>
      <c r="Y27" s="9">
        <v>130.71428571428572</v>
      </c>
    </row>
    <row r="28" spans="1:25" x14ac:dyDescent="0.2">
      <c r="A28">
        <v>32</v>
      </c>
      <c r="B28" t="s">
        <v>4</v>
      </c>
      <c r="C28" t="s">
        <v>31</v>
      </c>
      <c r="D28" s="4">
        <v>4.9000000000000004</v>
      </c>
      <c r="E28" s="4">
        <f t="shared" si="0"/>
        <v>5.4</v>
      </c>
      <c r="F28">
        <v>3</v>
      </c>
      <c r="V28" t="str">
        <f>VLOOKUP(C28,'[1]2022-10-14T12_14_28+00_00_97kq'!$C$2:$D$103,2,FALSE)</f>
        <v>129.8</v>
      </c>
      <c r="W28" s="9">
        <v>54.293478260869563</v>
      </c>
      <c r="X28" s="9">
        <v>12.510869565217391</v>
      </c>
      <c r="Y28" s="9">
        <v>169.2608695652174</v>
      </c>
    </row>
    <row r="29" spans="1:25" x14ac:dyDescent="0.2">
      <c r="A29">
        <v>33</v>
      </c>
      <c r="B29" t="s">
        <v>4</v>
      </c>
      <c r="C29" t="s">
        <v>32</v>
      </c>
      <c r="D29" s="4">
        <v>5.4</v>
      </c>
      <c r="E29" s="4">
        <f t="shared" si="0"/>
        <v>4.9000000000000004</v>
      </c>
      <c r="F29">
        <v>4</v>
      </c>
      <c r="V29" t="str">
        <f>VLOOKUP(C29,'[1]2022-10-14T12_14_28+00_00_97kq'!$C$2:$D$103,2,FALSE)</f>
        <v>129.8</v>
      </c>
      <c r="W29" s="9">
        <v>25.630434782608695</v>
      </c>
      <c r="X29" s="9">
        <v>23.565217391304348</v>
      </c>
      <c r="Y29" s="9">
        <v>67.271739130434781</v>
      </c>
    </row>
    <row r="30" spans="1:25" x14ac:dyDescent="0.2">
      <c r="A30">
        <v>35</v>
      </c>
      <c r="B30" t="s">
        <v>4</v>
      </c>
      <c r="C30" t="s">
        <v>33</v>
      </c>
      <c r="D30" s="4">
        <v>5.3</v>
      </c>
      <c r="E30" s="4">
        <f t="shared" si="0"/>
        <v>5.4</v>
      </c>
      <c r="F30">
        <v>1</v>
      </c>
      <c r="V30" t="str">
        <f>VLOOKUP(C30,'[1]2022-10-14T12_14_28+00_00_97kq'!$C$2:$D$103,2,FALSE)</f>
        <v>117.9</v>
      </c>
      <c r="W30" s="9">
        <v>46.988888888888887</v>
      </c>
      <c r="X30" s="9">
        <v>15.144444444444444</v>
      </c>
      <c r="Y30" s="9">
        <v>39.43333333333333</v>
      </c>
    </row>
    <row r="31" spans="1:25" x14ac:dyDescent="0.2">
      <c r="A31">
        <v>36</v>
      </c>
      <c r="B31" t="s">
        <v>4</v>
      </c>
      <c r="C31" t="s">
        <v>34</v>
      </c>
      <c r="D31" s="4">
        <v>4.5999999999999996</v>
      </c>
      <c r="E31" s="4">
        <f t="shared" si="0"/>
        <v>5.3</v>
      </c>
      <c r="F31">
        <v>2</v>
      </c>
      <c r="V31" t="str">
        <f>VLOOKUP(C31,'[1]2022-10-14T12_14_28+00_00_97kq'!$C$2:$D$103,2,FALSE)</f>
        <v>112.1</v>
      </c>
      <c r="W31" s="9">
        <v>74.021978021978029</v>
      </c>
      <c r="X31" s="9">
        <v>12.780219780219781</v>
      </c>
      <c r="Y31" s="9">
        <v>136.45054945054946</v>
      </c>
    </row>
    <row r="32" spans="1:25" x14ac:dyDescent="0.2">
      <c r="A32">
        <v>37</v>
      </c>
      <c r="B32" t="s">
        <v>4</v>
      </c>
      <c r="C32" t="s">
        <v>35</v>
      </c>
      <c r="D32" s="4">
        <v>4.0999999999999996</v>
      </c>
      <c r="E32" s="4">
        <f t="shared" si="0"/>
        <v>4.5999999999999996</v>
      </c>
      <c r="F32">
        <v>3</v>
      </c>
      <c r="V32" t="str">
        <f>VLOOKUP(C32,'[1]2022-10-14T12_14_28+00_00_97kq'!$C$2:$D$103,2,FALSE)</f>
        <v>94.0</v>
      </c>
      <c r="W32" s="9">
        <v>70.260869565217391</v>
      </c>
      <c r="X32" s="9">
        <v>6.5869565217391308</v>
      </c>
      <c r="Y32" s="9">
        <v>173.7391304347826</v>
      </c>
    </row>
    <row r="33" spans="1:25" x14ac:dyDescent="0.2">
      <c r="A33">
        <v>38</v>
      </c>
      <c r="B33" t="s">
        <v>4</v>
      </c>
      <c r="C33" t="s">
        <v>36</v>
      </c>
      <c r="D33" s="4">
        <v>4.8</v>
      </c>
      <c r="E33" s="4">
        <f t="shared" si="0"/>
        <v>4.0999999999999996</v>
      </c>
      <c r="F33">
        <v>4</v>
      </c>
      <c r="V33" t="str">
        <f>VLOOKUP(C33,'[1]2022-10-14T12_14_28+00_00_97kq'!$C$2:$D$103,2,FALSE)</f>
        <v>102.4</v>
      </c>
      <c r="W33" s="9">
        <v>30.304347826086957</v>
      </c>
      <c r="X33" s="9">
        <v>20.413043478260871</v>
      </c>
      <c r="Y33" s="9">
        <v>64.706521739130437</v>
      </c>
    </row>
    <row r="34" spans="1:25" x14ac:dyDescent="0.2">
      <c r="A34">
        <v>40</v>
      </c>
      <c r="B34" t="s">
        <v>4</v>
      </c>
      <c r="C34" t="s">
        <v>37</v>
      </c>
      <c r="D34" s="4">
        <v>4.7</v>
      </c>
      <c r="E34" s="4">
        <f t="shared" si="0"/>
        <v>4.8</v>
      </c>
      <c r="F34">
        <v>1</v>
      </c>
      <c r="V34" t="str">
        <f>VLOOKUP(C34,'[1]2022-10-14T12_14_28+00_00_97kq'!$C$2:$D$103,2,FALSE)</f>
        <v>115.8</v>
      </c>
      <c r="W34" s="9">
        <v>27.802197802197803</v>
      </c>
      <c r="X34" s="9">
        <v>24.659340659340661</v>
      </c>
      <c r="Y34" s="9">
        <v>47.758241758241759</v>
      </c>
    </row>
    <row r="35" spans="1:25" x14ac:dyDescent="0.2">
      <c r="A35">
        <v>41</v>
      </c>
      <c r="B35" t="s">
        <v>4</v>
      </c>
      <c r="C35" t="s">
        <v>38</v>
      </c>
      <c r="D35" s="4">
        <v>4</v>
      </c>
      <c r="E35" s="4">
        <f t="shared" ref="E35:E66" si="1">D34</f>
        <v>4.7</v>
      </c>
      <c r="F35">
        <v>2</v>
      </c>
      <c r="V35" t="str">
        <f>VLOOKUP(C35,'[1]2022-10-14T12_14_28+00_00_97kq'!$C$2:$D$103,2,FALSE)</f>
        <v>122.9</v>
      </c>
      <c r="W35" s="9">
        <v>61.64835164835165</v>
      </c>
      <c r="X35" s="9">
        <v>12.703296703296703</v>
      </c>
      <c r="Y35" s="9">
        <v>127.18681318681318</v>
      </c>
    </row>
    <row r="36" spans="1:25" x14ac:dyDescent="0.2">
      <c r="A36">
        <v>42</v>
      </c>
      <c r="B36" t="s">
        <v>4</v>
      </c>
      <c r="C36" t="s">
        <v>39</v>
      </c>
      <c r="D36" s="4">
        <v>3.7</v>
      </c>
      <c r="E36" s="4">
        <f t="shared" si="1"/>
        <v>4</v>
      </c>
      <c r="F36">
        <v>3</v>
      </c>
      <c r="V36" t="str">
        <f>VLOOKUP(C36,'[1]2022-10-14T12_14_28+00_00_97kq'!$C$2:$D$103,2,FALSE)</f>
        <v>120.9</v>
      </c>
      <c r="W36" s="9">
        <v>62.206521739130437</v>
      </c>
      <c r="X36" s="9">
        <v>18.739130434782609</v>
      </c>
      <c r="Y36" s="9">
        <v>169.2608695652174</v>
      </c>
    </row>
    <row r="37" spans="1:25" x14ac:dyDescent="0.2">
      <c r="A37">
        <v>43</v>
      </c>
      <c r="B37" t="s">
        <v>4</v>
      </c>
      <c r="C37" t="s">
        <v>40</v>
      </c>
      <c r="D37" s="4">
        <v>4.3</v>
      </c>
      <c r="E37" s="4">
        <f t="shared" si="1"/>
        <v>3.7</v>
      </c>
      <c r="F37">
        <v>4</v>
      </c>
      <c r="V37" t="str">
        <f>VLOOKUP(C37,'[1]2022-10-14T12_14_28+00_00_97kq'!$C$2:$D$103,2,FALSE)</f>
        <v>128.4</v>
      </c>
      <c r="W37" s="9">
        <v>25.75</v>
      </c>
      <c r="X37" s="9">
        <v>16.869565217391305</v>
      </c>
      <c r="Y37" s="9">
        <v>69.532608695652172</v>
      </c>
    </row>
    <row r="38" spans="1:25" x14ac:dyDescent="0.2">
      <c r="A38">
        <v>45</v>
      </c>
      <c r="B38" t="s">
        <v>4</v>
      </c>
      <c r="C38" t="s">
        <v>41</v>
      </c>
      <c r="D38" s="4">
        <v>4.5999999999999996</v>
      </c>
      <c r="E38" s="4">
        <f t="shared" si="1"/>
        <v>4.3</v>
      </c>
      <c r="F38">
        <v>1</v>
      </c>
      <c r="V38" t="str">
        <f>VLOOKUP(C38,'[1]2022-10-14T12_14_28+00_00_97kq'!$C$2:$D$103,2,FALSE)</f>
        <v>148.8</v>
      </c>
      <c r="W38" s="9">
        <v>31.033333333333335</v>
      </c>
      <c r="X38" s="9">
        <v>20.322222222222223</v>
      </c>
      <c r="Y38" s="9">
        <v>48.06666666666667</v>
      </c>
    </row>
    <row r="39" spans="1:25" x14ac:dyDescent="0.2">
      <c r="A39">
        <v>46</v>
      </c>
      <c r="B39" t="s">
        <v>4</v>
      </c>
      <c r="C39" t="s">
        <v>42</v>
      </c>
      <c r="D39" s="4">
        <v>3.9</v>
      </c>
      <c r="E39" s="4">
        <f t="shared" si="1"/>
        <v>4.5999999999999996</v>
      </c>
      <c r="F39">
        <v>2</v>
      </c>
      <c r="V39" t="str">
        <f>VLOOKUP(C39,'[1]2022-10-14T12_14_28+00_00_97kq'!$C$2:$D$103,2,FALSE)</f>
        <v>141.3</v>
      </c>
      <c r="W39" s="9">
        <v>71.175824175824175</v>
      </c>
      <c r="X39" s="9">
        <v>16.64835164835165</v>
      </c>
      <c r="Y39" s="9">
        <v>132.32967032967034</v>
      </c>
    </row>
    <row r="40" spans="1:25" x14ac:dyDescent="0.2">
      <c r="A40">
        <v>47</v>
      </c>
      <c r="B40" t="s">
        <v>4</v>
      </c>
      <c r="C40" t="s">
        <v>43</v>
      </c>
      <c r="D40" s="4">
        <v>3.6</v>
      </c>
      <c r="E40" s="4">
        <f t="shared" si="1"/>
        <v>3.9</v>
      </c>
      <c r="F40">
        <v>3</v>
      </c>
      <c r="V40" t="str">
        <f>VLOOKUP(C40,'[1]2022-10-14T12_14_28+00_00_97kq'!$C$2:$D$103,2,FALSE)</f>
        <v>163.7</v>
      </c>
      <c r="W40" s="9">
        <v>59.173913043478258</v>
      </c>
      <c r="X40" s="9">
        <v>14.206521739130435</v>
      </c>
      <c r="Y40" s="9">
        <v>165.30434782608697</v>
      </c>
    </row>
    <row r="41" spans="1:25" x14ac:dyDescent="0.2">
      <c r="A41">
        <v>48</v>
      </c>
      <c r="B41" t="s">
        <v>4</v>
      </c>
      <c r="C41" t="s">
        <v>44</v>
      </c>
      <c r="D41" s="4">
        <v>4.2</v>
      </c>
      <c r="E41" s="4">
        <f t="shared" si="1"/>
        <v>3.6</v>
      </c>
      <c r="F41">
        <v>4</v>
      </c>
      <c r="V41" t="str">
        <f>VLOOKUP(C41,'[1]2022-10-14T12_14_28+00_00_97kq'!$C$2:$D$103,2,FALSE)</f>
        <v>165.3</v>
      </c>
      <c r="W41" s="9">
        <v>34.510869565217391</v>
      </c>
      <c r="X41" s="9">
        <v>18.097826086956523</v>
      </c>
      <c r="Y41" s="9">
        <v>80.695652173913047</v>
      </c>
    </row>
    <row r="42" spans="1:25" x14ac:dyDescent="0.2">
      <c r="A42">
        <v>50</v>
      </c>
      <c r="B42" t="s">
        <v>4</v>
      </c>
      <c r="C42" t="s">
        <v>45</v>
      </c>
      <c r="D42" s="4">
        <v>4.5999999999999996</v>
      </c>
      <c r="E42" s="4">
        <f t="shared" si="1"/>
        <v>4.2</v>
      </c>
      <c r="F42">
        <v>1</v>
      </c>
      <c r="V42" t="str">
        <f>VLOOKUP(C42,'[1]2022-10-14T12_14_28+00_00_97kq'!$C$2:$D$103,2,FALSE)</f>
        <v>187.3</v>
      </c>
      <c r="W42" s="9">
        <v>32.277777777777779</v>
      </c>
      <c r="X42" s="9">
        <v>17.68888888888889</v>
      </c>
      <c r="Y42" s="9">
        <v>27.577777777777779</v>
      </c>
    </row>
    <row r="43" spans="1:25" x14ac:dyDescent="0.2">
      <c r="A43">
        <v>51</v>
      </c>
      <c r="B43" t="s">
        <v>4</v>
      </c>
      <c r="C43" t="s">
        <v>46</v>
      </c>
      <c r="D43" s="4">
        <v>4</v>
      </c>
      <c r="E43" s="4">
        <f t="shared" si="1"/>
        <v>4.5999999999999996</v>
      </c>
      <c r="F43">
        <v>2</v>
      </c>
      <c r="V43" t="str">
        <f>VLOOKUP(C43,'[1]2022-10-14T12_14_28+00_00_97kq'!$C$2:$D$103,2,FALSE)</f>
        <v>209.7</v>
      </c>
      <c r="W43" s="9">
        <v>66.252747252747255</v>
      </c>
      <c r="X43" s="9">
        <v>14.527472527472527</v>
      </c>
      <c r="Y43" s="9">
        <v>133.97802197802199</v>
      </c>
    </row>
    <row r="44" spans="1:25" x14ac:dyDescent="0.2">
      <c r="A44">
        <v>52</v>
      </c>
      <c r="B44" t="s">
        <v>4</v>
      </c>
      <c r="C44" t="s">
        <v>47</v>
      </c>
      <c r="D44" s="4">
        <v>3.7</v>
      </c>
      <c r="E44" s="4">
        <f t="shared" si="1"/>
        <v>4</v>
      </c>
      <c r="F44">
        <v>3</v>
      </c>
      <c r="V44" t="str">
        <f>VLOOKUP(C44,'[1]2022-10-14T12_14_28+00_00_97kq'!$C$2:$D$103,2,FALSE)</f>
        <v>230.1</v>
      </c>
      <c r="W44" s="9">
        <v>66.423913043478265</v>
      </c>
      <c r="X44" s="9">
        <v>10.108695652173912</v>
      </c>
      <c r="Y44" s="9">
        <v>188.70652173913044</v>
      </c>
    </row>
    <row r="45" spans="1:25" x14ac:dyDescent="0.2">
      <c r="A45">
        <v>53</v>
      </c>
      <c r="B45" t="s">
        <v>4</v>
      </c>
      <c r="C45" t="s">
        <v>48</v>
      </c>
      <c r="D45" s="4">
        <v>4.3</v>
      </c>
      <c r="E45" s="4">
        <f t="shared" si="1"/>
        <v>3.7</v>
      </c>
      <c r="F45">
        <v>4</v>
      </c>
      <c r="V45" t="str">
        <f>VLOOKUP(C45,'[1]2022-10-14T12_14_28+00_00_97kq'!$C$2:$D$103,2,FALSE)</f>
        <v>230.3</v>
      </c>
      <c r="W45" s="9">
        <v>24.010869565217391</v>
      </c>
      <c r="X45" s="9">
        <v>23.336956521739129</v>
      </c>
      <c r="Y45" s="9">
        <v>97.532608695652172</v>
      </c>
    </row>
    <row r="46" spans="1:25" x14ac:dyDescent="0.2">
      <c r="A46">
        <v>55</v>
      </c>
      <c r="B46" t="s">
        <v>4</v>
      </c>
      <c r="C46" t="s">
        <v>49</v>
      </c>
      <c r="D46" s="4">
        <v>4.5999999999999996</v>
      </c>
      <c r="E46" s="4">
        <f t="shared" si="1"/>
        <v>4.3</v>
      </c>
      <c r="F46">
        <v>1</v>
      </c>
      <c r="V46" t="str">
        <f>VLOOKUP(C46,'[1]2022-10-14T12_14_28+00_00_97kq'!$C$2:$D$103,2,FALSE)</f>
        <v>234.9</v>
      </c>
      <c r="W46" s="9">
        <v>29.388888888888889</v>
      </c>
      <c r="X46" s="9">
        <v>25.855555555555554</v>
      </c>
      <c r="Y46" s="9">
        <v>70.644444444444446</v>
      </c>
    </row>
    <row r="47" spans="1:25" x14ac:dyDescent="0.2">
      <c r="A47">
        <v>56</v>
      </c>
      <c r="B47" t="s">
        <v>4</v>
      </c>
      <c r="C47" t="s">
        <v>50</v>
      </c>
      <c r="D47" s="4">
        <v>4</v>
      </c>
      <c r="E47" s="4">
        <f t="shared" si="1"/>
        <v>4.5999999999999996</v>
      </c>
      <c r="F47">
        <v>2</v>
      </c>
      <c r="V47" t="str">
        <f>VLOOKUP(C47,'[1]2022-10-14T12_14_28+00_00_97kq'!$C$2:$D$103,2,FALSE)</f>
        <v>238.3</v>
      </c>
      <c r="W47" s="9">
        <v>71.879120879120876</v>
      </c>
      <c r="X47" s="9">
        <v>14.846153846153847</v>
      </c>
      <c r="Y47" s="9">
        <v>148.76923076923077</v>
      </c>
    </row>
    <row r="48" spans="1:25" x14ac:dyDescent="0.2">
      <c r="A48">
        <v>57</v>
      </c>
      <c r="B48" t="s">
        <v>4</v>
      </c>
      <c r="C48" t="s">
        <v>51</v>
      </c>
      <c r="D48" s="4">
        <v>3.7</v>
      </c>
      <c r="E48" s="4">
        <f t="shared" si="1"/>
        <v>4</v>
      </c>
      <c r="F48">
        <v>3</v>
      </c>
      <c r="V48" t="str">
        <f>VLOOKUP(C48,'[1]2022-10-14T12_14_28+00_00_97kq'!$C$2:$D$103,2,FALSE)</f>
        <v>246.8</v>
      </c>
      <c r="W48" s="9">
        <v>55.195652173913047</v>
      </c>
      <c r="X48" s="9">
        <v>16.478260869565219</v>
      </c>
      <c r="Y48" s="9">
        <v>159.92391304347825</v>
      </c>
    </row>
    <row r="49" spans="1:25" x14ac:dyDescent="0.2">
      <c r="A49">
        <v>58</v>
      </c>
      <c r="B49" t="s">
        <v>4</v>
      </c>
      <c r="C49" t="s">
        <v>52</v>
      </c>
      <c r="D49" s="4">
        <v>4.3</v>
      </c>
      <c r="E49" s="4">
        <f t="shared" si="1"/>
        <v>3.7</v>
      </c>
      <c r="F49">
        <v>4</v>
      </c>
      <c r="V49" t="str">
        <f>VLOOKUP(C49,'[1]2022-10-14T12_14_28+00_00_97kq'!$C$2:$D$103,2,FALSE)</f>
        <v>249.3</v>
      </c>
      <c r="W49" s="9">
        <v>28.608695652173914</v>
      </c>
      <c r="X49" s="9">
        <v>15.586956521739131</v>
      </c>
      <c r="Y49" s="9">
        <v>69.184782608695656</v>
      </c>
    </row>
    <row r="50" spans="1:25" x14ac:dyDescent="0.2">
      <c r="A50">
        <v>60</v>
      </c>
      <c r="B50" t="s">
        <v>4</v>
      </c>
      <c r="C50" t="s">
        <v>53</v>
      </c>
      <c r="D50" s="4">
        <v>4.5999999999999996</v>
      </c>
      <c r="E50" s="4">
        <f t="shared" si="1"/>
        <v>4.3</v>
      </c>
      <c r="F50">
        <v>1</v>
      </c>
      <c r="V50" t="str">
        <f>VLOOKUP(C50,'[1]2022-10-14T12_14_28+00_00_97kq'!$C$2:$D$103,2,FALSE)</f>
        <v>247.0</v>
      </c>
      <c r="W50" s="9">
        <v>32.362637362637365</v>
      </c>
      <c r="X50" s="9">
        <v>26.054945054945055</v>
      </c>
      <c r="Y50" s="9">
        <v>58.626373626373628</v>
      </c>
    </row>
    <row r="51" spans="1:25" x14ac:dyDescent="0.2">
      <c r="A51">
        <v>61</v>
      </c>
      <c r="B51" t="s">
        <v>4</v>
      </c>
      <c r="C51" t="s">
        <v>54</v>
      </c>
      <c r="D51" s="4">
        <v>4</v>
      </c>
      <c r="E51" s="4">
        <f t="shared" si="1"/>
        <v>4.5999999999999996</v>
      </c>
      <c r="F51">
        <v>2</v>
      </c>
      <c r="V51" t="str">
        <f>VLOOKUP(C51,'[1]2022-10-14T12_14_28+00_00_97kq'!$C$2:$D$103,2,FALSE)</f>
        <v>244.9</v>
      </c>
      <c r="W51" s="9">
        <v>74.362637362637358</v>
      </c>
      <c r="X51" s="9">
        <v>8.9010989010989015</v>
      </c>
      <c r="Y51" s="9">
        <v>137.17582417582418</v>
      </c>
    </row>
    <row r="52" spans="1:25" x14ac:dyDescent="0.2">
      <c r="A52">
        <v>62</v>
      </c>
      <c r="B52" t="s">
        <v>4</v>
      </c>
      <c r="C52" t="s">
        <v>55</v>
      </c>
      <c r="D52" s="4">
        <v>3.7</v>
      </c>
      <c r="E52" s="4">
        <f t="shared" si="1"/>
        <v>4</v>
      </c>
      <c r="F52">
        <v>3</v>
      </c>
      <c r="V52" t="str">
        <f>VLOOKUP(C52,'[1]2022-10-14T12_14_28+00_00_97kq'!$C$2:$D$103,2,FALSE)</f>
        <v>246.7</v>
      </c>
      <c r="W52" s="9">
        <v>53.445652173913047</v>
      </c>
      <c r="X52" s="9">
        <v>20.423913043478262</v>
      </c>
      <c r="Y52" s="9">
        <v>163.81521739130434</v>
      </c>
    </row>
    <row r="53" spans="1:25" x14ac:dyDescent="0.2">
      <c r="A53">
        <v>63</v>
      </c>
      <c r="B53" t="s">
        <v>4</v>
      </c>
      <c r="C53" t="s">
        <v>56</v>
      </c>
      <c r="D53" s="4">
        <v>4.2</v>
      </c>
      <c r="E53" s="4">
        <f t="shared" si="1"/>
        <v>3.7</v>
      </c>
      <c r="F53">
        <v>4</v>
      </c>
      <c r="V53" t="str">
        <f>VLOOKUP(C53,'[1]2022-10-14T12_14_28+00_00_97kq'!$C$2:$D$103,2,FALSE)</f>
        <v>197.4</v>
      </c>
      <c r="W53" s="9">
        <v>29.576086956521738</v>
      </c>
      <c r="X53" s="9">
        <v>20.739130434782609</v>
      </c>
      <c r="Y53" s="9">
        <v>64.565217391304344</v>
      </c>
    </row>
    <row r="54" spans="1:25" x14ac:dyDescent="0.2">
      <c r="A54">
        <v>65</v>
      </c>
      <c r="B54" t="s">
        <v>4</v>
      </c>
      <c r="C54" t="s">
        <v>57</v>
      </c>
      <c r="D54" s="4">
        <v>4.5</v>
      </c>
      <c r="E54" s="4">
        <f t="shared" si="1"/>
        <v>4.2</v>
      </c>
      <c r="F54">
        <v>1</v>
      </c>
      <c r="V54" t="str">
        <f>VLOOKUP(C54,'[1]2022-10-14T12_14_28+00_00_97kq'!$C$2:$D$103,2,FALSE)</f>
        <v>153.9</v>
      </c>
      <c r="W54" s="9">
        <v>32.266666666666666</v>
      </c>
      <c r="X54" s="9">
        <v>23.9</v>
      </c>
      <c r="Y54" s="9">
        <v>34.822222222222223</v>
      </c>
    </row>
    <row r="55" spans="1:25" x14ac:dyDescent="0.2">
      <c r="A55">
        <v>66</v>
      </c>
      <c r="B55" t="s">
        <v>4</v>
      </c>
      <c r="C55" t="s">
        <v>58</v>
      </c>
      <c r="D55" s="4">
        <v>3.8</v>
      </c>
      <c r="E55" s="4">
        <f t="shared" si="1"/>
        <v>4.5</v>
      </c>
      <c r="F55">
        <v>2</v>
      </c>
      <c r="V55" t="str">
        <f>VLOOKUP(C55,'[1]2022-10-14T12_14_28+00_00_97kq'!$C$2:$D$103,2,FALSE)</f>
        <v>128.4</v>
      </c>
      <c r="W55" s="9">
        <v>76.318681318681314</v>
      </c>
      <c r="X55" s="9">
        <v>11.461538461538462</v>
      </c>
      <c r="Y55" s="9">
        <v>138.91208791208791</v>
      </c>
    </row>
    <row r="56" spans="1:25" x14ac:dyDescent="0.2">
      <c r="A56">
        <v>67</v>
      </c>
      <c r="B56" t="s">
        <v>4</v>
      </c>
      <c r="C56" t="s">
        <v>59</v>
      </c>
      <c r="D56" s="4">
        <v>3.7</v>
      </c>
      <c r="E56" s="4">
        <f t="shared" si="1"/>
        <v>3.8</v>
      </c>
      <c r="F56">
        <v>3</v>
      </c>
      <c r="V56" t="str">
        <f>VLOOKUP(C56,'[1]2022-10-14T12_14_28+00_00_97kq'!$C$2:$D$103,2,FALSE)</f>
        <v>130.7</v>
      </c>
      <c r="W56" s="9">
        <v>67.304347826086953</v>
      </c>
      <c r="X56" s="9">
        <v>10.108695652173912</v>
      </c>
      <c r="Y56" s="9">
        <v>171.90217391304347</v>
      </c>
    </row>
    <row r="57" spans="1:25" x14ac:dyDescent="0.2">
      <c r="A57">
        <v>68</v>
      </c>
      <c r="B57" t="s">
        <v>4</v>
      </c>
      <c r="C57" t="s">
        <v>60</v>
      </c>
      <c r="D57" s="4">
        <v>4.4000000000000004</v>
      </c>
      <c r="E57" s="4">
        <f t="shared" si="1"/>
        <v>3.7</v>
      </c>
      <c r="F57">
        <v>4</v>
      </c>
      <c r="V57" t="str">
        <f>VLOOKUP(C57,'[1]2022-10-14T12_14_28+00_00_97kq'!$C$2:$D$103,2,FALSE)</f>
        <v>125.4</v>
      </c>
      <c r="W57" s="9">
        <v>25.413043478260871</v>
      </c>
      <c r="X57" s="9">
        <v>26.076086956521738</v>
      </c>
      <c r="Y57" s="9">
        <v>74.423913043478265</v>
      </c>
    </row>
    <row r="58" spans="1:25" x14ac:dyDescent="0.2">
      <c r="A58">
        <v>70</v>
      </c>
      <c r="B58" t="s">
        <v>4</v>
      </c>
      <c r="C58" t="s">
        <v>61</v>
      </c>
      <c r="D58" s="4">
        <v>4.4000000000000004</v>
      </c>
      <c r="E58" s="4">
        <f t="shared" si="1"/>
        <v>4.4000000000000004</v>
      </c>
      <c r="F58">
        <v>1</v>
      </c>
      <c r="V58" t="str">
        <f>VLOOKUP(C58,'[1]2022-10-14T12_14_28+00_00_97kq'!$C$2:$D$103,2,FALSE)</f>
        <v>115.6</v>
      </c>
      <c r="W58" s="9">
        <v>29.944444444444443</v>
      </c>
      <c r="X58" s="9">
        <v>23.344444444444445</v>
      </c>
      <c r="Y58" s="9">
        <v>25.577777777777779</v>
      </c>
    </row>
    <row r="59" spans="1:25" x14ac:dyDescent="0.2">
      <c r="A59">
        <v>71</v>
      </c>
      <c r="B59" t="s">
        <v>4</v>
      </c>
      <c r="C59" t="s">
        <v>62</v>
      </c>
      <c r="D59" s="4">
        <v>4</v>
      </c>
      <c r="E59" s="4">
        <f t="shared" si="1"/>
        <v>4.4000000000000004</v>
      </c>
      <c r="F59">
        <v>2</v>
      </c>
      <c r="V59" t="str">
        <f>VLOOKUP(C59,'[1]2022-10-14T12_14_28+00_00_97kq'!$C$2:$D$103,2,FALSE)</f>
        <v>117.5</v>
      </c>
      <c r="W59" s="9">
        <v>78.813186813186817</v>
      </c>
      <c r="X59" s="9">
        <v>12.483516483516484</v>
      </c>
      <c r="Y59" s="9">
        <v>122</v>
      </c>
    </row>
    <row r="60" spans="1:25" x14ac:dyDescent="0.2">
      <c r="A60">
        <v>72</v>
      </c>
      <c r="B60" t="s">
        <v>4</v>
      </c>
      <c r="C60" t="s">
        <v>63</v>
      </c>
      <c r="D60" s="4">
        <v>3.9</v>
      </c>
      <c r="E60" s="4">
        <f t="shared" si="1"/>
        <v>4</v>
      </c>
      <c r="F60">
        <v>3</v>
      </c>
      <c r="V60" t="str">
        <f>VLOOKUP(C60,'[1]2022-10-14T12_14_28+00_00_97kq'!$C$2:$D$103,2,FALSE)</f>
        <v>125.3</v>
      </c>
      <c r="W60" s="9">
        <v>60.826086956521742</v>
      </c>
      <c r="X60" s="9">
        <v>18.836956521739129</v>
      </c>
      <c r="Y60" s="9">
        <v>167.72826086956522</v>
      </c>
    </row>
    <row r="61" spans="1:25" x14ac:dyDescent="0.2">
      <c r="A61">
        <v>73</v>
      </c>
      <c r="B61" t="s">
        <v>4</v>
      </c>
      <c r="C61" t="s">
        <v>64</v>
      </c>
      <c r="D61" s="4">
        <v>4.4000000000000004</v>
      </c>
      <c r="E61" s="4">
        <f t="shared" si="1"/>
        <v>3.9</v>
      </c>
      <c r="F61">
        <v>4</v>
      </c>
      <c r="V61" t="str">
        <f>VLOOKUP(C61,'[1]2022-10-14T12_14_28+00_00_97kq'!$C$2:$D$103,2,FALSE)</f>
        <v>128.3</v>
      </c>
      <c r="W61" s="9">
        <v>22.380434782608695</v>
      </c>
      <c r="X61" s="9">
        <v>22.847826086956523</v>
      </c>
      <c r="Y61" s="9">
        <v>50.130434782608695</v>
      </c>
    </row>
    <row r="62" spans="1:25" x14ac:dyDescent="0.2">
      <c r="A62">
        <v>75</v>
      </c>
      <c r="B62" t="s">
        <v>4</v>
      </c>
      <c r="C62" t="s">
        <v>65</v>
      </c>
      <c r="D62" s="4">
        <v>4.5999999999999996</v>
      </c>
      <c r="E62" s="4">
        <f t="shared" si="1"/>
        <v>4.4000000000000004</v>
      </c>
      <c r="F62">
        <v>1</v>
      </c>
      <c r="V62" t="str">
        <f>VLOOKUP(C62,'[1]2022-10-14T12_14_28+00_00_97kq'!$C$2:$D$103,2,FALSE)</f>
        <v>135.1</v>
      </c>
      <c r="W62" s="9">
        <v>35.633333333333333</v>
      </c>
      <c r="X62" s="9">
        <v>21.31111111111111</v>
      </c>
      <c r="Y62" s="9">
        <v>47.2</v>
      </c>
    </row>
    <row r="63" spans="1:25" x14ac:dyDescent="0.2">
      <c r="A63">
        <v>76</v>
      </c>
      <c r="B63" t="s">
        <v>4</v>
      </c>
      <c r="C63" t="s">
        <v>66</v>
      </c>
      <c r="D63" s="4">
        <v>4.0999999999999996</v>
      </c>
      <c r="E63" s="4">
        <f t="shared" si="1"/>
        <v>4.5999999999999996</v>
      </c>
      <c r="F63">
        <v>2</v>
      </c>
      <c r="V63" t="str">
        <f>VLOOKUP(C63,'[1]2022-10-14T12_14_28+00_00_97kq'!$C$2:$D$103,2,FALSE)</f>
        <v>134.7</v>
      </c>
      <c r="W63" s="9">
        <v>78.241758241758248</v>
      </c>
      <c r="X63" s="9">
        <v>10.736263736263735</v>
      </c>
      <c r="Y63" s="9">
        <v>143.97802197802199</v>
      </c>
    </row>
    <row r="64" spans="1:25" x14ac:dyDescent="0.2">
      <c r="A64">
        <v>77</v>
      </c>
      <c r="B64" t="s">
        <v>4</v>
      </c>
      <c r="C64" t="s">
        <v>67</v>
      </c>
      <c r="D64" s="4">
        <v>3.8</v>
      </c>
      <c r="E64" s="4">
        <f t="shared" si="1"/>
        <v>4.0999999999999996</v>
      </c>
      <c r="F64">
        <v>3</v>
      </c>
      <c r="V64" t="str">
        <f>VLOOKUP(C64,'[1]2022-10-14T12_14_28+00_00_97kq'!$C$2:$D$103,2,FALSE)</f>
        <v>134.1</v>
      </c>
      <c r="W64" s="9">
        <v>49.347826086956523</v>
      </c>
      <c r="X64" s="9">
        <v>21.586956521739129</v>
      </c>
      <c r="Y64" s="9">
        <v>161.44565217391303</v>
      </c>
    </row>
    <row r="65" spans="1:26" x14ac:dyDescent="0.2">
      <c r="A65">
        <v>78</v>
      </c>
      <c r="B65" t="s">
        <v>4</v>
      </c>
      <c r="C65" t="s">
        <v>68</v>
      </c>
      <c r="D65" s="4">
        <v>4.2</v>
      </c>
      <c r="E65" s="4">
        <f t="shared" si="1"/>
        <v>3.8</v>
      </c>
      <c r="F65">
        <v>4</v>
      </c>
      <c r="V65" t="str">
        <f>VLOOKUP(C65,'[1]2022-10-14T12_14_28+00_00_97kq'!$C$2:$D$103,2,FALSE)</f>
        <v>122.7</v>
      </c>
      <c r="W65" s="9">
        <v>32.739130434782609</v>
      </c>
      <c r="X65" s="9">
        <v>21.315217391304348</v>
      </c>
      <c r="Y65" s="9">
        <v>83.760869565217391</v>
      </c>
    </row>
    <row r="66" spans="1:26" x14ac:dyDescent="0.2">
      <c r="A66">
        <v>80</v>
      </c>
      <c r="B66" t="s">
        <v>4</v>
      </c>
      <c r="C66" t="s">
        <v>69</v>
      </c>
      <c r="D66" s="4">
        <v>4.4000000000000004</v>
      </c>
      <c r="E66" s="4">
        <f t="shared" si="1"/>
        <v>4.2</v>
      </c>
      <c r="F66">
        <v>1</v>
      </c>
      <c r="V66" t="str">
        <f>VLOOKUP(C66,'[1]2022-10-14T12_14_28+00_00_97kq'!$C$2:$D$103,2,FALSE)</f>
        <v>117.4</v>
      </c>
      <c r="W66" s="9">
        <v>37.087912087912088</v>
      </c>
      <c r="X66" s="9">
        <v>15.527472527472527</v>
      </c>
      <c r="Y66" s="9">
        <v>47.428571428571431</v>
      </c>
    </row>
    <row r="67" spans="1:26" x14ac:dyDescent="0.2">
      <c r="A67">
        <v>81</v>
      </c>
      <c r="B67" t="s">
        <v>4</v>
      </c>
      <c r="C67" t="s">
        <v>70</v>
      </c>
      <c r="D67" s="4">
        <v>3.9</v>
      </c>
      <c r="E67" s="4">
        <f t="shared" ref="E67:E98" si="2">D66</f>
        <v>4.4000000000000004</v>
      </c>
      <c r="F67">
        <v>2</v>
      </c>
      <c r="V67" t="str">
        <f>VLOOKUP(C67,'[1]2022-10-14T12_14_28+00_00_97kq'!$C$2:$D$103,2,FALSE)</f>
        <v>109.3</v>
      </c>
      <c r="W67" s="9">
        <v>53.692307692307693</v>
      </c>
      <c r="X67" s="9">
        <v>17.395604395604394</v>
      </c>
      <c r="Y67" s="9">
        <v>125.87912087912088</v>
      </c>
    </row>
    <row r="68" spans="1:26" x14ac:dyDescent="0.2">
      <c r="A68">
        <v>82</v>
      </c>
      <c r="B68" t="s">
        <v>4</v>
      </c>
      <c r="C68" t="s">
        <v>71</v>
      </c>
      <c r="D68" s="4">
        <v>3.6</v>
      </c>
      <c r="E68" s="4">
        <f t="shared" si="2"/>
        <v>3.9</v>
      </c>
      <c r="F68">
        <v>3</v>
      </c>
      <c r="V68" t="str">
        <f>VLOOKUP(C68,'[1]2022-10-14T12_14_28+00_00_97kq'!$C$2:$D$103,2,FALSE)</f>
        <v>106.6</v>
      </c>
      <c r="W68" s="9">
        <v>63.184782608695649</v>
      </c>
      <c r="X68" s="9">
        <v>13.836956521739131</v>
      </c>
      <c r="Y68" s="9">
        <v>166.4891304347826</v>
      </c>
    </row>
    <row r="69" spans="1:26" x14ac:dyDescent="0.2">
      <c r="A69">
        <v>83</v>
      </c>
      <c r="B69" t="s">
        <v>4</v>
      </c>
      <c r="C69" t="s">
        <v>72</v>
      </c>
      <c r="D69" s="4">
        <v>4.0999999999999996</v>
      </c>
      <c r="E69" s="4">
        <f t="shared" si="2"/>
        <v>3.6</v>
      </c>
      <c r="F69">
        <v>4</v>
      </c>
      <c r="V69" t="str">
        <f>VLOOKUP(C69,'[1]2022-10-14T12_14_28+00_00_97kq'!$C$2:$D$103,2,FALSE)</f>
        <v>101.7</v>
      </c>
      <c r="W69" s="9">
        <v>22.043478260869566</v>
      </c>
      <c r="X69" s="9">
        <v>29.695652173913043</v>
      </c>
      <c r="Y69" s="9">
        <v>74.673913043478265</v>
      </c>
    </row>
    <row r="70" spans="1:26" x14ac:dyDescent="0.2">
      <c r="A70">
        <v>85</v>
      </c>
      <c r="B70" t="s">
        <v>4</v>
      </c>
      <c r="C70" t="s">
        <v>73</v>
      </c>
      <c r="D70" s="4">
        <v>4.5</v>
      </c>
      <c r="E70" s="4">
        <f t="shared" si="2"/>
        <v>4.0999999999999996</v>
      </c>
      <c r="F70">
        <v>1</v>
      </c>
      <c r="G70" s="10">
        <v>8.9599999999999991</v>
      </c>
      <c r="H70" s="6">
        <v>0.22795775483564731</v>
      </c>
      <c r="I70" s="6">
        <v>0.42518096594280291</v>
      </c>
      <c r="J70" s="6">
        <v>0.32929868280526881</v>
      </c>
      <c r="K70" s="6">
        <v>1.7562596416281002E-2</v>
      </c>
      <c r="L70">
        <v>8427</v>
      </c>
      <c r="M70" s="4">
        <f>'[2]2022-10-09T09_50_08+00_00_e2v8h'!$H$10812/'[2]2022-10-09T09_50_08+00_00_e2v8h'!$H$2</f>
        <v>0.46588346979945411</v>
      </c>
      <c r="P70" s="4">
        <f>'[2]2022-10-09T09_50_08+00_00_e2v8h'!$L$2/'[2]2022-10-09T09_50_08+00_00_e2v8h'!$H$2</f>
        <v>0.14501008662632017</v>
      </c>
      <c r="V70" t="str">
        <f>VLOOKUP(C70,'[1]2022-10-14T12_14_28+00_00_97kq'!$C$2:$D$103,2,FALSE)</f>
        <v>96.3</v>
      </c>
      <c r="W70" s="9">
        <v>29.744444444444444</v>
      </c>
      <c r="X70" s="9">
        <v>21.077777777777779</v>
      </c>
      <c r="Y70" s="9">
        <v>20.566666666666666</v>
      </c>
      <c r="Z70" t="s">
        <v>128</v>
      </c>
    </row>
    <row r="71" spans="1:26" x14ac:dyDescent="0.2">
      <c r="A71">
        <v>86</v>
      </c>
      <c r="B71" t="s">
        <v>4</v>
      </c>
      <c r="C71" t="s">
        <v>74</v>
      </c>
      <c r="D71" s="4">
        <v>3.8</v>
      </c>
      <c r="E71" s="4">
        <f t="shared" si="2"/>
        <v>4.5</v>
      </c>
      <c r="F71">
        <v>2</v>
      </c>
      <c r="G71" s="7">
        <v>8.84</v>
      </c>
      <c r="H71" s="6">
        <v>0.22380275011853959</v>
      </c>
      <c r="I71" s="6">
        <v>0.42543859649122806</v>
      </c>
      <c r="J71" s="6">
        <v>0.33108108108108109</v>
      </c>
      <c r="K71" s="6">
        <v>1.9677572309151257E-2</v>
      </c>
      <c r="L71">
        <v>8436</v>
      </c>
      <c r="V71" t="str">
        <f>VLOOKUP(C71,'[1]2022-10-14T12_14_28+00_00_97kq'!$C$2:$D$103,2,FALSE)</f>
        <v>91.3</v>
      </c>
      <c r="W71" s="9">
        <v>57.681318681318679</v>
      </c>
      <c r="X71" s="9">
        <v>15.593406593406593</v>
      </c>
      <c r="Y71" s="9">
        <v>116.23076923076923</v>
      </c>
    </row>
    <row r="72" spans="1:26" x14ac:dyDescent="0.2">
      <c r="A72">
        <v>87</v>
      </c>
      <c r="B72" t="s">
        <v>4</v>
      </c>
      <c r="C72" t="s">
        <v>75</v>
      </c>
      <c r="D72" s="4">
        <v>3.5</v>
      </c>
      <c r="E72" s="4">
        <f t="shared" si="2"/>
        <v>3.8</v>
      </c>
      <c r="F72">
        <v>3</v>
      </c>
      <c r="G72" s="7">
        <v>9.2199999999999989</v>
      </c>
      <c r="H72" s="6">
        <v>0.22089304749496624</v>
      </c>
      <c r="I72" s="6">
        <v>0.42721781357337441</v>
      </c>
      <c r="J72" s="6">
        <v>0.33282008764657112</v>
      </c>
      <c r="K72" s="6">
        <v>1.9069051285088238E-2</v>
      </c>
      <c r="L72">
        <v>8443</v>
      </c>
      <c r="V72" t="str">
        <f>VLOOKUP(C72,'[1]2022-10-14T12_14_28+00_00_97kq'!$C$2:$D$103,2,FALSE)</f>
        <v>95.1</v>
      </c>
      <c r="W72" s="9">
        <v>65.010869565217391</v>
      </c>
      <c r="X72" s="9">
        <v>11.119565217391305</v>
      </c>
      <c r="Y72" s="9">
        <v>172.66304347826087</v>
      </c>
    </row>
    <row r="73" spans="1:26" x14ac:dyDescent="0.2">
      <c r="A73">
        <v>88</v>
      </c>
      <c r="B73" t="s">
        <v>4</v>
      </c>
      <c r="C73" t="s">
        <v>76</v>
      </c>
      <c r="D73" s="4">
        <v>3.9</v>
      </c>
      <c r="E73" s="4">
        <f t="shared" si="2"/>
        <v>3.5</v>
      </c>
      <c r="F73">
        <v>4</v>
      </c>
      <c r="G73" s="7">
        <v>9.2800000000000011</v>
      </c>
      <c r="H73" s="6">
        <v>0.22027059102777119</v>
      </c>
      <c r="I73" s="6">
        <v>0.42392594350818896</v>
      </c>
      <c r="J73" s="6">
        <v>0.33622122003323046</v>
      </c>
      <c r="K73" s="6">
        <v>1.95822454308094E-2</v>
      </c>
      <c r="L73">
        <v>8426</v>
      </c>
      <c r="V73" t="str">
        <f>VLOOKUP(C73,'[1]2022-10-14T12_14_28+00_00_97kq'!$C$2:$D$103,2,FALSE)</f>
        <v>96.5</v>
      </c>
      <c r="W73" s="9">
        <v>25.739130434782609</v>
      </c>
      <c r="X73" s="9">
        <v>26.021739130434781</v>
      </c>
      <c r="Y73" s="9">
        <v>82.913043478260875</v>
      </c>
    </row>
    <row r="74" spans="1:26" x14ac:dyDescent="0.2">
      <c r="A74">
        <v>90</v>
      </c>
      <c r="B74" t="s">
        <v>4</v>
      </c>
      <c r="C74" t="s">
        <v>77</v>
      </c>
      <c r="D74" s="4">
        <v>4</v>
      </c>
      <c r="E74" s="4">
        <f t="shared" si="2"/>
        <v>3.9</v>
      </c>
      <c r="F74">
        <v>1</v>
      </c>
      <c r="G74" s="7">
        <v>9.5799999999999983</v>
      </c>
      <c r="H74" s="6">
        <v>0.22139423076923076</v>
      </c>
      <c r="I74" s="6">
        <v>0.42223557692307695</v>
      </c>
      <c r="J74" s="6">
        <v>0.34218749999999998</v>
      </c>
      <c r="K74" s="6">
        <v>1.4302884615384615E-2</v>
      </c>
      <c r="L74">
        <v>8320</v>
      </c>
      <c r="V74" t="str">
        <f>VLOOKUP(C74,'[1]2022-10-14T12_14_28+00_00_97kq'!$C$2:$D$103,2,FALSE)</f>
        <v>104.1</v>
      </c>
      <c r="W74" s="9">
        <v>39.677777777777777</v>
      </c>
      <c r="X74" s="9">
        <v>17.2</v>
      </c>
      <c r="Y74" s="9">
        <v>68.666666666666671</v>
      </c>
    </row>
    <row r="75" spans="1:26" x14ac:dyDescent="0.2">
      <c r="A75">
        <v>91</v>
      </c>
      <c r="B75" t="s">
        <v>4</v>
      </c>
      <c r="C75" t="s">
        <v>78</v>
      </c>
      <c r="D75" s="4">
        <v>3.7</v>
      </c>
      <c r="E75" s="4">
        <f t="shared" si="2"/>
        <v>4</v>
      </c>
      <c r="F75">
        <v>2</v>
      </c>
      <c r="G75" s="7">
        <v>9.24</v>
      </c>
      <c r="H75" s="6">
        <v>0.2222488038277512</v>
      </c>
      <c r="I75" s="6">
        <v>0.42332535885167466</v>
      </c>
      <c r="J75" s="6">
        <v>0.34330143540669855</v>
      </c>
      <c r="K75" s="6">
        <v>1.1004784688995215E-2</v>
      </c>
      <c r="L75">
        <v>8360</v>
      </c>
      <c r="V75" t="str">
        <f>VLOOKUP(C75,'[1]2022-10-14T12_14_28+00_00_97kq'!$C$2:$D$103,2,FALSE)</f>
        <v>107.5</v>
      </c>
      <c r="W75" s="9">
        <v>65.417582417582423</v>
      </c>
      <c r="X75" s="9">
        <v>13.582417582417582</v>
      </c>
      <c r="Y75" s="9">
        <v>138.38461538461539</v>
      </c>
    </row>
    <row r="76" spans="1:26" x14ac:dyDescent="0.2">
      <c r="A76">
        <v>92</v>
      </c>
      <c r="B76" t="s">
        <v>4</v>
      </c>
      <c r="C76" t="s">
        <v>79</v>
      </c>
      <c r="D76" s="4">
        <v>3.5</v>
      </c>
      <c r="E76" s="4">
        <f t="shared" si="2"/>
        <v>3.7</v>
      </c>
      <c r="F76">
        <v>3</v>
      </c>
      <c r="G76" s="7">
        <v>8.7200000000000006</v>
      </c>
      <c r="H76" s="6">
        <v>0.22014969704170131</v>
      </c>
      <c r="I76" s="6">
        <v>0.42675537602471192</v>
      </c>
      <c r="J76" s="6">
        <v>0.34501603896875371</v>
      </c>
      <c r="K76" s="6">
        <v>7.9600807888796487E-3</v>
      </c>
      <c r="L76">
        <v>8417</v>
      </c>
      <c r="V76" t="str">
        <f>VLOOKUP(C76,'[1]2022-10-14T12_14_28+00_00_97kq'!$C$2:$D$103,2,FALSE)</f>
        <v>113.4</v>
      </c>
      <c r="W76" s="9">
        <v>63.826086956521742</v>
      </c>
      <c r="X76" s="9">
        <v>12.771739130434783</v>
      </c>
      <c r="Y76" s="9">
        <v>172.46739130434781</v>
      </c>
    </row>
    <row r="77" spans="1:26" x14ac:dyDescent="0.2">
      <c r="A77">
        <v>93</v>
      </c>
      <c r="B77" t="s">
        <v>4</v>
      </c>
      <c r="C77" t="s">
        <v>80</v>
      </c>
      <c r="D77" s="4">
        <v>4</v>
      </c>
      <c r="E77" s="4">
        <f t="shared" si="2"/>
        <v>3.5</v>
      </c>
      <c r="F77">
        <v>4</v>
      </c>
      <c r="G77" s="7">
        <v>9.0400000000000009</v>
      </c>
      <c r="H77" s="6">
        <v>0.22174789517372229</v>
      </c>
      <c r="I77" s="6">
        <v>0.42120241906794736</v>
      </c>
      <c r="J77" s="6">
        <v>0.34934187122020632</v>
      </c>
      <c r="K77" s="6">
        <v>7.5892327759990511E-3</v>
      </c>
      <c r="L77">
        <v>8433</v>
      </c>
      <c r="V77" t="str">
        <f>VLOOKUP(C77,'[1]2022-10-14T12_14_28+00_00_97kq'!$C$2:$D$103,2,FALSE)</f>
        <v>118.8</v>
      </c>
      <c r="W77" s="9">
        <v>26.869565217391305</v>
      </c>
      <c r="X77" s="9">
        <v>22.347826086956523</v>
      </c>
      <c r="Y77" s="9">
        <v>88.228260869565219</v>
      </c>
    </row>
    <row r="78" spans="1:26" x14ac:dyDescent="0.2">
      <c r="A78">
        <v>95</v>
      </c>
      <c r="B78" t="s">
        <v>4</v>
      </c>
      <c r="C78" t="s">
        <v>81</v>
      </c>
      <c r="D78" s="4">
        <v>4.4000000000000004</v>
      </c>
      <c r="E78" s="4">
        <f t="shared" si="2"/>
        <v>4</v>
      </c>
      <c r="F78">
        <v>1</v>
      </c>
      <c r="G78" s="7">
        <v>8.9599999999999991</v>
      </c>
      <c r="H78" s="6">
        <v>0.22096486003573557</v>
      </c>
      <c r="I78" s="6">
        <v>0.41774865991661703</v>
      </c>
      <c r="J78" s="6">
        <v>0.35318642048838594</v>
      </c>
      <c r="K78" s="6">
        <v>8.100059559261465E-3</v>
      </c>
      <c r="L78">
        <v>8395</v>
      </c>
      <c r="V78" t="str">
        <f>VLOOKUP(C78,'[1]2022-10-14T12_14_28+00_00_97kq'!$C$2:$D$103,2,FALSE)</f>
        <v>124.9</v>
      </c>
      <c r="W78" s="9">
        <v>35.955555555555556</v>
      </c>
      <c r="X78" s="9">
        <v>24.677777777777777</v>
      </c>
      <c r="Y78" s="9">
        <v>45.911111111111111</v>
      </c>
    </row>
    <row r="79" spans="1:26" x14ac:dyDescent="0.2">
      <c r="A79">
        <v>96</v>
      </c>
      <c r="B79" t="s">
        <v>4</v>
      </c>
      <c r="C79" t="s">
        <v>82</v>
      </c>
      <c r="D79" s="4">
        <v>3.7</v>
      </c>
      <c r="E79" s="4">
        <f t="shared" si="2"/>
        <v>4.4000000000000004</v>
      </c>
      <c r="F79">
        <v>2</v>
      </c>
      <c r="G79" s="7">
        <v>8.4600000000000009</v>
      </c>
      <c r="H79" s="6">
        <v>0.22159158093886722</v>
      </c>
      <c r="I79" s="6">
        <v>0.41752394466122739</v>
      </c>
      <c r="J79" s="6">
        <v>0.35260730755587089</v>
      </c>
      <c r="K79" s="6">
        <v>8.277166844034527E-3</v>
      </c>
      <c r="L79">
        <v>8457</v>
      </c>
      <c r="V79" t="str">
        <f>VLOOKUP(C79,'[1]2022-10-14T12_14_28+00_00_97kq'!$C$2:$D$103,2,FALSE)</f>
        <v>130.3</v>
      </c>
      <c r="W79" s="9">
        <v>76.406593406593402</v>
      </c>
      <c r="X79" s="9">
        <v>9.1098901098901095</v>
      </c>
      <c r="Y79" s="9">
        <v>123.18681318681318</v>
      </c>
    </row>
    <row r="80" spans="1:26" x14ac:dyDescent="0.2">
      <c r="A80">
        <v>97</v>
      </c>
      <c r="B80" t="s">
        <v>4</v>
      </c>
      <c r="C80" t="s">
        <v>83</v>
      </c>
      <c r="D80" s="4">
        <v>3.5</v>
      </c>
      <c r="E80" s="4">
        <f t="shared" si="2"/>
        <v>3.7</v>
      </c>
      <c r="F80">
        <v>3</v>
      </c>
      <c r="G80" s="7">
        <v>8.24</v>
      </c>
      <c r="H80" s="6">
        <v>0.21731968466878457</v>
      </c>
      <c r="I80" s="6">
        <v>0.42146134839392868</v>
      </c>
      <c r="J80" s="6">
        <v>0.35321802565007648</v>
      </c>
      <c r="K80" s="6">
        <v>8.00094128721026E-3</v>
      </c>
      <c r="L80">
        <v>8499</v>
      </c>
      <c r="V80" t="str">
        <f>VLOOKUP(C80,'[1]2022-10-14T12_14_28+00_00_97kq'!$C$2:$D$103,2,FALSE)</f>
        <v>132.9</v>
      </c>
      <c r="W80" s="9">
        <v>64.021739130434781</v>
      </c>
      <c r="X80" s="9">
        <v>21.586956521739129</v>
      </c>
      <c r="Y80" s="9">
        <v>167.82608695652175</v>
      </c>
    </row>
    <row r="81" spans="1:25" x14ac:dyDescent="0.2">
      <c r="A81">
        <v>98</v>
      </c>
      <c r="B81" t="s">
        <v>4</v>
      </c>
      <c r="C81" t="s">
        <v>84</v>
      </c>
      <c r="D81" s="4">
        <v>3.9</v>
      </c>
      <c r="E81" s="4">
        <f t="shared" si="2"/>
        <v>3.5</v>
      </c>
      <c r="F81">
        <v>4</v>
      </c>
      <c r="G81" s="7">
        <v>8.86</v>
      </c>
      <c r="H81" s="6">
        <v>0.21709905660377357</v>
      </c>
      <c r="I81" s="6">
        <v>0.41768867924528302</v>
      </c>
      <c r="J81" s="6">
        <v>0.35719339622641511</v>
      </c>
      <c r="K81" s="6">
        <v>8.1367924528301886E-3</v>
      </c>
      <c r="L81">
        <v>8480</v>
      </c>
      <c r="V81" t="str">
        <f>VLOOKUP(C81,'[1]2022-10-14T12_14_28+00_00_97kq'!$C$2:$D$103,2,FALSE)</f>
        <v>142.7</v>
      </c>
      <c r="W81" s="9">
        <v>27.010869565217391</v>
      </c>
      <c r="X81" s="9">
        <v>26.478260869565219</v>
      </c>
      <c r="Y81" s="9">
        <v>97.989130434782609</v>
      </c>
    </row>
    <row r="82" spans="1:25" x14ac:dyDescent="0.2">
      <c r="A82">
        <v>100</v>
      </c>
      <c r="B82" t="s">
        <v>4</v>
      </c>
      <c r="C82" t="s">
        <v>85</v>
      </c>
      <c r="D82" s="4">
        <v>4.3</v>
      </c>
      <c r="E82" s="4">
        <f t="shared" si="2"/>
        <v>3.9</v>
      </c>
      <c r="F82">
        <v>1</v>
      </c>
      <c r="G82" s="7">
        <v>7.94</v>
      </c>
      <c r="H82" s="6">
        <v>0.2164143803216651</v>
      </c>
      <c r="I82" s="6">
        <v>0.41639072847682118</v>
      </c>
      <c r="J82" s="6">
        <v>0.35726111636707664</v>
      </c>
      <c r="K82" s="6">
        <v>9.9337748344370865E-3</v>
      </c>
      <c r="L82">
        <v>8456</v>
      </c>
      <c r="V82" t="str">
        <f>VLOOKUP(C82,'[1]2022-10-14T12_14_28+00_00_97kq'!$C$2:$D$103,2,FALSE)</f>
        <v>149.5</v>
      </c>
      <c r="W82" s="9">
        <v>33.780219780219781</v>
      </c>
      <c r="X82" s="9">
        <v>29.252747252747252</v>
      </c>
      <c r="Y82" s="9">
        <v>49.153846153846153</v>
      </c>
    </row>
    <row r="83" spans="1:25" x14ac:dyDescent="0.2">
      <c r="A83">
        <v>101</v>
      </c>
      <c r="B83" t="s">
        <v>4</v>
      </c>
      <c r="C83" t="s">
        <v>86</v>
      </c>
      <c r="D83" s="4">
        <v>3.8</v>
      </c>
      <c r="E83" s="4">
        <f t="shared" si="2"/>
        <v>4.3</v>
      </c>
      <c r="F83">
        <v>2</v>
      </c>
      <c r="G83" s="7">
        <v>8.08</v>
      </c>
      <c r="H83" s="6">
        <v>0.21889616463985032</v>
      </c>
      <c r="I83" s="6">
        <v>0.41545837231057064</v>
      </c>
      <c r="J83" s="6">
        <v>0.35453695042095418</v>
      </c>
      <c r="K83" s="6">
        <v>1.1108512628624882E-2</v>
      </c>
      <c r="L83">
        <v>8552</v>
      </c>
      <c r="V83" t="str">
        <f>VLOOKUP(C83,'[1]2022-10-14T12_14_28+00_00_97kq'!$C$2:$D$103,2,FALSE)</f>
        <v>154.8</v>
      </c>
      <c r="W83" s="9">
        <v>62.736263736263737</v>
      </c>
      <c r="X83" s="9">
        <v>16.439560439560438</v>
      </c>
      <c r="Y83" s="9">
        <v>133.49450549450549</v>
      </c>
    </row>
    <row r="84" spans="1:25" x14ac:dyDescent="0.2">
      <c r="A84">
        <v>102</v>
      </c>
      <c r="B84" t="s">
        <v>4</v>
      </c>
      <c r="C84" t="s">
        <v>87</v>
      </c>
      <c r="D84" s="4">
        <v>3.5</v>
      </c>
      <c r="E84" s="4">
        <f t="shared" si="2"/>
        <v>3.8</v>
      </c>
      <c r="F84">
        <v>3</v>
      </c>
      <c r="G84" s="7">
        <v>7.1599999999999993</v>
      </c>
      <c r="H84" s="6">
        <v>0.21488178025034771</v>
      </c>
      <c r="I84" s="6">
        <v>0.41933240611961059</v>
      </c>
      <c r="J84" s="6">
        <v>0.35442744552619376</v>
      </c>
      <c r="K84" s="6">
        <v>1.1474269819193325E-2</v>
      </c>
      <c r="L84">
        <v>8628</v>
      </c>
      <c r="V84" t="str">
        <f>VLOOKUP(C84,'[1]2022-10-14T12_14_28+00_00_97kq'!$C$2:$D$103,2,FALSE)</f>
        <v>162.0</v>
      </c>
      <c r="W84" s="9">
        <v>71.728260869565219</v>
      </c>
      <c r="X84" s="9">
        <v>10.630434782608695</v>
      </c>
      <c r="Y84" s="9">
        <v>178.44565217391303</v>
      </c>
    </row>
    <row r="85" spans="1:25" x14ac:dyDescent="0.2">
      <c r="A85">
        <v>103</v>
      </c>
      <c r="B85" t="s">
        <v>4</v>
      </c>
      <c r="C85" t="s">
        <v>88</v>
      </c>
      <c r="D85" s="4">
        <v>4.0999999999999996</v>
      </c>
      <c r="E85" s="4">
        <f t="shared" si="2"/>
        <v>3.5</v>
      </c>
      <c r="F85">
        <v>4</v>
      </c>
      <c r="G85" s="7">
        <v>6.68</v>
      </c>
      <c r="H85" s="6">
        <v>0.21286441462285979</v>
      </c>
      <c r="I85" s="6">
        <v>0.41670522906062007</v>
      </c>
      <c r="J85" s="6">
        <v>0.35863026376677465</v>
      </c>
      <c r="K85" s="6">
        <v>1.1684405367885238E-2</v>
      </c>
      <c r="L85">
        <v>8644</v>
      </c>
      <c r="V85" t="str">
        <f>VLOOKUP(C85,'[1]2022-10-14T12_14_28+00_00_97kq'!$C$2:$D$103,2,FALSE)</f>
        <v>171.2</v>
      </c>
      <c r="W85" s="9">
        <v>29.75</v>
      </c>
      <c r="X85" s="9">
        <v>15.239130434782609</v>
      </c>
      <c r="Y85" s="9">
        <v>66.695652173913047</v>
      </c>
    </row>
    <row r="86" spans="1:25" x14ac:dyDescent="0.2">
      <c r="A86">
        <v>105</v>
      </c>
      <c r="B86" t="s">
        <v>4</v>
      </c>
      <c r="C86" t="s">
        <v>89</v>
      </c>
      <c r="D86" s="4">
        <v>4.3</v>
      </c>
      <c r="E86" s="4">
        <f t="shared" si="2"/>
        <v>4.0999999999999996</v>
      </c>
      <c r="F86">
        <v>1</v>
      </c>
      <c r="G86" s="7">
        <v>6.9599999999999991</v>
      </c>
      <c r="H86" s="6">
        <v>0.21226851851851852</v>
      </c>
      <c r="I86" s="6">
        <v>0.41435185185185186</v>
      </c>
      <c r="J86" s="6">
        <v>0.36099537037037038</v>
      </c>
      <c r="K86" s="6">
        <v>1.238425925925926E-2</v>
      </c>
      <c r="L86">
        <v>8640</v>
      </c>
      <c r="V86" t="str">
        <f>VLOOKUP(C86,'[1]2022-10-14T12_14_28+00_00_97kq'!$C$2:$D$103,2,FALSE)</f>
        <v>185.7</v>
      </c>
      <c r="W86" s="9">
        <v>35.633333333333333</v>
      </c>
      <c r="X86" s="9">
        <v>21.788888888888888</v>
      </c>
      <c r="Y86" s="9">
        <v>50.7</v>
      </c>
    </row>
    <row r="87" spans="1:25" x14ac:dyDescent="0.2">
      <c r="A87">
        <v>106</v>
      </c>
      <c r="B87" t="s">
        <v>4</v>
      </c>
      <c r="C87" t="s">
        <v>90</v>
      </c>
      <c r="D87" s="4">
        <v>3.9</v>
      </c>
      <c r="E87" s="4">
        <f t="shared" si="2"/>
        <v>4.3</v>
      </c>
      <c r="F87">
        <v>2</v>
      </c>
      <c r="G87" s="7">
        <v>6.160000000000001</v>
      </c>
      <c r="H87" s="6">
        <v>0.21172152769813052</v>
      </c>
      <c r="I87" s="6">
        <v>0.41495584356004128</v>
      </c>
      <c r="J87" s="6">
        <v>0.36127996329854339</v>
      </c>
      <c r="K87" s="6">
        <v>1.204266544328478E-2</v>
      </c>
      <c r="L87">
        <v>8719</v>
      </c>
      <c r="V87" t="str">
        <f>VLOOKUP(C87,'[1]2022-10-14T12_14_28+00_00_97kq'!$C$2:$D$103,2,FALSE)</f>
        <v>204.7</v>
      </c>
      <c r="W87" s="9">
        <v>68.692307692307693</v>
      </c>
      <c r="X87" s="9">
        <v>9.4835164835164836</v>
      </c>
      <c r="Y87" s="9">
        <v>138.69230769230768</v>
      </c>
    </row>
    <row r="88" spans="1:25" x14ac:dyDescent="0.2">
      <c r="A88">
        <v>107</v>
      </c>
      <c r="B88" t="s">
        <v>4</v>
      </c>
      <c r="C88" t="s">
        <v>91</v>
      </c>
      <c r="D88" s="4">
        <v>3.7</v>
      </c>
      <c r="E88" s="4">
        <f t="shared" si="2"/>
        <v>3.9</v>
      </c>
      <c r="F88">
        <v>3</v>
      </c>
      <c r="G88" s="7">
        <v>5.5600000000000005</v>
      </c>
      <c r="H88" s="6">
        <v>0.2064970467969105</v>
      </c>
      <c r="I88" s="6">
        <v>0.41651522035438437</v>
      </c>
      <c r="J88" s="6">
        <v>0.36449341208541575</v>
      </c>
      <c r="K88" s="6">
        <v>1.2607905497501137E-2</v>
      </c>
      <c r="L88">
        <v>8804</v>
      </c>
      <c r="V88" t="str">
        <f>VLOOKUP(C88,'[1]2022-10-14T12_14_28+00_00_97kq'!$C$2:$D$103,2,FALSE)</f>
        <v>213.7</v>
      </c>
      <c r="W88" s="9">
        <v>56.673913043478258</v>
      </c>
      <c r="X88" s="9">
        <v>18.804347826086957</v>
      </c>
      <c r="Y88" s="9">
        <v>163.18478260869566</v>
      </c>
    </row>
    <row r="89" spans="1:25" x14ac:dyDescent="0.2">
      <c r="A89">
        <v>108</v>
      </c>
      <c r="B89" t="s">
        <v>4</v>
      </c>
      <c r="C89" t="s">
        <v>92</v>
      </c>
      <c r="D89" s="4">
        <v>4.2</v>
      </c>
      <c r="E89" s="4">
        <f t="shared" si="2"/>
        <v>3.7</v>
      </c>
      <c r="F89">
        <v>4</v>
      </c>
      <c r="G89" s="7">
        <v>5.4399999999999995</v>
      </c>
      <c r="H89" s="6">
        <v>0.20850822461712989</v>
      </c>
      <c r="I89" s="6">
        <v>0.41111741349971637</v>
      </c>
      <c r="J89" s="6">
        <v>0.36812251843448668</v>
      </c>
      <c r="K89" s="6">
        <v>1.236528644356211E-2</v>
      </c>
      <c r="L89">
        <v>8815</v>
      </c>
      <c r="V89" t="str">
        <f>VLOOKUP(C89,'[1]2022-10-14T12_14_28+00_00_97kq'!$C$2:$D$103,2,FALSE)</f>
        <v>226.5</v>
      </c>
      <c r="W89" s="9">
        <v>21.597826086956523</v>
      </c>
      <c r="X89" s="9">
        <v>26.456521739130434</v>
      </c>
      <c r="Y89" s="9">
        <v>85.086956521739125</v>
      </c>
    </row>
    <row r="90" spans="1:25" x14ac:dyDescent="0.2">
      <c r="A90">
        <v>110</v>
      </c>
      <c r="B90" t="s">
        <v>4</v>
      </c>
      <c r="C90" t="s">
        <v>93</v>
      </c>
      <c r="D90" s="4">
        <v>4.9000000000000004</v>
      </c>
      <c r="E90" s="4">
        <f t="shared" si="2"/>
        <v>4.2</v>
      </c>
      <c r="F90">
        <v>1</v>
      </c>
      <c r="G90" s="7">
        <v>5.9599999999999991</v>
      </c>
      <c r="H90" s="6">
        <v>0.2107948747023472</v>
      </c>
      <c r="I90" s="6">
        <v>0.40764258986279622</v>
      </c>
      <c r="J90" s="6">
        <v>0.36920285746683296</v>
      </c>
      <c r="K90" s="6">
        <v>1.2473069509014627E-2</v>
      </c>
      <c r="L90">
        <v>8819</v>
      </c>
      <c r="V90" t="str">
        <f>VLOOKUP(C90,'[1]2022-10-14T12_14_28+00_00_97kq'!$C$2:$D$103,2,FALSE)</f>
        <v>236.3</v>
      </c>
      <c r="W90" s="9">
        <v>37.633333333333333</v>
      </c>
      <c r="X90" s="9">
        <v>18.344444444444445</v>
      </c>
      <c r="Y90" s="9">
        <v>37.81111111111111</v>
      </c>
    </row>
    <row r="91" spans="1:25" x14ac:dyDescent="0.2">
      <c r="A91">
        <v>111</v>
      </c>
      <c r="B91" t="s">
        <v>4</v>
      </c>
      <c r="C91" t="s">
        <v>94</v>
      </c>
      <c r="D91" s="4">
        <v>4.0999999999999996</v>
      </c>
      <c r="E91" s="4">
        <f t="shared" si="2"/>
        <v>4.9000000000000004</v>
      </c>
      <c r="F91">
        <v>2</v>
      </c>
      <c r="G91" s="7">
        <v>5.5</v>
      </c>
      <c r="H91" s="6">
        <v>0.21070346684617974</v>
      </c>
      <c r="I91" s="6">
        <v>0.40592393133625043</v>
      </c>
      <c r="J91" s="6">
        <v>0.37147986087737012</v>
      </c>
      <c r="K91" s="6">
        <v>1.1892740940199709E-2</v>
      </c>
      <c r="L91">
        <v>8913</v>
      </c>
      <c r="V91" t="str">
        <f>VLOOKUP(C91,'[1]2022-10-14T12_14_28+00_00_97kq'!$C$2:$D$103,2,FALSE)</f>
        <v>250.8</v>
      </c>
      <c r="W91" s="9">
        <v>72.84615384615384</v>
      </c>
      <c r="X91" s="9">
        <v>8.4285714285714288</v>
      </c>
      <c r="Y91" s="9">
        <v>153.7032967032967</v>
      </c>
    </row>
    <row r="92" spans="1:25" x14ac:dyDescent="0.2">
      <c r="A92">
        <v>112</v>
      </c>
      <c r="B92" t="s">
        <v>4</v>
      </c>
      <c r="C92" t="s">
        <v>95</v>
      </c>
      <c r="D92" s="4">
        <v>3.9</v>
      </c>
      <c r="E92" s="4">
        <f t="shared" si="2"/>
        <v>4.0999999999999996</v>
      </c>
      <c r="F92">
        <v>3</v>
      </c>
      <c r="G92" s="7">
        <v>4.76</v>
      </c>
      <c r="H92" s="6">
        <v>0.20622222222222222</v>
      </c>
      <c r="I92" s="6">
        <v>0.40844444444444444</v>
      </c>
      <c r="J92" s="6">
        <v>0.374</v>
      </c>
      <c r="K92" s="6">
        <v>1.1444444444444445E-2</v>
      </c>
      <c r="L92">
        <v>9000</v>
      </c>
      <c r="V92" t="str">
        <f>VLOOKUP(C92,'[1]2022-10-14T12_14_28+00_00_97kq'!$C$2:$D$103,2,FALSE)</f>
        <v>260.8</v>
      </c>
      <c r="W92" s="9">
        <v>80.239130434782609</v>
      </c>
      <c r="X92" s="9">
        <v>6.9891304347826084</v>
      </c>
      <c r="Y92" s="9">
        <v>180.19565217391303</v>
      </c>
    </row>
    <row r="93" spans="1:25" x14ac:dyDescent="0.2">
      <c r="A93">
        <v>113</v>
      </c>
      <c r="B93" t="s">
        <v>4</v>
      </c>
      <c r="C93" t="s">
        <v>96</v>
      </c>
      <c r="D93" s="4">
        <v>4.3</v>
      </c>
      <c r="E93" s="4">
        <f t="shared" si="2"/>
        <v>3.9</v>
      </c>
      <c r="F93">
        <v>4</v>
      </c>
      <c r="G93" s="7">
        <v>4.6199999999999992</v>
      </c>
      <c r="H93" s="6">
        <v>0.2064037225792156</v>
      </c>
      <c r="I93" s="6">
        <v>0.40560602703301574</v>
      </c>
      <c r="J93" s="6">
        <v>0.3755816530024374</v>
      </c>
      <c r="K93" s="6">
        <v>1.2408597385331266E-2</v>
      </c>
      <c r="L93">
        <v>9026</v>
      </c>
      <c r="V93" t="str">
        <f>VLOOKUP(C93,'[1]2022-10-14T12_14_28+00_00_97kq'!$C$2:$D$103,2,FALSE)</f>
        <v>264.0</v>
      </c>
      <c r="W93" s="9">
        <v>33.163043478260867</v>
      </c>
      <c r="X93" s="9">
        <v>19.684782608695652</v>
      </c>
      <c r="Y93" s="9">
        <v>83.130434782608702</v>
      </c>
    </row>
    <row r="94" spans="1:25" x14ac:dyDescent="0.2">
      <c r="A94">
        <v>115</v>
      </c>
      <c r="B94" t="s">
        <v>4</v>
      </c>
      <c r="C94" t="s">
        <v>97</v>
      </c>
      <c r="D94" s="4">
        <v>4.7</v>
      </c>
      <c r="E94" s="4">
        <f t="shared" si="2"/>
        <v>4.3</v>
      </c>
      <c r="F94">
        <v>1</v>
      </c>
      <c r="G94" s="7">
        <v>4.88</v>
      </c>
      <c r="H94" s="6">
        <v>0.20653377630121816</v>
      </c>
      <c r="I94" s="6">
        <v>0.40299003322259136</v>
      </c>
      <c r="J94" s="6">
        <v>0.37785160575858251</v>
      </c>
      <c r="K94" s="6">
        <v>1.2513842746400886E-2</v>
      </c>
      <c r="L94">
        <v>9030</v>
      </c>
      <c r="V94" t="str">
        <f>VLOOKUP(C94,'[1]2022-10-14T12_14_28+00_00_97kq'!$C$2:$D$103,2,FALSE)</f>
        <v>280.9</v>
      </c>
      <c r="W94" s="9">
        <v>34.12222222222222</v>
      </c>
      <c r="X94" s="9">
        <v>25.288888888888888</v>
      </c>
      <c r="Y94" s="9">
        <v>58.722222222222221</v>
      </c>
    </row>
    <row r="95" spans="1:25" x14ac:dyDescent="0.2">
      <c r="A95">
        <v>116</v>
      </c>
      <c r="B95" t="s">
        <v>4</v>
      </c>
      <c r="C95" t="s">
        <v>98</v>
      </c>
      <c r="D95" s="4">
        <v>4.3</v>
      </c>
      <c r="E95" s="4">
        <f t="shared" si="2"/>
        <v>4.7</v>
      </c>
      <c r="F95">
        <v>2</v>
      </c>
      <c r="G95" s="7">
        <v>4.8600000000000003</v>
      </c>
      <c r="H95" s="6">
        <v>0.20858963093145869</v>
      </c>
      <c r="I95" s="6">
        <v>0.40092267135325133</v>
      </c>
      <c r="J95" s="6">
        <v>0.37763620386643232</v>
      </c>
      <c r="K95" s="6">
        <v>1.2961335676625659E-2</v>
      </c>
      <c r="L95">
        <v>9104</v>
      </c>
      <c r="V95" t="str">
        <f>VLOOKUP(C95,'[1]2022-10-14T12_14_28+00_00_97kq'!$C$2:$D$103,2,FALSE)</f>
        <v>282.3</v>
      </c>
      <c r="W95" s="9">
        <v>80.296703296703299</v>
      </c>
      <c r="X95" s="9">
        <v>6.9010989010989015</v>
      </c>
      <c r="Y95" s="9">
        <v>135.69230769230768</v>
      </c>
    </row>
    <row r="96" spans="1:25" x14ac:dyDescent="0.2">
      <c r="A96">
        <v>117</v>
      </c>
      <c r="B96" t="s">
        <v>4</v>
      </c>
      <c r="C96" t="s">
        <v>99</v>
      </c>
      <c r="D96" s="4">
        <v>4</v>
      </c>
      <c r="E96" s="4">
        <f t="shared" si="2"/>
        <v>4.3</v>
      </c>
      <c r="F96">
        <v>3</v>
      </c>
      <c r="G96" s="7">
        <v>4.4000000000000004</v>
      </c>
      <c r="H96" s="6">
        <v>0.20139799038881609</v>
      </c>
      <c r="I96" s="6">
        <v>0.40476190476190477</v>
      </c>
      <c r="J96" s="6">
        <v>0.38029707295762344</v>
      </c>
      <c r="K96" s="6">
        <v>1.3543031891655745E-2</v>
      </c>
      <c r="L96">
        <v>9156</v>
      </c>
      <c r="V96" t="str">
        <f>VLOOKUP(C96,'[1]2022-10-14T12_14_28+00_00_97kq'!$C$2:$D$103,2,FALSE)</f>
        <v>284.4</v>
      </c>
      <c r="W96" s="9">
        <v>68.771739130434781</v>
      </c>
      <c r="X96" s="9">
        <v>11.728260869565217</v>
      </c>
      <c r="Y96" s="9">
        <v>172.79347826086956</v>
      </c>
    </row>
    <row r="97" spans="1:25" x14ac:dyDescent="0.2">
      <c r="A97">
        <v>118</v>
      </c>
      <c r="B97" t="s">
        <v>4</v>
      </c>
      <c r="C97" t="s">
        <v>100</v>
      </c>
      <c r="D97" s="4">
        <v>4.5</v>
      </c>
      <c r="E97" s="4">
        <f t="shared" si="2"/>
        <v>4</v>
      </c>
      <c r="F97">
        <v>4</v>
      </c>
      <c r="G97" s="7">
        <v>4.5400000000000009</v>
      </c>
      <c r="H97" s="6">
        <v>0.20268061457992809</v>
      </c>
      <c r="I97" s="6">
        <v>0.39958592132505177</v>
      </c>
      <c r="J97" s="6">
        <v>0.38400348697831538</v>
      </c>
      <c r="K97" s="6">
        <v>1.3838945189059605E-2</v>
      </c>
      <c r="L97">
        <v>9177</v>
      </c>
      <c r="V97" t="str">
        <f>VLOOKUP(C97,'[1]2022-10-14T12_14_28+00_00_97kq'!$C$2:$D$103,2,FALSE)</f>
        <v>285.7</v>
      </c>
      <c r="W97" s="9">
        <v>27.978260869565219</v>
      </c>
      <c r="X97" s="9">
        <v>25.195652173913043</v>
      </c>
      <c r="Y97" s="9">
        <v>79.391304347826093</v>
      </c>
    </row>
    <row r="98" spans="1:25" x14ac:dyDescent="0.2">
      <c r="A98">
        <v>120</v>
      </c>
      <c r="B98" t="s">
        <v>4</v>
      </c>
      <c r="C98" t="s">
        <v>101</v>
      </c>
      <c r="D98" s="4">
        <v>5.2</v>
      </c>
      <c r="E98" s="4">
        <f t="shared" si="2"/>
        <v>4.5</v>
      </c>
      <c r="F98">
        <v>1</v>
      </c>
      <c r="G98" s="7">
        <v>4.24</v>
      </c>
      <c r="H98" s="6">
        <v>0.20176586003924132</v>
      </c>
      <c r="I98" s="6">
        <v>0.39688249400479614</v>
      </c>
      <c r="J98" s="6">
        <v>0.38816219751471548</v>
      </c>
      <c r="K98" s="6">
        <v>1.3189448441247002E-2</v>
      </c>
      <c r="L98">
        <v>9174</v>
      </c>
      <c r="V98" t="str">
        <f>VLOOKUP(C98,'[1]2022-10-14T12_14_28+00_00_97kq'!$C$2:$D$103,2,FALSE)</f>
        <v>217.6</v>
      </c>
      <c r="W98" s="9">
        <v>32.241758241758241</v>
      </c>
      <c r="X98" s="9">
        <v>24.12087912087912</v>
      </c>
      <c r="Y98" s="9">
        <v>67.340659340659343</v>
      </c>
    </row>
    <row r="99" spans="1:25" x14ac:dyDescent="0.2">
      <c r="A99">
        <v>121</v>
      </c>
      <c r="B99" t="s">
        <v>4</v>
      </c>
      <c r="C99" t="s">
        <v>102</v>
      </c>
      <c r="D99" s="4">
        <v>4.5</v>
      </c>
      <c r="E99" s="4">
        <f t="shared" ref="E99:E107" si="3">D98</f>
        <v>5.2</v>
      </c>
      <c r="F99">
        <v>2</v>
      </c>
      <c r="G99" s="7">
        <v>4.7399999999999993</v>
      </c>
      <c r="H99" s="6">
        <v>0.19434316650093914</v>
      </c>
      <c r="I99" s="6">
        <v>0.39763562037343941</v>
      </c>
      <c r="J99" s="6">
        <v>0.39365815931941223</v>
      </c>
      <c r="K99" s="6">
        <v>1.4252568776930727E-2</v>
      </c>
      <c r="L99">
        <v>9051</v>
      </c>
      <c r="V99" t="str">
        <f>VLOOKUP(C99,'[1]2022-10-14T12_14_28+00_00_97kq'!$C$2:$D$103,2,FALSE)</f>
        <v>198.2</v>
      </c>
      <c r="W99" s="9">
        <v>91.703296703296701</v>
      </c>
      <c r="X99" s="9">
        <v>8.2637362637362646</v>
      </c>
      <c r="Y99" s="9">
        <v>138.94505494505495</v>
      </c>
    </row>
    <row r="100" spans="1:25" x14ac:dyDescent="0.2">
      <c r="A100">
        <v>122</v>
      </c>
      <c r="B100" t="s">
        <v>4</v>
      </c>
      <c r="C100" t="s">
        <v>103</v>
      </c>
      <c r="D100" s="4">
        <v>4.4000000000000004</v>
      </c>
      <c r="E100" s="4">
        <f t="shared" si="3"/>
        <v>4.5</v>
      </c>
      <c r="F100">
        <v>3</v>
      </c>
      <c r="G100" s="7">
        <v>5.38</v>
      </c>
      <c r="H100" s="6">
        <v>0.19274725274725274</v>
      </c>
      <c r="I100" s="6">
        <v>0.40252747252747251</v>
      </c>
      <c r="J100" s="6">
        <v>0.39076923076923076</v>
      </c>
      <c r="K100" s="6">
        <v>1.3956043956043955E-2</v>
      </c>
      <c r="L100">
        <v>9100</v>
      </c>
      <c r="V100" t="str">
        <f>VLOOKUP(C100,'[1]2022-10-14T12_14_28+00_00_97kq'!$C$2:$D$103,2,FALSE)</f>
        <v>216.8</v>
      </c>
      <c r="W100" s="9">
        <v>68.978260869565219</v>
      </c>
      <c r="X100" s="9">
        <v>14.130434782608695</v>
      </c>
      <c r="Y100" s="9">
        <v>175.28260869565219</v>
      </c>
    </row>
    <row r="101" spans="1:25" x14ac:dyDescent="0.2">
      <c r="A101">
        <v>123</v>
      </c>
      <c r="B101" t="s">
        <v>4</v>
      </c>
      <c r="C101" t="s">
        <v>104</v>
      </c>
      <c r="D101" s="4">
        <v>4.9000000000000004</v>
      </c>
      <c r="E101" s="4">
        <f t="shared" si="3"/>
        <v>4.4000000000000004</v>
      </c>
      <c r="F101">
        <v>4</v>
      </c>
      <c r="G101" s="7">
        <v>5.54</v>
      </c>
      <c r="H101" s="6">
        <v>0.19172685489166119</v>
      </c>
      <c r="I101" s="6">
        <v>0.39691398555482599</v>
      </c>
      <c r="J101" s="6">
        <v>0.39877434887283869</v>
      </c>
      <c r="K101" s="6">
        <v>1.2694243817027795E-2</v>
      </c>
      <c r="L101">
        <v>9138</v>
      </c>
      <c r="V101" t="str">
        <f>VLOOKUP(C101,'[1]2022-10-14T12_14_28+00_00_97kq'!$C$2:$D$103,2,FALSE)</f>
        <v>218.7</v>
      </c>
      <c r="W101" s="9">
        <v>21.206521739130434</v>
      </c>
      <c r="X101" s="9">
        <v>26.826086956521738</v>
      </c>
      <c r="Y101" s="9">
        <v>85.663043478260875</v>
      </c>
    </row>
    <row r="102" spans="1:25" x14ac:dyDescent="0.2">
      <c r="A102">
        <v>125</v>
      </c>
      <c r="B102" t="s">
        <v>4</v>
      </c>
      <c r="C102" t="s">
        <v>105</v>
      </c>
      <c r="D102" s="4">
        <v>4.8</v>
      </c>
      <c r="E102" s="4">
        <f t="shared" si="3"/>
        <v>4.9000000000000004</v>
      </c>
      <c r="F102">
        <v>1</v>
      </c>
      <c r="G102" s="7">
        <v>7.5</v>
      </c>
      <c r="H102" s="6">
        <v>0.19594964422550629</v>
      </c>
      <c r="I102" s="6">
        <v>0.39518336070060206</v>
      </c>
      <c r="J102" s="6">
        <v>0.40273672687465789</v>
      </c>
      <c r="K102" s="6">
        <v>6.2397372742200325E-3</v>
      </c>
      <c r="L102">
        <v>9135</v>
      </c>
      <c r="V102" t="str">
        <f>VLOOKUP(C102,'[1]2022-10-14T12_14_28+00_00_97kq'!$C$2:$D$103,2,FALSE)</f>
        <v>248.7</v>
      </c>
      <c r="W102" s="9">
        <v>35.577777777777776</v>
      </c>
      <c r="X102" s="9">
        <v>21.177777777777777</v>
      </c>
      <c r="Y102" s="9">
        <v>46.911111111111111</v>
      </c>
    </row>
    <row r="103" spans="1:25" x14ac:dyDescent="0.2">
      <c r="A103">
        <v>126</v>
      </c>
      <c r="B103" t="s">
        <v>4</v>
      </c>
      <c r="C103" t="s">
        <v>106</v>
      </c>
      <c r="D103" s="4">
        <v>4.7</v>
      </c>
      <c r="E103" s="4">
        <f t="shared" si="3"/>
        <v>4.8</v>
      </c>
      <c r="F103">
        <v>2</v>
      </c>
      <c r="G103" s="7">
        <v>5.08</v>
      </c>
      <c r="H103" s="6">
        <v>0.19506896926251766</v>
      </c>
      <c r="I103" s="6">
        <v>0.3936135549038775</v>
      </c>
      <c r="J103" s="6">
        <v>0.4055609862061475</v>
      </c>
      <c r="K103" s="6">
        <v>5.7564896274573691E-3</v>
      </c>
      <c r="L103">
        <v>9207</v>
      </c>
      <c r="V103" t="str">
        <f>VLOOKUP(C103,'[1]2022-10-14T12_14_28+00_00_97kq'!$C$2:$D$103,2,FALSE)</f>
        <v>324.3</v>
      </c>
      <c r="W103" s="9">
        <v>69.978021978021971</v>
      </c>
      <c r="X103" s="9">
        <v>17.197802197802197</v>
      </c>
      <c r="Y103" s="9">
        <v>120.25274725274726</v>
      </c>
    </row>
    <row r="104" spans="1:25" x14ac:dyDescent="0.2">
      <c r="A104">
        <v>127</v>
      </c>
      <c r="B104" t="s">
        <v>4</v>
      </c>
      <c r="C104" t="s">
        <v>107</v>
      </c>
      <c r="D104" s="4">
        <v>4.5999999999999996</v>
      </c>
      <c r="E104" s="4">
        <f t="shared" si="3"/>
        <v>4.7</v>
      </c>
      <c r="F104">
        <v>3</v>
      </c>
      <c r="G104" s="7">
        <v>4.3400000000000007</v>
      </c>
      <c r="H104" s="6">
        <v>0.19207218820496294</v>
      </c>
      <c r="I104" s="6">
        <v>0.39273821033408529</v>
      </c>
      <c r="J104" s="6">
        <v>0.40949618648619618</v>
      </c>
      <c r="K104" s="6">
        <v>5.693414974755613E-3</v>
      </c>
      <c r="L104">
        <v>9309</v>
      </c>
      <c r="V104" t="str">
        <f>VLOOKUP(C104,'[1]2022-10-14T12_14_28+00_00_97kq'!$C$2:$D$103,2,FALSE)</f>
        <v>370.0</v>
      </c>
      <c r="W104" s="9">
        <v>58.423913043478258</v>
      </c>
      <c r="X104" s="9">
        <v>8.5217391304347831</v>
      </c>
      <c r="Y104" s="9">
        <v>169.61956521739131</v>
      </c>
    </row>
    <row r="105" spans="1:25" x14ac:dyDescent="0.2">
      <c r="A105">
        <v>128</v>
      </c>
      <c r="B105" t="s">
        <v>4</v>
      </c>
      <c r="C105" t="s">
        <v>108</v>
      </c>
      <c r="D105" s="4">
        <v>5.4</v>
      </c>
      <c r="E105" s="4">
        <f t="shared" si="3"/>
        <v>4.5999999999999996</v>
      </c>
      <c r="F105">
        <v>4</v>
      </c>
      <c r="G105" s="7">
        <v>4.28</v>
      </c>
      <c r="H105" s="6">
        <v>0.19146211312700107</v>
      </c>
      <c r="I105" s="6">
        <v>0.38794023479188899</v>
      </c>
      <c r="J105" s="6">
        <v>0.41526147278548559</v>
      </c>
      <c r="K105" s="6">
        <v>5.3361792956243331E-3</v>
      </c>
      <c r="L105">
        <v>9370</v>
      </c>
      <c r="V105" t="str">
        <f>VLOOKUP(C105,'[1]2022-10-14T12_14_28+00_00_97kq'!$C$2:$D$103,2,FALSE)</f>
        <v>391.8</v>
      </c>
      <c r="W105" s="9">
        <v>25.108695652173914</v>
      </c>
      <c r="X105" s="9">
        <v>24.847826086956523</v>
      </c>
      <c r="Y105" s="9">
        <v>81.369565217391298</v>
      </c>
    </row>
    <row r="106" spans="1:25" x14ac:dyDescent="0.2">
      <c r="A106">
        <v>130</v>
      </c>
      <c r="B106" t="s">
        <v>4</v>
      </c>
      <c r="C106" t="s">
        <v>109</v>
      </c>
      <c r="D106" s="4">
        <v>6.3</v>
      </c>
      <c r="E106" s="4">
        <f t="shared" si="3"/>
        <v>5.4</v>
      </c>
      <c r="F106">
        <v>1</v>
      </c>
      <c r="G106" s="7">
        <v>3.8800000000000003</v>
      </c>
      <c r="H106" s="6">
        <v>0.19326391840203994</v>
      </c>
      <c r="I106" s="6">
        <v>0.38397790055248621</v>
      </c>
      <c r="J106" s="6">
        <v>0.41733956651083726</v>
      </c>
      <c r="K106" s="6">
        <v>5.5248618784530384E-3</v>
      </c>
      <c r="L106">
        <v>9412</v>
      </c>
      <c r="V106" t="str">
        <f>VLOOKUP(C106,'[1]2022-10-14T12_14_28+00_00_97kq'!$C$2:$D$103,2,FALSE)</f>
        <v>450.5</v>
      </c>
      <c r="W106" s="9">
        <v>45.355555555555554</v>
      </c>
      <c r="X106" s="9">
        <v>17.366666666666667</v>
      </c>
      <c r="Y106" s="9">
        <v>64.555555555555557</v>
      </c>
    </row>
    <row r="107" spans="1:25" x14ac:dyDescent="0.2">
      <c r="A107">
        <v>131</v>
      </c>
      <c r="B107" t="s">
        <v>4</v>
      </c>
      <c r="C107" t="s">
        <v>110</v>
      </c>
      <c r="D107" s="4">
        <v>5.4</v>
      </c>
      <c r="E107" s="4">
        <f t="shared" si="3"/>
        <v>6.3</v>
      </c>
      <c r="F107">
        <v>2</v>
      </c>
      <c r="G107" s="7">
        <v>3.7599999999999993</v>
      </c>
      <c r="H107" s="6">
        <v>0.19886839899413244</v>
      </c>
      <c r="I107" s="6">
        <v>0.38034367141659681</v>
      </c>
      <c r="J107" s="6">
        <v>0.41607292539815594</v>
      </c>
      <c r="K107" s="6">
        <v>4.7150041911148367E-3</v>
      </c>
      <c r="L107">
        <v>9544</v>
      </c>
      <c r="V107" t="str">
        <f>VLOOKUP(C107,'[1]2022-10-14T12_14_28+00_00_97kq'!$C$2:$D$103,2,FALSE)</f>
        <v>466.8</v>
      </c>
      <c r="W107" s="9">
        <v>82.791208791208788</v>
      </c>
      <c r="X107" s="9">
        <v>11.813186813186814</v>
      </c>
      <c r="Y107" s="9">
        <v>134.72527472527472</v>
      </c>
    </row>
    <row r="108" spans="1:25" x14ac:dyDescent="0.2">
      <c r="H108" s="6">
        <v>0.20127829002514669</v>
      </c>
      <c r="I108" s="6">
        <v>0.38830678960603521</v>
      </c>
      <c r="J108" s="6">
        <v>0.41607292539815594</v>
      </c>
      <c r="K108" s="6">
        <v>1.7393126571668065E-2</v>
      </c>
      <c r="L108">
        <v>9544</v>
      </c>
      <c r="W108" s="9"/>
      <c r="X108" s="9"/>
      <c r="Y108" s="9"/>
    </row>
    <row r="109" spans="1:25" x14ac:dyDescent="0.2">
      <c r="W109" s="9"/>
      <c r="X109" s="9"/>
      <c r="Y109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2022-10-14T08_59_05+00_00_xm0g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Eerden, Hans</cp:lastModifiedBy>
  <dcterms:created xsi:type="dcterms:W3CDTF">2022-10-14T08:59:55Z</dcterms:created>
  <dcterms:modified xsi:type="dcterms:W3CDTF">2022-10-28T08:26:17Z</dcterms:modified>
</cp:coreProperties>
</file>