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gris/Desktop/Jun EV Task/"/>
    </mc:Choice>
  </mc:AlternateContent>
  <xr:revisionPtr revIDLastSave="0" documentId="13_ncr:1_{F6B753EE-C01B-E64C-BB7E-B686D0A146A1}" xr6:coauthVersionLast="47" xr6:coauthVersionMax="47" xr10:uidLastSave="{00000000-0000-0000-0000-000000000000}"/>
  <bookViews>
    <workbookView xWindow="0" yWindow="0" windowWidth="28800" windowHeight="18000" xr2:uid="{870F0482-8EF4-1146-B3D6-6680E0413C13}"/>
  </bookViews>
  <sheets>
    <sheet name="Sheet1" sheetId="1" r:id="rId1"/>
  </sheets>
  <definedNames>
    <definedName name="_xlnm._FilterDatabase" localSheetId="0" hidden="1">Sheet1!$A$1:$ET$2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K18" i="1"/>
  <c r="K19" i="1"/>
  <c r="I14" i="1"/>
  <c r="I13" i="1"/>
  <c r="H3" i="1"/>
  <c r="I6" i="1"/>
  <c r="I7" i="1"/>
  <c r="K12" i="1"/>
  <c r="I11" i="1"/>
  <c r="I9" i="1"/>
  <c r="J8" i="1"/>
  <c r="H5" i="1"/>
</calcChain>
</file>

<file path=xl/sharedStrings.xml><?xml version="1.0" encoding="utf-8"?>
<sst xmlns="http://schemas.openxmlformats.org/spreadsheetml/2006/main" count="224" uniqueCount="223">
  <si>
    <t>Audi A3 Plug In</t>
  </si>
  <si>
    <t>Audi A7 Plug In</t>
  </si>
  <si>
    <t>Audi A8 Plug In</t>
  </si>
  <si>
    <t>Audi Q4 Sportback e-tron</t>
  </si>
  <si>
    <t>Audi Q4 e-tron</t>
  </si>
  <si>
    <t>Audi Q5 Plug In</t>
  </si>
  <si>
    <t>Audi Q8 e-tron</t>
  </si>
  <si>
    <t>Audi e-tron</t>
  </si>
  <si>
    <t>Audi e-tron GT</t>
  </si>
  <si>
    <t>Audi e-tron Sportback</t>
  </si>
  <si>
    <t>Azure Transit Connect</t>
  </si>
  <si>
    <t>BMW 3-Series Plug in</t>
  </si>
  <si>
    <t>BMW 5-Series Plug in</t>
  </si>
  <si>
    <t>BMW 7-Series Plug in</t>
  </si>
  <si>
    <t>BMW X3</t>
  </si>
  <si>
    <t>BMW X5</t>
  </si>
  <si>
    <t>BMW i3</t>
  </si>
  <si>
    <t>BMW i3 REx</t>
  </si>
  <si>
    <t>BMW i4</t>
  </si>
  <si>
    <t>BMW i8</t>
  </si>
  <si>
    <t>BMW iX</t>
  </si>
  <si>
    <t>Bentley Bentayga Hybrid</t>
  </si>
  <si>
    <t>Bentley Flying Spur Hybrid</t>
  </si>
  <si>
    <t>Cadillac CT6</t>
  </si>
  <si>
    <t>Cadillac ELR</t>
  </si>
  <si>
    <t>Cadillac Lyriq</t>
  </si>
  <si>
    <t>Chevrolet Bolt EUV</t>
  </si>
  <si>
    <t>Chevrolet Bolt EV</t>
  </si>
  <si>
    <t>Chevrolet Spark</t>
  </si>
  <si>
    <t>Chevrolet Volt</t>
  </si>
  <si>
    <t>Chrysler Pacifica</t>
  </si>
  <si>
    <t>Coda EV</t>
  </si>
  <si>
    <t>E-Ride EXV</t>
  </si>
  <si>
    <t>Ferrari SF90 Stradale</t>
  </si>
  <si>
    <t>Fiat 500e</t>
  </si>
  <si>
    <t>Fisker Karma</t>
  </si>
  <si>
    <t>Ford C-Max Energi</t>
  </si>
  <si>
    <t>Ford E-Transit</t>
  </si>
  <si>
    <t>Ford Escape Plug-in Hybrid</t>
  </si>
  <si>
    <t>Ford F-150 Lightning</t>
  </si>
  <si>
    <t>Ford Focus EV</t>
  </si>
  <si>
    <t>Ford Fusion Energi</t>
  </si>
  <si>
    <t>Ford Mustang Mach-E</t>
  </si>
  <si>
    <t>Ford Ranger</t>
  </si>
  <si>
    <t>Ford Think Neighbor</t>
  </si>
  <si>
    <t>GEM NEV</t>
  </si>
  <si>
    <t>GMC Hummer EV Pickup</t>
  </si>
  <si>
    <t>Genesis G80 EV</t>
  </si>
  <si>
    <t>Genesis GV60 EV</t>
  </si>
  <si>
    <t>Genesis GV70 EV</t>
  </si>
  <si>
    <t>Gillig Battery Electric Bus</t>
  </si>
  <si>
    <t>GreenPower EV Star</t>
  </si>
  <si>
    <t>Honda Accord Plug In</t>
  </si>
  <si>
    <t>Honda Clarity BEV</t>
  </si>
  <si>
    <t>Honda Clarity Plug In</t>
  </si>
  <si>
    <t>Hyundai Ioniq 5</t>
  </si>
  <si>
    <t>Hyundai Ioniq 6</t>
  </si>
  <si>
    <t>Hyundai Ioniq EV</t>
  </si>
  <si>
    <t>Hyundai Ioniq Plug In</t>
  </si>
  <si>
    <t>Hyundai Kona Electric</t>
  </si>
  <si>
    <t>Hyundai Santa Fe Plug In</t>
  </si>
  <si>
    <t>Hyundai Sonata Plug In</t>
  </si>
  <si>
    <t>Hyundai Tucson Plug In</t>
  </si>
  <si>
    <t>International MV60E</t>
  </si>
  <si>
    <t>Jaguar I-Pace</t>
  </si>
  <si>
    <t>Jeep Grand Cherokee Plug In</t>
  </si>
  <si>
    <t>Jeep Wrangler 4xe</t>
  </si>
  <si>
    <t>Kalmar T2E</t>
  </si>
  <si>
    <t>Karma Revero</t>
  </si>
  <si>
    <t>Kia EV6</t>
  </si>
  <si>
    <t>Kia Niro EV</t>
  </si>
  <si>
    <t>Kia Niro Plug In</t>
  </si>
  <si>
    <t>Kia Optima Plug In</t>
  </si>
  <si>
    <t>Kia Sorrento Plug In</t>
  </si>
  <si>
    <t>Kia Soul EV</t>
  </si>
  <si>
    <t>Kia Sportage Plug-In</t>
  </si>
  <si>
    <t>Land Rover Range Rover Plug In</t>
  </si>
  <si>
    <t>Lexus NX 450h+</t>
  </si>
  <si>
    <t>Lexus RZ 450e</t>
  </si>
  <si>
    <t>Lincoln Aviator Plug In</t>
  </si>
  <si>
    <t>Lincoln Corsair</t>
  </si>
  <si>
    <t>Lucid Air</t>
  </si>
  <si>
    <t>Mazda CX-90</t>
  </si>
  <si>
    <t>Mazda MX-30</t>
  </si>
  <si>
    <t>Mclaren P1</t>
  </si>
  <si>
    <t>Mercedes B-Class Electric</t>
  </si>
  <si>
    <t>Mercedes C350e Plug In</t>
  </si>
  <si>
    <t>Mercedes EQB</t>
  </si>
  <si>
    <t>Mercedes EQE</t>
  </si>
  <si>
    <t>Mercedes EQE SUV</t>
  </si>
  <si>
    <t>Mercedes EQS</t>
  </si>
  <si>
    <t>Mercedes GLC 350e Hybrid</t>
  </si>
  <si>
    <t>Mercedes GLE55e</t>
  </si>
  <si>
    <t>Mercedes S550e</t>
  </si>
  <si>
    <t>Mercedes S560e</t>
  </si>
  <si>
    <t>Miles ZX40ST</t>
  </si>
  <si>
    <t>Mini Cooper SE Countryman</t>
  </si>
  <si>
    <t>Mini Cooper SE Hardtop 2 Door</t>
  </si>
  <si>
    <t>Mitsubishi Outlander Plug In</t>
  </si>
  <si>
    <t>Mitsubishi i</t>
  </si>
  <si>
    <t>New Flyer Xcelsior CHARGE</t>
  </si>
  <si>
    <t>Nissan Ariya</t>
  </si>
  <si>
    <t>Nissan Leaf</t>
  </si>
  <si>
    <t>Peterbilt 579EV</t>
  </si>
  <si>
    <t>Polestar 1</t>
  </si>
  <si>
    <t>Polestar 2</t>
  </si>
  <si>
    <t>Porsche 918 Spyder</t>
  </si>
  <si>
    <t>Porsche Cayenne S E-Hybrid</t>
  </si>
  <si>
    <t>Porsche Panamera S E-Hybrid</t>
  </si>
  <si>
    <t>Porsche Taycan</t>
  </si>
  <si>
    <t>Rivian EDV</t>
  </si>
  <si>
    <t>Rivian R1S</t>
  </si>
  <si>
    <t>Rivian R1T</t>
  </si>
  <si>
    <t>Smart EQ ForTwo</t>
  </si>
  <si>
    <t>Smart forTwo EV</t>
  </si>
  <si>
    <t>Smart forTwo EV Cabrio</t>
  </si>
  <si>
    <t>Smith EV</t>
  </si>
  <si>
    <t>Subaru Crosstrek Hybrid</t>
  </si>
  <si>
    <t>Subaru Solterra</t>
  </si>
  <si>
    <t>Tesla Model 3</t>
  </si>
  <si>
    <t>Tesla Model S</t>
  </si>
  <si>
    <t>Tesla Model X</t>
  </si>
  <si>
    <t>Tesla Model Y</t>
  </si>
  <si>
    <t>Tesla Roadster</t>
  </si>
  <si>
    <t>Tesla Semi</t>
  </si>
  <si>
    <t>Toyota BZ4X</t>
  </si>
  <si>
    <t>Toyota Prius Plug-in</t>
  </si>
  <si>
    <t>Toyota Prius Prime</t>
  </si>
  <si>
    <t>Toyota RAV4 EV</t>
  </si>
  <si>
    <t>Toyota RAV4 Prime</t>
  </si>
  <si>
    <t>Volkswagen ID.4</t>
  </si>
  <si>
    <t>Volkswagen e-Golf</t>
  </si>
  <si>
    <t>Volvo C40 Recharge</t>
  </si>
  <si>
    <t>Volvo S60 Plug In</t>
  </si>
  <si>
    <t>Volvo S90 Plug In</t>
  </si>
  <si>
    <t>Volvo Trucks VNR Electric Truck</t>
  </si>
  <si>
    <t>Volvo V60 Plug In</t>
  </si>
  <si>
    <t>Volvo XC40 Recharge</t>
  </si>
  <si>
    <t>Volvo XC60 Plug-In</t>
  </si>
  <si>
    <t>Volvo XC90 Plug-In</t>
  </si>
  <si>
    <t>Wheego Life</t>
  </si>
  <si>
    <t>Workhorse E-GEN Van</t>
  </si>
  <si>
    <t>Xos MDXT</t>
  </si>
  <si>
    <t>Xos SV</t>
  </si>
  <si>
    <t>Model</t>
  </si>
  <si>
    <t>HEV</t>
  </si>
  <si>
    <t>PHEV</t>
  </si>
  <si>
    <t>BEV</t>
  </si>
  <si>
    <t>Basic MSRP</t>
  </si>
  <si>
    <t>Mid MSRP</t>
  </si>
  <si>
    <t>Lux MSRP</t>
  </si>
  <si>
    <t>https://www.edmunds.com/audi/a7/2022/plug-in-hybrid/</t>
  </si>
  <si>
    <t>https://www.audiusa.com/us/web/en/models/q4/q4-sportback-e-tron/2023/overview/build.html</t>
  </si>
  <si>
    <t>https://www.caranddriver.com/audi/a8-2023</t>
  </si>
  <si>
    <t>https://www.caranddriver.com/audi/q5-2023</t>
  </si>
  <si>
    <t>https://www.edmunds.com/audi/q5/2023/msrp/</t>
  </si>
  <si>
    <t>https://www.edmunds.com/audi/e-tron/2023/msrp/#:~:text=The%20Manufacturer%27s%20Suggested%20Retail%20Price,destination%20fee%20and%20popular%20options.</t>
  </si>
  <si>
    <t>https://www.edmunds.com/audi/e-tron-gt/</t>
  </si>
  <si>
    <t>https://www.edmunds.com/audi/e-tron-sportback/</t>
  </si>
  <si>
    <t>https://en.wikipedia.org/wiki/Azure_Transit_Connect_Electric</t>
  </si>
  <si>
    <t>https://www.edmunds.com/bmw/3-series/2023/plug-in-hybrid/</t>
  </si>
  <si>
    <t>https://www.edmunds.com/bmw/7-series/2022/plug-in-hybrid/</t>
  </si>
  <si>
    <t>https://www.edmunds.com/bmw/5-series/2023/plug-in-hybrid/</t>
  </si>
  <si>
    <t>https://www.audiusa.com/us/web/en/models/q8-e-tron/q8-e-tron/2024/overview/build.html</t>
  </si>
  <si>
    <t>https://www.caranddriver.com/bmw/x3/specs/2021/bmw_x3_bmw-x3-plug-in-hybrid_2021/416726</t>
  </si>
  <si>
    <t>https://www.edmunds.com/bmw/x5/2023/plug-in-hybrid/</t>
  </si>
  <si>
    <t>https://www.caranddriver.com/bmw/i3#</t>
  </si>
  <si>
    <t>Notes</t>
  </si>
  <si>
    <t>Discontinued, Made for businesses</t>
  </si>
  <si>
    <t>https://www.audiusa.com/us/web/en/models/q4/q4-e-tron/2023/overview/build.html</t>
  </si>
  <si>
    <t>2023 MSRP</t>
  </si>
  <si>
    <t>2024 MSRP</t>
  </si>
  <si>
    <t>2022 MSRP</t>
  </si>
  <si>
    <t>Other MSRP</t>
  </si>
  <si>
    <t>2022 MSRP link</t>
  </si>
  <si>
    <t>2023 MSRP Link</t>
  </si>
  <si>
    <t>2024 MSRP Link</t>
  </si>
  <si>
    <t>https://www.edmunds.com/bmw/3-series/2022/</t>
  </si>
  <si>
    <t>https://www.edmunds.com/bmw/x5/2022/plug-in-hybrid/</t>
  </si>
  <si>
    <t>https://www.edmunds.com/bmw/x5/2024/plug-in-hybrid/</t>
  </si>
  <si>
    <t>https://www.bmwusa.com/vehicles/all-electric/i4/gran-coupe/overview.html</t>
  </si>
  <si>
    <t>Prices vary widely. I40 base is $52k BUT i4 M50 model is $69,700</t>
  </si>
  <si>
    <t>https://www.caranddriver.com/bmw/i4-2022</t>
  </si>
  <si>
    <t>https://www.caranddriver.com/bmw/i4-2023</t>
  </si>
  <si>
    <t>Other price link</t>
  </si>
  <si>
    <t>https://www.classic.com/m/bmw/i8/</t>
  </si>
  <si>
    <t>https://www.caranddriver.com/bmw/ix-2022</t>
  </si>
  <si>
    <t>https://www.caranddriver.com/bmw/ix-2023</t>
  </si>
  <si>
    <t>https://www.caranddriver.com/bmw/ix</t>
  </si>
  <si>
    <t>Top model cost $100k +</t>
  </si>
  <si>
    <t>https://www.caranddriver.com/bentley/bentayga/specs/2022/bentley_bentayga_bentley-bentayga-hybrid_2022/426983</t>
  </si>
  <si>
    <t>https://www.caranddriver.com/bentley/bentayga/specs/2023/bentley_bentayga_bentley-bentayga_2023/435002</t>
  </si>
  <si>
    <t>https://www.caranddriver.com/bentley/flying-spur/specs/2022/bentley_flying-spur_bentley-flying-spur-hybrid_2022/430383</t>
  </si>
  <si>
    <t>https://www.caranddriver.com/bentley/flying-spur/specs/2023/bentley_flying-spur_bentley-flying-spur-hybrid_2023/434551</t>
  </si>
  <si>
    <t>2023 prices go up to $267k</t>
  </si>
  <si>
    <t>produced up until 2018</t>
  </si>
  <si>
    <t>https://www.caranddriver.com/reviews/a15082808/2017-cadillac-ct6-plug-in-hybrid-test-review/</t>
  </si>
  <si>
    <t>https://www.caranddriver.com/cadillac/elr</t>
  </si>
  <si>
    <t>https://www.caranddriver.com/cadillac/lyriq</t>
  </si>
  <si>
    <t>PHEV notes Cadillac: https://www.patrickcadillac.com/cadillac-electric-and-phev-research/</t>
  </si>
  <si>
    <t>https://www.edmunds.com/chevrolet/bolt-euv/2022/</t>
  </si>
  <si>
    <t>https://www.caranddriver.com/cadillac/lyriq-2023</t>
  </si>
  <si>
    <t>https://www.edmunds.com/chevrolet/bolt-euv/</t>
  </si>
  <si>
    <t>https://www.caranddriver.com/chevrolet/bolt-ev-2022</t>
  </si>
  <si>
    <t>https://www.caranddriver.com/chevrolet/bolt-ev</t>
  </si>
  <si>
    <t>https://www.caranddriver.com/chevrolet/spark</t>
  </si>
  <si>
    <t>Discontinued 2019</t>
  </si>
  <si>
    <t>https://www.caranddriver.com/chevrolet/volt</t>
  </si>
  <si>
    <t>https://www.chrysler.com/pacifica/hybrid.html</t>
  </si>
  <si>
    <t>https://www.edmunds.com/chrysler/pacifica/2022/plug-in-hybrid/</t>
  </si>
  <si>
    <t>https://www.kbb.com/chrysler/pacifica-hybrid/#:~:text=2024%20Chrysler%20Pacifica%20Hybrid%20Pricing,Pinnacle%20model%20begins%20at%20%2461%2C225.</t>
  </si>
  <si>
    <t>last model 2012</t>
  </si>
  <si>
    <t>https://www.greencarreports.com/news/1071544_2012-coda-sedan-electric-car-gets-smaller-battery-pack-option</t>
  </si>
  <si>
    <t>https://www.mprnews.org/story/2006/07/27/ecar</t>
  </si>
  <si>
    <t>Hard to pin a price. Many sites say "call for price"; Example: https://www.e-ride.com/search/inventory</t>
  </si>
  <si>
    <t>https://www.caranddriver.com/ferrari/sf90-stradale-2022</t>
  </si>
  <si>
    <t>https://www.caranddriver.com/ferrari/sf90-stradale-2023</t>
  </si>
  <si>
    <t>https://www.caranddriver.com/ferrari/sf90-stradale</t>
  </si>
  <si>
    <t>https://www.caranddriver.com/fiat/500e</t>
  </si>
  <si>
    <t>2012 orginal: 95000</t>
  </si>
  <si>
    <t>https://luxe.digital/brand/karma/</t>
  </si>
  <si>
    <t>https://www.edmunds.com/karma/gs-6/#:~:text=Including%20destination%20charge%2C%20it%20arrives,DD)%20which%20starts%20at%20%2499%2C990</t>
  </si>
  <si>
    <t>Spark Discontinued 22': https://www.caranddriver.com/news/a38961880/chevy-spark-discontinued/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</si>
</sst>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u/>
      <sz val="12"/>
      <color theme="10"/>
      <name val="Calibri"/>
      <family val="2"/>
      <scheme val="minor"/>
    </font>
    <font>
      <b/>
      <sz val="1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3" fontId="0" fillId="0" borderId="0" xfId="0" applyNumberFormat="1"/>
    <xf numFmtId="0" fontId="3" fillId="0" borderId="0" xfId="1"/>
    <xf numFmtId="0" fontId="2" fillId="2" borderId="1" xfId="0" applyFont="1" applyFill="1" applyBorder="1" applyAlignment="1">
      <alignment horizontal="center" vertical="top"/>
    </xf>
    <xf numFmtId="0" fontId="0" fillId="2" borderId="0" xfId="0" applyFill="1"/>
    <xf numFmtId="0" fontId="3" fillId="2" borderId="0" xfId="1" applyFill="1"/>
    <xf numFmtId="0" fontId="1" fillId="0" borderId="1" xfId="0" applyFont="1" applyBorder="1"/>
    <xf numFmtId="0" fontId="4" fillId="0" borderId="1" xfId="0" applyFont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top"/>
    </xf>
    <xf numFmtId="0" fontId="0" fillId="2" borderId="0" xfId="0" applyFill="1" applyBorder="1"/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edmunds.com/bmw/x5/2023/plug-in-hybrid/" TargetMode="External"/><Relationship Id="rId18" Type="http://schemas.openxmlformats.org/officeDocument/2006/relationships/hyperlink" Target="https://www.caranddriver.com/bmw/i3" TargetMode="External"/><Relationship Id="rId26" Type="http://schemas.openxmlformats.org/officeDocument/2006/relationships/hyperlink" Target="https://www.caranddriver.com/bmw/ix-2023" TargetMode="External"/><Relationship Id="rId39" Type="http://schemas.openxmlformats.org/officeDocument/2006/relationships/hyperlink" Target="https://www.caranddriver.com/chevrolet/bolt-ev" TargetMode="External"/><Relationship Id="rId21" Type="http://schemas.openxmlformats.org/officeDocument/2006/relationships/hyperlink" Target="https://www.caranddriver.com/bmw/i4-2022" TargetMode="External"/><Relationship Id="rId34" Type="http://schemas.openxmlformats.org/officeDocument/2006/relationships/hyperlink" Target="https://www.caranddriver.com/cadillac/lyriq" TargetMode="External"/><Relationship Id="rId42" Type="http://schemas.openxmlformats.org/officeDocument/2006/relationships/hyperlink" Target="https://www.chrysler.com/pacifica/hybrid.html" TargetMode="External"/><Relationship Id="rId47" Type="http://schemas.openxmlformats.org/officeDocument/2006/relationships/hyperlink" Target="https://www.caranddriver.com/ferrari/sf90-stradale-2023" TargetMode="External"/><Relationship Id="rId50" Type="http://schemas.openxmlformats.org/officeDocument/2006/relationships/hyperlink" Target="https://luxe.digital/brand/karma/" TargetMode="External"/><Relationship Id="rId7" Type="http://schemas.openxmlformats.org/officeDocument/2006/relationships/hyperlink" Target="https://www.edmunds.com/audi/e-tron-sportback/" TargetMode="External"/><Relationship Id="rId2" Type="http://schemas.openxmlformats.org/officeDocument/2006/relationships/hyperlink" Target="https://www.caranddriver.com/audi/q5-2023" TargetMode="External"/><Relationship Id="rId16" Type="http://schemas.openxmlformats.org/officeDocument/2006/relationships/hyperlink" Target="https://www.audiusa.com/us/web/en/models/q8-e-tron/q8-e-tron/2024/overview/build.html" TargetMode="External"/><Relationship Id="rId29" Type="http://schemas.openxmlformats.org/officeDocument/2006/relationships/hyperlink" Target="https://www.caranddriver.com/bentley/bentayga/specs/2023/bentley_bentayga_bentley-bentayga_2023/435002" TargetMode="External"/><Relationship Id="rId11" Type="http://schemas.openxmlformats.org/officeDocument/2006/relationships/hyperlink" Target="https://www.edmunds.com/bmw/5-series/2023/plug-in-hybrid/" TargetMode="External"/><Relationship Id="rId24" Type="http://schemas.openxmlformats.org/officeDocument/2006/relationships/hyperlink" Target="https://www.edmunds.com/bmw/x5/2024/plug-in-hybrid/" TargetMode="External"/><Relationship Id="rId32" Type="http://schemas.openxmlformats.org/officeDocument/2006/relationships/hyperlink" Target="https://www.caranddriver.com/reviews/a15082808/2017-cadillac-ct6-plug-in-hybrid-test-review/" TargetMode="External"/><Relationship Id="rId37" Type="http://schemas.openxmlformats.org/officeDocument/2006/relationships/hyperlink" Target="https://www.edmunds.com/chevrolet/bolt-euv/" TargetMode="External"/><Relationship Id="rId40" Type="http://schemas.openxmlformats.org/officeDocument/2006/relationships/hyperlink" Target="https://www.caranddriver.com/chevrolet/spark" TargetMode="External"/><Relationship Id="rId45" Type="http://schemas.openxmlformats.org/officeDocument/2006/relationships/hyperlink" Target="https://www.mprnews.org/story/2006/07/27/ecar" TargetMode="External"/><Relationship Id="rId5" Type="http://schemas.openxmlformats.org/officeDocument/2006/relationships/hyperlink" Target="https://www.edmunds.com/audi/e-tron/2023/msrp/" TargetMode="External"/><Relationship Id="rId15" Type="http://schemas.openxmlformats.org/officeDocument/2006/relationships/hyperlink" Target="https://en.wikipedia.org/wiki/Azure_Transit_Connect_Electric" TargetMode="External"/><Relationship Id="rId23" Type="http://schemas.openxmlformats.org/officeDocument/2006/relationships/hyperlink" Target="https://www.classic.com/m/bmw/i8/" TargetMode="External"/><Relationship Id="rId28" Type="http://schemas.openxmlformats.org/officeDocument/2006/relationships/hyperlink" Target="https://www.caranddriver.com/bentley/bentayga/specs/2022/bentley_bentayga_bentley-bentayga-hybrid_2022/426983" TargetMode="External"/><Relationship Id="rId36" Type="http://schemas.openxmlformats.org/officeDocument/2006/relationships/hyperlink" Target="https://www.caranddriver.com/cadillac/lyriq-2023" TargetMode="External"/><Relationship Id="rId49" Type="http://schemas.openxmlformats.org/officeDocument/2006/relationships/hyperlink" Target="https://www.caranddriver.com/fiat/500e" TargetMode="External"/><Relationship Id="rId10" Type="http://schemas.openxmlformats.org/officeDocument/2006/relationships/hyperlink" Target="https://www.edmunds.com/bmw/7-series/2022/plug-in-hybrid/" TargetMode="External"/><Relationship Id="rId19" Type="http://schemas.openxmlformats.org/officeDocument/2006/relationships/hyperlink" Target="https://www.edmunds.com/bmw/x5/2022/plug-in-hybrid/" TargetMode="External"/><Relationship Id="rId31" Type="http://schemas.openxmlformats.org/officeDocument/2006/relationships/hyperlink" Target="https://www.caranddriver.com/bentley/flying-spur/specs/2023/bentley_flying-spur_bentley-flying-spur-hybrid_2023/434551" TargetMode="External"/><Relationship Id="rId44" Type="http://schemas.openxmlformats.org/officeDocument/2006/relationships/hyperlink" Target="https://www.greencarreports.com/news/1071544_2012-coda-sedan-electric-car-gets-smaller-battery-pack-option" TargetMode="External"/><Relationship Id="rId4" Type="http://schemas.openxmlformats.org/officeDocument/2006/relationships/hyperlink" Target="https://www.caranddriver.com/audi/a8-2023" TargetMode="External"/><Relationship Id="rId9" Type="http://schemas.openxmlformats.org/officeDocument/2006/relationships/hyperlink" Target="https://www.edmunds.com/bmw/3-series/2023/plug-in-hybrid/" TargetMode="External"/><Relationship Id="rId14" Type="http://schemas.openxmlformats.org/officeDocument/2006/relationships/hyperlink" Target="https://www.caranddriver.com/bmw/i3" TargetMode="External"/><Relationship Id="rId22" Type="http://schemas.openxmlformats.org/officeDocument/2006/relationships/hyperlink" Target="https://www.caranddriver.com/bmw/i4-2023" TargetMode="External"/><Relationship Id="rId27" Type="http://schemas.openxmlformats.org/officeDocument/2006/relationships/hyperlink" Target="https://www.caranddriver.com/bmw/ix" TargetMode="External"/><Relationship Id="rId30" Type="http://schemas.openxmlformats.org/officeDocument/2006/relationships/hyperlink" Target="https://www.caranddriver.com/bentley/flying-spur/specs/2022/bentley_flying-spur_bentley-flying-spur-hybrid_2022/430383" TargetMode="External"/><Relationship Id="rId35" Type="http://schemas.openxmlformats.org/officeDocument/2006/relationships/hyperlink" Target="https://www.edmunds.com/chevrolet/bolt-euv/2022/" TargetMode="External"/><Relationship Id="rId43" Type="http://schemas.openxmlformats.org/officeDocument/2006/relationships/hyperlink" Target="https://www.edmunds.com/chrysler/pacifica/2022/plug-in-hybrid/" TargetMode="External"/><Relationship Id="rId48" Type="http://schemas.openxmlformats.org/officeDocument/2006/relationships/hyperlink" Target="https://www.caranddriver.com/ferrari/sf90-stradale" TargetMode="External"/><Relationship Id="rId8" Type="http://schemas.openxmlformats.org/officeDocument/2006/relationships/hyperlink" Target="https://www.audiusa.com/us/web/en/models/q4/q4-sportback-e-tron/2023/overview/build.html" TargetMode="External"/><Relationship Id="rId51" Type="http://schemas.openxmlformats.org/officeDocument/2006/relationships/hyperlink" Target="https://www.edmunds.com/karma/gs-6/" TargetMode="External"/><Relationship Id="rId3" Type="http://schemas.openxmlformats.org/officeDocument/2006/relationships/hyperlink" Target="https://www.edmunds.com/audi/q5/2023/msrp/" TargetMode="External"/><Relationship Id="rId12" Type="http://schemas.openxmlformats.org/officeDocument/2006/relationships/hyperlink" Target="https://www.caranddriver.com/bmw/x3/specs/2021/bmw_x3_bmw-x3-plug-in-hybrid_2021/416726" TargetMode="External"/><Relationship Id="rId17" Type="http://schemas.openxmlformats.org/officeDocument/2006/relationships/hyperlink" Target="https://www.edmunds.com/bmw/3-series/2022/" TargetMode="External"/><Relationship Id="rId25" Type="http://schemas.openxmlformats.org/officeDocument/2006/relationships/hyperlink" Target="https://www.caranddriver.com/bmw/ix-2022" TargetMode="External"/><Relationship Id="rId33" Type="http://schemas.openxmlformats.org/officeDocument/2006/relationships/hyperlink" Target="https://www.caranddriver.com/cadillac/elr" TargetMode="External"/><Relationship Id="rId38" Type="http://schemas.openxmlformats.org/officeDocument/2006/relationships/hyperlink" Target="https://www.caranddriver.com/chevrolet/bolt-ev-2022" TargetMode="External"/><Relationship Id="rId46" Type="http://schemas.openxmlformats.org/officeDocument/2006/relationships/hyperlink" Target="https://www.caranddriver.com/ferrari/sf90-stradale-2022" TargetMode="External"/><Relationship Id="rId20" Type="http://schemas.openxmlformats.org/officeDocument/2006/relationships/hyperlink" Target="https://www.bmwusa.com/vehicles/all-electric/i4/gran-coupe/overview.html" TargetMode="External"/><Relationship Id="rId41" Type="http://schemas.openxmlformats.org/officeDocument/2006/relationships/hyperlink" Target="https://www.caranddriver.com/chevrolet/volt" TargetMode="External"/><Relationship Id="rId1" Type="http://schemas.openxmlformats.org/officeDocument/2006/relationships/hyperlink" Target="https://www.edmunds.com/audi/a7/2022/plug-in-hybrid/" TargetMode="External"/><Relationship Id="rId6" Type="http://schemas.openxmlformats.org/officeDocument/2006/relationships/hyperlink" Target="https://www.edmunds.com/audi/e-tron-g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DE4E2-64F0-CB46-9E57-02CBE3F99AF9}">
  <dimension ref="A1:EV146"/>
  <sheetViews>
    <sheetView tabSelected="1" workbookViewId="0">
      <selection activeCell="L32" sqref="L32"/>
    </sheetView>
  </sheetViews>
  <sheetFormatPr baseColWidth="10" defaultRowHeight="16" x14ac:dyDescent="0.2"/>
  <cols>
    <col min="1" max="1" width="24.5" customWidth="1"/>
    <col min="2" max="2" width="11" customWidth="1"/>
    <col min="5" max="7" width="10.83203125" hidden="1" customWidth="1"/>
    <col min="12" max="12" width="27.83203125" customWidth="1"/>
    <col min="13" max="13" width="14.33203125" customWidth="1"/>
    <col min="14" max="14" width="12.83203125" customWidth="1"/>
    <col min="15" max="15" width="15.6640625" customWidth="1"/>
    <col min="16" max="16" width="13.1640625" customWidth="1"/>
  </cols>
  <sheetData>
    <row r="1" spans="1:152" x14ac:dyDescent="0.2">
      <c r="A1" s="1" t="s">
        <v>144</v>
      </c>
      <c r="B1" s="1" t="s">
        <v>145</v>
      </c>
      <c r="C1" s="1" t="s">
        <v>146</v>
      </c>
      <c r="D1" s="1" t="s">
        <v>147</v>
      </c>
      <c r="E1" s="1" t="s">
        <v>148</v>
      </c>
      <c r="F1" s="9" t="s">
        <v>149</v>
      </c>
      <c r="G1" s="9" t="s">
        <v>150</v>
      </c>
      <c r="H1" s="9" t="s">
        <v>172</v>
      </c>
      <c r="I1" s="9" t="s">
        <v>170</v>
      </c>
      <c r="J1" s="1" t="s">
        <v>171</v>
      </c>
      <c r="K1" s="1" t="s">
        <v>173</v>
      </c>
      <c r="L1" s="8" t="s">
        <v>167</v>
      </c>
      <c r="M1" s="9" t="s">
        <v>174</v>
      </c>
      <c r="N1" s="10" t="s">
        <v>175</v>
      </c>
      <c r="O1" s="10" t="s">
        <v>176</v>
      </c>
      <c r="P1" s="10" t="s">
        <v>184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</row>
    <row r="2" spans="1:152" x14ac:dyDescent="0.2">
      <c r="A2" s="1" t="s">
        <v>0</v>
      </c>
    </row>
    <row r="3" spans="1:152" x14ac:dyDescent="0.2">
      <c r="A3" s="1" t="s">
        <v>1</v>
      </c>
      <c r="C3">
        <v>1</v>
      </c>
      <c r="F3">
        <v>76945</v>
      </c>
      <c r="G3">
        <v>82295</v>
      </c>
      <c r="H3">
        <f>AVERAGE(F3:G3)</f>
        <v>79620</v>
      </c>
      <c r="M3" s="4" t="s">
        <v>151</v>
      </c>
    </row>
    <row r="4" spans="1:152" x14ac:dyDescent="0.2">
      <c r="A4" s="1" t="s">
        <v>2</v>
      </c>
      <c r="C4">
        <v>1</v>
      </c>
      <c r="E4">
        <v>88895</v>
      </c>
      <c r="H4">
        <v>87595</v>
      </c>
      <c r="I4">
        <v>88895</v>
      </c>
      <c r="J4">
        <v>89995</v>
      </c>
      <c r="N4" s="4" t="s">
        <v>153</v>
      </c>
    </row>
    <row r="5" spans="1:152" x14ac:dyDescent="0.2">
      <c r="A5" s="1" t="s">
        <v>3</v>
      </c>
      <c r="D5">
        <v>1</v>
      </c>
      <c r="E5">
        <v>58200</v>
      </c>
      <c r="F5">
        <v>64400</v>
      </c>
      <c r="G5">
        <v>65900</v>
      </c>
      <c r="H5">
        <f>AVERAGE(E5:G5)</f>
        <v>62833.333333333336</v>
      </c>
      <c r="N5" s="4" t="s">
        <v>152</v>
      </c>
    </row>
    <row r="6" spans="1:152" x14ac:dyDescent="0.2">
      <c r="A6" s="1" t="s">
        <v>4</v>
      </c>
      <c r="D6">
        <v>1</v>
      </c>
      <c r="E6" s="3">
        <v>49800</v>
      </c>
      <c r="F6">
        <v>56000</v>
      </c>
      <c r="G6">
        <v>61400</v>
      </c>
      <c r="H6" s="3"/>
      <c r="I6" s="3">
        <f>AVERAGE(E6:G6)</f>
        <v>55733.333333333336</v>
      </c>
      <c r="M6" s="4" t="s">
        <v>169</v>
      </c>
    </row>
    <row r="7" spans="1:152" x14ac:dyDescent="0.2">
      <c r="A7" s="1" t="s">
        <v>5</v>
      </c>
      <c r="C7">
        <v>1</v>
      </c>
      <c r="E7" s="3">
        <v>45395</v>
      </c>
      <c r="F7">
        <v>53095</v>
      </c>
      <c r="G7">
        <v>58595</v>
      </c>
      <c r="I7" s="3">
        <f>AVERAGE(E7:G7)</f>
        <v>52361.666666666664</v>
      </c>
      <c r="M7" s="4" t="s">
        <v>154</v>
      </c>
      <c r="N7" s="4" t="s">
        <v>155</v>
      </c>
      <c r="O7" s="4"/>
    </row>
    <row r="8" spans="1:152" x14ac:dyDescent="0.2">
      <c r="A8" s="1" t="s">
        <v>6</v>
      </c>
      <c r="D8">
        <v>1</v>
      </c>
      <c r="E8">
        <v>74400</v>
      </c>
      <c r="F8">
        <v>78800</v>
      </c>
      <c r="G8">
        <v>84800</v>
      </c>
      <c r="J8">
        <f>AVERAGE(E8:G8)</f>
        <v>79333.333333333328</v>
      </c>
      <c r="O8" s="4" t="s">
        <v>163</v>
      </c>
    </row>
    <row r="9" spans="1:152" x14ac:dyDescent="0.2">
      <c r="A9" s="1" t="s">
        <v>7</v>
      </c>
      <c r="D9">
        <v>1</v>
      </c>
      <c r="E9">
        <v>71995</v>
      </c>
      <c r="F9">
        <v>78995</v>
      </c>
      <c r="G9">
        <v>87595</v>
      </c>
      <c r="I9">
        <f>AVERAGE(E9:G9)</f>
        <v>79528.333333333328</v>
      </c>
      <c r="M9" s="4" t="s">
        <v>156</v>
      </c>
    </row>
    <row r="10" spans="1:152" x14ac:dyDescent="0.2">
      <c r="A10" s="1" t="s">
        <v>8</v>
      </c>
      <c r="D10">
        <v>1</v>
      </c>
      <c r="E10">
        <v>107995</v>
      </c>
      <c r="F10">
        <v>115995</v>
      </c>
      <c r="J10">
        <f>AVERAGE(E10:F10)</f>
        <v>111995</v>
      </c>
      <c r="O10" s="4" t="s">
        <v>157</v>
      </c>
    </row>
    <row r="11" spans="1:152" x14ac:dyDescent="0.2">
      <c r="A11" s="1" t="s">
        <v>9</v>
      </c>
      <c r="D11">
        <v>1</v>
      </c>
      <c r="E11">
        <v>75195</v>
      </c>
      <c r="F11">
        <v>82195</v>
      </c>
      <c r="G11">
        <v>90495</v>
      </c>
      <c r="I11">
        <f>AVERAGE(E11:G11)</f>
        <v>82628.333333333328</v>
      </c>
      <c r="N11" s="4" t="s">
        <v>158</v>
      </c>
    </row>
    <row r="12" spans="1:152" s="6" customFormat="1" x14ac:dyDescent="0.2">
      <c r="A12" s="5" t="s">
        <v>10</v>
      </c>
      <c r="D12" s="6">
        <v>1</v>
      </c>
      <c r="E12" s="6">
        <v>57400</v>
      </c>
      <c r="K12" s="6">
        <f>(E12)</f>
        <v>57400</v>
      </c>
      <c r="L12" s="11" t="s">
        <v>168</v>
      </c>
      <c r="P12" s="7" t="s">
        <v>159</v>
      </c>
      <c r="Q12" s="11"/>
      <c r="R12" s="11"/>
      <c r="S12" s="11"/>
    </row>
    <row r="13" spans="1:152" x14ac:dyDescent="0.2">
      <c r="A13" s="1" t="s">
        <v>11</v>
      </c>
      <c r="C13">
        <v>1</v>
      </c>
      <c r="E13">
        <v>45895</v>
      </c>
      <c r="F13">
        <v>47895</v>
      </c>
      <c r="H13">
        <v>49075</v>
      </c>
      <c r="I13">
        <f>AVERAGE(E13:F13)</f>
        <v>46895</v>
      </c>
      <c r="J13">
        <v>52050</v>
      </c>
      <c r="M13" s="4" t="s">
        <v>177</v>
      </c>
      <c r="N13" s="4" t="s">
        <v>160</v>
      </c>
      <c r="P13" s="12"/>
      <c r="Q13" s="12"/>
      <c r="R13" s="12"/>
      <c r="S13" s="12"/>
    </row>
    <row r="14" spans="1:152" x14ac:dyDescent="0.2">
      <c r="A14" s="1" t="s">
        <v>12</v>
      </c>
      <c r="C14">
        <v>1</v>
      </c>
      <c r="I14">
        <f>(58700+56400)/2</f>
        <v>57550</v>
      </c>
      <c r="N14" s="4" t="s">
        <v>162</v>
      </c>
      <c r="P14" s="12"/>
      <c r="Q14" s="12"/>
      <c r="R14" s="12"/>
      <c r="S14" s="12"/>
    </row>
    <row r="15" spans="1:152" x14ac:dyDescent="0.2">
      <c r="A15" s="1" t="s">
        <v>13</v>
      </c>
      <c r="C15">
        <v>1</v>
      </c>
      <c r="H15">
        <v>96895</v>
      </c>
      <c r="M15" s="4" t="s">
        <v>161</v>
      </c>
      <c r="P15" s="12"/>
      <c r="Q15" s="12"/>
      <c r="R15" s="12"/>
      <c r="S15" s="12"/>
    </row>
    <row r="16" spans="1:152" x14ac:dyDescent="0.2">
      <c r="A16" s="1" t="s">
        <v>14</v>
      </c>
      <c r="C16">
        <v>1</v>
      </c>
      <c r="E16">
        <v>50595</v>
      </c>
      <c r="K16">
        <v>50595</v>
      </c>
      <c r="P16" s="4" t="s">
        <v>164</v>
      </c>
      <c r="Q16" s="12"/>
      <c r="R16" s="12"/>
      <c r="S16" s="12"/>
    </row>
    <row r="17" spans="1:19" x14ac:dyDescent="0.2">
      <c r="A17" s="1" t="s">
        <v>15</v>
      </c>
      <c r="C17">
        <v>1</v>
      </c>
      <c r="E17">
        <v>66695</v>
      </c>
      <c r="H17">
        <v>64695</v>
      </c>
      <c r="I17">
        <v>66695</v>
      </c>
      <c r="J17">
        <v>73495</v>
      </c>
      <c r="M17" s="4" t="s">
        <v>178</v>
      </c>
      <c r="N17" s="4" t="s">
        <v>165</v>
      </c>
      <c r="O17" s="4" t="s">
        <v>179</v>
      </c>
      <c r="P17" s="12"/>
      <c r="Q17" s="12"/>
      <c r="R17" s="12"/>
      <c r="S17" s="12"/>
    </row>
    <row r="18" spans="1:19" x14ac:dyDescent="0.2">
      <c r="A18" s="1" t="s">
        <v>16</v>
      </c>
      <c r="D18">
        <v>1</v>
      </c>
      <c r="E18">
        <v>45445</v>
      </c>
      <c r="F18">
        <v>49000</v>
      </c>
      <c r="K18">
        <f>(45445+48645)/2</f>
        <v>47045</v>
      </c>
      <c r="P18" s="4" t="s">
        <v>166</v>
      </c>
      <c r="Q18" s="12"/>
      <c r="R18" s="12"/>
      <c r="S18" s="12"/>
    </row>
    <row r="19" spans="1:19" x14ac:dyDescent="0.2">
      <c r="A19" s="1" t="s">
        <v>17</v>
      </c>
      <c r="C19">
        <v>1</v>
      </c>
      <c r="E19">
        <v>49295</v>
      </c>
      <c r="F19">
        <v>52495</v>
      </c>
      <c r="K19">
        <f>(52495+49295)/2</f>
        <v>50895</v>
      </c>
      <c r="P19" s="4" t="s">
        <v>166</v>
      </c>
      <c r="Q19" s="12"/>
      <c r="R19" s="12"/>
      <c r="S19" s="12"/>
    </row>
    <row r="20" spans="1:19" s="6" customFormat="1" x14ac:dyDescent="0.2">
      <c r="A20" s="5" t="s">
        <v>18</v>
      </c>
      <c r="D20" s="6">
        <v>1</v>
      </c>
      <c r="H20" s="6">
        <v>56395</v>
      </c>
      <c r="I20" s="6">
        <v>52995</v>
      </c>
      <c r="J20" s="6">
        <v>52200</v>
      </c>
      <c r="K20" s="6">
        <v>69700</v>
      </c>
      <c r="L20" s="11" t="s">
        <v>181</v>
      </c>
      <c r="M20" s="7" t="s">
        <v>182</v>
      </c>
      <c r="N20" s="7" t="s">
        <v>183</v>
      </c>
      <c r="O20" s="7" t="s">
        <v>180</v>
      </c>
      <c r="P20" s="11"/>
      <c r="Q20" s="11"/>
      <c r="R20" s="11"/>
      <c r="S20" s="11"/>
    </row>
    <row r="21" spans="1:19" x14ac:dyDescent="0.2">
      <c r="A21" s="1" t="s">
        <v>19</v>
      </c>
      <c r="C21">
        <v>1</v>
      </c>
      <c r="K21">
        <v>70000</v>
      </c>
      <c r="P21" s="4" t="s">
        <v>185</v>
      </c>
    </row>
    <row r="22" spans="1:19" x14ac:dyDescent="0.2">
      <c r="A22" s="1" t="s">
        <v>20</v>
      </c>
      <c r="H22">
        <v>84195</v>
      </c>
      <c r="I22">
        <v>85095</v>
      </c>
      <c r="J22">
        <v>88095</v>
      </c>
      <c r="L22" t="s">
        <v>189</v>
      </c>
      <c r="M22" s="4" t="s">
        <v>186</v>
      </c>
      <c r="N22" s="4" t="s">
        <v>187</v>
      </c>
      <c r="O22" s="4" t="s">
        <v>188</v>
      </c>
    </row>
    <row r="23" spans="1:19" x14ac:dyDescent="0.2">
      <c r="A23" s="1" t="s">
        <v>21</v>
      </c>
      <c r="C23">
        <v>1</v>
      </c>
      <c r="H23">
        <v>166425</v>
      </c>
      <c r="I23">
        <v>200025</v>
      </c>
      <c r="M23" s="4" t="s">
        <v>190</v>
      </c>
      <c r="N23" s="4" t="s">
        <v>191</v>
      </c>
    </row>
    <row r="24" spans="1:19" x14ac:dyDescent="0.2">
      <c r="A24" s="1" t="s">
        <v>22</v>
      </c>
      <c r="C24">
        <v>1</v>
      </c>
      <c r="H24">
        <v>213325</v>
      </c>
      <c r="I24">
        <v>217525</v>
      </c>
      <c r="L24" t="s">
        <v>194</v>
      </c>
      <c r="M24" s="4" t="s">
        <v>192</v>
      </c>
      <c r="N24" s="4" t="s">
        <v>193</v>
      </c>
    </row>
    <row r="25" spans="1:19" x14ac:dyDescent="0.2">
      <c r="A25" s="1" t="s">
        <v>23</v>
      </c>
      <c r="C25">
        <v>1</v>
      </c>
      <c r="K25">
        <v>75095</v>
      </c>
      <c r="L25" t="s">
        <v>195</v>
      </c>
      <c r="P25" s="4" t="s">
        <v>196</v>
      </c>
    </row>
    <row r="26" spans="1:19" x14ac:dyDescent="0.2">
      <c r="A26" s="1" t="s">
        <v>24</v>
      </c>
      <c r="C26">
        <v>1</v>
      </c>
      <c r="K26">
        <v>65995</v>
      </c>
      <c r="P26" s="4" t="s">
        <v>197</v>
      </c>
    </row>
    <row r="27" spans="1:19" x14ac:dyDescent="0.2">
      <c r="A27" s="1" t="s">
        <v>25</v>
      </c>
      <c r="D27">
        <v>1</v>
      </c>
      <c r="I27">
        <v>59990</v>
      </c>
      <c r="J27">
        <v>58590</v>
      </c>
      <c r="L27" t="s">
        <v>199</v>
      </c>
      <c r="N27" s="4" t="s">
        <v>201</v>
      </c>
      <c r="O27" s="4" t="s">
        <v>198</v>
      </c>
    </row>
    <row r="28" spans="1:19" x14ac:dyDescent="0.2">
      <c r="A28" s="1" t="s">
        <v>26</v>
      </c>
      <c r="D28">
        <v>1</v>
      </c>
      <c r="H28">
        <v>33995</v>
      </c>
      <c r="I28">
        <v>28795</v>
      </c>
      <c r="M28" s="4" t="s">
        <v>200</v>
      </c>
      <c r="N28" s="4" t="s">
        <v>202</v>
      </c>
    </row>
    <row r="29" spans="1:19" x14ac:dyDescent="0.2">
      <c r="A29" s="1" t="s">
        <v>27</v>
      </c>
      <c r="D29">
        <v>1</v>
      </c>
      <c r="H29">
        <v>32495</v>
      </c>
      <c r="I29">
        <v>27495</v>
      </c>
      <c r="M29" s="4" t="s">
        <v>203</v>
      </c>
      <c r="N29" s="4" t="s">
        <v>204</v>
      </c>
    </row>
    <row r="30" spans="1:19" x14ac:dyDescent="0.2">
      <c r="A30" s="1" t="s">
        <v>28</v>
      </c>
      <c r="D30">
        <v>1</v>
      </c>
      <c r="H30">
        <v>14595</v>
      </c>
      <c r="L30" t="s">
        <v>222</v>
      </c>
      <c r="M30" s="4" t="s">
        <v>205</v>
      </c>
    </row>
    <row r="31" spans="1:19" x14ac:dyDescent="0.2">
      <c r="A31" s="1" t="s">
        <v>29</v>
      </c>
      <c r="C31">
        <v>1</v>
      </c>
      <c r="K31">
        <v>34395</v>
      </c>
      <c r="L31" t="s">
        <v>206</v>
      </c>
      <c r="P31" s="4" t="s">
        <v>207</v>
      </c>
    </row>
    <row r="32" spans="1:19" x14ac:dyDescent="0.2">
      <c r="A32" s="1" t="s">
        <v>30</v>
      </c>
      <c r="C32">
        <v>1</v>
      </c>
      <c r="H32">
        <v>50595</v>
      </c>
      <c r="I32">
        <v>51095</v>
      </c>
      <c r="J32">
        <v>52495</v>
      </c>
      <c r="M32" s="4" t="s">
        <v>209</v>
      </c>
      <c r="N32" s="4" t="s">
        <v>208</v>
      </c>
      <c r="O32" s="4" t="s">
        <v>210</v>
      </c>
    </row>
    <row r="33" spans="1:16" x14ac:dyDescent="0.2">
      <c r="A33" s="1" t="s">
        <v>31</v>
      </c>
      <c r="D33">
        <v>1</v>
      </c>
      <c r="K33">
        <v>39900</v>
      </c>
      <c r="L33" t="s">
        <v>211</v>
      </c>
      <c r="P33" s="4" t="s">
        <v>212</v>
      </c>
    </row>
    <row r="34" spans="1:16" x14ac:dyDescent="0.2">
      <c r="A34" s="1" t="s">
        <v>32</v>
      </c>
      <c r="D34">
        <v>1</v>
      </c>
      <c r="K34">
        <v>18000</v>
      </c>
      <c r="L34" t="s">
        <v>214</v>
      </c>
      <c r="P34" s="4" t="s">
        <v>213</v>
      </c>
    </row>
    <row r="35" spans="1:16" x14ac:dyDescent="0.2">
      <c r="A35" s="1" t="s">
        <v>33</v>
      </c>
      <c r="C35">
        <v>1</v>
      </c>
      <c r="H35">
        <v>516295</v>
      </c>
      <c r="I35">
        <v>528765</v>
      </c>
      <c r="J35">
        <v>530000</v>
      </c>
      <c r="M35" s="4" t="s">
        <v>215</v>
      </c>
      <c r="N35" s="4" t="s">
        <v>216</v>
      </c>
      <c r="O35" s="4" t="s">
        <v>217</v>
      </c>
    </row>
    <row r="36" spans="1:16" x14ac:dyDescent="0.2">
      <c r="A36" s="1" t="s">
        <v>34</v>
      </c>
      <c r="D36">
        <v>1</v>
      </c>
      <c r="J36">
        <v>30000</v>
      </c>
      <c r="O36" s="4" t="s">
        <v>218</v>
      </c>
    </row>
    <row r="37" spans="1:16" x14ac:dyDescent="0.2">
      <c r="A37" s="1" t="s">
        <v>35</v>
      </c>
      <c r="C37">
        <v>1</v>
      </c>
      <c r="H37">
        <v>93900</v>
      </c>
      <c r="K37">
        <v>95000</v>
      </c>
      <c r="L37" t="s">
        <v>219</v>
      </c>
      <c r="M37" s="4" t="s">
        <v>221</v>
      </c>
      <c r="P37" s="4" t="s">
        <v>220</v>
      </c>
    </row>
    <row r="38" spans="1:16" x14ac:dyDescent="0.2">
      <c r="A38" s="1" t="s">
        <v>36</v>
      </c>
    </row>
    <row r="39" spans="1:16" x14ac:dyDescent="0.2">
      <c r="A39" s="1" t="s">
        <v>37</v>
      </c>
    </row>
    <row r="40" spans="1:16" x14ac:dyDescent="0.2">
      <c r="A40" s="1" t="s">
        <v>38</v>
      </c>
    </row>
    <row r="41" spans="1:16" x14ac:dyDescent="0.2">
      <c r="A41" s="1" t="s">
        <v>39</v>
      </c>
    </row>
    <row r="42" spans="1:16" x14ac:dyDescent="0.2">
      <c r="A42" s="1" t="s">
        <v>40</v>
      </c>
    </row>
    <row r="43" spans="1:16" x14ac:dyDescent="0.2">
      <c r="A43" s="1" t="s">
        <v>41</v>
      </c>
    </row>
    <row r="44" spans="1:16" x14ac:dyDescent="0.2">
      <c r="A44" s="1" t="s">
        <v>42</v>
      </c>
    </row>
    <row r="45" spans="1:16" x14ac:dyDescent="0.2">
      <c r="A45" s="1" t="s">
        <v>43</v>
      </c>
    </row>
    <row r="46" spans="1:16" x14ac:dyDescent="0.2">
      <c r="A46" s="1" t="s">
        <v>44</v>
      </c>
    </row>
    <row r="47" spans="1:16" x14ac:dyDescent="0.2">
      <c r="A47" s="1" t="s">
        <v>45</v>
      </c>
    </row>
    <row r="48" spans="1:16" x14ac:dyDescent="0.2">
      <c r="A48" s="1" t="s">
        <v>46</v>
      </c>
    </row>
    <row r="49" spans="1:1" x14ac:dyDescent="0.2">
      <c r="A49" s="1" t="s">
        <v>47</v>
      </c>
    </row>
    <row r="50" spans="1:1" x14ac:dyDescent="0.2">
      <c r="A50" s="1" t="s">
        <v>48</v>
      </c>
    </row>
    <row r="51" spans="1:1" x14ac:dyDescent="0.2">
      <c r="A51" s="1" t="s">
        <v>49</v>
      </c>
    </row>
    <row r="52" spans="1:1" x14ac:dyDescent="0.2">
      <c r="A52" s="1" t="s">
        <v>50</v>
      </c>
    </row>
    <row r="53" spans="1:1" x14ac:dyDescent="0.2">
      <c r="A53" s="1" t="s">
        <v>51</v>
      </c>
    </row>
    <row r="54" spans="1:1" x14ac:dyDescent="0.2">
      <c r="A54" s="1" t="s">
        <v>52</v>
      </c>
    </row>
    <row r="55" spans="1:1" x14ac:dyDescent="0.2">
      <c r="A55" s="1" t="s">
        <v>53</v>
      </c>
    </row>
    <row r="56" spans="1:1" x14ac:dyDescent="0.2">
      <c r="A56" s="1" t="s">
        <v>54</v>
      </c>
    </row>
    <row r="57" spans="1:1" x14ac:dyDescent="0.2">
      <c r="A57" s="1" t="s">
        <v>55</v>
      </c>
    </row>
    <row r="58" spans="1:1" x14ac:dyDescent="0.2">
      <c r="A58" s="1" t="s">
        <v>56</v>
      </c>
    </row>
    <row r="59" spans="1:1" x14ac:dyDescent="0.2">
      <c r="A59" s="1" t="s">
        <v>57</v>
      </c>
    </row>
    <row r="60" spans="1:1" x14ac:dyDescent="0.2">
      <c r="A60" s="1" t="s">
        <v>58</v>
      </c>
    </row>
    <row r="61" spans="1:1" x14ac:dyDescent="0.2">
      <c r="A61" s="1" t="s">
        <v>59</v>
      </c>
    </row>
    <row r="62" spans="1:1" x14ac:dyDescent="0.2">
      <c r="A62" s="1" t="s">
        <v>60</v>
      </c>
    </row>
    <row r="63" spans="1:1" x14ac:dyDescent="0.2">
      <c r="A63" s="1" t="s">
        <v>61</v>
      </c>
    </row>
    <row r="64" spans="1:1" x14ac:dyDescent="0.2">
      <c r="A64" s="1" t="s">
        <v>62</v>
      </c>
    </row>
    <row r="65" spans="1:1" x14ac:dyDescent="0.2">
      <c r="A65" s="1" t="s">
        <v>63</v>
      </c>
    </row>
    <row r="66" spans="1:1" x14ac:dyDescent="0.2">
      <c r="A66" s="1" t="s">
        <v>64</v>
      </c>
    </row>
    <row r="67" spans="1:1" x14ac:dyDescent="0.2">
      <c r="A67" s="1" t="s">
        <v>65</v>
      </c>
    </row>
    <row r="68" spans="1:1" x14ac:dyDescent="0.2">
      <c r="A68" s="1" t="s">
        <v>66</v>
      </c>
    </row>
    <row r="69" spans="1:1" x14ac:dyDescent="0.2">
      <c r="A69" s="1" t="s">
        <v>67</v>
      </c>
    </row>
    <row r="70" spans="1:1" x14ac:dyDescent="0.2">
      <c r="A70" s="1" t="s">
        <v>68</v>
      </c>
    </row>
    <row r="71" spans="1:1" x14ac:dyDescent="0.2">
      <c r="A71" s="1" t="s">
        <v>69</v>
      </c>
    </row>
    <row r="72" spans="1:1" x14ac:dyDescent="0.2">
      <c r="A72" s="1" t="s">
        <v>70</v>
      </c>
    </row>
    <row r="73" spans="1:1" x14ac:dyDescent="0.2">
      <c r="A73" s="1" t="s">
        <v>71</v>
      </c>
    </row>
    <row r="74" spans="1:1" x14ac:dyDescent="0.2">
      <c r="A74" s="1" t="s">
        <v>72</v>
      </c>
    </row>
    <row r="75" spans="1:1" x14ac:dyDescent="0.2">
      <c r="A75" s="1" t="s">
        <v>73</v>
      </c>
    </row>
    <row r="76" spans="1:1" x14ac:dyDescent="0.2">
      <c r="A76" s="1" t="s">
        <v>74</v>
      </c>
    </row>
    <row r="77" spans="1:1" x14ac:dyDescent="0.2">
      <c r="A77" s="1" t="s">
        <v>75</v>
      </c>
    </row>
    <row r="78" spans="1:1" x14ac:dyDescent="0.2">
      <c r="A78" s="1" t="s">
        <v>76</v>
      </c>
    </row>
    <row r="79" spans="1:1" x14ac:dyDescent="0.2">
      <c r="A79" s="1" t="s">
        <v>77</v>
      </c>
    </row>
    <row r="80" spans="1:1" x14ac:dyDescent="0.2">
      <c r="A80" s="1" t="s">
        <v>78</v>
      </c>
    </row>
    <row r="81" spans="1:1" x14ac:dyDescent="0.2">
      <c r="A81" s="1" t="s">
        <v>79</v>
      </c>
    </row>
    <row r="82" spans="1:1" x14ac:dyDescent="0.2">
      <c r="A82" s="1" t="s">
        <v>80</v>
      </c>
    </row>
    <row r="83" spans="1:1" x14ac:dyDescent="0.2">
      <c r="A83" s="1" t="s">
        <v>81</v>
      </c>
    </row>
    <row r="84" spans="1:1" x14ac:dyDescent="0.2">
      <c r="A84" s="1" t="s">
        <v>82</v>
      </c>
    </row>
    <row r="85" spans="1:1" x14ac:dyDescent="0.2">
      <c r="A85" s="1" t="s">
        <v>83</v>
      </c>
    </row>
    <row r="86" spans="1:1" x14ac:dyDescent="0.2">
      <c r="A86" s="1" t="s">
        <v>84</v>
      </c>
    </row>
    <row r="87" spans="1:1" x14ac:dyDescent="0.2">
      <c r="A87" s="1" t="s">
        <v>85</v>
      </c>
    </row>
    <row r="88" spans="1:1" x14ac:dyDescent="0.2">
      <c r="A88" s="1" t="s">
        <v>86</v>
      </c>
    </row>
    <row r="89" spans="1:1" x14ac:dyDescent="0.2">
      <c r="A89" s="1" t="s">
        <v>87</v>
      </c>
    </row>
    <row r="90" spans="1:1" x14ac:dyDescent="0.2">
      <c r="A90" s="1" t="s">
        <v>88</v>
      </c>
    </row>
    <row r="91" spans="1:1" x14ac:dyDescent="0.2">
      <c r="A91" s="1" t="s">
        <v>89</v>
      </c>
    </row>
    <row r="92" spans="1:1" x14ac:dyDescent="0.2">
      <c r="A92" s="1" t="s">
        <v>90</v>
      </c>
    </row>
    <row r="93" spans="1:1" x14ac:dyDescent="0.2">
      <c r="A93" s="1" t="s">
        <v>91</v>
      </c>
    </row>
    <row r="94" spans="1:1" x14ac:dyDescent="0.2">
      <c r="A94" s="1" t="s">
        <v>92</v>
      </c>
    </row>
    <row r="95" spans="1:1" x14ac:dyDescent="0.2">
      <c r="A95" s="1" t="s">
        <v>93</v>
      </c>
    </row>
    <row r="96" spans="1:1" x14ac:dyDescent="0.2">
      <c r="A96" s="1" t="s">
        <v>94</v>
      </c>
    </row>
    <row r="97" spans="1:1" x14ac:dyDescent="0.2">
      <c r="A97" s="1" t="s">
        <v>95</v>
      </c>
    </row>
    <row r="98" spans="1:1" x14ac:dyDescent="0.2">
      <c r="A98" s="1" t="s">
        <v>96</v>
      </c>
    </row>
    <row r="99" spans="1:1" x14ac:dyDescent="0.2">
      <c r="A99" s="1" t="s">
        <v>97</v>
      </c>
    </row>
    <row r="100" spans="1:1" x14ac:dyDescent="0.2">
      <c r="A100" s="1" t="s">
        <v>98</v>
      </c>
    </row>
    <row r="101" spans="1:1" x14ac:dyDescent="0.2">
      <c r="A101" s="1" t="s">
        <v>99</v>
      </c>
    </row>
    <row r="102" spans="1:1" x14ac:dyDescent="0.2">
      <c r="A102" s="1" t="s">
        <v>100</v>
      </c>
    </row>
    <row r="103" spans="1:1" x14ac:dyDescent="0.2">
      <c r="A103" s="1" t="s">
        <v>101</v>
      </c>
    </row>
    <row r="104" spans="1:1" x14ac:dyDescent="0.2">
      <c r="A104" s="1" t="s">
        <v>102</v>
      </c>
    </row>
    <row r="105" spans="1:1" x14ac:dyDescent="0.2">
      <c r="A105" s="1" t="s">
        <v>103</v>
      </c>
    </row>
    <row r="106" spans="1:1" x14ac:dyDescent="0.2">
      <c r="A106" s="1" t="s">
        <v>104</v>
      </c>
    </row>
    <row r="107" spans="1:1" x14ac:dyDescent="0.2">
      <c r="A107" s="1" t="s">
        <v>105</v>
      </c>
    </row>
    <row r="108" spans="1:1" x14ac:dyDescent="0.2">
      <c r="A108" s="1" t="s">
        <v>106</v>
      </c>
    </row>
    <row r="109" spans="1:1" x14ac:dyDescent="0.2">
      <c r="A109" s="1" t="s">
        <v>107</v>
      </c>
    </row>
    <row r="110" spans="1:1" x14ac:dyDescent="0.2">
      <c r="A110" s="1" t="s">
        <v>108</v>
      </c>
    </row>
    <row r="111" spans="1:1" x14ac:dyDescent="0.2">
      <c r="A111" s="1" t="s">
        <v>109</v>
      </c>
    </row>
    <row r="112" spans="1:1" x14ac:dyDescent="0.2">
      <c r="A112" s="1" t="s">
        <v>110</v>
      </c>
    </row>
    <row r="113" spans="1:1" x14ac:dyDescent="0.2">
      <c r="A113" s="1" t="s">
        <v>111</v>
      </c>
    </row>
    <row r="114" spans="1:1" x14ac:dyDescent="0.2">
      <c r="A114" s="1" t="s">
        <v>112</v>
      </c>
    </row>
    <row r="115" spans="1:1" x14ac:dyDescent="0.2">
      <c r="A115" s="1" t="s">
        <v>113</v>
      </c>
    </row>
    <row r="116" spans="1:1" x14ac:dyDescent="0.2">
      <c r="A116" s="1" t="s">
        <v>114</v>
      </c>
    </row>
    <row r="117" spans="1:1" x14ac:dyDescent="0.2">
      <c r="A117" s="1" t="s">
        <v>115</v>
      </c>
    </row>
    <row r="118" spans="1:1" x14ac:dyDescent="0.2">
      <c r="A118" s="1" t="s">
        <v>116</v>
      </c>
    </row>
    <row r="119" spans="1:1" x14ac:dyDescent="0.2">
      <c r="A119" s="1" t="s">
        <v>117</v>
      </c>
    </row>
    <row r="120" spans="1:1" x14ac:dyDescent="0.2">
      <c r="A120" s="1" t="s">
        <v>118</v>
      </c>
    </row>
    <row r="121" spans="1:1" x14ac:dyDescent="0.2">
      <c r="A121" s="1" t="s">
        <v>119</v>
      </c>
    </row>
    <row r="122" spans="1:1" x14ac:dyDescent="0.2">
      <c r="A122" s="1" t="s">
        <v>120</v>
      </c>
    </row>
    <row r="123" spans="1:1" x14ac:dyDescent="0.2">
      <c r="A123" s="1" t="s">
        <v>121</v>
      </c>
    </row>
    <row r="124" spans="1:1" x14ac:dyDescent="0.2">
      <c r="A124" s="1" t="s">
        <v>122</v>
      </c>
    </row>
    <row r="125" spans="1:1" x14ac:dyDescent="0.2">
      <c r="A125" s="1" t="s">
        <v>123</v>
      </c>
    </row>
    <row r="126" spans="1:1" x14ac:dyDescent="0.2">
      <c r="A126" s="1" t="s">
        <v>124</v>
      </c>
    </row>
    <row r="127" spans="1:1" x14ac:dyDescent="0.2">
      <c r="A127" s="1" t="s">
        <v>125</v>
      </c>
    </row>
    <row r="128" spans="1:1" x14ac:dyDescent="0.2">
      <c r="A128" s="1" t="s">
        <v>126</v>
      </c>
    </row>
    <row r="129" spans="1:1" x14ac:dyDescent="0.2">
      <c r="A129" s="1" t="s">
        <v>127</v>
      </c>
    </row>
    <row r="130" spans="1:1" x14ac:dyDescent="0.2">
      <c r="A130" s="1" t="s">
        <v>128</v>
      </c>
    </row>
    <row r="131" spans="1:1" x14ac:dyDescent="0.2">
      <c r="A131" s="1" t="s">
        <v>129</v>
      </c>
    </row>
    <row r="132" spans="1:1" x14ac:dyDescent="0.2">
      <c r="A132" s="1" t="s">
        <v>130</v>
      </c>
    </row>
    <row r="133" spans="1:1" x14ac:dyDescent="0.2">
      <c r="A133" s="1" t="s">
        <v>131</v>
      </c>
    </row>
    <row r="134" spans="1:1" x14ac:dyDescent="0.2">
      <c r="A134" s="1" t="s">
        <v>132</v>
      </c>
    </row>
    <row r="135" spans="1:1" x14ac:dyDescent="0.2">
      <c r="A135" s="1" t="s">
        <v>133</v>
      </c>
    </row>
    <row r="136" spans="1:1" x14ac:dyDescent="0.2">
      <c r="A136" s="1" t="s">
        <v>134</v>
      </c>
    </row>
    <row r="137" spans="1:1" x14ac:dyDescent="0.2">
      <c r="A137" s="1" t="s">
        <v>135</v>
      </c>
    </row>
    <row r="138" spans="1:1" x14ac:dyDescent="0.2">
      <c r="A138" s="1" t="s">
        <v>136</v>
      </c>
    </row>
    <row r="139" spans="1:1" x14ac:dyDescent="0.2">
      <c r="A139" s="1" t="s">
        <v>137</v>
      </c>
    </row>
    <row r="140" spans="1:1" x14ac:dyDescent="0.2">
      <c r="A140" s="1" t="s">
        <v>138</v>
      </c>
    </row>
    <row r="141" spans="1:1" x14ac:dyDescent="0.2">
      <c r="A141" s="1" t="s">
        <v>139</v>
      </c>
    </row>
    <row r="142" spans="1:1" x14ac:dyDescent="0.2">
      <c r="A142" s="1" t="s">
        <v>140</v>
      </c>
    </row>
    <row r="143" spans="1:1" x14ac:dyDescent="0.2">
      <c r="A143" s="1" t="s">
        <v>141</v>
      </c>
    </row>
    <row r="144" spans="1:1" x14ac:dyDescent="0.2">
      <c r="A144" s="1" t="s">
        <v>142</v>
      </c>
    </row>
    <row r="145" spans="1:1" x14ac:dyDescent="0.2">
      <c r="A145" s="1" t="s">
        <v>143</v>
      </c>
    </row>
    <row r="146" spans="1:1" x14ac:dyDescent="0.2">
      <c r="A146" s="2"/>
    </row>
  </sheetData>
  <hyperlinks>
    <hyperlink ref="M3" r:id="rId1" xr:uid="{1B91C274-CEE7-F342-B246-EE6BEFB67688}"/>
    <hyperlink ref="M7" r:id="rId2" xr:uid="{C025C3F0-45FC-7F46-894D-1DB490643351}"/>
    <hyperlink ref="N7" r:id="rId3" xr:uid="{3838318B-2BC7-7D40-8202-6A0C3A704205}"/>
    <hyperlink ref="N4" r:id="rId4" xr:uid="{778E6011-021E-8745-9CA0-DAB493B394BC}"/>
    <hyperlink ref="M9" r:id="rId5" location=":~:text=The%20Manufacturer%27s%20Suggested%20Retail%20Price,destination%20fee%20and%20popular%20options." xr:uid="{469644B8-9907-AD4B-A008-83206B866394}"/>
    <hyperlink ref="O10" r:id="rId6" xr:uid="{C4F58970-2DF2-6740-8E97-F49A15916A1B}"/>
    <hyperlink ref="N11" r:id="rId7" xr:uid="{DE1E5685-9F4D-3140-BB10-B413A3AEF504}"/>
    <hyperlink ref="N5" r:id="rId8" xr:uid="{AC1A2E9D-A0F7-364C-9846-1B01239AF8FB}"/>
    <hyperlink ref="N13" r:id="rId9" xr:uid="{1013EA2D-AD17-D243-B2DB-65F68B5349BB}"/>
    <hyperlink ref="M15" r:id="rId10" xr:uid="{43F4A857-217A-2A47-8337-305C93809E3B}"/>
    <hyperlink ref="N14" r:id="rId11" xr:uid="{E8FCC153-91C0-674D-9D46-9AD11FAD68CD}"/>
    <hyperlink ref="P16" r:id="rId12" xr:uid="{A8D976E4-EC7F-9D46-955D-6D49C707EE39}"/>
    <hyperlink ref="N17" r:id="rId13" xr:uid="{D1DB6D25-47F8-2146-A1F5-320ECBF6D095}"/>
    <hyperlink ref="P18" r:id="rId14" xr:uid="{B7262630-75A2-474A-BAB9-ABF4F51FDB54}"/>
    <hyperlink ref="P12" r:id="rId15" xr:uid="{C41FCBBB-3650-0348-B888-6076D2F1C8EB}"/>
    <hyperlink ref="O8" r:id="rId16" xr:uid="{9C959FEB-5137-3248-8193-2A03310A9C5B}"/>
    <hyperlink ref="M13" r:id="rId17" xr:uid="{2A586DDA-2E05-D340-86C0-108982039817}"/>
    <hyperlink ref="P19" r:id="rId18" xr:uid="{1B11DFCE-3734-4B48-927D-BBFD1DE86DA5}"/>
    <hyperlink ref="M17" r:id="rId19" xr:uid="{A8EF2FC7-F6AF-E141-A55D-6C05A9590744}"/>
    <hyperlink ref="O20" r:id="rId20" xr:uid="{BFAD2922-F11D-6C41-99CC-8E0927E728A6}"/>
    <hyperlink ref="M20" r:id="rId21" xr:uid="{ABAF7E42-F2CD-E444-AD99-FBFDA6021405}"/>
    <hyperlink ref="N20" r:id="rId22" xr:uid="{A3268AB9-03AD-8D4C-B8FD-DE2BA2FD3B98}"/>
    <hyperlink ref="P21" r:id="rId23" xr:uid="{7DADE671-7399-574D-9020-449100333F9A}"/>
    <hyperlink ref="O17" r:id="rId24" xr:uid="{2C6FA51F-0963-5845-A807-468ADD339961}"/>
    <hyperlink ref="M22" r:id="rId25" xr:uid="{B98EAD3B-AA3A-2B41-959A-F16BBEDBAE9B}"/>
    <hyperlink ref="N22" r:id="rId26" xr:uid="{CC50B07C-C63F-BE4C-825A-D015C9205F5D}"/>
    <hyperlink ref="O22" r:id="rId27" xr:uid="{A0A57DD8-1457-C84A-A1CB-3A7BDB69E26F}"/>
    <hyperlink ref="M23" r:id="rId28" xr:uid="{D5819567-C482-3D4E-A0B5-D52635339FEE}"/>
    <hyperlink ref="N23" r:id="rId29" xr:uid="{E453D62B-6711-4E40-9C3D-195AD5D558D6}"/>
    <hyperlink ref="M24" r:id="rId30" xr:uid="{839B1EAB-B9F9-184B-AE60-60828781A6B2}"/>
    <hyperlink ref="N24" r:id="rId31" xr:uid="{63CAEF1C-FB84-B946-9013-73DB214A7648}"/>
    <hyperlink ref="P25" r:id="rId32" xr:uid="{2A844617-F4D5-9647-A28E-6A4711DA4DA8}"/>
    <hyperlink ref="P26" r:id="rId33" xr:uid="{F975F732-21BA-EA41-9489-866A0AB0B775}"/>
    <hyperlink ref="O27" r:id="rId34" xr:uid="{A1A59ED5-EFC3-F745-907A-20F61AE7E6E0}"/>
    <hyperlink ref="M28" r:id="rId35" xr:uid="{79FBC039-3A3A-5B43-AB4D-5CAA78998C3C}"/>
    <hyperlink ref="N27" r:id="rId36" xr:uid="{F049792A-84DB-4149-A3AD-1347A1C6B347}"/>
    <hyperlink ref="N28" r:id="rId37" xr:uid="{B0C1D6ED-83BE-3549-A430-2CAA74D44A0A}"/>
    <hyperlink ref="M29" r:id="rId38" xr:uid="{F98298B7-F442-1B49-9E68-1228F9652B4D}"/>
    <hyperlink ref="N29" r:id="rId39" xr:uid="{31304199-42FB-0B48-91C1-A4EF50C7EFED}"/>
    <hyperlink ref="M30" r:id="rId40" xr:uid="{B86C0843-E46A-8140-A922-235FF5C101E8}"/>
    <hyperlink ref="P31" r:id="rId41" xr:uid="{1BDCCD06-3579-9941-8E69-B3185576F800}"/>
    <hyperlink ref="N32" r:id="rId42" xr:uid="{FE361B26-D09D-F643-81D8-C4F8A8E317D7}"/>
    <hyperlink ref="M32" r:id="rId43" xr:uid="{9B5CD298-91FE-AF4F-BCA0-A3E6A67B8BD5}"/>
    <hyperlink ref="P33" r:id="rId44" xr:uid="{C598B19A-3174-3B42-9567-773961BCB520}"/>
    <hyperlink ref="P34" r:id="rId45" xr:uid="{6B00CA34-407B-7E42-B189-768956F32476}"/>
    <hyperlink ref="M35" r:id="rId46" xr:uid="{CC3F0F84-52E0-4745-A90A-CF725470B598}"/>
    <hyperlink ref="N35" r:id="rId47" xr:uid="{45139C52-F48C-074F-B877-6C66DD111F75}"/>
    <hyperlink ref="O35" r:id="rId48" xr:uid="{8C127252-AE90-034C-92E7-67E674B344F9}"/>
    <hyperlink ref="O36" r:id="rId49" xr:uid="{F57DFE35-7E23-DF47-A4F3-3A471EF1C474}"/>
    <hyperlink ref="P37" r:id="rId50" xr:uid="{A5BED15D-ADC7-0B48-9168-145B315B44C2}"/>
    <hyperlink ref="M37" r:id="rId51" location=":~:text=Including%20destination%20charge%2C%20it%20arrives,DD)%20which%20starts%20at%20%2499%2C990" xr:uid="{49594CBC-4A6F-AF47-8D3E-AB159B292D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Mendez, Tigris</dc:creator>
  <cp:lastModifiedBy>Mendez, Tigris</cp:lastModifiedBy>
  <dcterms:created xsi:type="dcterms:W3CDTF">2023-09-15T23:34:54Z</dcterms:created>
  <dcterms:modified xsi:type="dcterms:W3CDTF">2023-09-17T01:19:25Z</dcterms:modified>
</cp:coreProperties>
</file>