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25" windowHeight="7515" activeTab="5"/>
  </bookViews>
  <sheets>
    <sheet name="line_pos" sheetId="1" r:id="rId1"/>
    <sheet name="Circel_pos" sheetId="2" r:id="rId2"/>
    <sheet name="viviani_pos" sheetId="3" r:id="rId3"/>
    <sheet name="line_pos_ori" sheetId="4" r:id="rId4"/>
    <sheet name="circle_pos_ori" sheetId="5" r:id="rId5"/>
    <sheet name="viviani_pos_or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6" i="3" l="1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M5" i="3"/>
  <c r="L5" i="3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M5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5" i="6"/>
  <c r="M2" i="1"/>
  <c r="L2" i="1"/>
  <c r="K2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5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5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<sst xmlns="http://schemas.openxmlformats.org/spreadsheetml/2006/main" count="163" uniqueCount="78">
  <si>
    <t>Pb</t>
  </si>
  <si>
    <t>Pr1</t>
  </si>
  <si>
    <t>Pr2</t>
  </si>
  <si>
    <t>theta</t>
  </si>
  <si>
    <t>theta_mod</t>
  </si>
  <si>
    <t>X</t>
  </si>
  <si>
    <t>Y</t>
  </si>
  <si>
    <t>Z</t>
  </si>
  <si>
    <t>base</t>
  </si>
  <si>
    <t>end</t>
  </si>
  <si>
    <t>2.0073    0.1184    1.3701</t>
  </si>
  <si>
    <t xml:space="preserve">    1.7313    0.4899    2.0123</t>
  </si>
  <si>
    <t xml:space="preserve">    1.0693    0.4012    2.6741</t>
  </si>
  <si>
    <t xml:space="preserve">    0.9631   -0.2582    2.7543</t>
  </si>
  <si>
    <t xml:space="preserve">    1.5638   -0.5503    2.2212</t>
  </si>
  <si>
    <t xml:space="preserve">    2.0168   -0.0595    1.2852</t>
  </si>
  <si>
    <t xml:space="preserve">    1.6777    0.5159    0.3155</t>
  </si>
  <si>
    <t xml:space="preserve">    1.0289    0.3574   -0.3051</t>
  </si>
  <si>
    <t xml:space="preserve">    0.9933   -0.3096   -0.3319</t>
  </si>
  <si>
    <t xml:space="preserve">    1.6217   -0.5362    0.2458</t>
  </si>
  <si>
    <t xml:space="preserve">    2.0200   -0.0000    1.2000</t>
  </si>
  <si>
    <t>UPDATED</t>
  </si>
  <si>
    <t>Original</t>
  </si>
  <si>
    <t xml:space="preserve">    1.9095    0.3340    1.7025</t>
  </si>
  <si>
    <t xml:space="preserve">    1.5047    0.5582    2.2853</t>
  </si>
  <si>
    <t xml:space="preserve">    1.2700    0.5268    2.5093</t>
  </si>
  <si>
    <t xml:space="preserve">    0.9385    0.2039    2.7723</t>
  </si>
  <si>
    <t xml:space="preserve">    0.9008   -0.0298    2.7994</t>
  </si>
  <si>
    <t xml:space="preserve">    1.1142   -0.4405    2.6389</t>
  </si>
  <si>
    <t xml:space="preserve">    1.3271   -0.5440    2.4585</t>
  </si>
  <si>
    <t xml:space="preserve">    1.7819   -0.4582    1.9377</t>
  </si>
  <si>
    <t xml:space="preserve">    1.9425   -0.2843    1.6210</t>
  </si>
  <si>
    <t xml:space="preserve">    1.9917    0.1759    0.9455</t>
  </si>
  <si>
    <t xml:space="preserve">    1.8715    0.3799    0.6173</t>
  </si>
  <si>
    <t xml:space="preserve">    1.4451    0.5598    0.0537</t>
  </si>
  <si>
    <t xml:space="preserve">    1.2151    0.5036   -0.1564</t>
  </si>
  <si>
    <t xml:space="preserve">    0.9197    0.1473   -0.3858</t>
  </si>
  <si>
    <t xml:space="preserve">    0.9071   -0.0891   -0.3949</t>
  </si>
  <si>
    <t xml:space="preserve">    1.1630   -0.4747   -0.1996</t>
  </si>
  <si>
    <t xml:space="preserve">    1.3857   -0.5550   -0.0041</t>
  </si>
  <si>
    <t xml:space="preserve">    1.8288   -0.4214    0.5389</t>
  </si>
  <si>
    <t xml:space="preserve">    1.9700   -0.2314    0.8618</t>
  </si>
  <si>
    <t>update this</t>
  </si>
  <si>
    <t>updated</t>
  </si>
  <si>
    <t>z</t>
  </si>
  <si>
    <t>y</t>
  </si>
  <si>
    <t>x</t>
  </si>
  <si>
    <t>errors</t>
  </si>
  <si>
    <t>0.0305   -0.1504   -0.1685</t>
  </si>
  <si>
    <t xml:space="preserve">    0.0033    0.2843    0.1046</t>
  </si>
  <si>
    <t xml:space="preserve">   -0.0701    0.2635    0.3020</t>
  </si>
  <si>
    <t xml:space="preserve">   -0.1924    0.1287    0.3611</t>
  </si>
  <si>
    <t xml:space="preserve">   -0.1582   -0.1997    0.3988</t>
  </si>
  <si>
    <t xml:space="preserve">   -0.2949   -0.1778    0.4149</t>
  </si>
  <si>
    <t xml:space="preserve">   -0.3318   -0.1563    0.3623</t>
  </si>
  <si>
    <t xml:space="preserve">   -0.4382   -0.0378    0.0994</t>
  </si>
  <si>
    <t xml:space="preserve">   -0.3772    0.0093    0.1786</t>
  </si>
  <si>
    <t xml:space="preserve">   -0.2985   -0.0665    0.2689</t>
  </si>
  <si>
    <t xml:space="preserve">   -0.1772    0.0250    0.1413</t>
  </si>
  <si>
    <t xml:space="preserve">   -0.1274   -0.0856    0.0967</t>
  </si>
  <si>
    <t xml:space="preserve">   -0.0631   -0.1887    0.0339</t>
  </si>
  <si>
    <t xml:space="preserve">    0.0284   -0.1697    0.0397</t>
  </si>
  <si>
    <t xml:space="preserve">    0.0639   -0.3392   -0.1229</t>
  </si>
  <si>
    <t xml:space="preserve">    0.0763    0.5309   -0.1313</t>
  </si>
  <si>
    <t xml:space="preserve">   -0.0427    0.5936   -0.3383</t>
  </si>
  <si>
    <t xml:space="preserve">   -0.0858    0.8801   -0.3106</t>
  </si>
  <si>
    <t xml:space="preserve">    0.0013    0.7686   -0.1031</t>
  </si>
  <si>
    <t xml:space="preserve">   -0.0294    0.5767   -0.1301</t>
  </si>
  <si>
    <t xml:space="preserve">   -0.1591    0.4812   -0.2512</t>
  </si>
  <si>
    <t xml:space="preserve">   -0.2872    0.4607   -0.3442</t>
  </si>
  <si>
    <t xml:space="preserve">    0.0593    0.3486   -0.2392</t>
  </si>
  <si>
    <t xml:space="preserve">   -0.2504   -0.7164   -0.3039</t>
  </si>
  <si>
    <t xml:space="preserve">   -0.1121   -0.7077   -0.1613</t>
  </si>
  <si>
    <t xml:space="preserve">   -0.0674   -0.7213   -0.1085</t>
  </si>
  <si>
    <t xml:space="preserve">    0.0488   -0.7157   -0.0218</t>
  </si>
  <si>
    <t xml:space="preserve">   -0.0316   -0.6902   -0.2151</t>
  </si>
  <si>
    <t xml:space="preserve">    0.0069   -0.5850   -0.2811</t>
  </si>
  <si>
    <t xml:space="preserve">    0.0826   -0.3488   -0.1190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</si>
</sst>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3" sqref="M3"/>
    </sheetView>
  </sheetViews>
  <sheetFormatPr defaultRowHeight="15" x14ac:dyDescent="0.25"/>
  <sheetData>
    <row r="1" spans="1:13" x14ac:dyDescent="0.25">
      <c r="F1" t="s">
        <v>8</v>
      </c>
      <c r="G1">
        <v>163.39420000000001</v>
      </c>
      <c r="H1">
        <v>-4.2792000000000003</v>
      </c>
      <c r="I1">
        <v>-525.9855</v>
      </c>
    </row>
    <row r="2" spans="1:13" x14ac:dyDescent="0.25">
      <c r="F2" t="s">
        <v>9</v>
      </c>
      <c r="G2">
        <v>163.43</v>
      </c>
      <c r="H2">
        <v>16.087199999999999</v>
      </c>
      <c r="I2">
        <v>-215.01259999999999</v>
      </c>
      <c r="K2">
        <f>G2-G1</f>
        <v>3.5799999999994725E-2</v>
      </c>
      <c r="L2">
        <f>H2-H1</f>
        <v>20.366399999999999</v>
      </c>
      <c r="M2">
        <f>I2-I1</f>
        <v>310.97289999999998</v>
      </c>
    </row>
    <row r="3" spans="1:13" x14ac:dyDescent="0.25">
      <c r="B3" t="s">
        <v>2</v>
      </c>
      <c r="C3" t="s">
        <v>1</v>
      </c>
    </row>
    <row r="4" spans="1:13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s="1" t="s">
        <v>6</v>
      </c>
      <c r="I4" s="1" t="s">
        <v>7</v>
      </c>
    </row>
    <row r="5" spans="1:13" x14ac:dyDescent="0.25">
      <c r="A5">
        <v>23.928401947021484</v>
      </c>
      <c r="B5">
        <v>0.5064815878868103</v>
      </c>
      <c r="C5">
        <v>3.5943155288696289</v>
      </c>
      <c r="D5">
        <v>124.17904663085938</v>
      </c>
      <c r="E5">
        <f>D5-90</f>
        <v>34.179046630859375</v>
      </c>
      <c r="G5">
        <v>206.7868</v>
      </c>
      <c r="H5">
        <v>165.4941</v>
      </c>
      <c r="I5">
        <v>-487.63139999999999</v>
      </c>
      <c r="K5">
        <v>207.80439999999999</v>
      </c>
      <c r="L5">
        <v>169.52279999999999</v>
      </c>
      <c r="M5">
        <v>-482.07659999999998</v>
      </c>
    </row>
    <row r="6" spans="1:13" x14ac:dyDescent="0.25">
      <c r="A6">
        <v>23.536266326904297</v>
      </c>
      <c r="B6">
        <v>0.63099831342697144</v>
      </c>
      <c r="C6">
        <v>4.9464397430419922</v>
      </c>
      <c r="D6">
        <v>129.70880126953125</v>
      </c>
      <c r="E6">
        <f t="shared" ref="E6:E24" si="0">D6-90</f>
        <v>39.70880126953125</v>
      </c>
    </row>
    <row r="7" spans="1:13" x14ac:dyDescent="0.25">
      <c r="A7">
        <v>23.601142883300781</v>
      </c>
      <c r="B7">
        <v>0.40698236227035522</v>
      </c>
      <c r="C7">
        <v>6.1528563499450684</v>
      </c>
      <c r="D7">
        <v>136.23452758789063</v>
      </c>
      <c r="E7">
        <f t="shared" si="0"/>
        <v>46.234527587890625</v>
      </c>
    </row>
    <row r="8" spans="1:13" x14ac:dyDescent="0.25">
      <c r="A8">
        <v>23.876455307006836</v>
      </c>
      <c r="B8">
        <v>0.3723413348197937</v>
      </c>
      <c r="C8">
        <v>6.7265453338623047</v>
      </c>
      <c r="D8">
        <v>140.14712524414063</v>
      </c>
      <c r="E8">
        <f t="shared" si="0"/>
        <v>50.147125244140625</v>
      </c>
    </row>
    <row r="9" spans="1:13" x14ac:dyDescent="0.25">
      <c r="A9">
        <v>24.055149078369141</v>
      </c>
      <c r="B9">
        <v>0.22353236377239227</v>
      </c>
      <c r="C9">
        <v>7.9749598503112793</v>
      </c>
      <c r="D9">
        <v>147.49050903320313</v>
      </c>
      <c r="E9">
        <f t="shared" si="0"/>
        <v>57.490509033203125</v>
      </c>
    </row>
    <row r="10" spans="1:13" x14ac:dyDescent="0.25">
      <c r="A10">
        <v>23.692415237426758</v>
      </c>
      <c r="B10">
        <v>0.36114400625228882</v>
      </c>
      <c r="C10">
        <v>8.9209394454956055</v>
      </c>
      <c r="D10">
        <v>150.22119140625</v>
      </c>
      <c r="E10">
        <f t="shared" si="0"/>
        <v>60.22119140625</v>
      </c>
      <c r="G10">
        <v>192.68889999999999</v>
      </c>
      <c r="H10">
        <v>173.279</v>
      </c>
      <c r="I10">
        <v>-458.29689999999999</v>
      </c>
      <c r="K10">
        <v>193.16569999999999</v>
      </c>
      <c r="L10">
        <v>184.28</v>
      </c>
      <c r="M10">
        <v>-448.55029999999999</v>
      </c>
    </row>
    <row r="11" spans="1:13" x14ac:dyDescent="0.25">
      <c r="A11">
        <v>24.011486053466797</v>
      </c>
      <c r="B11">
        <v>0.38293951749801636</v>
      </c>
      <c r="C11">
        <v>9.6310091018676758</v>
      </c>
      <c r="D11">
        <v>153.77981567382813</v>
      </c>
      <c r="E11">
        <f t="shared" si="0"/>
        <v>63.779815673828125</v>
      </c>
    </row>
    <row r="12" spans="1:13" x14ac:dyDescent="0.25">
      <c r="A12">
        <v>24.347177505493164</v>
      </c>
      <c r="B12">
        <v>0.40911597013473511</v>
      </c>
      <c r="C12">
        <v>10.443031311035156</v>
      </c>
      <c r="D12">
        <v>156.99948120117188</v>
      </c>
      <c r="E12">
        <f t="shared" si="0"/>
        <v>66.999481201171875</v>
      </c>
    </row>
    <row r="13" spans="1:13" x14ac:dyDescent="0.25">
      <c r="A13">
        <v>23.058128356933594</v>
      </c>
      <c r="B13">
        <v>0.67845290899276733</v>
      </c>
      <c r="C13">
        <v>10.606361389160156</v>
      </c>
      <c r="D13">
        <v>154.41583251953125</v>
      </c>
      <c r="E13">
        <f t="shared" si="0"/>
        <v>64.41583251953125</v>
      </c>
    </row>
    <row r="14" spans="1:13" x14ac:dyDescent="0.25">
      <c r="A14">
        <v>23.686908721923828</v>
      </c>
      <c r="B14">
        <v>0.54131263494491577</v>
      </c>
      <c r="C14">
        <v>11.952521324157715</v>
      </c>
      <c r="D14">
        <v>159.02682495117188</v>
      </c>
      <c r="E14">
        <f t="shared" si="0"/>
        <v>69.026824951171875</v>
      </c>
    </row>
    <row r="15" spans="1:13" x14ac:dyDescent="0.25">
      <c r="A15">
        <v>23.875518798828125</v>
      </c>
      <c r="B15">
        <v>0.33769482374191284</v>
      </c>
      <c r="C15">
        <v>13.173479080200195</v>
      </c>
      <c r="D15">
        <v>161.52783203125</v>
      </c>
      <c r="E15">
        <f t="shared" si="0"/>
        <v>71.52783203125</v>
      </c>
      <c r="G15">
        <v>160.74</v>
      </c>
      <c r="H15">
        <v>172.95849999999999</v>
      </c>
      <c r="I15">
        <v>-416.50540000000001</v>
      </c>
      <c r="K15">
        <v>168.04470000000001</v>
      </c>
      <c r="L15">
        <v>180.2861</v>
      </c>
      <c r="M15">
        <v>-403.82330000000002</v>
      </c>
    </row>
    <row r="16" spans="1:13" x14ac:dyDescent="0.25">
      <c r="A16">
        <v>24.653848648071289</v>
      </c>
      <c r="B16">
        <v>13.986350059509277</v>
      </c>
      <c r="C16">
        <v>0.71409058570861816</v>
      </c>
      <c r="D16">
        <v>18.400791168212891</v>
      </c>
      <c r="E16">
        <f t="shared" si="0"/>
        <v>-71.599208831787109</v>
      </c>
    </row>
    <row r="17" spans="1:13" x14ac:dyDescent="0.25">
      <c r="A17">
        <v>23.709953308105469</v>
      </c>
      <c r="B17">
        <v>0.26743000745773315</v>
      </c>
      <c r="C17">
        <v>14.334513664245605</v>
      </c>
      <c r="D17">
        <v>162.1270751953125</v>
      </c>
      <c r="E17">
        <f t="shared" si="0"/>
        <v>72.1270751953125</v>
      </c>
    </row>
    <row r="18" spans="1:13" x14ac:dyDescent="0.25">
      <c r="A18">
        <v>24.512901306152344</v>
      </c>
      <c r="B18">
        <v>14.919988632202148</v>
      </c>
      <c r="C18">
        <v>0.59847772121429443</v>
      </c>
      <c r="D18">
        <v>18.80633544921875</v>
      </c>
      <c r="E18">
        <f t="shared" si="0"/>
        <v>-71.19366455078125</v>
      </c>
    </row>
    <row r="19" spans="1:13" x14ac:dyDescent="0.25">
      <c r="A19">
        <v>22.4310302734375</v>
      </c>
      <c r="B19">
        <v>0.48974961042404175</v>
      </c>
      <c r="C19">
        <v>15.204349517822266</v>
      </c>
      <c r="D19">
        <v>157.532470703125</v>
      </c>
      <c r="E19">
        <f t="shared" si="0"/>
        <v>67.532470703125</v>
      </c>
    </row>
    <row r="20" spans="1:13" x14ac:dyDescent="0.25">
      <c r="A20">
        <v>21.796243667602539</v>
      </c>
      <c r="B20">
        <v>0.41252058744430542</v>
      </c>
      <c r="C20">
        <v>15.578399658203125</v>
      </c>
      <c r="D20">
        <v>155.80587768554688</v>
      </c>
      <c r="E20">
        <f t="shared" si="0"/>
        <v>65.805877685546875</v>
      </c>
      <c r="G20">
        <v>136.49369999999999</v>
      </c>
      <c r="H20">
        <v>168.94380000000001</v>
      </c>
      <c r="I20">
        <v>-371.87729999999999</v>
      </c>
      <c r="K20">
        <v>148.52109999999999</v>
      </c>
      <c r="L20">
        <v>176.30359999999999</v>
      </c>
      <c r="M20">
        <v>-364.83629999999999</v>
      </c>
    </row>
    <row r="21" spans="1:13" x14ac:dyDescent="0.25">
      <c r="A21">
        <v>21.754426956176758</v>
      </c>
      <c r="B21">
        <v>0.16967742145061493</v>
      </c>
      <c r="C21">
        <v>16.753080368041992</v>
      </c>
      <c r="D21">
        <v>157.46670532226563</v>
      </c>
      <c r="E21">
        <f t="shared" si="0"/>
        <v>67.466705322265625</v>
      </c>
    </row>
    <row r="22" spans="1:13" x14ac:dyDescent="0.25">
      <c r="A22">
        <v>21.270315170288086</v>
      </c>
      <c r="B22">
        <v>0.31423252820968628</v>
      </c>
      <c r="C22">
        <v>16.319259643554688</v>
      </c>
      <c r="D22">
        <v>154.434814453125</v>
      </c>
      <c r="E22">
        <f t="shared" si="0"/>
        <v>64.434814453125</v>
      </c>
    </row>
    <row r="23" spans="1:13" x14ac:dyDescent="0.25">
      <c r="A23">
        <v>21.225069046020508</v>
      </c>
      <c r="B23">
        <v>7.448403537273407E-2</v>
      </c>
      <c r="C23">
        <v>17.326221466064453</v>
      </c>
      <c r="D23">
        <v>155.86166381835938</v>
      </c>
      <c r="E23">
        <f t="shared" si="0"/>
        <v>65.861663818359375</v>
      </c>
    </row>
    <row r="24" spans="1:13" x14ac:dyDescent="0.25">
      <c r="A24">
        <v>19.1153564453125</v>
      </c>
      <c r="B24">
        <v>0.48733371496200562</v>
      </c>
      <c r="C24">
        <v>15.75727653503418</v>
      </c>
      <c r="D24">
        <v>147.51736450195313</v>
      </c>
      <c r="E24">
        <f t="shared" si="0"/>
        <v>57.517364501953125</v>
      </c>
      <c r="G24">
        <v>121.9178</v>
      </c>
      <c r="H24">
        <v>167.72219999999999</v>
      </c>
      <c r="I24">
        <v>-346.96280000000002</v>
      </c>
      <c r="K24">
        <v>135.50450000000001</v>
      </c>
      <c r="L24">
        <v>174.48269999999999</v>
      </c>
      <c r="M24">
        <v>-343.73930000000001</v>
      </c>
    </row>
    <row r="25" spans="1:13" x14ac:dyDescent="0.25">
      <c r="G25">
        <v>124.4759</v>
      </c>
      <c r="H25">
        <v>170.65170000000001</v>
      </c>
      <c r="I25">
        <v>-334.48230000000001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workbookViewId="0">
      <selection activeCell="P8" sqref="P8"/>
    </sheetView>
  </sheetViews>
  <sheetFormatPr defaultRowHeight="15" x14ac:dyDescent="0.25"/>
  <sheetData>
    <row r="3" spans="1:10" x14ac:dyDescent="0.25">
      <c r="B3" t="s">
        <v>2</v>
      </c>
      <c r="C3" t="s">
        <v>1</v>
      </c>
    </row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H4" s="1" t="s">
        <v>5</v>
      </c>
      <c r="I4" s="1" t="s">
        <v>6</v>
      </c>
      <c r="J4" s="1" t="s">
        <v>7</v>
      </c>
    </row>
    <row r="5" spans="1:10" x14ac:dyDescent="0.25">
      <c r="A5">
        <v>23.150423049926758</v>
      </c>
      <c r="B5">
        <v>15.45702075958252</v>
      </c>
      <c r="C5">
        <v>-0.3685077428817749</v>
      </c>
      <c r="D5">
        <v>23.060277938842773</v>
      </c>
      <c r="E5">
        <f>D5-90</f>
        <v>-66.939722061157227</v>
      </c>
      <c r="H5">
        <v>138.49260000000001</v>
      </c>
      <c r="I5">
        <v>169.49199999999999</v>
      </c>
      <c r="J5">
        <v>-406.65949999999998</v>
      </c>
    </row>
    <row r="6" spans="1:10" x14ac:dyDescent="0.25">
      <c r="A6">
        <v>22.448810577392578</v>
      </c>
      <c r="B6">
        <v>14.623856544494629</v>
      </c>
      <c r="C6">
        <v>-0.20698358118534088</v>
      </c>
      <c r="D6">
        <v>29.737167358398438</v>
      </c>
      <c r="E6">
        <f t="shared" ref="E6:E34" si="0">D6-90</f>
        <v>-60.262832641601563</v>
      </c>
    </row>
    <row r="7" spans="1:10" x14ac:dyDescent="0.25">
      <c r="A7">
        <v>22.851922988891602</v>
      </c>
      <c r="B7">
        <v>14.182765007019043</v>
      </c>
      <c r="C7">
        <v>-7.9914972186088562E-2</v>
      </c>
      <c r="D7">
        <v>32.783973693847656</v>
      </c>
      <c r="E7">
        <f t="shared" si="0"/>
        <v>-57.216026306152344</v>
      </c>
      <c r="H7">
        <v>152.86660000000001</v>
      </c>
      <c r="I7">
        <v>174.3347</v>
      </c>
      <c r="J7">
        <v>-416.35820000000001</v>
      </c>
    </row>
    <row r="8" spans="1:10" x14ac:dyDescent="0.25">
      <c r="A8">
        <v>22.423498153686523</v>
      </c>
      <c r="B8">
        <v>13.64252758026123</v>
      </c>
      <c r="C8">
        <v>5.4352894425392151E-2</v>
      </c>
      <c r="D8">
        <v>36.277008056640625</v>
      </c>
      <c r="E8">
        <f t="shared" si="0"/>
        <v>-53.722991943359375</v>
      </c>
    </row>
    <row r="9" spans="1:10" x14ac:dyDescent="0.25">
      <c r="A9">
        <v>23.027080535888672</v>
      </c>
      <c r="B9">
        <v>13.492064476013184</v>
      </c>
      <c r="C9">
        <v>0.2617412805557251</v>
      </c>
      <c r="D9">
        <v>36.302059173583984</v>
      </c>
      <c r="E9">
        <f t="shared" si="0"/>
        <v>-53.697940826416016</v>
      </c>
    </row>
    <row r="10" spans="1:10" x14ac:dyDescent="0.25">
      <c r="A10">
        <v>22.70530891418457</v>
      </c>
      <c r="B10">
        <v>12.506711006164551</v>
      </c>
      <c r="C10">
        <v>0.2865404486656189</v>
      </c>
      <c r="D10">
        <v>41.631870269775391</v>
      </c>
      <c r="E10">
        <f t="shared" si="0"/>
        <v>-48.368129730224609</v>
      </c>
      <c r="H10">
        <v>158.98670000000001</v>
      </c>
      <c r="I10">
        <v>176.41890000000001</v>
      </c>
      <c r="J10">
        <v>-424.59089999999998</v>
      </c>
    </row>
    <row r="11" spans="1:10" x14ac:dyDescent="0.25">
      <c r="A11">
        <v>23.39006233215332</v>
      </c>
      <c r="B11">
        <v>12.050167083740234</v>
      </c>
      <c r="C11">
        <v>9.8082885146141052E-2</v>
      </c>
      <c r="D11">
        <v>39.963184356689453</v>
      </c>
      <c r="E11">
        <f t="shared" si="0"/>
        <v>-50.036815643310547</v>
      </c>
    </row>
    <row r="12" spans="1:10" x14ac:dyDescent="0.25">
      <c r="A12">
        <v>23.233335494995117</v>
      </c>
      <c r="B12">
        <v>11.333053588867188</v>
      </c>
      <c r="C12">
        <v>-2.4974718689918518E-2</v>
      </c>
      <c r="D12">
        <v>40.351341247558594</v>
      </c>
      <c r="E12">
        <f t="shared" si="0"/>
        <v>-49.648658752441406</v>
      </c>
    </row>
    <row r="13" spans="1:10" x14ac:dyDescent="0.25">
      <c r="A13">
        <v>23.014131546020508</v>
      </c>
      <c r="B13">
        <v>10.481805801391602</v>
      </c>
      <c r="C13">
        <v>-4.2341157793998718E-2</v>
      </c>
      <c r="D13">
        <v>43.241207122802734</v>
      </c>
      <c r="E13">
        <f t="shared" si="0"/>
        <v>-46.758792877197266</v>
      </c>
      <c r="H13">
        <v>144.87530000000001</v>
      </c>
      <c r="I13">
        <v>177.3621</v>
      </c>
      <c r="J13">
        <v>-439.4796</v>
      </c>
    </row>
    <row r="14" spans="1:10" x14ac:dyDescent="0.25">
      <c r="A14">
        <v>23.023229598999023</v>
      </c>
      <c r="B14">
        <v>9.8723773956298828</v>
      </c>
      <c r="C14">
        <v>-0.10576854646205902</v>
      </c>
      <c r="D14">
        <v>42.274543762207031</v>
      </c>
      <c r="E14">
        <f t="shared" si="0"/>
        <v>-47.725456237792969</v>
      </c>
    </row>
    <row r="15" spans="1:10" x14ac:dyDescent="0.25">
      <c r="A15">
        <v>23.977840423583984</v>
      </c>
      <c r="B15">
        <v>9.3369388580322266</v>
      </c>
      <c r="C15">
        <v>-0.28117877244949341</v>
      </c>
      <c r="D15">
        <v>38.590503692626953</v>
      </c>
      <c r="E15">
        <f t="shared" si="0"/>
        <v>-51.409496307373047</v>
      </c>
    </row>
    <row r="16" spans="1:10" x14ac:dyDescent="0.25">
      <c r="A16">
        <v>23.269689559936523</v>
      </c>
      <c r="B16">
        <v>8.0005645751953125</v>
      </c>
      <c r="C16">
        <v>-0.25967317819595337</v>
      </c>
      <c r="D16">
        <v>49.372169494628906</v>
      </c>
      <c r="E16">
        <f t="shared" si="0"/>
        <v>-40.627830505371094</v>
      </c>
      <c r="H16">
        <v>136.23740000000001</v>
      </c>
      <c r="I16">
        <v>173.8921</v>
      </c>
      <c r="J16">
        <v>-463.41840000000002</v>
      </c>
    </row>
    <row r="17" spans="1:10" x14ac:dyDescent="0.25">
      <c r="A17">
        <v>23.412939071655273</v>
      </c>
      <c r="B17">
        <v>8.0149316787719727</v>
      </c>
      <c r="C17">
        <v>-0.53541982173919678</v>
      </c>
      <c r="D17">
        <v>42.685134887695313</v>
      </c>
      <c r="E17">
        <f t="shared" si="0"/>
        <v>-47.314865112304688</v>
      </c>
    </row>
    <row r="18" spans="1:10" x14ac:dyDescent="0.25">
      <c r="A18">
        <v>24.186483383178711</v>
      </c>
      <c r="B18">
        <v>7.8755378723144531</v>
      </c>
      <c r="C18">
        <v>-0.25155854225158691</v>
      </c>
      <c r="D18">
        <v>43.164131164550781</v>
      </c>
      <c r="E18">
        <f t="shared" si="0"/>
        <v>-46.835868835449219</v>
      </c>
    </row>
    <row r="19" spans="1:10" x14ac:dyDescent="0.25">
      <c r="A19">
        <v>24.082805633544922</v>
      </c>
      <c r="B19">
        <v>0.28489083051681519</v>
      </c>
      <c r="C19">
        <v>8.0584859848022461</v>
      </c>
      <c r="D19">
        <v>148.94818115234375</v>
      </c>
      <c r="E19">
        <f t="shared" si="0"/>
        <v>58.94818115234375</v>
      </c>
      <c r="H19">
        <v>207.22829999999999</v>
      </c>
      <c r="I19">
        <v>175.70050000000001</v>
      </c>
      <c r="J19">
        <v>-464.99470000000002</v>
      </c>
    </row>
    <row r="20" spans="1:10" x14ac:dyDescent="0.25">
      <c r="A20">
        <v>23.849330902099609</v>
      </c>
      <c r="B20">
        <v>0.26497048139572144</v>
      </c>
      <c r="C20">
        <v>8.0358753204345703</v>
      </c>
      <c r="D20">
        <v>145.0206298828125</v>
      </c>
      <c r="E20">
        <f t="shared" si="0"/>
        <v>55.0206298828125</v>
      </c>
    </row>
    <row r="21" spans="1:10" x14ac:dyDescent="0.25">
      <c r="A21">
        <v>24.115516662597656</v>
      </c>
      <c r="B21">
        <v>0.24833051860332489</v>
      </c>
      <c r="C21">
        <v>8.5046157836914063</v>
      </c>
      <c r="D21">
        <v>144.03836059570313</v>
      </c>
      <c r="E21">
        <f t="shared" si="0"/>
        <v>54.038360595703125</v>
      </c>
    </row>
    <row r="22" spans="1:10" x14ac:dyDescent="0.25">
      <c r="A22">
        <v>23.341438293457031</v>
      </c>
      <c r="B22">
        <v>0.57154697179794312</v>
      </c>
      <c r="C22">
        <v>8.3059720993041992</v>
      </c>
      <c r="D22">
        <v>138.2930908203125</v>
      </c>
      <c r="E22">
        <f t="shared" si="0"/>
        <v>48.2930908203125</v>
      </c>
      <c r="H22">
        <v>192.22749999999999</v>
      </c>
      <c r="I22">
        <v>182.9709</v>
      </c>
      <c r="J22">
        <v>-452.73770000000002</v>
      </c>
    </row>
    <row r="23" spans="1:10" x14ac:dyDescent="0.25">
      <c r="A23">
        <v>24.707929611206055</v>
      </c>
      <c r="B23">
        <v>0.56948584318161011</v>
      </c>
      <c r="C23">
        <v>9.4726753234863281</v>
      </c>
      <c r="D23">
        <v>143.09591674804688</v>
      </c>
      <c r="E23">
        <f t="shared" si="0"/>
        <v>53.095916748046875</v>
      </c>
    </row>
    <row r="24" spans="1:10" x14ac:dyDescent="0.25">
      <c r="A24">
        <v>24.328578948974609</v>
      </c>
      <c r="B24">
        <v>0.68473976850509644</v>
      </c>
      <c r="C24">
        <v>9.9231281280517578</v>
      </c>
      <c r="D24">
        <v>141.25949096679688</v>
      </c>
      <c r="E24">
        <f t="shared" si="0"/>
        <v>51.259490966796875</v>
      </c>
    </row>
    <row r="25" spans="1:10" x14ac:dyDescent="0.25">
      <c r="A25">
        <v>22.628313064575195</v>
      </c>
      <c r="B25">
        <v>0.74397629499435425</v>
      </c>
      <c r="C25">
        <v>9.8067111968994141</v>
      </c>
      <c r="D25">
        <v>134.647216796875</v>
      </c>
      <c r="E25">
        <f t="shared" si="0"/>
        <v>44.647216796875</v>
      </c>
      <c r="H25">
        <v>147.9357</v>
      </c>
      <c r="I25">
        <v>191.58410000000001</v>
      </c>
      <c r="J25">
        <v>-427.76130000000001</v>
      </c>
    </row>
    <row r="26" spans="1:10" x14ac:dyDescent="0.25">
      <c r="A26">
        <v>22.898399353027344</v>
      </c>
      <c r="B26">
        <v>0.80188792943954468</v>
      </c>
      <c r="C26">
        <v>10.723785400390625</v>
      </c>
      <c r="D26">
        <v>137.0963134765625</v>
      </c>
      <c r="E26">
        <f t="shared" si="0"/>
        <v>47.0963134765625</v>
      </c>
    </row>
    <row r="27" spans="1:10" x14ac:dyDescent="0.25">
      <c r="A27">
        <v>23.32411003112793</v>
      </c>
      <c r="B27">
        <v>0.73875612020492554</v>
      </c>
      <c r="C27">
        <v>11.795578956604004</v>
      </c>
      <c r="D27">
        <v>140.26657104492188</v>
      </c>
      <c r="E27">
        <f t="shared" si="0"/>
        <v>50.266571044921875</v>
      </c>
    </row>
    <row r="28" spans="1:10" x14ac:dyDescent="0.25">
      <c r="A28">
        <v>21.876823425292969</v>
      </c>
      <c r="B28">
        <v>0.86879962682723999</v>
      </c>
      <c r="C28">
        <v>11.274088859558105</v>
      </c>
      <c r="D28">
        <v>136.3470458984375</v>
      </c>
      <c r="E28">
        <f t="shared" si="0"/>
        <v>46.3470458984375</v>
      </c>
      <c r="H28">
        <v>139.60939999999999</v>
      </c>
      <c r="I28">
        <v>191.48480000000001</v>
      </c>
      <c r="J28">
        <v>-405.6472</v>
      </c>
    </row>
    <row r="29" spans="1:10" x14ac:dyDescent="0.25">
      <c r="A29">
        <v>23.132295608520508</v>
      </c>
      <c r="B29">
        <v>0.52711814641952515</v>
      </c>
      <c r="C29">
        <v>13.17616081237793</v>
      </c>
      <c r="D29">
        <v>143.71905517578125</v>
      </c>
      <c r="E29">
        <f t="shared" si="0"/>
        <v>53.71905517578125</v>
      </c>
    </row>
    <row r="30" spans="1:10" x14ac:dyDescent="0.25">
      <c r="A30">
        <v>23.134197235107422</v>
      </c>
      <c r="B30">
        <v>0.42436951398849487</v>
      </c>
      <c r="C30">
        <v>13.550714492797852</v>
      </c>
      <c r="D30">
        <v>146.46926879882813</v>
      </c>
      <c r="E30">
        <f t="shared" si="0"/>
        <v>56.469268798828125</v>
      </c>
    </row>
    <row r="31" spans="1:10" x14ac:dyDescent="0.25">
      <c r="A31">
        <v>23.743574142456055</v>
      </c>
      <c r="B31">
        <v>0.14295236766338348</v>
      </c>
      <c r="C31">
        <v>14.65403938293457</v>
      </c>
      <c r="D31">
        <v>152.27987670898438</v>
      </c>
      <c r="E31">
        <f t="shared" si="0"/>
        <v>62.279876708984375</v>
      </c>
      <c r="H31">
        <v>132.2242</v>
      </c>
      <c r="I31">
        <v>180.8389</v>
      </c>
      <c r="J31">
        <v>-397.26130000000001</v>
      </c>
    </row>
    <row r="32" spans="1:10" x14ac:dyDescent="0.25">
      <c r="A32">
        <v>23.198919296264648</v>
      </c>
      <c r="B32">
        <v>4.8361703753471375E-2</v>
      </c>
      <c r="C32">
        <v>14.792520523071289</v>
      </c>
      <c r="D32">
        <v>154.38491821289063</v>
      </c>
      <c r="E32">
        <f t="shared" si="0"/>
        <v>64.384918212890625</v>
      </c>
    </row>
    <row r="33" spans="1:10" x14ac:dyDescent="0.25">
      <c r="A33">
        <v>22.523036956787109</v>
      </c>
      <c r="B33">
        <v>0.11871640384197235</v>
      </c>
      <c r="C33">
        <v>15.044049263000488</v>
      </c>
      <c r="D33">
        <v>156.39361572265625</v>
      </c>
      <c r="E33">
        <f t="shared" si="0"/>
        <v>66.39361572265625</v>
      </c>
    </row>
    <row r="34" spans="1:10" x14ac:dyDescent="0.25">
      <c r="A34">
        <v>22.420772552490234</v>
      </c>
      <c r="B34">
        <v>0.48983234167098999</v>
      </c>
      <c r="C34">
        <v>15.246828079223633</v>
      </c>
      <c r="D34">
        <v>157.54989624023438</v>
      </c>
      <c r="E34">
        <f t="shared" si="0"/>
        <v>67.549896240234375</v>
      </c>
      <c r="H34">
        <v>145.90719999999999</v>
      </c>
      <c r="I34">
        <v>183.7242</v>
      </c>
      <c r="J34">
        <v>-379.30349999999999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E1" workbookViewId="0">
      <selection activeCell="K5" sqref="K5:M34"/>
    </sheetView>
  </sheetViews>
  <sheetFormatPr defaultRowHeight="15" x14ac:dyDescent="0.25"/>
  <cols>
    <col min="7" max="7" width="11.140625" customWidth="1"/>
    <col min="11" max="11" width="9.140625" style="5"/>
    <col min="12" max="12" width="9.140625" style="3"/>
    <col min="15" max="15" width="9.140625" style="3"/>
    <col min="16" max="16" width="9.140625" style="5"/>
  </cols>
  <sheetData>
    <row r="1" spans="1:21" x14ac:dyDescent="0.25">
      <c r="F1" t="s">
        <v>8</v>
      </c>
      <c r="G1">
        <v>138.11920000000001</v>
      </c>
      <c r="H1">
        <v>-14.0747</v>
      </c>
      <c r="I1">
        <v>-540</v>
      </c>
      <c r="L1" s="3">
        <v>-531.45140000000004</v>
      </c>
    </row>
    <row r="2" spans="1:21" x14ac:dyDescent="0.25">
      <c r="F2" t="s">
        <v>9</v>
      </c>
      <c r="G2">
        <v>149.5684</v>
      </c>
      <c r="H2">
        <v>12.6022</v>
      </c>
      <c r="I2">
        <v>-222.9556</v>
      </c>
    </row>
    <row r="3" spans="1:21" x14ac:dyDescent="0.25">
      <c r="G3" s="1" t="s">
        <v>42</v>
      </c>
      <c r="K3" s="5" t="s">
        <v>21</v>
      </c>
      <c r="S3" t="s">
        <v>47</v>
      </c>
    </row>
    <row r="4" spans="1:2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s="1" t="s">
        <v>6</v>
      </c>
      <c r="I4" s="1" t="s">
        <v>7</v>
      </c>
      <c r="K4" s="6" t="s">
        <v>5</v>
      </c>
      <c r="L4" s="4" t="s">
        <v>6</v>
      </c>
      <c r="M4" s="1" t="s">
        <v>7</v>
      </c>
      <c r="O4" s="4" t="s">
        <v>22</v>
      </c>
      <c r="S4" t="s">
        <v>46</v>
      </c>
      <c r="T4" t="s">
        <v>45</v>
      </c>
      <c r="U4" t="s">
        <v>44</v>
      </c>
    </row>
    <row r="5" spans="1:21" x14ac:dyDescent="0.25">
      <c r="A5">
        <v>20.450942993164063</v>
      </c>
      <c r="B5">
        <v>0.62911766767501831</v>
      </c>
      <c r="C5">
        <v>11.202550888061523</v>
      </c>
      <c r="D5">
        <v>142.84893798828125</v>
      </c>
      <c r="E5">
        <f>D5-90</f>
        <v>52.84893798828125</v>
      </c>
      <c r="G5" s="2">
        <v>165</v>
      </c>
      <c r="H5" s="2">
        <v>183.60169999999999</v>
      </c>
      <c r="I5" s="2">
        <v>-386.1422</v>
      </c>
      <c r="J5" s="2"/>
      <c r="K5" s="5">
        <f>(G5-$G$1)/100</f>
        <v>0.26880799999999994</v>
      </c>
      <c r="L5" s="3">
        <f>(H5-$H$1)/100</f>
        <v>1.976764</v>
      </c>
      <c r="M5" s="2">
        <f>(I5-$I$1)/100</f>
        <v>1.538578</v>
      </c>
      <c r="N5" s="2"/>
      <c r="O5" s="3" t="s">
        <v>10</v>
      </c>
      <c r="Q5" s="2"/>
      <c r="S5" t="s">
        <v>48</v>
      </c>
    </row>
    <row r="6" spans="1:21" x14ac:dyDescent="0.25">
      <c r="A6">
        <v>19.435304641723633</v>
      </c>
      <c r="B6">
        <v>11.308773040771484</v>
      </c>
      <c r="C6">
        <v>2.2351577877998352E-2</v>
      </c>
      <c r="D6">
        <v>57.437385559082031</v>
      </c>
      <c r="E6">
        <f t="shared" ref="E6:E34" si="0">D6-90</f>
        <v>-32.562614440917969</v>
      </c>
      <c r="G6">
        <v>143.09020000000001</v>
      </c>
      <c r="H6">
        <v>176.54419999999999</v>
      </c>
      <c r="I6">
        <v>-380.21359999999999</v>
      </c>
      <c r="K6" s="5">
        <f t="shared" ref="K6:K34" si="1">(G6-$G$1)/100</f>
        <v>4.9710000000000039E-2</v>
      </c>
      <c r="L6" s="3">
        <f t="shared" ref="L6:L34" si="2">(H6-$H$1)/100</f>
        <v>1.9061889999999999</v>
      </c>
      <c r="M6">
        <f t="shared" ref="M6:M34" si="3">(I6-$I$1)/100</f>
        <v>1.5978640000000002</v>
      </c>
      <c r="O6" s="3" t="s">
        <v>23</v>
      </c>
      <c r="S6" t="s">
        <v>49</v>
      </c>
    </row>
    <row r="7" spans="1:21" x14ac:dyDescent="0.25">
      <c r="A7">
        <v>19.558963775634766</v>
      </c>
      <c r="B7">
        <v>16.211210250854492</v>
      </c>
      <c r="C7">
        <v>0.37796694040298462</v>
      </c>
      <c r="D7">
        <v>46.115478515625</v>
      </c>
      <c r="E7">
        <f t="shared" si="0"/>
        <v>-43.884521484375</v>
      </c>
      <c r="G7">
        <v>160.76220000000001</v>
      </c>
      <c r="H7">
        <v>166.06989999999999</v>
      </c>
      <c r="I7">
        <v>-368.97039999999998</v>
      </c>
      <c r="K7" s="5">
        <f t="shared" si="1"/>
        <v>0.22643000000000002</v>
      </c>
      <c r="L7" s="3">
        <f t="shared" si="2"/>
        <v>1.8014459999999999</v>
      </c>
      <c r="M7">
        <f t="shared" si="3"/>
        <v>1.7102960000000003</v>
      </c>
      <c r="O7" s="3" t="s">
        <v>11</v>
      </c>
      <c r="S7" t="s">
        <v>50</v>
      </c>
    </row>
    <row r="8" spans="1:21" x14ac:dyDescent="0.25">
      <c r="A8">
        <v>19.045736312866211</v>
      </c>
      <c r="B8">
        <v>18.099885940551758</v>
      </c>
      <c r="C8">
        <v>0.34089666604995728</v>
      </c>
      <c r="D8">
        <v>47.963390350341797</v>
      </c>
      <c r="E8">
        <f t="shared" si="0"/>
        <v>-42.036609649658203</v>
      </c>
      <c r="G8">
        <v>181.07310000000001</v>
      </c>
      <c r="H8">
        <v>155.6379</v>
      </c>
      <c r="I8">
        <v>-347.58479999999997</v>
      </c>
      <c r="K8" s="5">
        <f t="shared" si="1"/>
        <v>0.42953900000000006</v>
      </c>
      <c r="L8" s="3">
        <f t="shared" si="2"/>
        <v>1.6971260000000001</v>
      </c>
      <c r="M8">
        <f t="shared" si="3"/>
        <v>1.9241520000000003</v>
      </c>
      <c r="O8" s="3" t="s">
        <v>24</v>
      </c>
      <c r="S8" t="s">
        <v>51</v>
      </c>
    </row>
    <row r="9" spans="1:21" x14ac:dyDescent="0.25">
      <c r="A9">
        <v>18.86555290222168</v>
      </c>
      <c r="B9">
        <v>21.58256721496582</v>
      </c>
      <c r="C9">
        <v>0.15833894908428192</v>
      </c>
      <c r="D9">
        <v>43.354869842529297</v>
      </c>
      <c r="E9">
        <f t="shared" si="0"/>
        <v>-46.645130157470703</v>
      </c>
      <c r="G9">
        <v>210.7663</v>
      </c>
      <c r="H9">
        <v>128.7501</v>
      </c>
      <c r="I9">
        <v>-328.95350000000002</v>
      </c>
      <c r="K9" s="5">
        <f t="shared" si="1"/>
        <v>0.72647099999999998</v>
      </c>
      <c r="L9" s="3">
        <f t="shared" si="2"/>
        <v>1.4282480000000002</v>
      </c>
      <c r="M9">
        <f t="shared" si="3"/>
        <v>2.1104649999999996</v>
      </c>
      <c r="O9" s="3" t="s">
        <v>25</v>
      </c>
      <c r="S9" t="s">
        <v>52</v>
      </c>
    </row>
    <row r="10" spans="1:21" x14ac:dyDescent="0.25">
      <c r="A10">
        <v>18.602743148803711</v>
      </c>
      <c r="B10">
        <v>24.487323760986328</v>
      </c>
      <c r="C10">
        <v>-3.3824965357780457E-2</v>
      </c>
      <c r="D10">
        <v>32.70489501953125</v>
      </c>
      <c r="E10">
        <f t="shared" si="0"/>
        <v>-57.29510498046875</v>
      </c>
      <c r="G10">
        <v>196.02099999999999</v>
      </c>
      <c r="H10">
        <v>122.3466</v>
      </c>
      <c r="I10">
        <v>-314.08460000000002</v>
      </c>
      <c r="K10" s="5">
        <f t="shared" si="1"/>
        <v>0.57901799999999981</v>
      </c>
      <c r="L10" s="3">
        <f t="shared" si="2"/>
        <v>1.3642130000000001</v>
      </c>
      <c r="M10">
        <f t="shared" si="3"/>
        <v>2.2591539999999997</v>
      </c>
      <c r="O10" s="3" t="s">
        <v>12</v>
      </c>
      <c r="S10" t="s">
        <v>53</v>
      </c>
    </row>
    <row r="11" spans="1:21" x14ac:dyDescent="0.25">
      <c r="A11">
        <v>19.275165557861328</v>
      </c>
      <c r="B11">
        <v>27.665903091430664</v>
      </c>
      <c r="C11">
        <v>0.19678746163845062</v>
      </c>
      <c r="D11">
        <v>15.618226051330566</v>
      </c>
      <c r="E11">
        <f t="shared" si="0"/>
        <v>-74.381773948669434</v>
      </c>
      <c r="G11">
        <v>174.14259999999999</v>
      </c>
      <c r="H11">
        <v>112.95950000000001</v>
      </c>
      <c r="I11">
        <v>-298.9957</v>
      </c>
      <c r="K11" s="5">
        <f t="shared" si="1"/>
        <v>0.36023399999999983</v>
      </c>
      <c r="L11" s="3">
        <f t="shared" si="2"/>
        <v>1.2703420000000001</v>
      </c>
      <c r="M11">
        <f t="shared" si="3"/>
        <v>2.4100429999999999</v>
      </c>
      <c r="O11" s="3" t="s">
        <v>26</v>
      </c>
      <c r="S11" t="s">
        <v>54</v>
      </c>
    </row>
    <row r="12" spans="1:21" x14ac:dyDescent="0.25">
      <c r="A12">
        <v>18.316436767578125</v>
      </c>
      <c r="B12">
        <v>-0.21010155975818634</v>
      </c>
      <c r="C12">
        <v>28.588144302368164</v>
      </c>
      <c r="D12">
        <v>174.30612182617188</v>
      </c>
      <c r="E12">
        <f t="shared" si="0"/>
        <v>84.306121826171875</v>
      </c>
      <c r="G12" s="2">
        <v>138.92320000000001</v>
      </c>
      <c r="H12" s="2">
        <v>119.8292</v>
      </c>
      <c r="I12" s="2">
        <v>-270</v>
      </c>
      <c r="J12" s="2"/>
      <c r="K12" s="5">
        <f t="shared" si="1"/>
        <v>8.0400000000000211E-3</v>
      </c>
      <c r="L12" s="3">
        <f t="shared" si="2"/>
        <v>1.3390389999999999</v>
      </c>
      <c r="M12" s="2">
        <f t="shared" si="3"/>
        <v>2.7</v>
      </c>
      <c r="N12" s="2"/>
      <c r="O12" s="3" t="s">
        <v>27</v>
      </c>
      <c r="Q12" s="2"/>
      <c r="S12" t="s">
        <v>55</v>
      </c>
    </row>
    <row r="13" spans="1:21" x14ac:dyDescent="0.25">
      <c r="A13">
        <v>18.152149200439453</v>
      </c>
      <c r="B13">
        <v>-6.4074233174324036E-2</v>
      </c>
      <c r="C13">
        <v>26.988496780395508</v>
      </c>
      <c r="D13">
        <v>157.8062744140625</v>
      </c>
      <c r="E13">
        <f t="shared" si="0"/>
        <v>67.8062744140625</v>
      </c>
      <c r="G13">
        <v>111.3682</v>
      </c>
      <c r="H13">
        <v>119.9568</v>
      </c>
      <c r="I13">
        <v>-282.42570000000001</v>
      </c>
      <c r="K13" s="5">
        <f t="shared" si="1"/>
        <v>-0.26751000000000003</v>
      </c>
      <c r="L13" s="3">
        <f t="shared" si="2"/>
        <v>1.3403149999999999</v>
      </c>
      <c r="M13">
        <f t="shared" si="3"/>
        <v>2.5757430000000001</v>
      </c>
      <c r="O13" s="3" t="s">
        <v>13</v>
      </c>
      <c r="S13" t="s">
        <v>56</v>
      </c>
    </row>
    <row r="14" spans="1:21" x14ac:dyDescent="0.25">
      <c r="A14">
        <v>20.963054656982422</v>
      </c>
      <c r="B14">
        <v>0.1531401127576828</v>
      </c>
      <c r="C14">
        <v>26.105329513549805</v>
      </c>
      <c r="D14">
        <v>154.6129150390625</v>
      </c>
      <c r="E14">
        <f t="shared" si="0"/>
        <v>64.6129150390625</v>
      </c>
      <c r="G14">
        <v>100.7223</v>
      </c>
      <c r="H14">
        <v>127.1927</v>
      </c>
      <c r="I14">
        <v>-302.99529999999999</v>
      </c>
      <c r="K14" s="5">
        <f t="shared" si="1"/>
        <v>-0.373969</v>
      </c>
      <c r="L14" s="3">
        <f t="shared" si="2"/>
        <v>1.412674</v>
      </c>
      <c r="M14">
        <f t="shared" si="3"/>
        <v>2.370047</v>
      </c>
      <c r="O14" s="3" t="s">
        <v>28</v>
      </c>
      <c r="S14" t="s">
        <v>57</v>
      </c>
    </row>
    <row r="15" spans="1:21" x14ac:dyDescent="0.25">
      <c r="A15">
        <v>18.82908821105957</v>
      </c>
      <c r="B15">
        <v>-7.6735213398933411E-2</v>
      </c>
      <c r="C15">
        <v>21.880565643310547</v>
      </c>
      <c r="D15">
        <v>138.8172607421875</v>
      </c>
      <c r="E15">
        <f t="shared" si="0"/>
        <v>48.8172607421875</v>
      </c>
      <c r="G15">
        <v>81.217100000000002</v>
      </c>
      <c r="H15">
        <v>136.3561</v>
      </c>
      <c r="I15">
        <v>-308.28269999999998</v>
      </c>
      <c r="K15" s="5">
        <f t="shared" si="1"/>
        <v>-0.569021</v>
      </c>
      <c r="L15" s="3">
        <f t="shared" si="2"/>
        <v>1.504308</v>
      </c>
      <c r="M15">
        <f t="shared" si="3"/>
        <v>2.3171730000000004</v>
      </c>
      <c r="O15" s="3" t="s">
        <v>29</v>
      </c>
      <c r="S15" t="s">
        <v>58</v>
      </c>
    </row>
    <row r="16" spans="1:21" x14ac:dyDescent="0.25">
      <c r="A16">
        <v>18.146308898925781</v>
      </c>
      <c r="B16">
        <v>-0.19263143837451935</v>
      </c>
      <c r="C16">
        <v>17.18719482421875</v>
      </c>
      <c r="D16">
        <v>131.22866821289063</v>
      </c>
      <c r="E16">
        <f t="shared" si="0"/>
        <v>41.228668212890625</v>
      </c>
      <c r="G16">
        <v>91.645499999999998</v>
      </c>
      <c r="H16">
        <v>155.04409999999999</v>
      </c>
      <c r="I16">
        <v>-327.55040000000002</v>
      </c>
      <c r="K16" s="5">
        <f t="shared" si="1"/>
        <v>-0.46473700000000007</v>
      </c>
      <c r="L16" s="3">
        <f t="shared" si="2"/>
        <v>1.6911879999999999</v>
      </c>
      <c r="M16">
        <f t="shared" si="3"/>
        <v>2.1244959999999997</v>
      </c>
      <c r="O16" s="3" t="s">
        <v>14</v>
      </c>
      <c r="S16" t="s">
        <v>59</v>
      </c>
    </row>
    <row r="17" spans="1:19" x14ac:dyDescent="0.25">
      <c r="A17">
        <v>18.808601379394531</v>
      </c>
      <c r="B17">
        <v>0.51575547456741333</v>
      </c>
      <c r="C17">
        <v>14.441060066223145</v>
      </c>
      <c r="D17">
        <v>130.41851806640625</v>
      </c>
      <c r="E17">
        <f t="shared" si="0"/>
        <v>40.41851806640625</v>
      </c>
      <c r="G17">
        <v>111.1675</v>
      </c>
      <c r="H17">
        <v>170.42339999999999</v>
      </c>
      <c r="I17">
        <v>-349.61750000000001</v>
      </c>
      <c r="K17" s="5">
        <f t="shared" si="1"/>
        <v>-0.26951700000000001</v>
      </c>
      <c r="L17" s="3">
        <f t="shared" si="2"/>
        <v>1.844981</v>
      </c>
      <c r="M17">
        <f t="shared" si="3"/>
        <v>1.9038249999999999</v>
      </c>
      <c r="O17" s="3" t="s">
        <v>30</v>
      </c>
      <c r="S17" t="s">
        <v>60</v>
      </c>
    </row>
    <row r="18" spans="1:19" x14ac:dyDescent="0.25">
      <c r="A18">
        <v>21.110187530517578</v>
      </c>
      <c r="B18">
        <v>1.0659528970718384</v>
      </c>
      <c r="C18">
        <v>13.911942481994629</v>
      </c>
      <c r="D18">
        <v>140.64419555664063</v>
      </c>
      <c r="E18">
        <f t="shared" si="0"/>
        <v>50.644195556640625</v>
      </c>
      <c r="G18">
        <v>116</v>
      </c>
      <c r="H18">
        <v>177.33199999999999</v>
      </c>
      <c r="I18">
        <v>-381.87369999999999</v>
      </c>
      <c r="K18" s="5">
        <f t="shared" si="1"/>
        <v>-0.22119200000000006</v>
      </c>
      <c r="L18" s="3">
        <f t="shared" si="2"/>
        <v>1.914067</v>
      </c>
      <c r="M18">
        <f t="shared" si="3"/>
        <v>1.5812630000000001</v>
      </c>
      <c r="O18" s="3" t="s">
        <v>31</v>
      </c>
      <c r="S18" t="s">
        <v>61</v>
      </c>
    </row>
    <row r="19" spans="1:19" x14ac:dyDescent="0.25">
      <c r="A19">
        <v>20.805292129516602</v>
      </c>
      <c r="B19">
        <v>0.92066067457199097</v>
      </c>
      <c r="C19">
        <v>10.627004623413086</v>
      </c>
      <c r="D19">
        <v>140.22305297851563</v>
      </c>
      <c r="E19">
        <f t="shared" si="0"/>
        <v>50.223052978515625</v>
      </c>
      <c r="G19">
        <v>147.35599999999999</v>
      </c>
      <c r="H19">
        <v>181.21340000000001</v>
      </c>
      <c r="I19">
        <v>-410</v>
      </c>
      <c r="K19" s="5">
        <f t="shared" si="1"/>
        <v>9.2367999999999881E-2</v>
      </c>
      <c r="L19" s="3">
        <f t="shared" si="2"/>
        <v>1.9528810000000001</v>
      </c>
      <c r="M19">
        <f t="shared" si="3"/>
        <v>1.3</v>
      </c>
      <c r="O19" s="3" t="s">
        <v>15</v>
      </c>
      <c r="S19" t="s">
        <v>62</v>
      </c>
    </row>
    <row r="20" spans="1:19" x14ac:dyDescent="0.25">
      <c r="A20">
        <v>21.08519172668457</v>
      </c>
      <c r="B20">
        <v>6.9194974899291992</v>
      </c>
      <c r="C20">
        <v>0.30568021535873413</v>
      </c>
      <c r="D20">
        <v>59.192398071289063</v>
      </c>
      <c r="E20">
        <f t="shared" si="0"/>
        <v>-30.807601928710938</v>
      </c>
      <c r="G20">
        <v>142.82599999999999</v>
      </c>
      <c r="H20">
        <v>177.46029999999999</v>
      </c>
      <c r="I20">
        <v>-432.31569999999999</v>
      </c>
      <c r="K20" s="5">
        <f t="shared" si="1"/>
        <v>4.7067999999999867E-2</v>
      </c>
      <c r="L20" s="3">
        <f t="shared" si="2"/>
        <v>1.9153499999999999</v>
      </c>
      <c r="M20">
        <f t="shared" si="3"/>
        <v>1.076843</v>
      </c>
      <c r="O20" s="3" t="s">
        <v>32</v>
      </c>
      <c r="S20" t="s">
        <v>63</v>
      </c>
    </row>
    <row r="21" spans="1:19" x14ac:dyDescent="0.25">
      <c r="A21">
        <v>21.814586639404297</v>
      </c>
      <c r="B21">
        <v>7.2155532836914063</v>
      </c>
      <c r="C21">
        <v>-0.63743937015533447</v>
      </c>
      <c r="D21">
        <v>59.245536804199219</v>
      </c>
      <c r="E21">
        <f t="shared" si="0"/>
        <v>-30.754463195800781</v>
      </c>
      <c r="G21">
        <v>146.58699999999999</v>
      </c>
      <c r="H21">
        <v>177.3433</v>
      </c>
      <c r="I21">
        <v>-444.4409</v>
      </c>
      <c r="K21" s="5">
        <f t="shared" si="1"/>
        <v>8.4677999999999823E-2</v>
      </c>
      <c r="L21" s="3">
        <f t="shared" si="2"/>
        <v>1.91418</v>
      </c>
      <c r="M21">
        <f t="shared" si="3"/>
        <v>0.95559099999999997</v>
      </c>
      <c r="O21" s="3" t="s">
        <v>33</v>
      </c>
      <c r="S21" t="s">
        <v>64</v>
      </c>
    </row>
    <row r="22" spans="1:19" x14ac:dyDescent="0.25">
      <c r="A22">
        <v>23.773853302001953</v>
      </c>
      <c r="B22">
        <v>6.3676896095275879</v>
      </c>
      <c r="C22">
        <v>-0.78285318613052368</v>
      </c>
      <c r="D22">
        <v>54.127086639404297</v>
      </c>
      <c r="E22">
        <f t="shared" si="0"/>
        <v>-35.872913360595703</v>
      </c>
      <c r="G22">
        <v>151.69669999999999</v>
      </c>
      <c r="H22">
        <v>162.27340000000001</v>
      </c>
      <c r="I22">
        <v>-477.38580000000002</v>
      </c>
      <c r="K22" s="5">
        <f t="shared" si="1"/>
        <v>0.13577499999999987</v>
      </c>
      <c r="L22" s="3">
        <f t="shared" si="2"/>
        <v>1.7634810000000001</v>
      </c>
      <c r="M22">
        <f t="shared" si="3"/>
        <v>0.62614199999999987</v>
      </c>
      <c r="O22" s="3" t="s">
        <v>16</v>
      </c>
      <c r="S22" t="s">
        <v>65</v>
      </c>
    </row>
    <row r="23" spans="1:19" x14ac:dyDescent="0.25">
      <c r="A23">
        <v>26.976922988891602</v>
      </c>
      <c r="B23">
        <v>5.7966227531433105</v>
      </c>
      <c r="C23">
        <v>-0.12570752203464508</v>
      </c>
      <c r="D23">
        <v>55.2958984375</v>
      </c>
      <c r="E23">
        <f t="shared" si="0"/>
        <v>-34.7041015625</v>
      </c>
      <c r="G23">
        <v>166.328</v>
      </c>
      <c r="H23">
        <v>130.31</v>
      </c>
      <c r="I23">
        <v>-530.52300000000002</v>
      </c>
      <c r="K23" s="5">
        <f t="shared" si="1"/>
        <v>0.28208799999999995</v>
      </c>
      <c r="L23" s="3">
        <f t="shared" si="2"/>
        <v>1.4438470000000001</v>
      </c>
      <c r="M23">
        <f t="shared" si="3"/>
        <v>9.4769999999999757E-2</v>
      </c>
      <c r="O23" s="3" t="s">
        <v>34</v>
      </c>
      <c r="S23" t="s">
        <v>66</v>
      </c>
    </row>
    <row r="24" spans="1:19" x14ac:dyDescent="0.25">
      <c r="A24">
        <v>27.794393539428711</v>
      </c>
      <c r="B24">
        <v>3.8801758289337158</v>
      </c>
      <c r="C24">
        <v>0.80224496126174927</v>
      </c>
      <c r="D24">
        <v>68.721748352050781</v>
      </c>
      <c r="E24">
        <f t="shared" si="0"/>
        <v>-21.278251647949219</v>
      </c>
      <c r="G24">
        <v>150.81129999999999</v>
      </c>
      <c r="H24">
        <v>110.3802</v>
      </c>
      <c r="I24">
        <v>-542.63080000000002</v>
      </c>
      <c r="K24" s="5">
        <f t="shared" si="1"/>
        <v>0.12692099999999981</v>
      </c>
      <c r="L24" s="3">
        <f t="shared" si="2"/>
        <v>1.2445490000000001</v>
      </c>
      <c r="M24">
        <f t="shared" si="3"/>
        <v>-2.630800000000022E-2</v>
      </c>
      <c r="O24" s="3" t="s">
        <v>35</v>
      </c>
      <c r="S24" t="s">
        <v>67</v>
      </c>
    </row>
    <row r="25" spans="1:19" x14ac:dyDescent="0.25">
      <c r="A25">
        <v>27.698936462402344</v>
      </c>
      <c r="B25">
        <v>3.5700216293334961</v>
      </c>
      <c r="C25">
        <v>0.98685479164123535</v>
      </c>
      <c r="D25">
        <v>65.895851135253906</v>
      </c>
      <c r="E25">
        <f t="shared" si="0"/>
        <v>-24.104148864746094</v>
      </c>
      <c r="G25">
        <v>165.05099999999999</v>
      </c>
      <c r="H25">
        <v>104.72790000000001</v>
      </c>
      <c r="I25">
        <v>-570.32000000000005</v>
      </c>
      <c r="K25" s="5">
        <f t="shared" si="1"/>
        <v>0.26931799999999984</v>
      </c>
      <c r="L25" s="3">
        <f t="shared" si="2"/>
        <v>1.188026</v>
      </c>
      <c r="M25">
        <f t="shared" si="3"/>
        <v>-0.30320000000000052</v>
      </c>
      <c r="O25" s="3" t="s">
        <v>17</v>
      </c>
      <c r="S25" t="s">
        <v>68</v>
      </c>
    </row>
    <row r="26" spans="1:19" x14ac:dyDescent="0.25">
      <c r="A26">
        <v>27.039602279663086</v>
      </c>
      <c r="B26">
        <v>1.8247246742248535</v>
      </c>
      <c r="C26">
        <v>0.55852228403091431</v>
      </c>
      <c r="D26">
        <v>65.136909484863281</v>
      </c>
      <c r="E26">
        <f t="shared" si="0"/>
        <v>-24.863090515136719</v>
      </c>
      <c r="G26">
        <v>146.98230000000001</v>
      </c>
      <c r="H26">
        <v>106.6187</v>
      </c>
      <c r="I26">
        <v>-560.86</v>
      </c>
      <c r="K26" s="5">
        <f t="shared" si="1"/>
        <v>8.8631000000000029E-2</v>
      </c>
      <c r="L26" s="3">
        <f t="shared" si="2"/>
        <v>1.206934</v>
      </c>
      <c r="M26">
        <f t="shared" si="3"/>
        <v>-0.20860000000000015</v>
      </c>
      <c r="O26" s="3" t="s">
        <v>36</v>
      </c>
      <c r="S26" t="s">
        <v>69</v>
      </c>
    </row>
    <row r="27" spans="1:19" x14ac:dyDescent="0.25">
      <c r="A27">
        <v>28.956474304199219</v>
      </c>
      <c r="B27">
        <v>1.9915124177932739</v>
      </c>
      <c r="C27">
        <v>0.95406162738800049</v>
      </c>
      <c r="D27">
        <v>51.361747741699219</v>
      </c>
      <c r="E27">
        <f t="shared" si="0"/>
        <v>-38.638252258300781</v>
      </c>
      <c r="G27">
        <v>94.347099999999998</v>
      </c>
      <c r="H27">
        <v>70.707300000000004</v>
      </c>
      <c r="I27">
        <v>-570.26700000000005</v>
      </c>
      <c r="K27" s="5">
        <f t="shared" si="1"/>
        <v>-0.43772100000000008</v>
      </c>
      <c r="L27" s="3">
        <f t="shared" si="2"/>
        <v>0.84782000000000013</v>
      </c>
      <c r="M27">
        <f t="shared" si="3"/>
        <v>-0.30267000000000055</v>
      </c>
      <c r="O27" s="3" t="s">
        <v>37</v>
      </c>
      <c r="S27" t="s">
        <v>70</v>
      </c>
    </row>
    <row r="28" spans="1:19" x14ac:dyDescent="0.25">
      <c r="A28">
        <v>27.039192199707031</v>
      </c>
      <c r="B28">
        <v>-0.1740310937166214</v>
      </c>
      <c r="C28">
        <v>3.5226490497589111</v>
      </c>
      <c r="D28">
        <v>127.50862884521484</v>
      </c>
      <c r="E28">
        <f t="shared" si="0"/>
        <v>37.508628845214844</v>
      </c>
      <c r="G28">
        <v>118.235</v>
      </c>
      <c r="H28">
        <v>104.1923</v>
      </c>
      <c r="I28">
        <v>-553.83500000000004</v>
      </c>
      <c r="K28" s="5">
        <f t="shared" si="1"/>
        <v>-0.19884200000000007</v>
      </c>
      <c r="L28" s="3">
        <f t="shared" si="2"/>
        <v>1.1826699999999999</v>
      </c>
      <c r="M28">
        <f t="shared" si="3"/>
        <v>-0.13835000000000036</v>
      </c>
      <c r="O28" s="3" t="s">
        <v>18</v>
      </c>
      <c r="S28" t="s">
        <v>71</v>
      </c>
    </row>
    <row r="29" spans="1:19" x14ac:dyDescent="0.25">
      <c r="A29">
        <v>27.20977783203125</v>
      </c>
      <c r="B29">
        <v>0.57234960794448853</v>
      </c>
      <c r="C29">
        <v>3.5767090320587158</v>
      </c>
      <c r="D29">
        <v>117.91446685791016</v>
      </c>
      <c r="E29">
        <f t="shared" si="0"/>
        <v>27.914466857910156</v>
      </c>
      <c r="G29">
        <v>116.895</v>
      </c>
      <c r="H29">
        <v>113.4315</v>
      </c>
      <c r="I29">
        <v>-550.23</v>
      </c>
      <c r="K29" s="5">
        <f t="shared" si="1"/>
        <v>-0.2122420000000001</v>
      </c>
      <c r="L29" s="3">
        <f t="shared" si="2"/>
        <v>1.2750620000000001</v>
      </c>
      <c r="M29">
        <f t="shared" si="3"/>
        <v>-0.10230000000000018</v>
      </c>
      <c r="O29" s="3" t="s">
        <v>38</v>
      </c>
      <c r="S29" t="s">
        <v>72</v>
      </c>
    </row>
    <row r="30" spans="1:19" x14ac:dyDescent="0.25">
      <c r="A30">
        <v>26.220375061035156</v>
      </c>
      <c r="B30">
        <v>-0.10192687809467316</v>
      </c>
      <c r="C30">
        <v>4.5453042984008789</v>
      </c>
      <c r="D30">
        <v>119.6939697265625</v>
      </c>
      <c r="E30">
        <f t="shared" si="0"/>
        <v>29.6939697265625</v>
      </c>
      <c r="G30">
        <v>120.895</v>
      </c>
      <c r="H30">
        <v>131.2329</v>
      </c>
      <c r="I30">
        <v>-529.5634</v>
      </c>
      <c r="K30" s="5">
        <f t="shared" si="1"/>
        <v>-0.17224200000000012</v>
      </c>
      <c r="L30" s="3">
        <f t="shared" si="2"/>
        <v>1.453076</v>
      </c>
      <c r="M30">
        <f t="shared" si="3"/>
        <v>0.10436599999999999</v>
      </c>
      <c r="O30" s="3" t="s">
        <v>39</v>
      </c>
      <c r="S30" t="s">
        <v>73</v>
      </c>
    </row>
    <row r="31" spans="1:19" x14ac:dyDescent="0.25">
      <c r="A31">
        <v>25.842521667480469</v>
      </c>
      <c r="B31">
        <v>-0.24797637760639191</v>
      </c>
      <c r="C31">
        <v>6.9871940612792969</v>
      </c>
      <c r="D31">
        <v>131.69705200195313</v>
      </c>
      <c r="E31">
        <f t="shared" si="0"/>
        <v>41.697052001953125</v>
      </c>
      <c r="G31">
        <v>116.58969999999999</v>
      </c>
      <c r="H31">
        <v>143.2133</v>
      </c>
      <c r="I31">
        <v>-513.24120000000005</v>
      </c>
      <c r="K31" s="5">
        <f t="shared" si="1"/>
        <v>-0.21529500000000013</v>
      </c>
      <c r="L31" s="3">
        <f t="shared" si="2"/>
        <v>1.5728800000000001</v>
      </c>
      <c r="M31">
        <f t="shared" si="3"/>
        <v>0.26758799999999949</v>
      </c>
      <c r="O31" s="3" t="s">
        <v>19</v>
      </c>
      <c r="S31" t="s">
        <v>74</v>
      </c>
    </row>
    <row r="32" spans="1:19" x14ac:dyDescent="0.25">
      <c r="A32">
        <v>24.297298431396484</v>
      </c>
      <c r="B32">
        <v>0.51724714040756226</v>
      </c>
      <c r="C32">
        <v>8.8627653121948242</v>
      </c>
      <c r="D32">
        <v>136.43536376953125</v>
      </c>
      <c r="E32">
        <f t="shared" si="0"/>
        <v>46.43536376953125</v>
      </c>
      <c r="G32">
        <v>114.7852</v>
      </c>
      <c r="H32">
        <v>171.96770000000001</v>
      </c>
      <c r="I32">
        <v>-464.59800000000001</v>
      </c>
      <c r="K32" s="5">
        <f t="shared" si="1"/>
        <v>-0.23334000000000002</v>
      </c>
      <c r="L32" s="3">
        <f t="shared" si="2"/>
        <v>1.8604240000000001</v>
      </c>
      <c r="M32">
        <f t="shared" si="3"/>
        <v>0.75401999999999991</v>
      </c>
      <c r="O32" s="3" t="s">
        <v>40</v>
      </c>
      <c r="S32" t="s">
        <v>75</v>
      </c>
    </row>
    <row r="33" spans="1:19" x14ac:dyDescent="0.25">
      <c r="A33">
        <v>21.532058715820313</v>
      </c>
      <c r="B33">
        <v>0.57145875692367554</v>
      </c>
      <c r="C33">
        <v>8.4722929000854492</v>
      </c>
      <c r="D33">
        <v>131.31234741210938</v>
      </c>
      <c r="E33">
        <f t="shared" si="0"/>
        <v>41.312347412109375</v>
      </c>
      <c r="G33">
        <v>133.45869999999999</v>
      </c>
      <c r="H33">
        <v>182.23179999999999</v>
      </c>
      <c r="I33">
        <v>-425.71300000000002</v>
      </c>
      <c r="K33" s="5">
        <f t="shared" si="1"/>
        <v>-4.6605000000000132E-2</v>
      </c>
      <c r="L33" s="3">
        <f t="shared" si="2"/>
        <v>1.9630650000000001</v>
      </c>
      <c r="M33">
        <f t="shared" si="3"/>
        <v>1.1428699999999998</v>
      </c>
      <c r="O33" s="3" t="s">
        <v>41</v>
      </c>
      <c r="S33" t="s">
        <v>76</v>
      </c>
    </row>
    <row r="34" spans="1:19" x14ac:dyDescent="0.25">
      <c r="A34">
        <v>21.155952453613281</v>
      </c>
      <c r="B34">
        <v>0.99383348226547241</v>
      </c>
      <c r="C34">
        <v>10.766131401062012</v>
      </c>
      <c r="D34">
        <v>142.6851806640625</v>
      </c>
      <c r="E34">
        <f t="shared" si="0"/>
        <v>52.6851806640625</v>
      </c>
      <c r="G34">
        <v>173</v>
      </c>
      <c r="H34">
        <v>179.66579999999999</v>
      </c>
      <c r="I34">
        <v>-408.09550000000002</v>
      </c>
      <c r="K34" s="5">
        <f t="shared" si="1"/>
        <v>0.34880799999999995</v>
      </c>
      <c r="L34" s="3">
        <f t="shared" si="2"/>
        <v>1.937405</v>
      </c>
      <c r="M34">
        <f t="shared" si="3"/>
        <v>1.3190449999999998</v>
      </c>
      <c r="O34" s="3" t="s">
        <v>20</v>
      </c>
      <c r="S34" t="s">
        <v>77</v>
      </c>
    </row>
    <row r="36" spans="1:19" x14ac:dyDescent="0.25">
      <c r="G36">
        <v>182.792</v>
      </c>
      <c r="H36">
        <v>179.66579999999999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4"/>
  <sheetViews>
    <sheetView workbookViewId="0">
      <selection activeCell="G24" sqref="G24:I24"/>
    </sheetView>
  </sheetViews>
  <sheetFormatPr defaultRowHeight="15" x14ac:dyDescent="0.25"/>
  <sheetData>
    <row r="4" spans="1: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s="1" t="s">
        <v>6</v>
      </c>
      <c r="I4" s="1" t="s">
        <v>7</v>
      </c>
    </row>
    <row r="5" spans="1:9" x14ac:dyDescent="0.25">
      <c r="A5">
        <v>23.682643890380859</v>
      </c>
      <c r="B5">
        <v>0.50017303228378296</v>
      </c>
      <c r="C5">
        <v>4.7265448570251465</v>
      </c>
      <c r="D5">
        <v>127.91893768310547</v>
      </c>
      <c r="E5">
        <f>D5-90</f>
        <v>37.918937683105469</v>
      </c>
      <c r="G5">
        <v>200.60169999999999</v>
      </c>
      <c r="H5">
        <v>181.5994</v>
      </c>
      <c r="I5">
        <v>-476.4434</v>
      </c>
    </row>
    <row r="6" spans="1:9" x14ac:dyDescent="0.25">
      <c r="A6">
        <v>23.536266326904297</v>
      </c>
      <c r="B6">
        <v>0.63099831342697144</v>
      </c>
      <c r="C6">
        <v>4.9464397430419922</v>
      </c>
      <c r="D6">
        <v>129.70880126953125</v>
      </c>
      <c r="E6">
        <f t="shared" ref="E6:E24" si="0">D6-90</f>
        <v>39.70880126953125</v>
      </c>
    </row>
    <row r="7" spans="1:9" x14ac:dyDescent="0.25">
      <c r="A7">
        <v>22.98724365234375</v>
      </c>
      <c r="B7">
        <v>0.63886445760726929</v>
      </c>
      <c r="C7">
        <v>5.4422264099121094</v>
      </c>
      <c r="D7">
        <v>130.78109741210938</v>
      </c>
      <c r="E7">
        <f t="shared" si="0"/>
        <v>40.781097412109375</v>
      </c>
    </row>
    <row r="8" spans="1:9" x14ac:dyDescent="0.25">
      <c r="A8">
        <v>22.87510871887207</v>
      </c>
      <c r="B8">
        <v>0.72102659940719604</v>
      </c>
      <c r="C8">
        <v>6.7110996246337891</v>
      </c>
      <c r="D8">
        <v>137.23196411132813</v>
      </c>
      <c r="E8">
        <f t="shared" si="0"/>
        <v>47.231964111328125</v>
      </c>
    </row>
    <row r="9" spans="1:9" x14ac:dyDescent="0.25">
      <c r="A9">
        <v>23.400217056274414</v>
      </c>
      <c r="B9">
        <v>0.354777991771698</v>
      </c>
      <c r="C9">
        <v>8.2955894470214844</v>
      </c>
      <c r="D9">
        <v>146.38348388671875</v>
      </c>
      <c r="E9">
        <f t="shared" si="0"/>
        <v>56.38348388671875</v>
      </c>
    </row>
    <row r="10" spans="1:9" x14ac:dyDescent="0.25">
      <c r="A10">
        <v>22.606224060058594</v>
      </c>
      <c r="B10">
        <v>0.60885804891586304</v>
      </c>
      <c r="C10">
        <v>8.8337230682373047</v>
      </c>
      <c r="D10">
        <v>146.7310791015625</v>
      </c>
      <c r="E10">
        <f t="shared" si="0"/>
        <v>56.7310791015625</v>
      </c>
      <c r="G10">
        <v>202.29429999999999</v>
      </c>
      <c r="H10">
        <v>195.70230000000001</v>
      </c>
      <c r="I10">
        <v>-432.5077</v>
      </c>
    </row>
    <row r="11" spans="1:9" x14ac:dyDescent="0.25">
      <c r="A11">
        <v>22.866872787475586</v>
      </c>
      <c r="B11">
        <v>0.5842711329460144</v>
      </c>
      <c r="C11">
        <v>9.476811408996582</v>
      </c>
      <c r="D11">
        <v>150.23538208007813</v>
      </c>
      <c r="E11">
        <f t="shared" si="0"/>
        <v>60.235382080078125</v>
      </c>
    </row>
    <row r="12" spans="1:9" x14ac:dyDescent="0.25">
      <c r="A12">
        <v>22.746744155883789</v>
      </c>
      <c r="B12">
        <v>0.7089800238609314</v>
      </c>
      <c r="C12">
        <v>9.8329486846923828</v>
      </c>
      <c r="D12">
        <v>151.44711303710938</v>
      </c>
      <c r="E12">
        <f t="shared" si="0"/>
        <v>61.447113037109375</v>
      </c>
    </row>
    <row r="13" spans="1:9" x14ac:dyDescent="0.25">
      <c r="A13">
        <v>23.476747512817383</v>
      </c>
      <c r="B13">
        <v>0.55323046445846558</v>
      </c>
      <c r="C13">
        <v>11.015374183654785</v>
      </c>
      <c r="D13">
        <v>156.39901733398438</v>
      </c>
      <c r="E13">
        <f t="shared" si="0"/>
        <v>66.399017333984375</v>
      </c>
    </row>
    <row r="14" spans="1:9" x14ac:dyDescent="0.25">
      <c r="A14">
        <v>22.630533218383789</v>
      </c>
      <c r="B14">
        <v>0.66947358846664429</v>
      </c>
      <c r="C14">
        <v>11.52142333984375</v>
      </c>
      <c r="D14">
        <v>155.42855834960938</v>
      </c>
      <c r="E14">
        <f t="shared" si="0"/>
        <v>65.428558349609375</v>
      </c>
    </row>
    <row r="15" spans="1:9" x14ac:dyDescent="0.25">
      <c r="A15">
        <v>22.794954299926758</v>
      </c>
      <c r="B15">
        <v>0.60199397802352905</v>
      </c>
      <c r="C15">
        <v>12.47357177734375</v>
      </c>
      <c r="D15">
        <v>157.75613403320313</v>
      </c>
      <c r="E15">
        <f t="shared" si="0"/>
        <v>67.756134033203125</v>
      </c>
      <c r="G15">
        <v>182.18090000000001</v>
      </c>
      <c r="H15">
        <v>191.3108</v>
      </c>
      <c r="I15">
        <v>-416.76639999999998</v>
      </c>
    </row>
    <row r="16" spans="1:9" x14ac:dyDescent="0.25">
      <c r="A16">
        <v>22.741706848144531</v>
      </c>
      <c r="B16">
        <v>0.58380669355392456</v>
      </c>
      <c r="C16">
        <v>13.064426422119141</v>
      </c>
      <c r="D16">
        <v>158.24996948242188</v>
      </c>
      <c r="E16">
        <f t="shared" si="0"/>
        <v>68.249969482421875</v>
      </c>
    </row>
    <row r="17" spans="1:9" x14ac:dyDescent="0.25">
      <c r="A17">
        <v>22.684352874755859</v>
      </c>
      <c r="B17">
        <v>0.57096689939498901</v>
      </c>
      <c r="C17">
        <v>13.657280921936035</v>
      </c>
      <c r="D17">
        <v>158.72311401367188</v>
      </c>
      <c r="E17">
        <f t="shared" si="0"/>
        <v>68.723114013671875</v>
      </c>
    </row>
    <row r="18" spans="1:9" x14ac:dyDescent="0.25">
      <c r="A18">
        <v>21.402702331542969</v>
      </c>
      <c r="B18">
        <v>0.5849723219871521</v>
      </c>
      <c r="C18">
        <v>13.759716987609863</v>
      </c>
      <c r="D18">
        <v>151.95916748046875</v>
      </c>
      <c r="E18">
        <f t="shared" si="0"/>
        <v>61.95916748046875</v>
      </c>
    </row>
    <row r="19" spans="1:9" x14ac:dyDescent="0.25">
      <c r="A19">
        <v>21.383176803588867</v>
      </c>
      <c r="B19">
        <v>0.57117193937301636</v>
      </c>
      <c r="C19">
        <v>14.295462608337402</v>
      </c>
      <c r="D19">
        <v>152.37185668945313</v>
      </c>
      <c r="E19">
        <f t="shared" si="0"/>
        <v>62.371856689453125</v>
      </c>
    </row>
    <row r="20" spans="1:9" x14ac:dyDescent="0.25">
      <c r="A20">
        <v>21.347751617431641</v>
      </c>
      <c r="B20">
        <v>0.5689358115196228</v>
      </c>
      <c r="C20">
        <v>14.807610511779785</v>
      </c>
      <c r="D20">
        <v>152.7579345703125</v>
      </c>
      <c r="E20">
        <f t="shared" si="0"/>
        <v>62.7579345703125</v>
      </c>
      <c r="G20">
        <v>162.78380000000001</v>
      </c>
      <c r="H20">
        <v>190.80680000000001</v>
      </c>
      <c r="I20">
        <v>-374.97899999999998</v>
      </c>
    </row>
    <row r="21" spans="1:9" x14ac:dyDescent="0.25">
      <c r="A21">
        <v>20.919387817382813</v>
      </c>
      <c r="B21">
        <v>0.47772258520126343</v>
      </c>
      <c r="C21">
        <v>15.126693725585938</v>
      </c>
      <c r="D21">
        <v>151.3680419921875</v>
      </c>
      <c r="E21">
        <f t="shared" si="0"/>
        <v>61.3680419921875</v>
      </c>
    </row>
    <row r="22" spans="1:9" x14ac:dyDescent="0.25">
      <c r="A22">
        <v>18.098018646240234</v>
      </c>
      <c r="B22">
        <v>0.65615826845169067</v>
      </c>
      <c r="C22">
        <v>13.200268745422363</v>
      </c>
      <c r="D22">
        <v>139.25830078125</v>
      </c>
      <c r="E22">
        <f t="shared" si="0"/>
        <v>49.25830078125</v>
      </c>
    </row>
    <row r="23" spans="1:9" x14ac:dyDescent="0.25">
      <c r="A23">
        <v>16.779510498046875</v>
      </c>
      <c r="B23">
        <v>0.19598476588726044</v>
      </c>
      <c r="C23">
        <v>11.904026031494141</v>
      </c>
      <c r="D23">
        <v>131.66995239257813</v>
      </c>
      <c r="E23">
        <f t="shared" si="0"/>
        <v>41.669952392578125</v>
      </c>
    </row>
    <row r="24" spans="1:9" x14ac:dyDescent="0.25">
      <c r="A24">
        <v>15.638976097106934</v>
      </c>
      <c r="B24">
        <v>-0.21483536064624786</v>
      </c>
      <c r="C24">
        <v>10.039259910583496</v>
      </c>
      <c r="D24">
        <v>123.08327484130859</v>
      </c>
      <c r="E24">
        <f t="shared" si="0"/>
        <v>33.083274841308594</v>
      </c>
      <c r="G24">
        <v>146.029</v>
      </c>
      <c r="H24">
        <v>186.49189999999999</v>
      </c>
      <c r="I24">
        <v>-326.50369999999998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4"/>
  <sheetViews>
    <sheetView workbookViewId="0">
      <selection activeCell="G34" sqref="G34:I34"/>
    </sheetView>
  </sheetViews>
  <sheetFormatPr defaultRowHeight="15" x14ac:dyDescent="0.25"/>
  <sheetData>
    <row r="4" spans="1: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s="1" t="s">
        <v>6</v>
      </c>
      <c r="I4" s="1" t="s">
        <v>7</v>
      </c>
    </row>
    <row r="5" spans="1:9" x14ac:dyDescent="0.25">
      <c r="A5">
        <v>23.191162109375</v>
      </c>
      <c r="B5">
        <v>15.581807136535645</v>
      </c>
      <c r="C5">
        <v>0.24534119665622711</v>
      </c>
      <c r="D5">
        <v>21.631874084472656</v>
      </c>
      <c r="E5">
        <f>D5-90</f>
        <v>-68.368125915527344</v>
      </c>
      <c r="G5">
        <v>138.8031</v>
      </c>
      <c r="H5">
        <v>176.13489999999999</v>
      </c>
      <c r="I5">
        <v>-410.62419999999997</v>
      </c>
    </row>
    <row r="6" spans="1:9" x14ac:dyDescent="0.25">
      <c r="A6">
        <v>21.668601989746094</v>
      </c>
      <c r="B6">
        <v>14.507797241210938</v>
      </c>
      <c r="C6">
        <v>-0.33571881055831909</v>
      </c>
      <c r="D6">
        <v>30.924644470214844</v>
      </c>
      <c r="E6">
        <f t="shared" ref="E6:E34" si="0">D6-90</f>
        <v>-59.075355529785156</v>
      </c>
    </row>
    <row r="7" spans="1:9" x14ac:dyDescent="0.25">
      <c r="A7">
        <v>22.954708099365234</v>
      </c>
      <c r="B7">
        <v>14.727984428405762</v>
      </c>
      <c r="C7">
        <v>5.0878569483757019E-2</v>
      </c>
      <c r="D7">
        <v>29.184146881103516</v>
      </c>
      <c r="E7">
        <f t="shared" si="0"/>
        <v>-60.815853118896484</v>
      </c>
      <c r="G7">
        <v>146.76159999999999</v>
      </c>
      <c r="H7">
        <v>176.94110000000001</v>
      </c>
      <c r="I7">
        <v>-415.15100000000001</v>
      </c>
    </row>
    <row r="8" spans="1:9" x14ac:dyDescent="0.25">
      <c r="A8">
        <v>22.420183181762695</v>
      </c>
      <c r="B8">
        <v>14.142809867858887</v>
      </c>
      <c r="C8">
        <v>1.6447588801383972E-2</v>
      </c>
      <c r="D8">
        <v>32.309604644775391</v>
      </c>
      <c r="E8">
        <f t="shared" si="0"/>
        <v>-57.690395355224609</v>
      </c>
    </row>
    <row r="9" spans="1:9" x14ac:dyDescent="0.25">
      <c r="A9">
        <v>22.165910720825195</v>
      </c>
      <c r="B9">
        <v>13.140096664428711</v>
      </c>
      <c r="C9">
        <v>0.25794380903244019</v>
      </c>
      <c r="D9">
        <v>38.939952850341797</v>
      </c>
      <c r="E9">
        <f t="shared" si="0"/>
        <v>-51.060047149658203</v>
      </c>
    </row>
    <row r="10" spans="1:9" x14ac:dyDescent="0.25">
      <c r="A10">
        <v>21.772537231445313</v>
      </c>
      <c r="B10">
        <v>11.688377380371094</v>
      </c>
      <c r="C10">
        <v>-7.5627416372299194E-3</v>
      </c>
      <c r="D10">
        <v>47.771469116210938</v>
      </c>
      <c r="E10">
        <f t="shared" si="0"/>
        <v>-42.228530883789063</v>
      </c>
      <c r="G10">
        <v>156.92779999999999</v>
      </c>
      <c r="H10">
        <v>188.3158</v>
      </c>
      <c r="I10">
        <v>-414.58839999999998</v>
      </c>
    </row>
    <row r="11" spans="1:9" x14ac:dyDescent="0.25">
      <c r="A11">
        <v>22.403163909912109</v>
      </c>
      <c r="B11">
        <v>11.489315032958984</v>
      </c>
      <c r="C11">
        <v>0.22190408408641815</v>
      </c>
      <c r="D11">
        <v>46.106700897216797</v>
      </c>
      <c r="E11">
        <f t="shared" si="0"/>
        <v>-43.893299102783203</v>
      </c>
    </row>
    <row r="12" spans="1:9" x14ac:dyDescent="0.25">
      <c r="A12">
        <v>22.26972770690918</v>
      </c>
      <c r="B12">
        <v>10.856033325195313</v>
      </c>
      <c r="C12">
        <v>0.13792891800403595</v>
      </c>
      <c r="D12">
        <v>46.425624847412109</v>
      </c>
      <c r="E12">
        <f t="shared" si="0"/>
        <v>-43.574375152587891</v>
      </c>
    </row>
    <row r="13" spans="1:9" x14ac:dyDescent="0.25">
      <c r="A13">
        <v>23.147916793823242</v>
      </c>
      <c r="B13">
        <v>10.657805442810059</v>
      </c>
      <c r="C13">
        <v>-0.12375412881374359</v>
      </c>
      <c r="D13">
        <v>39.958084106445313</v>
      </c>
      <c r="E13">
        <f t="shared" si="0"/>
        <v>-50.041915893554688</v>
      </c>
      <c r="G13">
        <v>144.41489999999999</v>
      </c>
      <c r="H13">
        <v>180.53110000000001</v>
      </c>
      <c r="I13">
        <v>-447.27300000000002</v>
      </c>
    </row>
    <row r="14" spans="1:9" x14ac:dyDescent="0.25">
      <c r="A14">
        <v>22.102077484130859</v>
      </c>
      <c r="B14">
        <v>9.3033761978149414</v>
      </c>
      <c r="C14">
        <v>-0.22244821488857269</v>
      </c>
      <c r="D14">
        <v>48.131847381591797</v>
      </c>
      <c r="E14">
        <f t="shared" si="0"/>
        <v>-41.868152618408203</v>
      </c>
    </row>
    <row r="15" spans="1:9" x14ac:dyDescent="0.25">
      <c r="A15">
        <v>23.010759353637695</v>
      </c>
      <c r="B15">
        <v>8.9667654037475586</v>
      </c>
      <c r="C15">
        <v>-0.15110079944133759</v>
      </c>
      <c r="D15">
        <v>44.258258819580078</v>
      </c>
      <c r="E15">
        <f t="shared" si="0"/>
        <v>-45.741741180419922</v>
      </c>
    </row>
    <row r="16" spans="1:9" x14ac:dyDescent="0.25">
      <c r="A16">
        <v>23.277133941650391</v>
      </c>
      <c r="B16">
        <v>8.846348762512207</v>
      </c>
      <c r="C16">
        <v>-0.27905833721160889</v>
      </c>
      <c r="D16">
        <v>38.246334075927734</v>
      </c>
      <c r="E16">
        <f t="shared" si="0"/>
        <v>-51.753665924072266</v>
      </c>
      <c r="G16">
        <v>114.06570000000001</v>
      </c>
      <c r="H16">
        <v>176.94739999999999</v>
      </c>
      <c r="I16">
        <v>-459.92790000000002</v>
      </c>
    </row>
    <row r="17" spans="1:9" x14ac:dyDescent="0.25">
      <c r="A17">
        <v>22.818315505981445</v>
      </c>
      <c r="B17">
        <v>8.4475278854370117</v>
      </c>
      <c r="C17">
        <v>-0.43155837059020996</v>
      </c>
      <c r="D17">
        <v>40.278293609619141</v>
      </c>
      <c r="E17">
        <f t="shared" si="0"/>
        <v>-49.721706390380859</v>
      </c>
    </row>
    <row r="18" spans="1:9" x14ac:dyDescent="0.25">
      <c r="A18">
        <v>23.397737503051758</v>
      </c>
      <c r="B18">
        <v>8.5849456787109375</v>
      </c>
      <c r="C18">
        <v>-0.49231553077697754</v>
      </c>
      <c r="D18">
        <v>38.667861938476563</v>
      </c>
      <c r="E18">
        <f t="shared" si="0"/>
        <v>-51.332138061523438</v>
      </c>
    </row>
    <row r="19" spans="1:9" x14ac:dyDescent="0.25">
      <c r="A19">
        <v>24.303207397460938</v>
      </c>
      <c r="B19">
        <v>8.8566780090332031</v>
      </c>
      <c r="C19">
        <v>-7.4020609259605408E-2</v>
      </c>
      <c r="D19">
        <v>31.566692352294922</v>
      </c>
      <c r="E19">
        <f t="shared" si="0"/>
        <v>-58.433307647705078</v>
      </c>
      <c r="G19">
        <v>105.08110000000001</v>
      </c>
      <c r="H19">
        <v>167.29949999999999</v>
      </c>
      <c r="I19">
        <v>-473.82709999999997</v>
      </c>
    </row>
    <row r="20" spans="1:9" x14ac:dyDescent="0.25">
      <c r="A20">
        <v>24.376739501953125</v>
      </c>
      <c r="B20">
        <v>9.6290693283081055</v>
      </c>
      <c r="C20">
        <v>-2.6542618870735168E-2</v>
      </c>
      <c r="D20">
        <v>26.085311889648438</v>
      </c>
      <c r="E20">
        <f t="shared" si="0"/>
        <v>-63.914688110351563</v>
      </c>
    </row>
    <row r="21" spans="1:9" x14ac:dyDescent="0.25">
      <c r="A21">
        <v>24.551076889038086</v>
      </c>
      <c r="B21">
        <v>9.30230712890625</v>
      </c>
      <c r="C21">
        <v>0.19159142673015594</v>
      </c>
      <c r="D21">
        <v>25.907604217529297</v>
      </c>
      <c r="E21">
        <f t="shared" si="0"/>
        <v>-64.092395782470703</v>
      </c>
    </row>
    <row r="22" spans="1:9" x14ac:dyDescent="0.25">
      <c r="A22">
        <v>24.355293273925781</v>
      </c>
      <c r="B22">
        <v>9.9429140090942383</v>
      </c>
      <c r="C22">
        <v>0.30373197793960571</v>
      </c>
      <c r="D22">
        <v>20.828859329223633</v>
      </c>
      <c r="E22">
        <f t="shared" si="0"/>
        <v>-69.171140670776367</v>
      </c>
      <c r="G22">
        <v>91.023700000000005</v>
      </c>
      <c r="H22">
        <v>160.0179</v>
      </c>
      <c r="I22">
        <v>-464.7122</v>
      </c>
    </row>
    <row r="23" spans="1:9" x14ac:dyDescent="0.25">
      <c r="A23">
        <v>22.639942169189453</v>
      </c>
      <c r="B23">
        <v>10.140495300292969</v>
      </c>
      <c r="C23">
        <v>0.52692115306854248</v>
      </c>
      <c r="D23">
        <v>22.13261604309082</v>
      </c>
      <c r="E23">
        <f t="shared" si="0"/>
        <v>-67.86738395690918</v>
      </c>
    </row>
    <row r="24" spans="1:9" x14ac:dyDescent="0.25">
      <c r="A24">
        <v>22.758129119873047</v>
      </c>
      <c r="B24">
        <v>10.119437217712402</v>
      </c>
      <c r="C24">
        <v>0.45688366889953613</v>
      </c>
      <c r="D24">
        <v>19.752407073974609</v>
      </c>
      <c r="E24">
        <f t="shared" si="0"/>
        <v>-70.247592926025391</v>
      </c>
    </row>
    <row r="25" spans="1:9" x14ac:dyDescent="0.25">
      <c r="A25">
        <v>22.225734710693359</v>
      </c>
      <c r="B25">
        <v>11.050318717956543</v>
      </c>
      <c r="C25">
        <v>0.1151452362537384</v>
      </c>
      <c r="D25">
        <v>15.267226219177246</v>
      </c>
      <c r="E25">
        <f t="shared" si="0"/>
        <v>-74.732773780822754</v>
      </c>
      <c r="G25">
        <v>73.967399999999998</v>
      </c>
      <c r="H25">
        <v>164.41579999999999</v>
      </c>
      <c r="I25">
        <v>-437.80169999999998</v>
      </c>
    </row>
    <row r="26" spans="1:9" x14ac:dyDescent="0.25">
      <c r="A26">
        <v>23.144985198974609</v>
      </c>
      <c r="B26">
        <v>11.399880409240723</v>
      </c>
      <c r="C26">
        <v>0.15175269544124603</v>
      </c>
      <c r="D26">
        <v>12.526168823242188</v>
      </c>
      <c r="E26">
        <f t="shared" si="0"/>
        <v>-77.473831176757813</v>
      </c>
    </row>
    <row r="27" spans="1:9" x14ac:dyDescent="0.25">
      <c r="A27">
        <v>22.278232574462891</v>
      </c>
      <c r="B27">
        <v>11.913913726806641</v>
      </c>
      <c r="C27">
        <v>-2.7659580111503601E-2</v>
      </c>
      <c r="D27">
        <v>11.891613006591797</v>
      </c>
      <c r="E27">
        <f t="shared" si="0"/>
        <v>-78.108386993408203</v>
      </c>
    </row>
    <row r="28" spans="1:9" x14ac:dyDescent="0.25">
      <c r="A28">
        <v>22.349800109863281</v>
      </c>
      <c r="B28">
        <v>12.760784149169922</v>
      </c>
      <c r="C28">
        <v>-0.10020254552364349</v>
      </c>
      <c r="D28">
        <v>9.8484487533569336</v>
      </c>
      <c r="E28">
        <f t="shared" si="0"/>
        <v>-80.151551246643066</v>
      </c>
      <c r="G28">
        <v>69.484300000000005</v>
      </c>
      <c r="H28">
        <v>161.82919999999999</v>
      </c>
      <c r="I28">
        <v>-419.7722</v>
      </c>
    </row>
    <row r="29" spans="1:9" x14ac:dyDescent="0.25">
      <c r="A29">
        <v>22.244050979614258</v>
      </c>
      <c r="B29">
        <v>13.057822227478027</v>
      </c>
      <c r="C29">
        <v>1.0592401027679443E-2</v>
      </c>
      <c r="D29">
        <v>12.033824920654297</v>
      </c>
      <c r="E29">
        <f t="shared" si="0"/>
        <v>-77.966175079345703</v>
      </c>
    </row>
    <row r="30" spans="1:9" x14ac:dyDescent="0.25">
      <c r="A30">
        <v>22.234176635742188</v>
      </c>
      <c r="B30">
        <v>13.896920204162598</v>
      </c>
      <c r="C30">
        <v>0.10189773142337799</v>
      </c>
      <c r="D30">
        <v>12.557768821716309</v>
      </c>
      <c r="E30">
        <f t="shared" si="0"/>
        <v>-77.442231178283691</v>
      </c>
    </row>
    <row r="31" spans="1:9" x14ac:dyDescent="0.25">
      <c r="A31">
        <v>21.971551895141602</v>
      </c>
      <c r="B31">
        <v>14.035755157470703</v>
      </c>
      <c r="C31">
        <v>0.34991288185119629</v>
      </c>
      <c r="D31">
        <v>17.123868942260742</v>
      </c>
      <c r="E31">
        <f t="shared" si="0"/>
        <v>-72.876131057739258</v>
      </c>
      <c r="G31">
        <v>90.036600000000007</v>
      </c>
      <c r="H31">
        <v>171.26830000000001</v>
      </c>
      <c r="I31">
        <v>-407.76639999999998</v>
      </c>
    </row>
    <row r="32" spans="1:9" x14ac:dyDescent="0.25">
      <c r="A32">
        <v>21.879056930541992</v>
      </c>
      <c r="B32">
        <v>14.760558128356934</v>
      </c>
      <c r="C32">
        <v>0.40828758478164673</v>
      </c>
      <c r="D32">
        <v>18.79224967956543</v>
      </c>
      <c r="E32">
        <f t="shared" si="0"/>
        <v>-71.20775032043457</v>
      </c>
    </row>
    <row r="33" spans="1:9" x14ac:dyDescent="0.25">
      <c r="A33">
        <v>22.377038955688477</v>
      </c>
      <c r="B33">
        <v>15.20350456237793</v>
      </c>
      <c r="C33">
        <v>0.13777811825275421</v>
      </c>
      <c r="D33">
        <v>20.50413703918457</v>
      </c>
      <c r="E33">
        <f t="shared" si="0"/>
        <v>-69.49586296081543</v>
      </c>
    </row>
    <row r="34" spans="1:9" x14ac:dyDescent="0.25">
      <c r="A34">
        <v>21.866188049316406</v>
      </c>
      <c r="B34">
        <v>14.950536727905273</v>
      </c>
      <c r="C34">
        <v>-0.22223924100399017</v>
      </c>
      <c r="D34">
        <v>24.725717544555664</v>
      </c>
      <c r="E34">
        <f t="shared" si="0"/>
        <v>-65.274282455444336</v>
      </c>
      <c r="G34">
        <v>132.30009999999999</v>
      </c>
      <c r="H34">
        <v>177.73660000000001</v>
      </c>
      <c r="I34">
        <v>-396.1465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M19" sqref="M19"/>
    </sheetView>
  </sheetViews>
  <sheetFormatPr defaultRowHeight="15" x14ac:dyDescent="0.25"/>
  <sheetData>
    <row r="1" spans="1:15" x14ac:dyDescent="0.25">
      <c r="F1" t="s">
        <v>8</v>
      </c>
      <c r="G1">
        <v>137.4564</v>
      </c>
      <c r="H1">
        <v>-14.109400000000001</v>
      </c>
      <c r="I1">
        <v>-530.7817</v>
      </c>
    </row>
    <row r="2" spans="1:15" x14ac:dyDescent="0.25">
      <c r="F2" t="s">
        <v>9</v>
      </c>
      <c r="G2">
        <v>150.5728</v>
      </c>
      <c r="H2">
        <v>19.96</v>
      </c>
      <c r="I2">
        <v>-225.0239</v>
      </c>
    </row>
    <row r="3" spans="1:15" x14ac:dyDescent="0.25">
      <c r="K3" t="s">
        <v>43</v>
      </c>
    </row>
    <row r="4" spans="1:1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1" t="s">
        <v>5</v>
      </c>
      <c r="H4" s="1" t="s">
        <v>6</v>
      </c>
      <c r="I4" s="1" t="s">
        <v>7</v>
      </c>
      <c r="K4" s="1" t="s">
        <v>5</v>
      </c>
      <c r="L4" s="1" t="s">
        <v>6</v>
      </c>
      <c r="M4" s="1" t="s">
        <v>7</v>
      </c>
      <c r="O4" s="1" t="s">
        <v>22</v>
      </c>
    </row>
    <row r="5" spans="1:15" x14ac:dyDescent="0.25">
      <c r="A5">
        <v>20.111152648925781</v>
      </c>
      <c r="B5">
        <v>0.54207485914230347</v>
      </c>
      <c r="C5">
        <v>11.560173034667969</v>
      </c>
      <c r="D5">
        <v>142.51812744140625</v>
      </c>
      <c r="E5">
        <f>D5-90</f>
        <v>52.51812744140625</v>
      </c>
      <c r="G5">
        <v>180.9693</v>
      </c>
      <c r="H5">
        <v>180.85640000000001</v>
      </c>
      <c r="I5">
        <v>-387.32929999999999</v>
      </c>
      <c r="K5">
        <f>(G5-$G$1)/100</f>
        <v>0.43512900000000004</v>
      </c>
      <c r="L5">
        <f>(H5-$H$1)/100</f>
        <v>1.9496580000000001</v>
      </c>
      <c r="M5">
        <f>(I5-$I$1)/100</f>
        <v>1.4345240000000001</v>
      </c>
      <c r="O5" t="s">
        <v>10</v>
      </c>
    </row>
    <row r="6" spans="1:15" x14ac:dyDescent="0.25">
      <c r="A6">
        <v>19.714611053466797</v>
      </c>
      <c r="B6">
        <v>-2.8510523959994316E-2</v>
      </c>
      <c r="C6">
        <v>13.575351715087891</v>
      </c>
      <c r="D6">
        <v>151.97760009765625</v>
      </c>
      <c r="E6">
        <f t="shared" ref="E6:E34" si="0">D6-90</f>
        <v>61.97760009765625</v>
      </c>
      <c r="G6">
        <v>186.78039999999999</v>
      </c>
      <c r="H6">
        <v>175.0385</v>
      </c>
      <c r="I6">
        <v>-373.1388</v>
      </c>
      <c r="K6">
        <f t="shared" ref="K6:K34" si="1">(G6-$G$1)/100</f>
        <v>0.49323999999999985</v>
      </c>
      <c r="L6">
        <f t="shared" ref="L6:L34" si="2">(H6-$H$1)/100</f>
        <v>1.8914789999999999</v>
      </c>
      <c r="M6">
        <f t="shared" ref="M6:M34" si="3">(I6-$I$1)/100</f>
        <v>1.5764290000000001</v>
      </c>
      <c r="O6" t="s">
        <v>23</v>
      </c>
    </row>
    <row r="7" spans="1:15" x14ac:dyDescent="0.25">
      <c r="A7">
        <v>19.121402740478516</v>
      </c>
      <c r="B7">
        <v>-8.0040410161018372E-2</v>
      </c>
      <c r="C7">
        <v>16.72111701965332</v>
      </c>
      <c r="D7">
        <v>164.79794311523438</v>
      </c>
      <c r="E7">
        <f t="shared" si="0"/>
        <v>74.797943115234375</v>
      </c>
      <c r="G7">
        <v>194.03829999999999</v>
      </c>
      <c r="H7">
        <v>164.20230000000001</v>
      </c>
      <c r="I7">
        <v>-350.35730000000001</v>
      </c>
      <c r="K7">
        <f t="shared" si="1"/>
        <v>0.56581899999999985</v>
      </c>
      <c r="L7">
        <f t="shared" si="2"/>
        <v>1.7831170000000001</v>
      </c>
      <c r="M7">
        <f t="shared" si="3"/>
        <v>1.804244</v>
      </c>
      <c r="O7" t="s">
        <v>11</v>
      </c>
    </row>
    <row r="8" spans="1:15" x14ac:dyDescent="0.25">
      <c r="A8">
        <v>17.756465911865234</v>
      </c>
      <c r="B8">
        <v>-0.52892804145812988</v>
      </c>
      <c r="C8">
        <v>18.517637252807617</v>
      </c>
      <c r="D8">
        <v>174.21337890625</v>
      </c>
      <c r="E8">
        <f t="shared" si="0"/>
        <v>84.21337890625</v>
      </c>
      <c r="G8">
        <v>205.66730000000001</v>
      </c>
      <c r="H8">
        <v>150.0804</v>
      </c>
      <c r="I8">
        <v>-328.25409999999999</v>
      </c>
      <c r="K8">
        <f t="shared" si="1"/>
        <v>0.68210900000000008</v>
      </c>
      <c r="L8">
        <f t="shared" si="2"/>
        <v>1.6418979999999999</v>
      </c>
      <c r="M8">
        <f t="shared" si="3"/>
        <v>2.0252759999999999</v>
      </c>
      <c r="O8" t="s">
        <v>24</v>
      </c>
    </row>
    <row r="9" spans="1:15" x14ac:dyDescent="0.25">
      <c r="A9">
        <v>16.112241744995117</v>
      </c>
      <c r="B9">
        <v>-0.32735344767570496</v>
      </c>
      <c r="C9">
        <v>17.954690933227539</v>
      </c>
      <c r="D9">
        <v>176.09597778320313</v>
      </c>
      <c r="E9">
        <f t="shared" si="0"/>
        <v>86.095977783203125</v>
      </c>
      <c r="G9">
        <v>215.458</v>
      </c>
      <c r="H9">
        <v>141.1148</v>
      </c>
      <c r="I9">
        <v>-315.36110000000002</v>
      </c>
      <c r="K9">
        <f t="shared" si="1"/>
        <v>0.78001599999999993</v>
      </c>
      <c r="L9">
        <f t="shared" si="2"/>
        <v>1.5522419999999999</v>
      </c>
      <c r="M9">
        <f t="shared" si="3"/>
        <v>2.1542059999999998</v>
      </c>
      <c r="O9" t="s">
        <v>25</v>
      </c>
    </row>
    <row r="10" spans="1:15" x14ac:dyDescent="0.25">
      <c r="A10">
        <v>10.362264633178711</v>
      </c>
      <c r="B10">
        <v>-9.1689318418502808E-2</v>
      </c>
      <c r="C10">
        <v>14.471546173095703</v>
      </c>
      <c r="D10">
        <v>153.38192749023438</v>
      </c>
      <c r="E10">
        <f t="shared" si="0"/>
        <v>63.381927490234375</v>
      </c>
      <c r="G10">
        <v>190.27430000000001</v>
      </c>
      <c r="H10">
        <v>119.28530000000001</v>
      </c>
      <c r="I10">
        <v>-272.52249999999998</v>
      </c>
      <c r="K10">
        <f t="shared" si="1"/>
        <v>0.52817900000000007</v>
      </c>
      <c r="L10">
        <f t="shared" si="2"/>
        <v>1.333947</v>
      </c>
      <c r="M10">
        <f t="shared" si="3"/>
        <v>2.582592</v>
      </c>
      <c r="O10" t="s">
        <v>12</v>
      </c>
    </row>
    <row r="11" spans="1:15" x14ac:dyDescent="0.25">
      <c r="A11">
        <v>9.0942630767822266</v>
      </c>
      <c r="B11">
        <v>-0.20322655141353607</v>
      </c>
      <c r="C11">
        <v>16.518516540527344</v>
      </c>
      <c r="D11">
        <v>152.18234252929688</v>
      </c>
      <c r="E11">
        <f t="shared" si="0"/>
        <v>62.182342529296875</v>
      </c>
      <c r="G11">
        <v>173.25530000000001</v>
      </c>
      <c r="H11">
        <v>107.367</v>
      </c>
      <c r="I11">
        <v>-257.83690000000001</v>
      </c>
      <c r="K11">
        <f t="shared" si="1"/>
        <v>0.35798900000000006</v>
      </c>
      <c r="L11">
        <f t="shared" si="2"/>
        <v>1.2147640000000002</v>
      </c>
      <c r="M11">
        <f t="shared" si="3"/>
        <v>2.7294479999999997</v>
      </c>
      <c r="O11" t="s">
        <v>26</v>
      </c>
    </row>
    <row r="12" spans="1:15" x14ac:dyDescent="0.25">
      <c r="A12">
        <v>11.586119651794434</v>
      </c>
      <c r="B12">
        <v>-6.4301803708076477E-2</v>
      </c>
      <c r="C12">
        <v>19.647741317749023</v>
      </c>
      <c r="D12">
        <v>150.65969848632813</v>
      </c>
      <c r="E12">
        <f t="shared" si="0"/>
        <v>60.659698486328125</v>
      </c>
      <c r="G12">
        <v>149.9194</v>
      </c>
      <c r="H12">
        <v>122.7398</v>
      </c>
      <c r="I12">
        <v>-269.61680000000001</v>
      </c>
      <c r="K12">
        <f t="shared" si="1"/>
        <v>0.12462999999999994</v>
      </c>
      <c r="L12">
        <f t="shared" si="2"/>
        <v>1.368492</v>
      </c>
      <c r="M12">
        <f t="shared" si="3"/>
        <v>2.6116489999999999</v>
      </c>
      <c r="O12" t="s">
        <v>27</v>
      </c>
    </row>
    <row r="13" spans="1:15" x14ac:dyDescent="0.25">
      <c r="A13">
        <v>8.8004016876220703</v>
      </c>
      <c r="B13">
        <v>-0.32269734144210815</v>
      </c>
      <c r="C13">
        <v>15.438873291015625</v>
      </c>
      <c r="D13">
        <v>124.63431549072266</v>
      </c>
      <c r="E13">
        <f t="shared" si="0"/>
        <v>34.634315490722656</v>
      </c>
      <c r="G13">
        <v>117.5055</v>
      </c>
      <c r="H13">
        <v>106.51139999999999</v>
      </c>
      <c r="I13">
        <v>-255.1189</v>
      </c>
      <c r="K13">
        <f t="shared" si="1"/>
        <v>-0.19950900000000005</v>
      </c>
      <c r="L13">
        <f t="shared" si="2"/>
        <v>1.2062079999999999</v>
      </c>
      <c r="M13">
        <f t="shared" si="3"/>
        <v>2.7566280000000001</v>
      </c>
      <c r="O13" t="s">
        <v>13</v>
      </c>
    </row>
    <row r="14" spans="1:15" x14ac:dyDescent="0.25">
      <c r="A14">
        <v>15.220407485961914</v>
      </c>
      <c r="B14">
        <v>-0.10444732010364532</v>
      </c>
      <c r="C14">
        <v>22.128074645996094</v>
      </c>
      <c r="D14">
        <v>136.2071533203125</v>
      </c>
      <c r="E14">
        <f t="shared" si="0"/>
        <v>46.2071533203125</v>
      </c>
      <c r="G14">
        <v>82.755300000000005</v>
      </c>
      <c r="H14">
        <v>123.654</v>
      </c>
      <c r="I14">
        <v>-286.0401</v>
      </c>
      <c r="K14">
        <f t="shared" si="1"/>
        <v>-0.54701099999999991</v>
      </c>
      <c r="L14">
        <f t="shared" si="2"/>
        <v>1.3776339999999998</v>
      </c>
      <c r="M14">
        <f t="shared" si="3"/>
        <v>2.447416</v>
      </c>
      <c r="O14" t="s">
        <v>28</v>
      </c>
    </row>
    <row r="15" spans="1:15" x14ac:dyDescent="0.25">
      <c r="A15">
        <v>11.354355812072754</v>
      </c>
      <c r="B15">
        <v>10.317135810852051</v>
      </c>
      <c r="C15">
        <v>0.5933154821395874</v>
      </c>
      <c r="D15">
        <v>38.729507446289063</v>
      </c>
      <c r="E15">
        <f t="shared" si="0"/>
        <v>-51.270492553710938</v>
      </c>
      <c r="G15">
        <v>75.762500000000003</v>
      </c>
      <c r="H15">
        <v>119.82089999999999</v>
      </c>
      <c r="I15">
        <v>-287.19349999999997</v>
      </c>
      <c r="K15">
        <f t="shared" si="1"/>
        <v>-0.61693900000000002</v>
      </c>
      <c r="L15">
        <f t="shared" si="2"/>
        <v>1.3393029999999999</v>
      </c>
      <c r="M15">
        <f t="shared" si="3"/>
        <v>2.4358820000000003</v>
      </c>
      <c r="O15" t="s">
        <v>29</v>
      </c>
    </row>
    <row r="16" spans="1:15" x14ac:dyDescent="0.25">
      <c r="A16">
        <v>11.619991302490234</v>
      </c>
      <c r="B16">
        <v>-0.25736266374588013</v>
      </c>
      <c r="C16">
        <v>4.5244054794311523</v>
      </c>
      <c r="D16">
        <v>84.635177612304688</v>
      </c>
      <c r="E16">
        <f t="shared" si="0"/>
        <v>-5.3648223876953125</v>
      </c>
      <c r="G16">
        <v>91.173299999999998</v>
      </c>
      <c r="H16">
        <v>137.14320000000001</v>
      </c>
      <c r="I16">
        <v>-295.84559999999999</v>
      </c>
      <c r="K16">
        <f t="shared" si="1"/>
        <v>-0.46283100000000005</v>
      </c>
      <c r="L16">
        <f t="shared" si="2"/>
        <v>1.512526</v>
      </c>
      <c r="M16">
        <f t="shared" si="3"/>
        <v>2.349361</v>
      </c>
      <c r="O16" t="s">
        <v>14</v>
      </c>
    </row>
    <row r="17" spans="1:18" x14ac:dyDescent="0.25">
      <c r="A17">
        <v>16.574438095092773</v>
      </c>
      <c r="B17">
        <v>-0.41097348928451538</v>
      </c>
      <c r="C17">
        <v>11.153445243835449</v>
      </c>
      <c r="D17">
        <v>116.31107330322266</v>
      </c>
      <c r="E17">
        <f t="shared" si="0"/>
        <v>26.311073303222656</v>
      </c>
      <c r="G17">
        <v>104.14409999999999</v>
      </c>
      <c r="H17">
        <v>168.69370000000001</v>
      </c>
      <c r="I17">
        <v>-340.94240000000002</v>
      </c>
      <c r="K17">
        <f t="shared" si="1"/>
        <v>-0.33312300000000006</v>
      </c>
      <c r="L17">
        <f t="shared" si="2"/>
        <v>1.828031</v>
      </c>
      <c r="M17">
        <f t="shared" si="3"/>
        <v>1.8983929999999998</v>
      </c>
      <c r="O17" t="s">
        <v>30</v>
      </c>
    </row>
    <row r="18" spans="1:18" x14ac:dyDescent="0.25">
      <c r="A18">
        <v>19.541698455810547</v>
      </c>
      <c r="B18">
        <v>0.39946621656417847</v>
      </c>
      <c r="C18">
        <v>13.056550025939941</v>
      </c>
      <c r="D18">
        <v>134.14068603515625</v>
      </c>
      <c r="E18">
        <f t="shared" si="0"/>
        <v>44.14068603515625</v>
      </c>
      <c r="G18">
        <v>119.6632</v>
      </c>
      <c r="H18">
        <v>176.57390000000001</v>
      </c>
      <c r="I18">
        <v>-372.3177</v>
      </c>
      <c r="K18">
        <f t="shared" si="1"/>
        <v>-0.17793199999999998</v>
      </c>
      <c r="L18">
        <f t="shared" si="2"/>
        <v>1.906833</v>
      </c>
      <c r="M18">
        <f t="shared" si="3"/>
        <v>1.58464</v>
      </c>
      <c r="O18" t="s">
        <v>31</v>
      </c>
    </row>
    <row r="19" spans="1:18" x14ac:dyDescent="0.25">
      <c r="A19">
        <v>20.491718292236328</v>
      </c>
      <c r="B19">
        <v>0.76233166456222534</v>
      </c>
      <c r="C19">
        <v>11.574633598327637</v>
      </c>
      <c r="D19">
        <v>140.2701416015625</v>
      </c>
      <c r="E19">
        <f t="shared" si="0"/>
        <v>50.2701416015625</v>
      </c>
      <c r="G19">
        <v>154.02119999999999</v>
      </c>
      <c r="H19">
        <v>180.7637</v>
      </c>
      <c r="I19">
        <v>-395.11279999999999</v>
      </c>
      <c r="K19">
        <f t="shared" si="1"/>
        <v>0.16564799999999991</v>
      </c>
      <c r="L19">
        <f t="shared" si="2"/>
        <v>1.948731</v>
      </c>
      <c r="M19">
        <f t="shared" si="3"/>
        <v>1.356689</v>
      </c>
      <c r="O19" t="s">
        <v>15</v>
      </c>
    </row>
    <row r="20" spans="1:18" x14ac:dyDescent="0.25">
      <c r="A20">
        <v>21.569414138793945</v>
      </c>
      <c r="B20">
        <v>0.58603280782699585</v>
      </c>
      <c r="C20">
        <v>8.8580656051635742</v>
      </c>
      <c r="D20">
        <v>141.66574096679688</v>
      </c>
      <c r="E20">
        <f t="shared" si="0"/>
        <v>51.665740966796875</v>
      </c>
      <c r="G20">
        <v>187.03960000000001</v>
      </c>
      <c r="H20">
        <v>176.3177</v>
      </c>
      <c r="I20">
        <v>-426.72579999999999</v>
      </c>
      <c r="K20">
        <f t="shared" si="1"/>
        <v>0.49583200000000005</v>
      </c>
      <c r="L20">
        <f t="shared" si="2"/>
        <v>1.904271</v>
      </c>
      <c r="M20">
        <f t="shared" si="3"/>
        <v>1.040559</v>
      </c>
      <c r="O20" t="s">
        <v>32</v>
      </c>
    </row>
    <row r="21" spans="1:18" x14ac:dyDescent="0.25">
      <c r="A21">
        <v>22.793949127197266</v>
      </c>
      <c r="B21">
        <v>1.1424731016159058</v>
      </c>
      <c r="C21">
        <v>8.1732587814331055</v>
      </c>
      <c r="D21">
        <v>154.3399658203125</v>
      </c>
      <c r="E21">
        <f t="shared" si="0"/>
        <v>64.3399658203125</v>
      </c>
      <c r="G21">
        <v>228.53190000000001</v>
      </c>
      <c r="H21">
        <v>158.8253</v>
      </c>
      <c r="I21">
        <v>-451.38549999999998</v>
      </c>
      <c r="K21">
        <f t="shared" si="1"/>
        <v>0.91075500000000009</v>
      </c>
      <c r="L21">
        <f t="shared" si="2"/>
        <v>1.729347</v>
      </c>
      <c r="M21">
        <f t="shared" si="3"/>
        <v>0.79396200000000017</v>
      </c>
      <c r="O21" t="s">
        <v>33</v>
      </c>
    </row>
    <row r="22" spans="1:18" x14ac:dyDescent="0.25">
      <c r="A22">
        <v>23.906885147094727</v>
      </c>
      <c r="B22">
        <v>0.73777574300765991</v>
      </c>
      <c r="C22">
        <v>6.5463905334472656</v>
      </c>
      <c r="D22">
        <v>158.75518798828125</v>
      </c>
      <c r="E22">
        <f t="shared" si="0"/>
        <v>68.75518798828125</v>
      </c>
      <c r="G22">
        <v>246.1978</v>
      </c>
      <c r="H22">
        <v>137.62129999999999</v>
      </c>
      <c r="I22">
        <v>-479.28160000000003</v>
      </c>
      <c r="K22">
        <f t="shared" si="1"/>
        <v>1.0874139999999999</v>
      </c>
      <c r="L22">
        <f t="shared" si="2"/>
        <v>1.5173069999999997</v>
      </c>
      <c r="M22">
        <f t="shared" si="3"/>
        <v>0.51500099999999971</v>
      </c>
      <c r="O22" t="s">
        <v>16</v>
      </c>
    </row>
    <row r="23" spans="1:18" x14ac:dyDescent="0.25">
      <c r="A23">
        <v>26.336103439331055</v>
      </c>
      <c r="B23">
        <v>0.62861365079879761</v>
      </c>
      <c r="C23">
        <v>4.7537136077880859</v>
      </c>
      <c r="D23">
        <v>169.36297607421875</v>
      </c>
      <c r="E23">
        <f t="shared" si="0"/>
        <v>79.36297607421875</v>
      </c>
      <c r="G23">
        <v>255.4829</v>
      </c>
      <c r="H23">
        <v>91.486500000000007</v>
      </c>
      <c r="I23">
        <v>-522.91819999999996</v>
      </c>
      <c r="K23">
        <f t="shared" si="1"/>
        <v>1.1802649999999999</v>
      </c>
      <c r="L23">
        <f t="shared" si="2"/>
        <v>1.0559590000000001</v>
      </c>
      <c r="M23">
        <f t="shared" si="3"/>
        <v>7.8635000000000441E-2</v>
      </c>
      <c r="O23" t="s">
        <v>34</v>
      </c>
    </row>
    <row r="24" spans="1:18" x14ac:dyDescent="0.25">
      <c r="A24">
        <v>26.69575309753418</v>
      </c>
      <c r="B24">
        <v>-2.4183345958590508E-2</v>
      </c>
      <c r="C24">
        <v>3.5968663692474365</v>
      </c>
      <c r="D24">
        <v>165.9376220703125</v>
      </c>
      <c r="E24">
        <f t="shared" si="0"/>
        <v>75.9376220703125</v>
      </c>
      <c r="G24">
        <v>252.3468</v>
      </c>
      <c r="H24">
        <v>78.872200000000007</v>
      </c>
      <c r="I24">
        <v>-535.0616</v>
      </c>
      <c r="K24">
        <f t="shared" si="1"/>
        <v>1.1489039999999999</v>
      </c>
      <c r="L24">
        <f t="shared" si="2"/>
        <v>0.9298160000000002</v>
      </c>
      <c r="M24">
        <f t="shared" si="3"/>
        <v>-4.2798999999999976E-2</v>
      </c>
      <c r="O24" t="s">
        <v>35</v>
      </c>
    </row>
    <row r="25" spans="1:18" x14ac:dyDescent="0.25">
      <c r="A25">
        <v>27.124557495117188</v>
      </c>
      <c r="B25">
        <v>-0.92818242311477661</v>
      </c>
      <c r="C25">
        <v>2.7918243408203125</v>
      </c>
      <c r="D25">
        <v>160.99710083007813</v>
      </c>
      <c r="E25">
        <f t="shared" si="0"/>
        <v>70.997100830078125</v>
      </c>
      <c r="G25">
        <v>242.959</v>
      </c>
      <c r="H25">
        <v>74.6173</v>
      </c>
      <c r="I25">
        <v>-540.95410000000004</v>
      </c>
      <c r="K25">
        <f t="shared" si="1"/>
        <v>1.055026</v>
      </c>
      <c r="L25">
        <f t="shared" si="2"/>
        <v>0.88726699999999992</v>
      </c>
      <c r="M25">
        <f t="shared" si="3"/>
        <v>-0.10172400000000038</v>
      </c>
      <c r="O25" t="s">
        <v>17</v>
      </c>
    </row>
    <row r="26" spans="1:18" x14ac:dyDescent="0.25">
      <c r="A26">
        <v>27.328554153442383</v>
      </c>
      <c r="B26">
        <v>-0.35498791933059692</v>
      </c>
      <c r="C26">
        <v>1.5336023569107056</v>
      </c>
      <c r="D26">
        <v>141.6385498046875</v>
      </c>
      <c r="E26">
        <f t="shared" si="0"/>
        <v>51.6385498046875</v>
      </c>
      <c r="G26">
        <v>218.62819999999999</v>
      </c>
      <c r="H26">
        <v>84.066199999999995</v>
      </c>
      <c r="I26">
        <v>-546.55780000000004</v>
      </c>
      <c r="K26">
        <f t="shared" si="1"/>
        <v>0.81171799999999994</v>
      </c>
      <c r="L26">
        <f t="shared" si="2"/>
        <v>0.98175600000000007</v>
      </c>
      <c r="M26">
        <f t="shared" si="3"/>
        <v>-0.15776100000000043</v>
      </c>
      <c r="O26" t="s">
        <v>36</v>
      </c>
    </row>
    <row r="27" spans="1:18" x14ac:dyDescent="0.25">
      <c r="A27">
        <v>28.956474304199219</v>
      </c>
      <c r="B27">
        <v>1.9915124177932739</v>
      </c>
      <c r="C27">
        <v>0.95406162738800049</v>
      </c>
      <c r="D27">
        <v>51.361747741699219</v>
      </c>
      <c r="E27">
        <f t="shared" si="0"/>
        <v>-38.638252258300781</v>
      </c>
      <c r="G27" s="5">
        <v>84.422700000000006</v>
      </c>
      <c r="H27" s="5">
        <v>69.7273</v>
      </c>
      <c r="I27" s="5">
        <v>-554.7192</v>
      </c>
      <c r="K27">
        <f t="shared" si="1"/>
        <v>-0.53033699999999995</v>
      </c>
      <c r="L27">
        <f t="shared" si="2"/>
        <v>0.83836700000000008</v>
      </c>
      <c r="M27">
        <f t="shared" si="3"/>
        <v>-0.239375</v>
      </c>
      <c r="O27" t="s">
        <v>37</v>
      </c>
    </row>
    <row r="28" spans="1:18" x14ac:dyDescent="0.25">
      <c r="A28">
        <v>27.039192199707031</v>
      </c>
      <c r="B28">
        <v>-0.1740310937166214</v>
      </c>
      <c r="C28">
        <v>3.5226490497589111</v>
      </c>
      <c r="D28">
        <v>127.50862884521484</v>
      </c>
      <c r="E28">
        <f t="shared" si="0"/>
        <v>37.508628845214844</v>
      </c>
      <c r="G28">
        <v>172.48500000000001</v>
      </c>
      <c r="H28">
        <v>116.76819999999999</v>
      </c>
      <c r="I28">
        <v>-538.41210000000001</v>
      </c>
      <c r="K28">
        <f t="shared" si="1"/>
        <v>0.3502860000000001</v>
      </c>
      <c r="L28">
        <f t="shared" si="2"/>
        <v>1.3087759999999999</v>
      </c>
      <c r="M28">
        <f t="shared" si="3"/>
        <v>-7.6304000000000094E-2</v>
      </c>
      <c r="O28" t="s">
        <v>18</v>
      </c>
    </row>
    <row r="29" spans="1:18" x14ac:dyDescent="0.25">
      <c r="A29">
        <v>26.802301406860352</v>
      </c>
      <c r="B29">
        <v>4.2800712585449219</v>
      </c>
      <c r="C29">
        <v>0.38433140516281128</v>
      </c>
      <c r="D29">
        <v>10.828658103942871</v>
      </c>
      <c r="E29">
        <f t="shared" si="0"/>
        <v>-79.171341896057129</v>
      </c>
      <c r="G29" s="5">
        <v>27.117000000000001</v>
      </c>
      <c r="H29" s="5">
        <v>57.250799999999998</v>
      </c>
      <c r="I29" s="5">
        <v>-539.05470000000003</v>
      </c>
      <c r="K29">
        <f t="shared" si="1"/>
        <v>-1.103394</v>
      </c>
      <c r="L29">
        <f t="shared" si="2"/>
        <v>0.71360199999999996</v>
      </c>
      <c r="M29">
        <f t="shared" si="3"/>
        <v>-8.2730000000000248E-2</v>
      </c>
      <c r="O29" t="s">
        <v>38</v>
      </c>
      <c r="R29">
        <v>27.117000000000001</v>
      </c>
    </row>
    <row r="30" spans="1:18" x14ac:dyDescent="0.25">
      <c r="A30">
        <v>24.449470520019531</v>
      </c>
      <c r="B30">
        <v>4.8823041915893555</v>
      </c>
      <c r="C30">
        <v>0.77642732858657837</v>
      </c>
      <c r="D30">
        <v>17.376808166503906</v>
      </c>
      <c r="E30">
        <f t="shared" si="0"/>
        <v>-72.623191833496094</v>
      </c>
      <c r="G30" s="5">
        <v>7.9267000000000003</v>
      </c>
      <c r="H30" s="5">
        <v>84.913399999999996</v>
      </c>
      <c r="I30" s="5">
        <v>-507.04219999999998</v>
      </c>
      <c r="K30">
        <f t="shared" si="1"/>
        <v>-1.2952969999999999</v>
      </c>
      <c r="L30">
        <f t="shared" si="2"/>
        <v>0.99022799999999989</v>
      </c>
      <c r="M30">
        <f t="shared" si="3"/>
        <v>0.23739500000000022</v>
      </c>
      <c r="O30" t="s">
        <v>39</v>
      </c>
    </row>
    <row r="31" spans="1:18" x14ac:dyDescent="0.25">
      <c r="A31">
        <v>25.842521667480469</v>
      </c>
      <c r="B31">
        <v>-0.24797637760639191</v>
      </c>
      <c r="C31">
        <v>6.9871940612792969</v>
      </c>
      <c r="D31">
        <v>131.69705200195313</v>
      </c>
      <c r="E31">
        <f t="shared" si="0"/>
        <v>41.697052001953125</v>
      </c>
      <c r="G31">
        <v>158.19329999999999</v>
      </c>
      <c r="H31">
        <v>147.07650000000001</v>
      </c>
      <c r="I31">
        <v>-511.09699999999998</v>
      </c>
      <c r="K31">
        <f t="shared" si="1"/>
        <v>0.20736899999999991</v>
      </c>
      <c r="L31">
        <f t="shared" si="2"/>
        <v>1.6118589999999999</v>
      </c>
      <c r="M31">
        <f t="shared" si="3"/>
        <v>0.19684700000000022</v>
      </c>
      <c r="O31" t="s">
        <v>19</v>
      </c>
    </row>
    <row r="32" spans="1:18" x14ac:dyDescent="0.25">
      <c r="A32">
        <v>24.297298431396484</v>
      </c>
      <c r="B32">
        <v>0.51724714040756226</v>
      </c>
      <c r="C32">
        <v>8.8627653121948242</v>
      </c>
      <c r="D32">
        <v>136.43536376953125</v>
      </c>
      <c r="E32">
        <f t="shared" si="0"/>
        <v>46.43536376953125</v>
      </c>
      <c r="G32">
        <v>154.36109999999999</v>
      </c>
      <c r="H32">
        <v>166.727</v>
      </c>
      <c r="I32">
        <v>-476.76060000000001</v>
      </c>
      <c r="K32">
        <f t="shared" si="1"/>
        <v>0.16904699999999992</v>
      </c>
      <c r="L32">
        <f t="shared" si="2"/>
        <v>1.8083640000000001</v>
      </c>
      <c r="M32">
        <f t="shared" si="3"/>
        <v>0.54021099999999989</v>
      </c>
      <c r="O32" t="s">
        <v>40</v>
      </c>
    </row>
    <row r="33" spans="1:15" x14ac:dyDescent="0.25">
      <c r="A33">
        <v>21.532058715820313</v>
      </c>
      <c r="B33">
        <v>0.57145875692367554</v>
      </c>
      <c r="C33">
        <v>8.4722929000854492</v>
      </c>
      <c r="D33">
        <v>131.31234741210938</v>
      </c>
      <c r="E33">
        <f t="shared" si="0"/>
        <v>41.312347412109375</v>
      </c>
      <c r="G33">
        <v>169.06710000000001</v>
      </c>
      <c r="H33">
        <v>181.03290000000001</v>
      </c>
      <c r="I33">
        <v>-435.32940000000002</v>
      </c>
      <c r="K33">
        <f t="shared" si="1"/>
        <v>0.31610700000000008</v>
      </c>
      <c r="L33">
        <f t="shared" si="2"/>
        <v>1.9514230000000001</v>
      </c>
      <c r="M33">
        <f t="shared" si="3"/>
        <v>0.95452299999999979</v>
      </c>
      <c r="O33" t="s">
        <v>41</v>
      </c>
    </row>
    <row r="34" spans="1:15" x14ac:dyDescent="0.25">
      <c r="A34">
        <v>21.094867706298828</v>
      </c>
      <c r="B34">
        <v>0.95311015844345093</v>
      </c>
      <c r="C34">
        <v>10.351699829101563</v>
      </c>
      <c r="D34">
        <v>141.78475952148438</v>
      </c>
      <c r="E34">
        <f t="shared" si="0"/>
        <v>51.784759521484375</v>
      </c>
      <c r="G34">
        <v>177.8186</v>
      </c>
      <c r="H34">
        <v>180.12139999999999</v>
      </c>
      <c r="I34">
        <v>-421.3021</v>
      </c>
      <c r="K34">
        <f t="shared" si="1"/>
        <v>0.40362200000000004</v>
      </c>
      <c r="L34">
        <f t="shared" si="2"/>
        <v>1.9423079999999999</v>
      </c>
      <c r="M34">
        <f t="shared" si="3"/>
        <v>1.0947960000000001</v>
      </c>
      <c r="O3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line_pos</vt:lpstr>
      <vt:lpstr>Circel_pos</vt:lpstr>
      <vt:lpstr>viviani_pos</vt:lpstr>
      <vt:lpstr>line_pos_ori</vt:lpstr>
      <vt:lpstr>circle_pos_ori</vt:lpstr>
      <vt:lpstr>viviani_pos_ori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2018-11-09T18:53:37Z</dcterms:modified>
</cp:coreProperties>
</file>