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C:\Users\user\Desktop\"/>
    </mc:Choice>
  </mc:AlternateContent>
  <xr:revisionPtr revIDLastSave="0" documentId="8_{6D492846-0DA6-447D-9DAF-64D57FE115E9}" xr6:coauthVersionLast="47" xr6:coauthVersionMax="47" xr10:uidLastSave="{00000000-0000-0000-0000-000000000000}"/>
  <bookViews>
    <workbookView xWindow="-108" yWindow="-108" windowWidth="23256" windowHeight="12456" xr2:uid="{00000000-000D-0000-FFFF-FFFF00000000}"/>
  </bookViews>
  <sheets>
    <sheet name="Form Responses 1" sheetId="1" r:id="rId1"/>
    <sheet name="Sheet2" sheetId="2" r:id="rId2"/>
  </sheets>
  <calcPr calcId="191029"/>
</workbook>
</file>

<file path=xl/calcChain.xml><?xml version="1.0" encoding="utf-8"?>
<calcChain xmlns="http://schemas.openxmlformats.org/spreadsheetml/2006/main">
  <c r="C2" i="1" l="1"/>
  <c r="C3" i="1"/>
  <c r="C4" i="1"/>
  <c r="C5" i="1"/>
  <c r="C6" i="1"/>
  <c r="C7" i="1"/>
  <c r="C8" i="1"/>
  <c r="C9" i="1"/>
  <c r="C10" i="1"/>
  <c r="C12" i="1"/>
  <c r="F64" i="1"/>
  <c r="F63" i="1"/>
  <c r="F62" i="1"/>
  <c r="F61" i="1"/>
  <c r="C61" i="1"/>
  <c r="F59" i="1"/>
  <c r="C59" i="1"/>
  <c r="F57" i="1"/>
  <c r="F56" i="1"/>
  <c r="F55" i="1"/>
  <c r="F54" i="1"/>
  <c r="F53" i="1"/>
  <c r="C53" i="1"/>
  <c r="F52" i="1"/>
  <c r="F51" i="1"/>
  <c r="C51" i="1"/>
  <c r="F50" i="1"/>
  <c r="F49" i="1"/>
  <c r="F48" i="1"/>
  <c r="F47" i="1"/>
  <c r="F46" i="1"/>
  <c r="C46" i="1"/>
  <c r="F45" i="1"/>
  <c r="C45" i="1"/>
  <c r="F40" i="1"/>
  <c r="C40" i="1"/>
  <c r="F39" i="1"/>
  <c r="F34" i="1"/>
  <c r="C34" i="1"/>
  <c r="F33" i="1"/>
  <c r="C33" i="1"/>
  <c r="F32" i="1"/>
  <c r="F31" i="1"/>
  <c r="C31" i="1"/>
  <c r="F30" i="1"/>
  <c r="F28" i="1"/>
  <c r="C28" i="1"/>
  <c r="F25" i="1"/>
  <c r="C25" i="1"/>
  <c r="F24" i="1"/>
  <c r="F23" i="1"/>
  <c r="C23" i="1"/>
  <c r="F22" i="1"/>
  <c r="C22" i="1"/>
  <c r="F21" i="1"/>
  <c r="C21" i="1"/>
  <c r="F19" i="1"/>
  <c r="F18" i="1"/>
  <c r="C18" i="1"/>
  <c r="F17" i="1"/>
  <c r="C17" i="1"/>
  <c r="F16" i="1"/>
  <c r="C16" i="1"/>
  <c r="F15" i="1"/>
  <c r="F14" i="1"/>
  <c r="C14" i="1"/>
  <c r="F12" i="1"/>
  <c r="F11" i="1"/>
  <c r="F10" i="1"/>
  <c r="F9" i="1"/>
  <c r="F8" i="1"/>
  <c r="F7" i="1"/>
  <c r="F6" i="1"/>
  <c r="F5" i="1"/>
  <c r="F4" i="1"/>
  <c r="F3" i="1"/>
  <c r="F2" i="1"/>
</calcChain>
</file>

<file path=xl/sharedStrings.xml><?xml version="1.0" encoding="utf-8"?>
<sst xmlns="http://schemas.openxmlformats.org/spreadsheetml/2006/main" count="2049" uniqueCount="309">
  <si>
    <t>Name</t>
  </si>
  <si>
    <t>Age</t>
  </si>
  <si>
    <t>Tenure</t>
  </si>
  <si>
    <t>Job Role</t>
  </si>
  <si>
    <t>Zone</t>
  </si>
  <si>
    <t>Location</t>
  </si>
  <si>
    <t>Contractual/Full time</t>
  </si>
  <si>
    <t>I receive clear instructions and guidance from my supervisors.</t>
  </si>
  <si>
    <t>I feel comfortable approaching my supervisors with questions or concerns.</t>
  </si>
  <si>
    <t>The organization values open and honest communication</t>
  </si>
  <si>
    <t>The organization encourages a culture of providing rewards for good work.</t>
  </si>
  <si>
    <t>My Ideas and opinions are valued by my manager.</t>
  </si>
  <si>
    <t>Safety training is conducted on a regular basis for all employees.</t>
  </si>
  <si>
    <t>I get the opportunity to participate in a structured training program conducted in the Organization.</t>
  </si>
  <si>
    <t>I get on the job training by my supervisor</t>
  </si>
  <si>
    <t>I try to acquire new knowledge and new skills through self learning and peer learning.</t>
  </si>
  <si>
    <t>This is a physically safe place to work.</t>
  </si>
  <si>
    <t>While on work utmost priority is given on the safety</t>
  </si>
  <si>
    <t xml:space="preserve">
I feel that there is no discrimination and harassment in the organization</t>
  </si>
  <si>
    <t xml:space="preserve">
I am satisfied with health insurance and medical insurance provided by the organization.</t>
  </si>
  <si>
    <t xml:space="preserve">
I am satisfied with company’s leave policy (sick leave, paid leave etc)</t>
  </si>
  <si>
    <t xml:space="preserve">
I get my salary/wages on time</t>
  </si>
  <si>
    <t xml:space="preserve">
The compensation, benefits and facilities provided by the organization is better than among the top three in Asansol.</t>
  </si>
  <si>
    <t>Any comments</t>
  </si>
  <si>
    <t>Samir Chattapadhyay</t>
  </si>
  <si>
    <t>Sub-station Operator</t>
  </si>
  <si>
    <t>Sen Raleigh</t>
  </si>
  <si>
    <t>Full Time</t>
  </si>
  <si>
    <t>Strongly agree</t>
  </si>
  <si>
    <t>Strongly disagree</t>
  </si>
  <si>
    <t>Agree</t>
  </si>
  <si>
    <t>Strongly Agree</t>
  </si>
  <si>
    <t>Number of consumers are less that should be increased</t>
  </si>
  <si>
    <t>Debashis Ball</t>
  </si>
  <si>
    <t>Santoria station</t>
  </si>
  <si>
    <t>Disagree</t>
  </si>
  <si>
    <t>Increase of number of  consumers would be better</t>
  </si>
  <si>
    <t>Sanjoy Chatterjee</t>
  </si>
  <si>
    <t>Parbelia</t>
  </si>
  <si>
    <t>Shyamal Kumar Mondal</t>
  </si>
  <si>
    <t>OED Sub station</t>
  </si>
  <si>
    <t>Milan Banerjee</t>
  </si>
  <si>
    <t>Gopalpur Station</t>
  </si>
  <si>
    <t>Promotion policy should be revised. Growth opportunity is less</t>
  </si>
  <si>
    <t>Mimbahadur Thapa</t>
  </si>
  <si>
    <t>Victoria</t>
  </si>
  <si>
    <t>Strongly Disagree</t>
  </si>
  <si>
    <t>1) Place is unsafe due to snakes
2) Poor toilets</t>
  </si>
  <si>
    <t>Somenath Mishra</t>
  </si>
  <si>
    <t>Burrodhama</t>
  </si>
  <si>
    <t>+ve points
1) Trustworthy organisation
2) Has a strong legacy
-ve points
1) Low maintaince
2) Manpower is less</t>
  </si>
  <si>
    <t>Tapas Maji</t>
  </si>
  <si>
    <t>DPS grid</t>
  </si>
  <si>
    <t>+ve points
Opportunity to do public help and welfare
-ve points
Manpower is less
Politics is high
Fake allegations is imposed on people
Work culture not so good
No Thankfulness
Last day duty shouldn't be given
Talent shifting should be stopped</t>
  </si>
  <si>
    <t>Sunil Bouri</t>
  </si>
  <si>
    <t>+ve
1)Good manager and employee relations
-ve
1) Water logging problem
2) Hygiene problems
3) VHF heavy disturbances</t>
  </si>
  <si>
    <t>Shiv P Chakraborty</t>
  </si>
  <si>
    <t>52 Years</t>
  </si>
  <si>
    <t>-ve point
Medical policy not good 
+ve point
Rest everything is good</t>
  </si>
  <si>
    <t>Tapan Kumar Mondal</t>
  </si>
  <si>
    <t>Saktoria</t>
  </si>
  <si>
    <t>-ve point
Consumer is less
+ve point
Rest everything is good</t>
  </si>
  <si>
    <t>Badal Dutta</t>
  </si>
  <si>
    <t>52 Years, 1 Months</t>
  </si>
  <si>
    <t>DPS</t>
  </si>
  <si>
    <t>-ve points
1) Promotion policy not good 
2) Hygiene and cleaning problem
3) Drinking water not available</t>
  </si>
  <si>
    <t>Tapas Kumar Daripa</t>
  </si>
  <si>
    <t>DPS Grid</t>
  </si>
  <si>
    <t>Sabyasachi Patra</t>
  </si>
  <si>
    <t>54 Years</t>
  </si>
  <si>
    <t>-ve points
1) Problem in Cleaning and Housekeeping
2) Manpower is less
3) consumer is less
+ve points
1) Rest is good</t>
  </si>
  <si>
    <t>Sukumar Maji</t>
  </si>
  <si>
    <t xml:space="preserve">OED sub station </t>
  </si>
  <si>
    <t>+ve points
Helpful managers
-ve points
Consumer is less</t>
  </si>
  <si>
    <t>Pradip Kumar Hazra</t>
  </si>
  <si>
    <t>Gopalpur</t>
  </si>
  <si>
    <t>Use of walkie talkie should be there</t>
  </si>
  <si>
    <t>Soumen Deb</t>
  </si>
  <si>
    <t>Neutral</t>
  </si>
  <si>
    <t>1) Safety is lacking
2) Atmosphere not much friendly
3) Safety equipment not present
4) Proper equipment for work not present
5) Hiring of experienced employee, better manpower should be done.</t>
  </si>
  <si>
    <t>Dhrubeswar Pattanayak</t>
  </si>
  <si>
    <t>54 Years, 4 Months</t>
  </si>
  <si>
    <t xml:space="preserve">Shristi Nagar </t>
  </si>
  <si>
    <t>1) Homely atmosphere
2) People go out of track to work</t>
  </si>
  <si>
    <t>Bhim Mahato</t>
  </si>
  <si>
    <t>50 Years, 6 Months</t>
  </si>
  <si>
    <t>SPS</t>
  </si>
  <si>
    <t>Mangalpur Sub station</t>
  </si>
  <si>
    <t>1) Dust area
2) Cleanliness issues</t>
  </si>
  <si>
    <t>Nirbhay Narayan Singh</t>
  </si>
  <si>
    <t>Luchipur</t>
  </si>
  <si>
    <t>+ve point
Discipline is high
Good behaviour of employees
-ve point
Lack of manpower (In case of accident/emergency no one to seek help from)</t>
  </si>
  <si>
    <t>Rajat Kumar Saha</t>
  </si>
  <si>
    <t>Sujit Ghiosh</t>
  </si>
  <si>
    <t>Mangalpur</t>
  </si>
  <si>
    <t>1) Better safety training should be given
2) Gravel missing
3) Promotion policy should be better
4) No guard present</t>
  </si>
  <si>
    <t>Goutam Thakur</t>
  </si>
  <si>
    <t>Switch maintaince should be done</t>
  </si>
  <si>
    <t>Swaraj Kumar Pandey</t>
  </si>
  <si>
    <t>Mangalpur SS</t>
  </si>
  <si>
    <t>Naresh Ball</t>
  </si>
  <si>
    <t>Kajora</t>
  </si>
  <si>
    <t>All basic needs are fulfilled</t>
  </si>
  <si>
    <t>Animesh Singha</t>
  </si>
  <si>
    <t>41 Years, 11 Months</t>
  </si>
  <si>
    <t>LRS</t>
  </si>
  <si>
    <t>Haripur</t>
  </si>
  <si>
    <t>1) Boundary wall should be raised to increase safety
2) Washroom is not good
3) Exhaust fans needed
4) Water problem is present</t>
  </si>
  <si>
    <t>Timir Sengupta</t>
  </si>
  <si>
    <t xml:space="preserve">Luchipur </t>
  </si>
  <si>
    <t>Good managers present in the organisation.</t>
  </si>
  <si>
    <t>Anand Kumar Mishra</t>
  </si>
  <si>
    <t>55 Years, 7 Months</t>
  </si>
  <si>
    <t>Shristi Nagar</t>
  </si>
  <si>
    <t>Medical policy could be better</t>
  </si>
  <si>
    <t>Kingsuk Dhibar</t>
  </si>
  <si>
    <t>47 Years, 3 Months</t>
  </si>
  <si>
    <t>Good and understanding managers</t>
  </si>
  <si>
    <t>Subrata Roy</t>
  </si>
  <si>
    <t>Barodhama</t>
  </si>
  <si>
    <t>Dipak Dutta</t>
  </si>
  <si>
    <t>48 Years, 7 Months</t>
  </si>
  <si>
    <t>Nigha</t>
  </si>
  <si>
    <t>Friendly Culture</t>
  </si>
  <si>
    <t>Shyam Bihari Gour</t>
  </si>
  <si>
    <t>Shibpur</t>
  </si>
  <si>
    <t>Poidih Sub station</t>
  </si>
  <si>
    <t>Auxiliary lighting problem
Water problem
Lack of safety due to less manpower</t>
  </si>
  <si>
    <t>Ramesh Mahato</t>
  </si>
  <si>
    <t>45 Years, 0 Months</t>
  </si>
  <si>
    <t>CHP Helper</t>
  </si>
  <si>
    <t>Powerplant</t>
  </si>
  <si>
    <t>Bhupendra Ravidas</t>
  </si>
  <si>
    <t>CHP condition not good
Equipment not proper
Medical system was better earlier; Medical card system is not good
No Promotion policy is there</t>
  </si>
  <si>
    <t>Tamal Pal</t>
  </si>
  <si>
    <t>50 Years, 0 Months</t>
  </si>
  <si>
    <t>Good Work Culture 
Good behavior of people
Upper level managers are good</t>
  </si>
  <si>
    <t>Ranjeet</t>
  </si>
  <si>
    <t>Helper</t>
  </si>
  <si>
    <t xml:space="preserve">Unity between employees
Good manager
Good working environment
</t>
  </si>
  <si>
    <t>Samresh Singh</t>
  </si>
  <si>
    <t>Rigor Tandal</t>
  </si>
  <si>
    <t>Good working environment
Good manager
1 more 12-megawatt supply should be there to reduce load sharing drop
Less manpower</t>
  </si>
  <si>
    <t>Swapan Kumar Sen</t>
  </si>
  <si>
    <t>Technician</t>
  </si>
  <si>
    <t>Good Boilers
Good technology is implemented
Salary is good and on time
More Boiler
More Manpower</t>
  </si>
  <si>
    <t>Jitendar Rai</t>
  </si>
  <si>
    <t>Maintenance Rigor</t>
  </si>
  <si>
    <t>Medical policy should be replaced, new one is not so good
New 12-mega watt power-plant should be introduced</t>
  </si>
  <si>
    <t>K. Narsingh Rao</t>
  </si>
  <si>
    <t>53 Years, 0 Months</t>
  </si>
  <si>
    <t>Mechanical Helper</t>
  </si>
  <si>
    <t>Maintenance is quick
Respect gain outside after working here
Brand image of company is good
25-Megawatt power-plant is  required
Medical benefit should not be limited to 1 lakh
Reward should be given for good work
Promotion should be skill or tenure based not qualification based</t>
  </si>
  <si>
    <t>Lawrence Peter</t>
  </si>
  <si>
    <t>55 Years, 0 Months</t>
  </si>
  <si>
    <t>Timely salary is given
Dependable quota should be there and employee's son should be hired</t>
  </si>
  <si>
    <t>Bakkaswar Sahis</t>
  </si>
  <si>
    <t>41 Years, 0 Months</t>
  </si>
  <si>
    <t>Instrument Helper</t>
  </si>
  <si>
    <t>1 more 12 megawatt power-plant is needed</t>
  </si>
  <si>
    <t>Shriniwash Prasad</t>
  </si>
  <si>
    <t>Dhasal</t>
  </si>
  <si>
    <t>Surendra Gorn</t>
  </si>
  <si>
    <t>Bishnudev Chattopadhyay</t>
  </si>
  <si>
    <t>54 Years, 1 Months</t>
  </si>
  <si>
    <t>Ikra</t>
  </si>
  <si>
    <t>Sandeep Pradhan</t>
  </si>
  <si>
    <t>39 Years, 6 Months</t>
  </si>
  <si>
    <t>Biplab Das</t>
  </si>
  <si>
    <t>46 Years, 9 Months</t>
  </si>
  <si>
    <t>Satyajit Bhandary</t>
  </si>
  <si>
    <t>56 Years, 2 Months</t>
  </si>
  <si>
    <t>Sukhendu Ghosh</t>
  </si>
  <si>
    <t>Sandip Mukherjee</t>
  </si>
  <si>
    <t>45 Years, 6 Months</t>
  </si>
  <si>
    <t>Uttam Chouhan</t>
  </si>
  <si>
    <t>Shashi Bhushan Singh</t>
  </si>
  <si>
    <t>37 Years, 1 Months</t>
  </si>
  <si>
    <t>IKRA</t>
  </si>
  <si>
    <t>Security issue in company
Medical policy should be revised</t>
  </si>
  <si>
    <t>Siddhartha Mukherjee</t>
  </si>
  <si>
    <t>48 Years, 2 Months</t>
  </si>
  <si>
    <t>Satgram</t>
  </si>
  <si>
    <t>-ve points
No Proper Maintenance
Poor managers
Less experienced &amp; knowledgeable people hired</t>
  </si>
  <si>
    <t>Srikanta Chakraborty</t>
  </si>
  <si>
    <t>48 Years, 6 Months</t>
  </si>
  <si>
    <t>Good behavior of fellow employees
Good managers</t>
  </si>
  <si>
    <t>Subhapriya Banerjee</t>
  </si>
  <si>
    <t>49 Years, 4 Months</t>
  </si>
  <si>
    <t>Lack of educated and Knowledgeable candidate
Lack of training
Brand image is declining
Poor maintenance of workplace
Drinking water issue
Exhaust fan problem</t>
  </si>
  <si>
    <t>Arup Dey</t>
  </si>
  <si>
    <t>53 Years, 3 Months</t>
  </si>
  <si>
    <t>Shristinagar</t>
  </si>
  <si>
    <t>Tarakeshwar Nath Dubey</t>
  </si>
  <si>
    <t>Unity between employees
Timely salary payment</t>
  </si>
  <si>
    <t>Ajoy Kumar Roy</t>
  </si>
  <si>
    <t>56 Years, 0 Months</t>
  </si>
  <si>
    <t>Parwelia</t>
  </si>
  <si>
    <t>cleanliness issue
Water wastage due to leakage problem</t>
  </si>
  <si>
    <t>Utpal Kabi</t>
  </si>
  <si>
    <t>Highly satisfied with medical benifits</t>
  </si>
  <si>
    <t>Sanket Das</t>
  </si>
  <si>
    <t>49 Years, 5 Months</t>
  </si>
  <si>
    <t>Lack of manpower
Less Salary</t>
  </si>
  <si>
    <t>Krishnendu Burman</t>
  </si>
  <si>
    <t>Officers and managers are good</t>
  </si>
  <si>
    <t>Shyam Sundar Laik</t>
  </si>
  <si>
    <t>57 Years, 1 Months</t>
  </si>
  <si>
    <t>Ashes Ball</t>
  </si>
  <si>
    <t>46 Years, 8 Months</t>
  </si>
  <si>
    <t>Md. Nayeem Ahmed</t>
  </si>
  <si>
    <t>49 Years, 3 Months</t>
  </si>
  <si>
    <t>Parmatma Dubey</t>
  </si>
  <si>
    <t>49 Years, 2 Months</t>
  </si>
  <si>
    <t>Rudra Bahadur Chettri</t>
  </si>
  <si>
    <t>49 Years, 6 Months</t>
  </si>
  <si>
    <t>Snehasis Ganguly</t>
  </si>
  <si>
    <t>57 Years, 7 Months</t>
  </si>
  <si>
    <t>Srikanta Maji</t>
  </si>
  <si>
    <t>49 Years, 10 Months</t>
  </si>
  <si>
    <t>Subrata Choudhury</t>
  </si>
  <si>
    <t>Anand Kumar Singh</t>
  </si>
  <si>
    <t>Kajal Bouri</t>
  </si>
  <si>
    <t>43 Years, 5 Months</t>
  </si>
  <si>
    <t>Manas Banerjee</t>
  </si>
  <si>
    <t>Bankola</t>
  </si>
  <si>
    <t>Rantu Chatterjee</t>
  </si>
  <si>
    <t>56 Years, 11 Months</t>
  </si>
  <si>
    <t>Tarak Das</t>
  </si>
  <si>
    <t>51 Years, 5 Months</t>
  </si>
  <si>
    <t>Grade</t>
  </si>
  <si>
    <t>Gender</t>
  </si>
  <si>
    <t>Current Age</t>
  </si>
  <si>
    <t>M</t>
  </si>
  <si>
    <t>31 Years, 2 Months</t>
  </si>
  <si>
    <t>14 Years, 2 Months</t>
  </si>
  <si>
    <t>44 Years, 10 Months</t>
  </si>
  <si>
    <t>20 Years, 0 Months</t>
  </si>
  <si>
    <t>12 Years, 2 Months</t>
  </si>
  <si>
    <t>Ardhendu Panja</t>
  </si>
  <si>
    <t>55 Years, 2 Months</t>
  </si>
  <si>
    <t>32 Years, 1 Months</t>
  </si>
  <si>
    <t>Srishtinagar</t>
  </si>
  <si>
    <t>21 Years, 6 Months</t>
  </si>
  <si>
    <t>31 Years, 5 Months</t>
  </si>
  <si>
    <t>Kajora/Haripur</t>
  </si>
  <si>
    <t>Biswajit Dutta</t>
  </si>
  <si>
    <t>53 Years, 7 Months</t>
  </si>
  <si>
    <t>32 Years, 6 Months</t>
  </si>
  <si>
    <t>33 Years, 9 Months</t>
  </si>
  <si>
    <t>18 Years, 9 Months</t>
  </si>
  <si>
    <t>Fahim Akhtar</t>
  </si>
  <si>
    <t>47 Years, 0 Months</t>
  </si>
  <si>
    <t>27 Years, 1 Months</t>
  </si>
  <si>
    <t>24 Years, 10 Months</t>
  </si>
  <si>
    <t>31 Years, 9 Months</t>
  </si>
  <si>
    <t>14 Years, 11 Months</t>
  </si>
  <si>
    <t>54 Years, 5 Months</t>
  </si>
  <si>
    <t>Monoranjan Ghosh</t>
  </si>
  <si>
    <t>57 Years, 2 Months</t>
  </si>
  <si>
    <t>29 Years, 1 Months</t>
  </si>
  <si>
    <t>52 Years, 10 Months</t>
  </si>
  <si>
    <t>Nayan Mukherjee</t>
  </si>
  <si>
    <t>46 Years, 6 Months</t>
  </si>
  <si>
    <t>51 Years, 6 Months</t>
  </si>
  <si>
    <t>30 Years, 6 Months</t>
  </si>
  <si>
    <t>37 Years, 11 Months</t>
  </si>
  <si>
    <t>Rajkumar Nayak</t>
  </si>
  <si>
    <t>60 Years, 1 Months</t>
  </si>
  <si>
    <t>27 Years, 3 Months</t>
  </si>
  <si>
    <t>32 Years, 0 Months</t>
  </si>
  <si>
    <t>29 Years, 2 Months</t>
  </si>
  <si>
    <t>Sabitabrata Mukhuty</t>
  </si>
  <si>
    <t>16 Years, 8 Months</t>
  </si>
  <si>
    <t>44 Years, 6 Months</t>
  </si>
  <si>
    <t>59 Years, 7 Months</t>
  </si>
  <si>
    <t>Seebpore Grid</t>
  </si>
  <si>
    <t>53 Years, 10 Months</t>
  </si>
  <si>
    <t>Seebpore Grid/Dhasal/Nigha</t>
  </si>
  <si>
    <t>16 Years, 3 Months</t>
  </si>
  <si>
    <t>46 Years, 2 Months</t>
  </si>
  <si>
    <t>36 Years, 9 Months</t>
  </si>
  <si>
    <t>29 Years, 7 Months</t>
  </si>
  <si>
    <t>35 Years, 11 Months</t>
  </si>
  <si>
    <t>15 Years, 9 Months</t>
  </si>
  <si>
    <t>49 Years, 8 Months</t>
  </si>
  <si>
    <t>29 Years, 6 Months</t>
  </si>
  <si>
    <t>29 Years, 0 Months</t>
  </si>
  <si>
    <t>Srimanta Banerjee</t>
  </si>
  <si>
    <t>53 Years, 5 Months</t>
  </si>
  <si>
    <t>Mangalpur/Kajora</t>
  </si>
  <si>
    <t>56 Years, 10 Months</t>
  </si>
  <si>
    <t>42 Years, 7 Months</t>
  </si>
  <si>
    <t>52 Years, 5 Months</t>
  </si>
  <si>
    <t>53 Years, 6 Months</t>
  </si>
  <si>
    <t>31 Years, 6 Months</t>
  </si>
  <si>
    <t>Surya Prakash Gorn</t>
  </si>
  <si>
    <t>57 Years, 11 Months</t>
  </si>
  <si>
    <t>28 Years, 3 Months</t>
  </si>
  <si>
    <t>59 Years, 10 Months</t>
  </si>
  <si>
    <t>58 Years, 11 Months</t>
  </si>
  <si>
    <t>33 Years, 2 Months</t>
  </si>
  <si>
    <t>Sanctoria</t>
  </si>
  <si>
    <t>42 Years, 0 Months</t>
  </si>
  <si>
    <t>57 Years, 5 Months</t>
  </si>
  <si>
    <t>54 Years, 8 Months</t>
  </si>
  <si>
    <t>37 Years, 6 Months</t>
  </si>
  <si>
    <t>S. No</t>
  </si>
  <si>
    <t>Demographics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</si>
</sst>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charset val="134"/>
    </font>
    <font>
      <b/>
      <sz val="10"/>
      <color indexed="9"/>
      <name val="Calibri"/>
      <charset val="134"/>
    </font>
    <font>
      <sz val="10"/>
      <name val="Calibri"/>
      <charset val="134"/>
    </font>
    <font>
      <sz val="11"/>
      <name val="Calibri"/>
      <charset val="134"/>
    </font>
    <font>
      <sz val="9"/>
      <name val="Calibri"/>
      <charset val="134"/>
    </font>
    <font>
      <sz val="10"/>
      <color indexed="8"/>
      <name val="Calibri"/>
      <charset val="134"/>
    </font>
    <font>
      <sz val="10"/>
      <color rgb="FF000000"/>
      <name val="Calibri"/>
      <charset val="134"/>
    </font>
    <font>
      <sz val="10"/>
      <color rgb="FFFF0000"/>
      <name val="Arial"/>
      <charset val="134"/>
    </font>
    <font>
      <sz val="10"/>
      <color indexed="8"/>
      <name val="Arial"/>
      <family val="2"/>
    </font>
    <font>
      <b/>
      <sz val="14"/>
      <color rgb="FF000000"/>
      <name val="Arial"/>
      <family val="2"/>
    </font>
  </fonts>
  <fills count="9">
    <fill>
      <patternFill patternType="none"/>
    </fill>
    <fill>
      <patternFill patternType="gray125"/>
    </fill>
    <fill>
      <patternFill patternType="solid">
        <fgColor indexed="62"/>
        <bgColor indexed="62"/>
      </patternFill>
    </fill>
    <fill>
      <patternFill patternType="solid">
        <fgColor indexed="42"/>
        <bgColor indexed="42"/>
      </patternFill>
    </fill>
    <fill>
      <patternFill patternType="solid">
        <fgColor indexed="47"/>
        <bgColor indexed="47"/>
      </patternFill>
    </fill>
    <fill>
      <patternFill patternType="solid">
        <fgColor indexed="10"/>
        <bgColor indexed="10"/>
      </patternFill>
    </fill>
    <fill>
      <patternFill patternType="solid">
        <fgColor indexed="13"/>
        <bgColor indexed="13"/>
      </patternFill>
    </fill>
    <fill>
      <patternFill patternType="solid">
        <fgColor indexed="9"/>
        <bgColor indexed="9"/>
      </patternFill>
    </fill>
    <fill>
      <patternFill patternType="solid">
        <fgColor theme="0"/>
        <bgColor indexed="64"/>
      </patternFill>
    </fill>
  </fills>
  <borders count="13">
    <border>
      <left/>
      <right/>
      <top/>
      <bottom/>
      <diagonal/>
    </border>
    <border>
      <left style="thin">
        <color indexed="8"/>
      </left>
      <right style="dotted">
        <color indexed="8"/>
      </right>
      <top style="thin">
        <color indexed="8"/>
      </top>
      <bottom style="dotted">
        <color indexed="8"/>
      </bottom>
      <diagonal/>
    </border>
    <border>
      <left style="thin">
        <color indexed="22"/>
      </left>
      <right style="dotted">
        <color indexed="8"/>
      </right>
      <top style="thin">
        <color indexed="8"/>
      </top>
      <bottom style="dotted">
        <color indexed="8"/>
      </bottom>
      <diagonal/>
    </border>
    <border>
      <left style="thin">
        <color indexed="8"/>
      </left>
      <right style="dotted">
        <color indexed="8"/>
      </right>
      <top style="thin">
        <color indexed="22"/>
      </top>
      <bottom style="dotted">
        <color indexed="8"/>
      </bottom>
      <diagonal/>
    </border>
    <border>
      <left style="thin">
        <color indexed="22"/>
      </left>
      <right style="dotted">
        <color indexed="8"/>
      </right>
      <top style="thin">
        <color indexed="22"/>
      </top>
      <bottom style="dotted">
        <color indexed="8"/>
      </bottom>
      <diagonal/>
    </border>
    <border>
      <left style="thin">
        <color indexed="22"/>
      </left>
      <right style="thin">
        <color indexed="8"/>
      </right>
      <top style="thin">
        <color indexed="8"/>
      </top>
      <bottom style="dotted">
        <color indexed="8"/>
      </bottom>
      <diagonal/>
    </border>
    <border>
      <left style="thin">
        <color indexed="22"/>
      </left>
      <right style="thin">
        <color indexed="8"/>
      </right>
      <top style="thin">
        <color indexed="22"/>
      </top>
      <bottom style="dotted">
        <color indexed="8"/>
      </bottom>
      <diagonal/>
    </border>
    <border>
      <left style="thin">
        <color indexed="8"/>
      </left>
      <right style="dotted">
        <color indexed="8"/>
      </right>
      <top style="thin">
        <color indexed="22"/>
      </top>
      <bottom style="thin">
        <color indexed="8"/>
      </bottom>
      <diagonal/>
    </border>
    <border>
      <left style="thin">
        <color indexed="22"/>
      </left>
      <right style="dotted">
        <color indexed="8"/>
      </right>
      <top style="thin">
        <color indexed="22"/>
      </top>
      <bottom style="thin">
        <color indexed="8"/>
      </bottom>
      <diagonal/>
    </border>
    <border>
      <left style="thin">
        <color indexed="22"/>
      </left>
      <right style="thin">
        <color indexed="8"/>
      </right>
      <top style="thin">
        <color indexed="22"/>
      </top>
      <bottom style="thin">
        <color indexed="8"/>
      </bottom>
      <diagonal/>
    </border>
    <border>
      <left style="medium">
        <color rgb="FFCCCCCC"/>
      </left>
      <right style="medium">
        <color rgb="FFCCCCCC"/>
      </right>
      <top style="medium">
        <color rgb="FFCCCCCC"/>
      </top>
      <bottom style="medium">
        <color rgb="FFCCCCCC"/>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medium">
        <color rgb="FFCCCCCC"/>
      </top>
      <bottom style="dotted">
        <color rgb="FF000000"/>
      </bottom>
      <diagonal/>
    </border>
  </borders>
  <cellStyleXfs count="1">
    <xf numFmtId="0" fontId="0" fillId="0" borderId="0">
      <alignment vertical="center"/>
    </xf>
  </cellStyleXfs>
  <cellXfs count="45">
    <xf numFmtId="0" fontId="0" fillId="0" borderId="0" xfId="0" applyAlignment="1">
      <alignment vertical="top"/>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0" xfId="0" applyAlignment="1">
      <alignment wrapText="1"/>
    </xf>
    <xf numFmtId="0" fontId="2" fillId="3" borderId="4" xfId="0" applyFont="1" applyFill="1" applyBorder="1" applyAlignment="1">
      <alignment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4" xfId="0" applyFont="1" applyFill="1" applyBorder="1" applyAlignment="1">
      <alignment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4" xfId="0" applyFont="1" applyFill="1" applyBorder="1" applyAlignment="1">
      <alignment vertical="center" wrapText="1"/>
    </xf>
    <xf numFmtId="15" fontId="2" fillId="3" borderId="4" xfId="0" applyNumberFormat="1" applyFont="1" applyFill="1" applyBorder="1" applyAlignment="1">
      <alignment vertical="center" wrapText="1"/>
    </xf>
    <xf numFmtId="15" fontId="2" fillId="0" borderId="4" xfId="0" applyNumberFormat="1" applyFont="1" applyBorder="1" applyAlignment="1">
      <alignment vertical="center" wrapText="1"/>
    </xf>
    <xf numFmtId="15" fontId="2" fillId="4" borderId="4" xfId="0" applyNumberFormat="1" applyFont="1" applyFill="1" applyBorder="1" applyAlignment="1">
      <alignment vertical="center" wrapText="1"/>
    </xf>
    <xf numFmtId="15" fontId="2" fillId="5" borderId="4" xfId="0" applyNumberFormat="1" applyFont="1" applyFill="1" applyBorder="1" applyAlignment="1">
      <alignment vertical="center" wrapText="1"/>
    </xf>
    <xf numFmtId="15" fontId="2" fillId="6" borderId="4" xfId="0" applyNumberFormat="1" applyFont="1" applyFill="1" applyBorder="1" applyAlignment="1">
      <alignment vertical="center" wrapText="1"/>
    </xf>
    <xf numFmtId="0" fontId="1" fillId="2" borderId="5" xfId="0" applyFont="1" applyFill="1" applyBorder="1" applyAlignment="1">
      <alignment horizontal="center" vertical="center" wrapText="1"/>
    </xf>
    <xf numFmtId="0" fontId="3" fillId="0" borderId="6" xfId="0" applyFont="1" applyBorder="1" applyAlignment="1">
      <alignment wrapText="1"/>
    </xf>
    <xf numFmtId="0" fontId="4" fillId="0" borderId="6" xfId="0" applyFont="1" applyBorder="1" applyAlignment="1">
      <alignment horizontal="center" vertical="center" wrapText="1"/>
    </xf>
    <xf numFmtId="0" fontId="2" fillId="4"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3" borderId="8" xfId="0" applyFont="1" applyFill="1" applyBorder="1" applyAlignment="1">
      <alignment wrapText="1"/>
    </xf>
    <xf numFmtId="0" fontId="2" fillId="3" borderId="8" xfId="0" applyFont="1" applyFill="1" applyBorder="1" applyAlignment="1">
      <alignment horizontal="center" vertical="center" wrapText="1"/>
    </xf>
    <xf numFmtId="0" fontId="2" fillId="3" borderId="8" xfId="0" applyFont="1" applyFill="1" applyBorder="1" applyAlignment="1">
      <alignment vertical="center" wrapText="1"/>
    </xf>
    <xf numFmtId="0" fontId="3" fillId="0" borderId="9" xfId="0" applyFont="1" applyBorder="1" applyAlignment="1">
      <alignment wrapText="1"/>
    </xf>
    <xf numFmtId="0" fontId="0" fillId="0" borderId="0" xfId="0" applyAlignment="1"/>
    <xf numFmtId="0" fontId="0" fillId="7" borderId="0" xfId="0" applyFill="1" applyAlignment="1">
      <alignment horizontal="left" wrapText="1"/>
    </xf>
    <xf numFmtId="0" fontId="0" fillId="0" borderId="10" xfId="0" applyBorder="1" applyAlignment="1">
      <alignment wrapText="1" readingOrder="1"/>
    </xf>
    <xf numFmtId="0" fontId="5" fillId="8" borderId="11" xfId="0" applyFont="1" applyFill="1" applyBorder="1" applyAlignment="1">
      <alignment horizontal="left" vertical="center" wrapText="1" readingOrder="1"/>
    </xf>
    <xf numFmtId="0" fontId="5" fillId="8" borderId="12" xfId="0" applyFont="1" applyFill="1" applyBorder="1" applyAlignment="1">
      <alignment horizontal="left" vertical="center" wrapText="1" readingOrder="1"/>
    </xf>
    <xf numFmtId="0" fontId="6" fillId="0" borderId="0" xfId="0" applyFont="1">
      <alignment vertical="center"/>
    </xf>
    <xf numFmtId="0" fontId="0" fillId="0" borderId="10" xfId="0" applyBorder="1" applyAlignment="1">
      <alignment horizontal="right" wrapText="1" readingOrder="1"/>
    </xf>
    <xf numFmtId="0" fontId="7" fillId="8" borderId="0" xfId="0" applyFont="1" applyFill="1" applyAlignment="1">
      <alignment wrapText="1"/>
    </xf>
    <xf numFmtId="0" fontId="8" fillId="0" borderId="0" xfId="0" applyFont="1" applyAlignment="1">
      <alignment vertical="top" wrapText="1"/>
    </xf>
    <xf numFmtId="0" fontId="9" fillId="0" borderId="0" xfId="0" applyFont="1" applyAlignment="1">
      <alignment wrapText="1"/>
    </xf>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233568</xdr:colOff>
      <xdr:row>81</xdr:row>
      <xdr:rowOff>71419</xdr:rowOff>
    </xdr:from>
    <xdr:to>
      <xdr:col>3</xdr:col>
      <xdr:colOff>76088</xdr:colOff>
      <xdr:row>92</xdr:row>
      <xdr:rowOff>92112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33568" y="16046525"/>
          <a:ext cx="3742167" cy="2190152"/>
        </a:xfrm>
        <a:prstGeom prst="rect">
          <a:avLst/>
        </a:prstGeom>
        <a:noFill/>
        <a:ln>
          <a:noFill/>
        </a:ln>
      </xdr:spPr>
    </xdr:pic>
    <xdr:clientData/>
  </xdr:twoCellAnchor>
  <xdr:twoCellAnchor editAs="oneCell">
    <xdr:from>
      <xdr:col>8</xdr:col>
      <xdr:colOff>558875</xdr:colOff>
      <xdr:row>82</xdr:row>
      <xdr:rowOff>15240</xdr:rowOff>
    </xdr:from>
    <xdr:to>
      <xdr:col>11</xdr:col>
      <xdr:colOff>171525</xdr:colOff>
      <xdr:row>94</xdr:row>
      <xdr:rowOff>58793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957934" y="16187569"/>
          <a:ext cx="3512297" cy="2410236"/>
        </a:xfrm>
        <a:prstGeom prst="rect">
          <a:avLst/>
        </a:prstGeom>
        <a:noFill/>
        <a:ln>
          <a:noFill/>
        </a:ln>
      </xdr:spPr>
    </xdr:pic>
    <xdr:clientData/>
  </xdr:twoCellAnchor>
  <xdr:twoCellAnchor editAs="oneCell">
    <xdr:from>
      <xdr:col>4</xdr:col>
      <xdr:colOff>8181</xdr:colOff>
      <xdr:row>81</xdr:row>
      <xdr:rowOff>96744</xdr:rowOff>
    </xdr:from>
    <xdr:to>
      <xdr:col>6</xdr:col>
      <xdr:colOff>833718</xdr:colOff>
      <xdr:row>93</xdr:row>
      <xdr:rowOff>26894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stretch>
          <a:fillRect/>
        </a:stretch>
      </xdr:blipFill>
      <xdr:spPr>
        <a:xfrm>
          <a:off x="5207710" y="16071850"/>
          <a:ext cx="3425302" cy="2296832"/>
        </a:xfrm>
        <a:prstGeom prst="rect">
          <a:avLst/>
        </a:prstGeom>
        <a:noFill/>
        <a:ln>
          <a:noFill/>
        </a:ln>
      </xdr:spPr>
    </xdr:pic>
    <xdr:clientData/>
  </xdr:twoCellAnchor>
  <xdr:oneCellAnchor>
    <xdr:from>
      <xdr:col>4</xdr:col>
      <xdr:colOff>439271</xdr:colOff>
      <xdr:row>96</xdr:row>
      <xdr:rowOff>116541</xdr:rowOff>
    </xdr:from>
    <xdr:ext cx="184731" cy="264560"/>
    <xdr:sp macro="" textlink="">
      <xdr:nvSpPr>
        <xdr:cNvPr id="11" name="TextBox 10">
          <a:extLst>
            <a:ext uri="{FF2B5EF4-FFF2-40B4-BE49-F238E27FC236}">
              <a16:creationId xmlns:a16="http://schemas.microsoft.com/office/drawing/2014/main" id="{6A0C0130-D7BE-F177-300C-6932747B91FF}"/>
            </a:ext>
          </a:extLst>
        </xdr:cNvPr>
        <xdr:cNvSpPr txBox="1"/>
      </xdr:nvSpPr>
      <xdr:spPr>
        <a:xfrm>
          <a:off x="5638800" y="1905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1255059</xdr:colOff>
      <xdr:row>96</xdr:row>
      <xdr:rowOff>35859</xdr:rowOff>
    </xdr:from>
    <xdr:to>
      <xdr:col>9</xdr:col>
      <xdr:colOff>484094</xdr:colOff>
      <xdr:row>110</xdr:row>
      <xdr:rowOff>152400</xdr:rowOff>
    </xdr:to>
    <xdr:sp macro="" textlink="">
      <xdr:nvSpPr>
        <xdr:cNvPr id="13" name="TextBox 12">
          <a:extLst>
            <a:ext uri="{FF2B5EF4-FFF2-40B4-BE49-F238E27FC236}">
              <a16:creationId xmlns:a16="http://schemas.microsoft.com/office/drawing/2014/main" id="{98A0C333-3591-AFFB-2432-9FDE845D1A24}"/>
            </a:ext>
          </a:extLst>
        </xdr:cNvPr>
        <xdr:cNvSpPr txBox="1"/>
      </xdr:nvSpPr>
      <xdr:spPr>
        <a:xfrm>
          <a:off x="5154706" y="18969318"/>
          <a:ext cx="7028329" cy="2877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**Task: Data Visualization and Analysis** Ignore Sheet2</a:t>
          </a:r>
        </a:p>
        <a:p>
          <a:endParaRPr lang="en-US" sz="1100"/>
        </a:p>
        <a:p>
          <a:r>
            <a:rPr lang="en-US" sz="1100"/>
            <a:t>You are provided with a dataset, and your objective is to visualize the data using appropriate graphs (excluding pie charts). Once you have created the visualizations, perform an analysis and extract meaningful insights from the data. Present your findings in a comprehensive report, highlighting the key trends, patterns, or relationships that the visualizations reveal.</a:t>
          </a:r>
        </a:p>
        <a:p>
          <a:endParaRPr lang="en-US" sz="1100"/>
        </a:p>
        <a:p>
          <a:r>
            <a:rPr lang="en-US" sz="1100"/>
            <a:t>Perform Annova</a:t>
          </a:r>
          <a:r>
            <a:rPr lang="en-US" sz="1100" baseline="0"/>
            <a:t> test, f-test, t-test and other statistical test using the given data.</a:t>
          </a:r>
        </a:p>
        <a:p>
          <a:r>
            <a:rPr lang="en-US" sz="1100" b="1" baseline="0"/>
            <a:t>Hint: </a:t>
          </a:r>
          <a:r>
            <a:rPr lang="en-US" sz="1100" b="0" baseline="0"/>
            <a:t>Null Hypothesis (H0) is responses of employees from all the 4 zones are same.</a:t>
          </a:r>
        </a:p>
        <a:p>
          <a:r>
            <a:rPr lang="en-US" sz="1100" b="0" baseline="0"/>
            <a:t>Alternate Hypothesis (H1)</a:t>
          </a:r>
          <a:r>
            <a:rPr lang="en-US" sz="1100" b="0" baseline="0">
              <a:solidFill>
                <a:schemeClr val="dk1"/>
              </a:solidFill>
              <a:effectLst/>
              <a:latin typeface="+mn-lt"/>
              <a:ea typeface="+mn-ea"/>
              <a:cs typeface="+mn-cs"/>
            </a:rPr>
            <a:t>is responses of employees from all the 4 zones are not same</a:t>
          </a:r>
          <a:endParaRPr lang="en-US" sz="1100" b="1"/>
        </a:p>
        <a:p>
          <a:endParaRPr lang="en-US" sz="1100"/>
        </a:p>
        <a:p>
          <a:r>
            <a:rPr lang="en-US" sz="1100"/>
            <a:t>Once you have completed the task, please share your data visualizations, analysis, and findings in a well-structured document.</a:t>
          </a:r>
        </a:p>
        <a:p>
          <a:endParaRPr lang="en-US" sz="1100"/>
        </a:p>
        <a:p>
          <a:r>
            <a:rPr lang="en-US" sz="1100"/>
            <a:t>If you require any further clarification or have specific questions about the task, don't hesitate to ask. Good luck!</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65"/>
  <sheetViews>
    <sheetView tabSelected="1" zoomScale="85" zoomScaleNormal="85" workbookViewId="0">
      <pane ySplit="1" topLeftCell="A2" activePane="bottomLeft" state="frozen"/>
      <selection pane="bottomLeft" activeCell="G114" sqref="G114"/>
    </sheetView>
  </sheetViews>
  <sheetFormatPr defaultColWidth="12.6640625" defaultRowHeight="15.75" customHeight="1"/>
  <cols>
    <col min="1" max="31" width="18.88671875" customWidth="1"/>
  </cols>
  <sheetData>
    <row r="1" spans="1:25" ht="15.75" customHeight="1">
      <c r="A1" s="5" t="s">
        <v>307</v>
      </c>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row>
    <row r="2" spans="1:25" ht="15.75" customHeight="1">
      <c r="A2" s="5">
        <v>1</v>
      </c>
      <c r="B2" s="5" t="s">
        <v>24</v>
      </c>
      <c r="C2" s="5" t="str">
        <f>VLOOKUP(B2,Sheet2!F2:N75,9,0)</f>
        <v>59 Years, 7 Months</v>
      </c>
      <c r="D2" s="5">
        <v>32</v>
      </c>
      <c r="E2" s="5" t="s">
        <v>25</v>
      </c>
      <c r="F2" s="5" t="str">
        <f>VLOOKUP(B2,Sheet2!F2:K75,6,0)</f>
        <v>DPS</v>
      </c>
      <c r="G2" s="5" t="s">
        <v>26</v>
      </c>
      <c r="H2" s="5" t="s">
        <v>27</v>
      </c>
      <c r="I2" s="5" t="s">
        <v>28</v>
      </c>
      <c r="J2" s="5" t="s">
        <v>28</v>
      </c>
      <c r="K2" s="5" t="s">
        <v>28</v>
      </c>
      <c r="L2" s="5" t="s">
        <v>29</v>
      </c>
      <c r="M2" s="5" t="s">
        <v>30</v>
      </c>
      <c r="N2" s="5" t="s">
        <v>31</v>
      </c>
      <c r="O2" s="5" t="s">
        <v>28</v>
      </c>
      <c r="P2" s="5" t="s">
        <v>28</v>
      </c>
      <c r="Q2" s="5" t="s">
        <v>30</v>
      </c>
      <c r="R2" s="5" t="s">
        <v>30</v>
      </c>
      <c r="S2" s="5" t="s">
        <v>30</v>
      </c>
      <c r="T2" s="5" t="s">
        <v>28</v>
      </c>
      <c r="U2" s="5" t="s">
        <v>28</v>
      </c>
      <c r="V2" s="5" t="s">
        <v>28</v>
      </c>
      <c r="W2" s="5" t="s">
        <v>28</v>
      </c>
      <c r="X2" s="5" t="s">
        <v>31</v>
      </c>
      <c r="Y2" s="5" t="s">
        <v>32</v>
      </c>
    </row>
    <row r="3" spans="1:25" ht="15.75" customHeight="1">
      <c r="A3" s="5">
        <v>2</v>
      </c>
      <c r="B3" s="5" t="s">
        <v>33</v>
      </c>
      <c r="C3" s="5" t="str">
        <f>VLOOKUP(B3,Sheet2!F3:N76,9,0)</f>
        <v>51 Years, 5 Months</v>
      </c>
      <c r="D3" s="5">
        <v>32</v>
      </c>
      <c r="E3" s="5" t="s">
        <v>25</v>
      </c>
      <c r="F3" s="5" t="str">
        <f>VLOOKUP(B3,Sheet2!F3:K76,6,0)</f>
        <v>DPS</v>
      </c>
      <c r="G3" s="5" t="s">
        <v>34</v>
      </c>
      <c r="H3" s="5" t="s">
        <v>27</v>
      </c>
      <c r="I3" s="5" t="s">
        <v>28</v>
      </c>
      <c r="J3" s="5" t="s">
        <v>28</v>
      </c>
      <c r="K3" s="5" t="s">
        <v>28</v>
      </c>
      <c r="L3" s="5" t="s">
        <v>35</v>
      </c>
      <c r="M3" s="5" t="s">
        <v>28</v>
      </c>
      <c r="N3" s="5" t="s">
        <v>30</v>
      </c>
      <c r="O3" s="5" t="s">
        <v>28</v>
      </c>
      <c r="P3" s="5" t="s">
        <v>28</v>
      </c>
      <c r="Q3" s="5" t="s">
        <v>30</v>
      </c>
      <c r="R3" s="5" t="s">
        <v>30</v>
      </c>
      <c r="S3" s="5" t="s">
        <v>31</v>
      </c>
      <c r="T3" s="5" t="s">
        <v>28</v>
      </c>
      <c r="U3" s="5" t="s">
        <v>28</v>
      </c>
      <c r="V3" s="5" t="s">
        <v>28</v>
      </c>
      <c r="W3" s="5" t="s">
        <v>28</v>
      </c>
      <c r="X3" s="5" t="s">
        <v>31</v>
      </c>
      <c r="Y3" s="5" t="s">
        <v>36</v>
      </c>
    </row>
    <row r="4" spans="1:25" ht="15.75" customHeight="1">
      <c r="A4" s="5">
        <v>3</v>
      </c>
      <c r="B4" s="5" t="s">
        <v>37</v>
      </c>
      <c r="C4" s="5" t="str">
        <f>VLOOKUP(B4,Sheet2!F4:N77,9,0)</f>
        <v>53 Years, 10 Months</v>
      </c>
      <c r="D4" s="5">
        <v>32</v>
      </c>
      <c r="E4" s="5" t="s">
        <v>25</v>
      </c>
      <c r="F4" s="5" t="str">
        <f>VLOOKUP(B4,Sheet2!F4:K77,6,0)</f>
        <v>DPS</v>
      </c>
      <c r="G4" s="5" t="s">
        <v>38</v>
      </c>
      <c r="H4" s="5" t="s">
        <v>27</v>
      </c>
      <c r="I4" s="5" t="s">
        <v>28</v>
      </c>
      <c r="J4" s="5" t="s">
        <v>28</v>
      </c>
      <c r="K4" s="5" t="s">
        <v>28</v>
      </c>
      <c r="L4" s="5" t="s">
        <v>35</v>
      </c>
      <c r="M4" s="5" t="s">
        <v>28</v>
      </c>
      <c r="N4" s="5" t="s">
        <v>30</v>
      </c>
      <c r="O4" s="5" t="s">
        <v>28</v>
      </c>
      <c r="P4" s="5" t="s">
        <v>28</v>
      </c>
      <c r="Q4" s="5" t="s">
        <v>30</v>
      </c>
      <c r="R4" s="5" t="s">
        <v>31</v>
      </c>
      <c r="S4" s="5" t="s">
        <v>31</v>
      </c>
      <c r="T4" s="5" t="s">
        <v>28</v>
      </c>
      <c r="U4" s="5" t="s">
        <v>28</v>
      </c>
      <c r="V4" s="5" t="s">
        <v>28</v>
      </c>
      <c r="W4" s="5" t="s">
        <v>28</v>
      </c>
      <c r="X4" s="5" t="s">
        <v>31</v>
      </c>
      <c r="Y4" s="5"/>
    </row>
    <row r="5" spans="1:25" ht="15.75" customHeight="1">
      <c r="A5" s="5">
        <v>4</v>
      </c>
      <c r="B5" s="5" t="s">
        <v>39</v>
      </c>
      <c r="C5" s="5" t="str">
        <f>VLOOKUP(B5,Sheet2!F5:N78,9,0)</f>
        <v>57 Years, 1 Months</v>
      </c>
      <c r="D5" s="5">
        <v>37</v>
      </c>
      <c r="E5" s="5" t="s">
        <v>25</v>
      </c>
      <c r="F5" s="5" t="str">
        <f>VLOOKUP(B5,Sheet2!F5:K78,6,0)</f>
        <v>DPS</v>
      </c>
      <c r="G5" s="5" t="s">
        <v>40</v>
      </c>
      <c r="H5" s="5" t="s">
        <v>27</v>
      </c>
      <c r="I5" s="5" t="s">
        <v>28</v>
      </c>
      <c r="J5" s="5" t="s">
        <v>28</v>
      </c>
      <c r="K5" s="5" t="s">
        <v>28</v>
      </c>
      <c r="L5" s="5" t="s">
        <v>35</v>
      </c>
      <c r="M5" s="5" t="s">
        <v>30</v>
      </c>
      <c r="N5" s="5" t="s">
        <v>30</v>
      </c>
      <c r="O5" s="5" t="s">
        <v>28</v>
      </c>
      <c r="P5" s="5" t="s">
        <v>28</v>
      </c>
      <c r="Q5" s="5" t="s">
        <v>28</v>
      </c>
      <c r="R5" s="5" t="s">
        <v>31</v>
      </c>
      <c r="S5" s="5" t="s">
        <v>31</v>
      </c>
      <c r="T5" s="5" t="s">
        <v>28</v>
      </c>
      <c r="U5" s="5" t="s">
        <v>28</v>
      </c>
      <c r="V5" s="5" t="s">
        <v>28</v>
      </c>
      <c r="W5" s="5" t="s">
        <v>28</v>
      </c>
      <c r="X5" s="5" t="s">
        <v>30</v>
      </c>
      <c r="Y5" s="5"/>
    </row>
    <row r="6" spans="1:25" ht="15.75" customHeight="1">
      <c r="A6" s="5">
        <v>5</v>
      </c>
      <c r="B6" s="5" t="s">
        <v>41</v>
      </c>
      <c r="C6" s="5" t="str">
        <f>VLOOKUP(B6,Sheet2!F6:N79,9,0)</f>
        <v>49 Years, 6 Months</v>
      </c>
      <c r="D6" s="5">
        <v>20</v>
      </c>
      <c r="E6" s="5" t="s">
        <v>25</v>
      </c>
      <c r="F6" s="5" t="str">
        <f>VLOOKUP(B6,Sheet2!F6:K79,6,0)</f>
        <v>DPS</v>
      </c>
      <c r="G6" s="5" t="s">
        <v>42</v>
      </c>
      <c r="H6" s="5" t="s">
        <v>27</v>
      </c>
      <c r="I6" s="5" t="s">
        <v>28</v>
      </c>
      <c r="J6" s="5" t="s">
        <v>28</v>
      </c>
      <c r="K6" s="5" t="s">
        <v>28</v>
      </c>
      <c r="L6" s="5" t="s">
        <v>35</v>
      </c>
      <c r="M6" s="5" t="s">
        <v>28</v>
      </c>
      <c r="N6" s="5" t="s">
        <v>31</v>
      </c>
      <c r="O6" s="5" t="s">
        <v>28</v>
      </c>
      <c r="P6" s="5" t="s">
        <v>28</v>
      </c>
      <c r="Q6" s="5" t="s">
        <v>30</v>
      </c>
      <c r="R6" s="5" t="s">
        <v>31</v>
      </c>
      <c r="S6" s="5" t="s">
        <v>31</v>
      </c>
      <c r="T6" s="5" t="s">
        <v>30</v>
      </c>
      <c r="U6" s="5" t="s">
        <v>28</v>
      </c>
      <c r="V6" s="5" t="s">
        <v>28</v>
      </c>
      <c r="W6" s="5" t="s">
        <v>28</v>
      </c>
      <c r="X6" s="5" t="s">
        <v>31</v>
      </c>
      <c r="Y6" s="36" t="s">
        <v>43</v>
      </c>
    </row>
    <row r="7" spans="1:25" ht="15.75" customHeight="1">
      <c r="A7" s="5">
        <v>6</v>
      </c>
      <c r="B7" s="5" t="s">
        <v>44</v>
      </c>
      <c r="C7" s="5" t="str">
        <f>VLOOKUP(B7,Sheet2!F7:N80,9,0)</f>
        <v>54 Years, 5 Months</v>
      </c>
      <c r="D7" s="5">
        <v>33</v>
      </c>
      <c r="E7" s="5" t="s">
        <v>25</v>
      </c>
      <c r="F7" s="5" t="str">
        <f>VLOOKUP(B7,Sheet2!F7:K80,6,0)</f>
        <v>DPS</v>
      </c>
      <c r="G7" s="5" t="s">
        <v>45</v>
      </c>
      <c r="H7" s="5" t="s">
        <v>27</v>
      </c>
      <c r="I7" s="5" t="s">
        <v>28</v>
      </c>
      <c r="J7" s="5" t="s">
        <v>28</v>
      </c>
      <c r="K7" s="5" t="s">
        <v>28</v>
      </c>
      <c r="L7" s="5" t="s">
        <v>35</v>
      </c>
      <c r="M7" s="5" t="s">
        <v>28</v>
      </c>
      <c r="N7" s="5" t="s">
        <v>31</v>
      </c>
      <c r="O7" s="5" t="s">
        <v>28</v>
      </c>
      <c r="P7" s="5" t="s">
        <v>28</v>
      </c>
      <c r="Q7" s="5" t="s">
        <v>28</v>
      </c>
      <c r="R7" s="5" t="s">
        <v>46</v>
      </c>
      <c r="S7" s="5" t="s">
        <v>30</v>
      </c>
      <c r="T7" s="5" t="s">
        <v>28</v>
      </c>
      <c r="U7" s="5" t="s">
        <v>28</v>
      </c>
      <c r="V7" s="5" t="s">
        <v>28</v>
      </c>
      <c r="W7" s="5" t="s">
        <v>28</v>
      </c>
      <c r="X7" s="5" t="s">
        <v>31</v>
      </c>
      <c r="Y7" s="5" t="s">
        <v>47</v>
      </c>
    </row>
    <row r="8" spans="1:25" ht="15.75" customHeight="1">
      <c r="A8" s="5">
        <v>7</v>
      </c>
      <c r="B8" s="5" t="s">
        <v>48</v>
      </c>
      <c r="C8" s="5" t="str">
        <f>VLOOKUP(B8,Sheet2!F8:N81,9,0)</f>
        <v>35 Years, 11 Months</v>
      </c>
      <c r="D8" s="35">
        <v>18</v>
      </c>
      <c r="E8" s="5" t="s">
        <v>25</v>
      </c>
      <c r="F8" s="5" t="str">
        <f>VLOOKUP(B8,Sheet2!F8:K81,6,0)</f>
        <v>DPS</v>
      </c>
      <c r="G8" s="35" t="s">
        <v>49</v>
      </c>
      <c r="H8" s="35" t="s">
        <v>27</v>
      </c>
      <c r="I8" s="35" t="s">
        <v>28</v>
      </c>
      <c r="J8" s="35" t="s">
        <v>28</v>
      </c>
      <c r="K8" s="35" t="s">
        <v>28</v>
      </c>
      <c r="L8" s="35" t="s">
        <v>28</v>
      </c>
      <c r="M8" s="35" t="s">
        <v>28</v>
      </c>
      <c r="N8" s="35" t="s">
        <v>31</v>
      </c>
      <c r="O8" s="35" t="s">
        <v>28</v>
      </c>
      <c r="P8" s="35" t="s">
        <v>28</v>
      </c>
      <c r="Q8" s="35" t="s">
        <v>28</v>
      </c>
      <c r="R8" s="35" t="s">
        <v>31</v>
      </c>
      <c r="S8" s="35" t="s">
        <v>31</v>
      </c>
      <c r="U8" s="35" t="s">
        <v>28</v>
      </c>
      <c r="V8" s="35" t="s">
        <v>28</v>
      </c>
      <c r="W8" s="35" t="s">
        <v>28</v>
      </c>
      <c r="X8" s="35" t="s">
        <v>31</v>
      </c>
      <c r="Y8" s="35" t="s">
        <v>50</v>
      </c>
    </row>
    <row r="9" spans="1:25" ht="15.75" customHeight="1">
      <c r="A9" s="5">
        <v>8</v>
      </c>
      <c r="B9" s="5" t="s">
        <v>51</v>
      </c>
      <c r="C9" s="5" t="str">
        <f>VLOOKUP(B9,Sheet2!F9:N82,9,0)</f>
        <v>58 Years, 11 Months</v>
      </c>
      <c r="D9" s="35">
        <v>35</v>
      </c>
      <c r="E9" s="5" t="s">
        <v>25</v>
      </c>
      <c r="F9" s="5" t="str">
        <f>VLOOKUP(B9,Sheet2!F9:K82,6,0)</f>
        <v>DPS</v>
      </c>
      <c r="G9" s="35" t="s">
        <v>52</v>
      </c>
      <c r="H9" s="35" t="s">
        <v>27</v>
      </c>
      <c r="I9" s="35" t="s">
        <v>28</v>
      </c>
      <c r="J9" s="35" t="s">
        <v>29</v>
      </c>
      <c r="K9" s="35" t="s">
        <v>29</v>
      </c>
      <c r="L9" s="35" t="s">
        <v>35</v>
      </c>
      <c r="M9" s="35" t="s">
        <v>30</v>
      </c>
      <c r="N9" s="35" t="s">
        <v>31</v>
      </c>
      <c r="O9" s="35" t="s">
        <v>28</v>
      </c>
      <c r="P9" s="35" t="s">
        <v>28</v>
      </c>
      <c r="Q9" s="35" t="s">
        <v>28</v>
      </c>
      <c r="R9" s="35" t="s">
        <v>31</v>
      </c>
      <c r="S9" s="35" t="s">
        <v>31</v>
      </c>
      <c r="T9" s="35" t="s">
        <v>28</v>
      </c>
      <c r="U9" s="35" t="s">
        <v>35</v>
      </c>
      <c r="V9" s="35" t="s">
        <v>28</v>
      </c>
      <c r="W9" s="35" t="s">
        <v>28</v>
      </c>
      <c r="X9" s="35" t="s">
        <v>35</v>
      </c>
      <c r="Y9" s="35" t="s">
        <v>53</v>
      </c>
    </row>
    <row r="10" spans="1:25" ht="15.75" customHeight="1">
      <c r="A10" s="5">
        <v>9</v>
      </c>
      <c r="B10" s="5" t="s">
        <v>54</v>
      </c>
      <c r="C10" s="5" t="str">
        <f>VLOOKUP(B10,Sheet2!F10:N83,9,0)</f>
        <v>52 Years, 5 Months</v>
      </c>
      <c r="D10" s="35">
        <v>32</v>
      </c>
      <c r="E10" s="5" t="s">
        <v>25</v>
      </c>
      <c r="F10" s="5" t="str">
        <f>VLOOKUP(B10,Sheet2!F10:K83,6,0)</f>
        <v>DPS</v>
      </c>
      <c r="G10" s="35" t="s">
        <v>45</v>
      </c>
      <c r="H10" s="35" t="s">
        <v>27</v>
      </c>
      <c r="I10" s="35" t="s">
        <v>28</v>
      </c>
      <c r="J10" s="35" t="s">
        <v>28</v>
      </c>
      <c r="K10" s="35" t="s">
        <v>28</v>
      </c>
      <c r="L10" s="35" t="s">
        <v>28</v>
      </c>
      <c r="M10" s="35" t="s">
        <v>28</v>
      </c>
      <c r="N10" s="35" t="s">
        <v>31</v>
      </c>
      <c r="O10" s="35" t="s">
        <v>28</v>
      </c>
      <c r="P10" s="35" t="s">
        <v>28</v>
      </c>
      <c r="Q10" s="35" t="s">
        <v>28</v>
      </c>
      <c r="R10" s="35" t="s">
        <v>31</v>
      </c>
      <c r="S10" s="35" t="s">
        <v>31</v>
      </c>
      <c r="T10" s="35" t="s">
        <v>28</v>
      </c>
      <c r="U10" s="35" t="s">
        <v>28</v>
      </c>
      <c r="V10" s="35" t="s">
        <v>28</v>
      </c>
      <c r="W10" s="35" t="s">
        <v>28</v>
      </c>
      <c r="X10" s="35" t="s">
        <v>31</v>
      </c>
      <c r="Y10" s="35" t="s">
        <v>55</v>
      </c>
    </row>
    <row r="11" spans="1:25" ht="15.75" customHeight="1">
      <c r="A11" s="5">
        <v>10</v>
      </c>
      <c r="B11" s="5" t="s">
        <v>56</v>
      </c>
      <c r="C11" s="5" t="s">
        <v>57</v>
      </c>
      <c r="D11" s="35">
        <v>15</v>
      </c>
      <c r="E11" s="5" t="s">
        <v>25</v>
      </c>
      <c r="F11" s="5" t="str">
        <f>VLOOKUP(B11,Sheet2!F11:K84,6,0)</f>
        <v>DPS</v>
      </c>
      <c r="G11" s="35" t="s">
        <v>26</v>
      </c>
      <c r="H11" s="35" t="s">
        <v>27</v>
      </c>
      <c r="I11" s="35" t="s">
        <v>28</v>
      </c>
      <c r="J11" s="35" t="s">
        <v>28</v>
      </c>
      <c r="K11" s="35" t="s">
        <v>28</v>
      </c>
      <c r="L11" s="35" t="s">
        <v>28</v>
      </c>
      <c r="M11" s="35" t="s">
        <v>28</v>
      </c>
      <c r="N11" s="35" t="s">
        <v>31</v>
      </c>
      <c r="O11" s="35" t="s">
        <v>28</v>
      </c>
      <c r="P11" s="35" t="s">
        <v>28</v>
      </c>
      <c r="Q11" s="35" t="s">
        <v>28</v>
      </c>
      <c r="R11" s="35" t="s">
        <v>31</v>
      </c>
      <c r="S11" s="35" t="s">
        <v>31</v>
      </c>
      <c r="T11" s="35" t="s">
        <v>28</v>
      </c>
      <c r="U11" s="35" t="s">
        <v>29</v>
      </c>
      <c r="V11" s="35" t="s">
        <v>28</v>
      </c>
      <c r="W11" s="35" t="s">
        <v>28</v>
      </c>
      <c r="X11" s="35" t="s">
        <v>31</v>
      </c>
      <c r="Y11" s="35" t="s">
        <v>58</v>
      </c>
    </row>
    <row r="12" spans="1:25" ht="15.75" customHeight="1">
      <c r="A12" s="5">
        <v>11</v>
      </c>
      <c r="B12" s="5" t="s">
        <v>59</v>
      </c>
      <c r="C12" s="5" t="str">
        <f>VLOOKUP(B12,Sheet2!F12:N85,9,0)</f>
        <v>57 Years, 11 Months</v>
      </c>
      <c r="D12">
        <v>28</v>
      </c>
      <c r="E12" s="5" t="s">
        <v>25</v>
      </c>
      <c r="F12" s="5" t="str">
        <f>VLOOKUP(B12,Sheet2!F12:K85,6,0)</f>
        <v>DPS</v>
      </c>
      <c r="G12" s="35" t="s">
        <v>60</v>
      </c>
      <c r="H12" s="35" t="s">
        <v>27</v>
      </c>
      <c r="I12" s="35" t="s">
        <v>28</v>
      </c>
      <c r="J12" s="35" t="s">
        <v>28</v>
      </c>
      <c r="K12" s="35" t="s">
        <v>28</v>
      </c>
      <c r="L12" s="35" t="s">
        <v>28</v>
      </c>
      <c r="M12" s="35" t="s">
        <v>28</v>
      </c>
      <c r="N12" s="35" t="s">
        <v>31</v>
      </c>
      <c r="O12" s="35" t="s">
        <v>28</v>
      </c>
      <c r="P12" s="35" t="s">
        <v>28</v>
      </c>
      <c r="Q12" s="35" t="s">
        <v>28</v>
      </c>
      <c r="R12" s="35" t="s">
        <v>31</v>
      </c>
      <c r="S12" s="35" t="s">
        <v>31</v>
      </c>
      <c r="T12" s="35" t="s">
        <v>28</v>
      </c>
      <c r="U12" s="35" t="s">
        <v>28</v>
      </c>
      <c r="V12" s="35" t="s">
        <v>28</v>
      </c>
      <c r="W12" s="35" t="s">
        <v>28</v>
      </c>
      <c r="X12" s="35" t="s">
        <v>31</v>
      </c>
      <c r="Y12" s="35" t="s">
        <v>61</v>
      </c>
    </row>
    <row r="13" spans="1:25" ht="15.75" customHeight="1">
      <c r="A13" s="5">
        <v>12</v>
      </c>
      <c r="B13" s="5" t="s">
        <v>62</v>
      </c>
      <c r="C13" s="5" t="s">
        <v>63</v>
      </c>
      <c r="D13" s="35">
        <v>28</v>
      </c>
      <c r="E13" s="5" t="s">
        <v>25</v>
      </c>
      <c r="F13" s="5" t="s">
        <v>64</v>
      </c>
      <c r="G13" s="35" t="s">
        <v>45</v>
      </c>
      <c r="H13" s="35" t="s">
        <v>27</v>
      </c>
      <c r="I13" s="35" t="s">
        <v>28</v>
      </c>
      <c r="J13" s="35" t="s">
        <v>28</v>
      </c>
      <c r="K13" s="35" t="s">
        <v>28</v>
      </c>
      <c r="L13" s="35" t="s">
        <v>28</v>
      </c>
      <c r="M13" s="35" t="s">
        <v>28</v>
      </c>
      <c r="N13" s="35" t="s">
        <v>31</v>
      </c>
      <c r="O13" s="35" t="s">
        <v>28</v>
      </c>
      <c r="P13" s="35" t="s">
        <v>28</v>
      </c>
      <c r="Q13" s="35" t="s">
        <v>28</v>
      </c>
      <c r="R13" s="35" t="s">
        <v>31</v>
      </c>
      <c r="S13" s="35" t="s">
        <v>31</v>
      </c>
      <c r="T13" s="35" t="s">
        <v>28</v>
      </c>
      <c r="U13" s="35" t="s">
        <v>28</v>
      </c>
      <c r="V13" s="35" t="s">
        <v>28</v>
      </c>
      <c r="W13" s="35" t="s">
        <v>28</v>
      </c>
      <c r="X13" s="35" t="s">
        <v>31</v>
      </c>
      <c r="Y13" s="35" t="s">
        <v>65</v>
      </c>
    </row>
    <row r="14" spans="1:25" ht="15.75" customHeight="1">
      <c r="A14" s="5">
        <v>13</v>
      </c>
      <c r="B14" s="5" t="s">
        <v>66</v>
      </c>
      <c r="C14" s="5" t="str">
        <f>VLOOKUP(B14,Sheet2!F14:N87,9,0)</f>
        <v>59 Years, 10 Months</v>
      </c>
      <c r="D14" s="35">
        <v>32</v>
      </c>
      <c r="E14" s="5" t="s">
        <v>25</v>
      </c>
      <c r="F14" s="5" t="str">
        <f>VLOOKUP(B14,Sheet2!F14:K87,6,0)</f>
        <v>DPS</v>
      </c>
      <c r="G14" s="35" t="s">
        <v>67</v>
      </c>
      <c r="H14" s="35" t="s">
        <v>27</v>
      </c>
      <c r="I14" s="35" t="s">
        <v>28</v>
      </c>
      <c r="J14" s="35" t="s">
        <v>28</v>
      </c>
      <c r="K14" s="35" t="s">
        <v>28</v>
      </c>
      <c r="L14" s="35" t="s">
        <v>28</v>
      </c>
      <c r="M14" s="35" t="s">
        <v>28</v>
      </c>
      <c r="N14" s="35" t="s">
        <v>31</v>
      </c>
      <c r="O14" s="35" t="s">
        <v>28</v>
      </c>
      <c r="P14" s="35" t="s">
        <v>28</v>
      </c>
      <c r="Q14" s="35" t="s">
        <v>28</v>
      </c>
      <c r="R14" s="35" t="s">
        <v>31</v>
      </c>
      <c r="S14" s="35" t="s">
        <v>31</v>
      </c>
      <c r="T14" s="35" t="s">
        <v>28</v>
      </c>
      <c r="U14" s="35" t="s">
        <v>28</v>
      </c>
      <c r="V14" s="35" t="s">
        <v>28</v>
      </c>
      <c r="W14" s="35" t="s">
        <v>28</v>
      </c>
      <c r="X14" s="35" t="s">
        <v>31</v>
      </c>
    </row>
    <row r="15" spans="1:25" ht="15.75" customHeight="1">
      <c r="A15" s="5">
        <v>14</v>
      </c>
      <c r="B15" s="5" t="s">
        <v>68</v>
      </c>
      <c r="C15" s="5" t="s">
        <v>69</v>
      </c>
      <c r="D15">
        <v>12</v>
      </c>
      <c r="E15" s="5" t="s">
        <v>25</v>
      </c>
      <c r="F15" s="5" t="str">
        <f>VLOOKUP(B15,Sheet2!F15:K88,6,0)</f>
        <v>DPS</v>
      </c>
      <c r="G15" s="35" t="s">
        <v>26</v>
      </c>
      <c r="H15" s="35" t="s">
        <v>27</v>
      </c>
      <c r="I15" s="35" t="s">
        <v>28</v>
      </c>
      <c r="J15" s="35" t="s">
        <v>28</v>
      </c>
      <c r="K15" s="35" t="s">
        <v>28</v>
      </c>
      <c r="L15" s="35" t="s">
        <v>28</v>
      </c>
      <c r="M15" s="35" t="s">
        <v>28</v>
      </c>
      <c r="N15" s="35" t="s">
        <v>31</v>
      </c>
      <c r="O15" s="35" t="s">
        <v>28</v>
      </c>
      <c r="P15" s="35" t="s">
        <v>28</v>
      </c>
      <c r="Q15" s="35" t="s">
        <v>28</v>
      </c>
      <c r="R15" s="35" t="s">
        <v>31</v>
      </c>
      <c r="S15" s="35" t="s">
        <v>31</v>
      </c>
      <c r="T15" s="35" t="s">
        <v>28</v>
      </c>
      <c r="U15" s="35" t="s">
        <v>28</v>
      </c>
      <c r="V15" s="35" t="s">
        <v>28</v>
      </c>
      <c r="W15" s="35" t="s">
        <v>28</v>
      </c>
      <c r="X15" s="35" t="s">
        <v>31</v>
      </c>
      <c r="Y15" s="35" t="s">
        <v>70</v>
      </c>
    </row>
    <row r="16" spans="1:25" ht="15.75" customHeight="1">
      <c r="A16" s="5">
        <v>15</v>
      </c>
      <c r="B16" s="5" t="s">
        <v>71</v>
      </c>
      <c r="C16" s="5" t="str">
        <f>VLOOKUP(B16,Sheet2!F16:N89,9,0)</f>
        <v>42 Years, 7 Months</v>
      </c>
      <c r="D16">
        <v>22</v>
      </c>
      <c r="E16" s="5" t="s">
        <v>25</v>
      </c>
      <c r="F16" s="5" t="str">
        <f>VLOOKUP(B16,Sheet2!F16:K89,6,0)</f>
        <v>DPS</v>
      </c>
      <c r="G16" s="35" t="s">
        <v>72</v>
      </c>
      <c r="H16" s="35" t="s">
        <v>27</v>
      </c>
      <c r="I16" s="35" t="s">
        <v>28</v>
      </c>
      <c r="J16" s="35" t="s">
        <v>28</v>
      </c>
      <c r="K16" s="35" t="s">
        <v>28</v>
      </c>
      <c r="L16" s="35" t="s">
        <v>28</v>
      </c>
      <c r="M16" s="35" t="s">
        <v>28</v>
      </c>
      <c r="N16" s="35" t="s">
        <v>31</v>
      </c>
      <c r="O16" s="35" t="s">
        <v>28</v>
      </c>
      <c r="P16" s="35" t="s">
        <v>28</v>
      </c>
      <c r="Q16" s="35" t="s">
        <v>28</v>
      </c>
      <c r="R16" s="35" t="s">
        <v>31</v>
      </c>
      <c r="S16" s="35" t="s">
        <v>31</v>
      </c>
      <c r="T16" s="35" t="s">
        <v>28</v>
      </c>
      <c r="U16" s="35" t="s">
        <v>28</v>
      </c>
      <c r="V16" s="35" t="s">
        <v>28</v>
      </c>
      <c r="W16" s="35" t="s">
        <v>28</v>
      </c>
      <c r="X16" s="35" t="s">
        <v>31</v>
      </c>
      <c r="Y16" s="35" t="s">
        <v>73</v>
      </c>
    </row>
    <row r="17" spans="1:25" ht="15.75" customHeight="1">
      <c r="A17" s="5">
        <v>16</v>
      </c>
      <c r="B17" s="5" t="s">
        <v>74</v>
      </c>
      <c r="C17" s="5" t="str">
        <f>VLOOKUP(B17,Sheet2!F17:N90,9,0)</f>
        <v>49 Years, 10 Months</v>
      </c>
      <c r="D17" s="35">
        <v>29</v>
      </c>
      <c r="E17" s="5" t="s">
        <v>25</v>
      </c>
      <c r="F17" s="5" t="str">
        <f>VLOOKUP(B17,Sheet2!F17:K90,6,0)</f>
        <v>DPS</v>
      </c>
      <c r="G17" s="35" t="s">
        <v>75</v>
      </c>
      <c r="H17" s="35" t="s">
        <v>27</v>
      </c>
      <c r="I17" s="35" t="s">
        <v>28</v>
      </c>
      <c r="J17" s="35" t="s">
        <v>28</v>
      </c>
      <c r="K17" s="35" t="s">
        <v>28</v>
      </c>
      <c r="L17" s="35" t="s">
        <v>28</v>
      </c>
      <c r="M17" s="35" t="s">
        <v>28</v>
      </c>
      <c r="N17" s="35" t="s">
        <v>31</v>
      </c>
      <c r="O17" s="35" t="s">
        <v>28</v>
      </c>
      <c r="P17" s="35" t="s">
        <v>28</v>
      </c>
      <c r="Q17" s="35" t="s">
        <v>28</v>
      </c>
      <c r="R17" s="35" t="s">
        <v>31</v>
      </c>
      <c r="S17" s="35" t="s">
        <v>31</v>
      </c>
      <c r="T17" s="35" t="s">
        <v>28</v>
      </c>
      <c r="U17" s="35" t="s">
        <v>28</v>
      </c>
      <c r="V17" s="35" t="s">
        <v>28</v>
      </c>
      <c r="W17" s="35" t="s">
        <v>28</v>
      </c>
      <c r="X17" s="35" t="s">
        <v>31</v>
      </c>
      <c r="Y17" s="35" t="s">
        <v>76</v>
      </c>
    </row>
    <row r="18" spans="1:25" ht="15.75" customHeight="1">
      <c r="A18" s="5">
        <v>17</v>
      </c>
      <c r="B18" s="5" t="s">
        <v>77</v>
      </c>
      <c r="C18" s="5" t="str">
        <f>VLOOKUP(B18,Sheet2!F18:N91,9,0)</f>
        <v>49 Years, 8 Months</v>
      </c>
      <c r="D18">
        <v>30</v>
      </c>
      <c r="E18" s="5" t="s">
        <v>25</v>
      </c>
      <c r="F18" s="5" t="str">
        <f>VLOOKUP(B18,Sheet2!F18:K91,6,0)</f>
        <v>DPS</v>
      </c>
      <c r="G18" s="35" t="s">
        <v>75</v>
      </c>
      <c r="H18" s="35" t="s">
        <v>27</v>
      </c>
      <c r="I18" s="35" t="s">
        <v>30</v>
      </c>
      <c r="J18" s="35" t="s">
        <v>78</v>
      </c>
      <c r="K18" s="35" t="s">
        <v>29</v>
      </c>
      <c r="L18" s="35" t="s">
        <v>29</v>
      </c>
      <c r="M18" s="35" t="s">
        <v>30</v>
      </c>
      <c r="N18" s="35" t="s">
        <v>35</v>
      </c>
      <c r="O18" s="35" t="s">
        <v>35</v>
      </c>
      <c r="P18" s="35" t="s">
        <v>30</v>
      </c>
      <c r="Q18" s="35" t="s">
        <v>30</v>
      </c>
      <c r="R18" s="35" t="s">
        <v>35</v>
      </c>
      <c r="S18" s="35" t="s">
        <v>35</v>
      </c>
      <c r="T18" s="35" t="s">
        <v>30</v>
      </c>
      <c r="U18" s="35" t="s">
        <v>28</v>
      </c>
      <c r="V18" s="35" t="s">
        <v>28</v>
      </c>
      <c r="W18" s="35" t="s">
        <v>28</v>
      </c>
      <c r="X18" s="35" t="s">
        <v>31</v>
      </c>
      <c r="Y18" s="35" t="s">
        <v>79</v>
      </c>
    </row>
    <row r="19" spans="1:25" ht="15.75" customHeight="1">
      <c r="A19" s="5">
        <v>18</v>
      </c>
      <c r="B19" s="5" t="s">
        <v>80</v>
      </c>
      <c r="C19" s="5" t="s">
        <v>81</v>
      </c>
      <c r="D19" s="35">
        <v>35</v>
      </c>
      <c r="E19" s="5" t="s">
        <v>25</v>
      </c>
      <c r="F19" s="5" t="str">
        <f>VLOOKUP(B19,Sheet2!F5:K78,6,0)</f>
        <v>DPS</v>
      </c>
      <c r="G19" s="35" t="s">
        <v>82</v>
      </c>
      <c r="H19" s="35" t="s">
        <v>27</v>
      </c>
      <c r="I19" s="35" t="s">
        <v>28</v>
      </c>
      <c r="J19" s="35" t="s">
        <v>28</v>
      </c>
      <c r="K19" s="35" t="s">
        <v>28</v>
      </c>
      <c r="L19" s="35" t="s">
        <v>28</v>
      </c>
      <c r="M19" s="35" t="s">
        <v>28</v>
      </c>
      <c r="N19" s="35" t="s">
        <v>31</v>
      </c>
      <c r="O19" s="35" t="s">
        <v>28</v>
      </c>
      <c r="P19" s="35" t="s">
        <v>28</v>
      </c>
      <c r="Q19" s="35" t="s">
        <v>28</v>
      </c>
      <c r="R19" s="35" t="s">
        <v>31</v>
      </c>
      <c r="S19" s="35" t="s">
        <v>31</v>
      </c>
      <c r="T19" s="35" t="s">
        <v>28</v>
      </c>
      <c r="U19" s="35" t="s">
        <v>28</v>
      </c>
      <c r="V19" s="35" t="s">
        <v>28</v>
      </c>
      <c r="W19" s="35" t="s">
        <v>28</v>
      </c>
      <c r="X19" s="35" t="s">
        <v>31</v>
      </c>
      <c r="Y19" s="35" t="s">
        <v>83</v>
      </c>
    </row>
    <row r="20" spans="1:25" ht="15.75" customHeight="1">
      <c r="A20" s="5">
        <v>19</v>
      </c>
      <c r="B20" s="5" t="s">
        <v>84</v>
      </c>
      <c r="C20" s="5" t="s">
        <v>85</v>
      </c>
      <c r="D20" s="35">
        <v>16</v>
      </c>
      <c r="E20" s="5" t="s">
        <v>25</v>
      </c>
      <c r="F20" s="5" t="s">
        <v>86</v>
      </c>
      <c r="G20" s="35" t="s">
        <v>87</v>
      </c>
      <c r="H20" s="35" t="s">
        <v>27</v>
      </c>
      <c r="I20" s="35" t="s">
        <v>28</v>
      </c>
      <c r="J20" s="35" t="s">
        <v>28</v>
      </c>
      <c r="K20" s="35" t="s">
        <v>28</v>
      </c>
      <c r="L20" s="35" t="s">
        <v>28</v>
      </c>
      <c r="M20" s="35" t="s">
        <v>28</v>
      </c>
      <c r="N20" s="35" t="s">
        <v>31</v>
      </c>
      <c r="O20" s="35" t="s">
        <v>28</v>
      </c>
      <c r="P20" s="35" t="s">
        <v>28</v>
      </c>
      <c r="Q20" s="35" t="s">
        <v>28</v>
      </c>
      <c r="R20" s="35" t="s">
        <v>31</v>
      </c>
      <c r="S20" s="35" t="s">
        <v>31</v>
      </c>
      <c r="T20" s="35" t="s">
        <v>28</v>
      </c>
      <c r="U20" s="35" t="s">
        <v>28</v>
      </c>
      <c r="V20" s="35" t="s">
        <v>28</v>
      </c>
      <c r="W20" s="35" t="s">
        <v>28</v>
      </c>
      <c r="X20" s="35" t="s">
        <v>31</v>
      </c>
      <c r="Y20" s="35" t="s">
        <v>88</v>
      </c>
    </row>
    <row r="21" spans="1:25" ht="15.75" customHeight="1">
      <c r="A21" s="5">
        <v>20</v>
      </c>
      <c r="B21" s="5" t="s">
        <v>89</v>
      </c>
      <c r="C21" s="5" t="str">
        <f>VLOOKUP(B21,Sheet2!F21:N94,9,0)</f>
        <v>51 Years, 6 Months</v>
      </c>
      <c r="D21" s="35">
        <v>22</v>
      </c>
      <c r="E21" s="5" t="s">
        <v>25</v>
      </c>
      <c r="F21" s="5" t="str">
        <f>VLOOKUP(B21,Sheet2!F21:K94,6,0)</f>
        <v>LRS</v>
      </c>
      <c r="G21" s="35" t="s">
        <v>90</v>
      </c>
      <c r="H21" s="35" t="s">
        <v>27</v>
      </c>
      <c r="I21" s="35" t="s">
        <v>28</v>
      </c>
      <c r="J21" s="35" t="s">
        <v>28</v>
      </c>
      <c r="K21" s="35" t="s">
        <v>28</v>
      </c>
      <c r="L21" s="35" t="s">
        <v>29</v>
      </c>
      <c r="M21" s="35" t="s">
        <v>28</v>
      </c>
      <c r="N21" s="35" t="s">
        <v>46</v>
      </c>
      <c r="O21" s="35" t="s">
        <v>28</v>
      </c>
      <c r="P21" s="35" t="s">
        <v>28</v>
      </c>
      <c r="Q21" s="35" t="s">
        <v>29</v>
      </c>
      <c r="R21" s="35" t="s">
        <v>31</v>
      </c>
      <c r="S21" s="35" t="s">
        <v>31</v>
      </c>
      <c r="T21" s="35" t="s">
        <v>28</v>
      </c>
      <c r="U21" s="35" t="s">
        <v>28</v>
      </c>
      <c r="V21" s="35" t="s">
        <v>28</v>
      </c>
      <c r="W21" s="35" t="s">
        <v>28</v>
      </c>
      <c r="X21" s="35" t="s">
        <v>31</v>
      </c>
      <c r="Y21" s="35" t="s">
        <v>91</v>
      </c>
    </row>
    <row r="22" spans="1:25" ht="15.75" customHeight="1">
      <c r="A22" s="5">
        <v>21</v>
      </c>
      <c r="B22" s="5" t="s">
        <v>92</v>
      </c>
      <c r="C22" s="5" t="str">
        <f>VLOOKUP(B22,Sheet2!F22:N95,9,0)</f>
        <v>57 Years, 7 Months</v>
      </c>
      <c r="D22" s="35">
        <v>38</v>
      </c>
      <c r="E22" s="5" t="s">
        <v>25</v>
      </c>
      <c r="F22" s="5" t="str">
        <f>VLOOKUP(B22,Sheet2!F22:K95,6,0)</f>
        <v>LRS</v>
      </c>
      <c r="G22" s="35" t="s">
        <v>90</v>
      </c>
      <c r="H22" s="35" t="s">
        <v>27</v>
      </c>
      <c r="I22" s="35" t="s">
        <v>28</v>
      </c>
      <c r="J22" s="35" t="s">
        <v>28</v>
      </c>
      <c r="K22" s="35" t="s">
        <v>28</v>
      </c>
      <c r="L22" s="35" t="s">
        <v>28</v>
      </c>
      <c r="M22" s="35" t="s">
        <v>30</v>
      </c>
      <c r="N22" s="35" t="s">
        <v>31</v>
      </c>
      <c r="O22" s="35" t="s">
        <v>30</v>
      </c>
      <c r="P22" s="35" t="s">
        <v>28</v>
      </c>
      <c r="Q22" s="35" t="s">
        <v>28</v>
      </c>
      <c r="R22" s="35" t="s">
        <v>31</v>
      </c>
      <c r="S22" s="35" t="s">
        <v>31</v>
      </c>
      <c r="T22" s="35" t="s">
        <v>28</v>
      </c>
      <c r="U22" s="35" t="s">
        <v>28</v>
      </c>
      <c r="V22" s="35" t="s">
        <v>28</v>
      </c>
      <c r="W22" s="35" t="s">
        <v>28</v>
      </c>
      <c r="X22" s="35" t="s">
        <v>31</v>
      </c>
    </row>
    <row r="23" spans="1:25" ht="15.75" customHeight="1">
      <c r="A23" s="5">
        <v>22</v>
      </c>
      <c r="B23" s="5" t="s">
        <v>93</v>
      </c>
      <c r="C23" s="5" t="str">
        <f>VLOOKUP(B23,Sheet2!F23:N96,9,0)</f>
        <v>49 Years, 5 Months</v>
      </c>
      <c r="D23" s="35">
        <v>15</v>
      </c>
      <c r="E23" s="5" t="s">
        <v>25</v>
      </c>
      <c r="F23" s="5" t="str">
        <f>VLOOKUP(B23,Sheet2!F23:K96,6,0)</f>
        <v>LRS</v>
      </c>
      <c r="G23" s="35" t="s">
        <v>94</v>
      </c>
      <c r="H23" s="35" t="s">
        <v>27</v>
      </c>
      <c r="I23" s="35" t="s">
        <v>28</v>
      </c>
      <c r="J23" s="35" t="s">
        <v>28</v>
      </c>
      <c r="K23" s="35" t="s">
        <v>28</v>
      </c>
      <c r="L23" s="35" t="s">
        <v>29</v>
      </c>
      <c r="M23" s="35" t="s">
        <v>28</v>
      </c>
      <c r="N23" s="35" t="s">
        <v>46</v>
      </c>
      <c r="O23" s="35" t="s">
        <v>28</v>
      </c>
      <c r="P23" s="35" t="s">
        <v>28</v>
      </c>
      <c r="Q23" s="35" t="s">
        <v>28</v>
      </c>
      <c r="R23" s="35" t="s">
        <v>35</v>
      </c>
      <c r="S23" s="35" t="s">
        <v>35</v>
      </c>
      <c r="T23" s="35" t="s">
        <v>28</v>
      </c>
      <c r="U23" s="35" t="s">
        <v>28</v>
      </c>
      <c r="V23" s="35" t="s">
        <v>28</v>
      </c>
      <c r="W23" s="35" t="s">
        <v>28</v>
      </c>
      <c r="X23" s="35" t="s">
        <v>31</v>
      </c>
      <c r="Y23" s="35" t="s">
        <v>95</v>
      </c>
    </row>
    <row r="24" spans="1:25" ht="15.75" customHeight="1">
      <c r="A24" s="5">
        <v>23</v>
      </c>
      <c r="B24" s="5" t="s">
        <v>96</v>
      </c>
      <c r="C24" s="5" t="s">
        <v>81</v>
      </c>
      <c r="D24" s="35">
        <v>25</v>
      </c>
      <c r="E24" s="5" t="s">
        <v>25</v>
      </c>
      <c r="F24" s="5" t="str">
        <f>VLOOKUP(B24,Sheet2!F7:K80,6,0)</f>
        <v>SPS</v>
      </c>
      <c r="G24" s="35" t="s">
        <v>90</v>
      </c>
      <c r="H24" s="35" t="s">
        <v>27</v>
      </c>
      <c r="I24" s="35" t="s">
        <v>28</v>
      </c>
      <c r="J24" s="35" t="s">
        <v>28</v>
      </c>
      <c r="K24" s="35" t="s">
        <v>28</v>
      </c>
      <c r="L24" s="35" t="s">
        <v>28</v>
      </c>
      <c r="M24" s="35" t="s">
        <v>28</v>
      </c>
      <c r="N24" s="35" t="s">
        <v>31</v>
      </c>
      <c r="O24" s="35" t="s">
        <v>28</v>
      </c>
      <c r="P24" s="35" t="s">
        <v>28</v>
      </c>
      <c r="Q24" s="35" t="s">
        <v>28</v>
      </c>
      <c r="R24" s="35" t="s">
        <v>30</v>
      </c>
      <c r="S24" s="35" t="s">
        <v>30</v>
      </c>
      <c r="T24" s="35" t="s">
        <v>28</v>
      </c>
      <c r="U24" s="35" t="s">
        <v>30</v>
      </c>
      <c r="V24" s="35" t="s">
        <v>28</v>
      </c>
      <c r="W24" s="35" t="s">
        <v>28</v>
      </c>
      <c r="X24" s="35" t="s">
        <v>31</v>
      </c>
      <c r="Y24" s="35" t="s">
        <v>97</v>
      </c>
    </row>
    <row r="25" spans="1:25" ht="15.75" customHeight="1">
      <c r="A25" s="5">
        <v>24</v>
      </c>
      <c r="B25" s="5" t="s">
        <v>98</v>
      </c>
      <c r="C25" s="5" t="str">
        <f>VLOOKUP(B25,Sheet2!F25:N98,9,0)</f>
        <v>49 Years, 10 Months</v>
      </c>
      <c r="D25" s="35">
        <v>12</v>
      </c>
      <c r="E25" s="5" t="s">
        <v>25</v>
      </c>
      <c r="F25" s="5" t="str">
        <f>VLOOKUP(B25,Sheet2!F13:K86,6,0)</f>
        <v>LRS</v>
      </c>
      <c r="G25" s="35" t="s">
        <v>99</v>
      </c>
      <c r="H25" s="35" t="s">
        <v>27</v>
      </c>
      <c r="I25" s="35" t="s">
        <v>28</v>
      </c>
      <c r="J25" s="35" t="s">
        <v>28</v>
      </c>
      <c r="K25" s="35" t="s">
        <v>28</v>
      </c>
      <c r="L25" s="35" t="s">
        <v>29</v>
      </c>
      <c r="M25" s="35" t="s">
        <v>28</v>
      </c>
      <c r="N25" s="35" t="s">
        <v>46</v>
      </c>
      <c r="O25" s="35" t="s">
        <v>29</v>
      </c>
      <c r="P25" s="35" t="s">
        <v>28</v>
      </c>
      <c r="Q25" s="35" t="s">
        <v>28</v>
      </c>
      <c r="R25" s="35" t="s">
        <v>31</v>
      </c>
      <c r="S25" s="35" t="s">
        <v>31</v>
      </c>
      <c r="T25" s="35" t="s">
        <v>28</v>
      </c>
      <c r="U25" s="35" t="s">
        <v>29</v>
      </c>
      <c r="V25" s="35" t="s">
        <v>28</v>
      </c>
      <c r="W25" s="35" t="s">
        <v>28</v>
      </c>
      <c r="X25" s="35" t="s">
        <v>31</v>
      </c>
    </row>
    <row r="26" spans="1:25" ht="15.75" customHeight="1">
      <c r="A26" s="5">
        <v>25</v>
      </c>
      <c r="B26" s="5" t="s">
        <v>100</v>
      </c>
      <c r="C26" s="5" t="s">
        <v>261</v>
      </c>
      <c r="D26" s="35">
        <v>12</v>
      </c>
      <c r="E26" s="5" t="s">
        <v>25</v>
      </c>
      <c r="F26" s="5" t="s">
        <v>105</v>
      </c>
      <c r="G26" t="s">
        <v>101</v>
      </c>
      <c r="H26" s="35" t="s">
        <v>27</v>
      </c>
      <c r="I26" s="35" t="s">
        <v>28</v>
      </c>
      <c r="J26" s="35" t="s">
        <v>30</v>
      </c>
      <c r="K26" s="35" t="s">
        <v>28</v>
      </c>
      <c r="L26" s="35" t="s">
        <v>28</v>
      </c>
      <c r="M26" s="35" t="s">
        <v>30</v>
      </c>
      <c r="N26" s="35" t="s">
        <v>31</v>
      </c>
      <c r="O26" s="35" t="s">
        <v>28</v>
      </c>
      <c r="P26" s="35" t="s">
        <v>28</v>
      </c>
      <c r="Q26" s="35" t="s">
        <v>28</v>
      </c>
      <c r="R26" s="35" t="s">
        <v>31</v>
      </c>
      <c r="S26" s="35" t="s">
        <v>31</v>
      </c>
      <c r="T26" s="35" t="s">
        <v>28</v>
      </c>
      <c r="U26" s="35" t="s">
        <v>28</v>
      </c>
      <c r="V26" s="35" t="s">
        <v>28</v>
      </c>
      <c r="W26" s="35" t="s">
        <v>28</v>
      </c>
      <c r="X26" s="35" t="s">
        <v>31</v>
      </c>
      <c r="Y26" s="35" t="s">
        <v>102</v>
      </c>
    </row>
    <row r="27" spans="1:25" ht="15.75" customHeight="1">
      <c r="A27" s="5">
        <v>26</v>
      </c>
      <c r="B27" s="5" t="s">
        <v>103</v>
      </c>
      <c r="C27" s="5" t="s">
        <v>104</v>
      </c>
      <c r="D27">
        <v>12</v>
      </c>
      <c r="E27" s="5" t="s">
        <v>25</v>
      </c>
      <c r="F27" s="5" t="s">
        <v>105</v>
      </c>
      <c r="G27" s="35" t="s">
        <v>106</v>
      </c>
      <c r="H27" s="35" t="s">
        <v>27</v>
      </c>
      <c r="I27" s="35" t="s">
        <v>28</v>
      </c>
      <c r="J27" s="35" t="s">
        <v>28</v>
      </c>
      <c r="K27" s="35" t="s">
        <v>28</v>
      </c>
      <c r="L27" s="35" t="s">
        <v>29</v>
      </c>
      <c r="M27" s="35" t="s">
        <v>28</v>
      </c>
      <c r="N27" s="35" t="s">
        <v>31</v>
      </c>
      <c r="O27" s="35" t="s">
        <v>28</v>
      </c>
      <c r="P27" s="35" t="s">
        <v>28</v>
      </c>
      <c r="Q27" s="35" t="s">
        <v>28</v>
      </c>
      <c r="R27" s="35" t="s">
        <v>31</v>
      </c>
      <c r="S27" s="35" t="s">
        <v>31</v>
      </c>
      <c r="T27" s="35" t="s">
        <v>28</v>
      </c>
      <c r="U27" s="35" t="s">
        <v>28</v>
      </c>
      <c r="V27" s="35" t="s">
        <v>28</v>
      </c>
      <c r="W27" s="35" t="s">
        <v>28</v>
      </c>
      <c r="X27" s="35" t="s">
        <v>31</v>
      </c>
      <c r="Y27" s="35" t="s">
        <v>107</v>
      </c>
    </row>
    <row r="28" spans="1:25" ht="15.75" customHeight="1">
      <c r="A28" s="5">
        <v>27</v>
      </c>
      <c r="B28" s="5" t="s">
        <v>108</v>
      </c>
      <c r="C28" s="5" t="str">
        <f>VLOOKUP(B28,Sheet2!F28:N101,9,0)</f>
        <v>57 Years, 5 Months</v>
      </c>
      <c r="D28">
        <v>12</v>
      </c>
      <c r="E28" s="5" t="s">
        <v>25</v>
      </c>
      <c r="F28" s="5" t="str">
        <f>VLOOKUP(B28,Sheet2!F28:K101,6,0)</f>
        <v>LRS</v>
      </c>
      <c r="G28" s="35" t="s">
        <v>109</v>
      </c>
      <c r="H28" s="35" t="s">
        <v>27</v>
      </c>
      <c r="I28" s="35" t="s">
        <v>28</v>
      </c>
      <c r="J28" s="35" t="s">
        <v>28</v>
      </c>
      <c r="K28" s="35" t="s">
        <v>28</v>
      </c>
      <c r="L28" s="35" t="s">
        <v>28</v>
      </c>
      <c r="M28" s="35" t="s">
        <v>28</v>
      </c>
      <c r="N28" s="35" t="s">
        <v>31</v>
      </c>
      <c r="O28" s="35" t="s">
        <v>28</v>
      </c>
      <c r="P28" s="35" t="s">
        <v>28</v>
      </c>
      <c r="Q28" s="35" t="s">
        <v>28</v>
      </c>
      <c r="R28" s="35" t="s">
        <v>31</v>
      </c>
      <c r="S28" s="35" t="s">
        <v>31</v>
      </c>
      <c r="T28" s="35" t="s">
        <v>28</v>
      </c>
      <c r="U28" s="35" t="s">
        <v>28</v>
      </c>
      <c r="V28" s="35" t="s">
        <v>28</v>
      </c>
      <c r="W28" s="35" t="s">
        <v>28</v>
      </c>
      <c r="X28" s="35" t="s">
        <v>31</v>
      </c>
      <c r="Y28" s="35" t="s">
        <v>110</v>
      </c>
    </row>
    <row r="29" spans="1:25" ht="15.75" customHeight="1">
      <c r="A29" s="5">
        <v>28</v>
      </c>
      <c r="B29" s="5" t="s">
        <v>111</v>
      </c>
      <c r="C29" s="5" t="s">
        <v>112</v>
      </c>
      <c r="D29" s="35">
        <v>16</v>
      </c>
      <c r="E29" s="5" t="s">
        <v>25</v>
      </c>
      <c r="F29" s="5" t="s">
        <v>64</v>
      </c>
      <c r="G29" s="35" t="s">
        <v>113</v>
      </c>
      <c r="H29" s="35" t="s">
        <v>27</v>
      </c>
      <c r="I29" s="35" t="s">
        <v>28</v>
      </c>
      <c r="J29" s="35" t="s">
        <v>30</v>
      </c>
      <c r="K29" s="35" t="s">
        <v>78</v>
      </c>
      <c r="L29" s="35" t="s">
        <v>29</v>
      </c>
      <c r="M29" s="35" t="s">
        <v>78</v>
      </c>
      <c r="N29" s="35" t="s">
        <v>31</v>
      </c>
      <c r="O29" s="35" t="s">
        <v>28</v>
      </c>
      <c r="P29" s="35" t="s">
        <v>28</v>
      </c>
      <c r="Q29" s="35" t="s">
        <v>28</v>
      </c>
      <c r="R29" s="35" t="s">
        <v>31</v>
      </c>
      <c r="S29" s="35" t="s">
        <v>31</v>
      </c>
      <c r="T29" s="35" t="s">
        <v>28</v>
      </c>
      <c r="U29" s="35" t="s">
        <v>35</v>
      </c>
      <c r="V29" s="35" t="s">
        <v>28</v>
      </c>
      <c r="W29" s="35" t="s">
        <v>28</v>
      </c>
      <c r="X29" s="35" t="s">
        <v>31</v>
      </c>
      <c r="Y29" s="35" t="s">
        <v>114</v>
      </c>
    </row>
    <row r="30" spans="1:25" ht="15.75" customHeight="1">
      <c r="A30" s="5">
        <v>29</v>
      </c>
      <c r="B30" s="5" t="s">
        <v>115</v>
      </c>
      <c r="C30" s="5" t="s">
        <v>116</v>
      </c>
      <c r="D30" s="35">
        <v>12</v>
      </c>
      <c r="E30" s="5" t="s">
        <v>25</v>
      </c>
      <c r="F30" s="5" t="str">
        <f>VLOOKUP(B30,Sheet2!F10:K83,6,0)</f>
        <v>SPS</v>
      </c>
      <c r="G30" s="35" t="s">
        <v>94</v>
      </c>
      <c r="H30" s="35" t="s">
        <v>27</v>
      </c>
      <c r="I30" s="35" t="s">
        <v>28</v>
      </c>
      <c r="J30" s="35" t="s">
        <v>28</v>
      </c>
      <c r="K30" s="35" t="s">
        <v>28</v>
      </c>
      <c r="L30" s="35" t="s">
        <v>28</v>
      </c>
      <c r="M30" s="35" t="s">
        <v>28</v>
      </c>
      <c r="N30" s="35" t="s">
        <v>31</v>
      </c>
      <c r="O30" s="35" t="s">
        <v>28</v>
      </c>
      <c r="P30" s="35" t="s">
        <v>28</v>
      </c>
      <c r="Q30" s="35" t="s">
        <v>28</v>
      </c>
      <c r="R30" s="35" t="s">
        <v>31</v>
      </c>
      <c r="S30" s="35" t="s">
        <v>31</v>
      </c>
      <c r="T30" s="35" t="s">
        <v>28</v>
      </c>
      <c r="U30" s="35" t="s">
        <v>28</v>
      </c>
      <c r="V30" s="35" t="s">
        <v>28</v>
      </c>
      <c r="W30" s="35" t="s">
        <v>28</v>
      </c>
      <c r="X30" s="35" t="s">
        <v>31</v>
      </c>
      <c r="Y30" s="35" t="s">
        <v>117</v>
      </c>
    </row>
    <row r="31" spans="1:25" ht="15.75" customHeight="1">
      <c r="A31" s="5">
        <v>30</v>
      </c>
      <c r="B31" s="5" t="s">
        <v>118</v>
      </c>
      <c r="C31" s="5" t="str">
        <f>VLOOKUP(B31,Sheet2!F31:N104,9,0)</f>
        <v>51 Years, 6 Months</v>
      </c>
      <c r="D31">
        <v>12</v>
      </c>
      <c r="E31" s="5" t="s">
        <v>25</v>
      </c>
      <c r="F31" s="5" t="str">
        <f>VLOOKUP(B31,Sheet2!F31:K104,6,0)</f>
        <v>DPS</v>
      </c>
      <c r="G31" s="35" t="s">
        <v>119</v>
      </c>
      <c r="H31" s="35" t="s">
        <v>27</v>
      </c>
      <c r="I31" s="35" t="s">
        <v>28</v>
      </c>
      <c r="J31" s="35" t="s">
        <v>28</v>
      </c>
      <c r="K31" s="35" t="s">
        <v>28</v>
      </c>
      <c r="L31" s="35" t="s">
        <v>28</v>
      </c>
      <c r="M31" s="35" t="s">
        <v>28</v>
      </c>
      <c r="N31" s="35" t="s">
        <v>31</v>
      </c>
      <c r="O31" s="35" t="s">
        <v>28</v>
      </c>
      <c r="P31" s="35" t="s">
        <v>28</v>
      </c>
      <c r="Q31" s="35" t="s">
        <v>28</v>
      </c>
      <c r="R31" s="35" t="s">
        <v>31</v>
      </c>
      <c r="S31" s="35" t="s">
        <v>31</v>
      </c>
      <c r="T31" s="35" t="s">
        <v>28</v>
      </c>
      <c r="U31" s="35" t="s">
        <v>28</v>
      </c>
      <c r="V31" s="35" t="s">
        <v>28</v>
      </c>
      <c r="W31" s="35" t="s">
        <v>28</v>
      </c>
      <c r="X31" s="35" t="s">
        <v>31</v>
      </c>
    </row>
    <row r="32" spans="1:25" ht="15.75" customHeight="1">
      <c r="A32" s="5">
        <v>31</v>
      </c>
      <c r="B32" s="5" t="s">
        <v>120</v>
      </c>
      <c r="C32" s="5" t="s">
        <v>121</v>
      </c>
      <c r="D32">
        <v>19</v>
      </c>
      <c r="E32" s="5" t="s">
        <v>25</v>
      </c>
      <c r="F32" s="5" t="str">
        <f>VLOOKUP(B32,Sheet2!F4:K77,6,0)</f>
        <v>SPS</v>
      </c>
      <c r="G32" s="35" t="s">
        <v>122</v>
      </c>
      <c r="H32" s="35" t="s">
        <v>27</v>
      </c>
      <c r="I32" s="35" t="s">
        <v>28</v>
      </c>
      <c r="J32" s="35" t="s">
        <v>28</v>
      </c>
      <c r="K32" s="35" t="s">
        <v>28</v>
      </c>
      <c r="L32" s="35" t="s">
        <v>29</v>
      </c>
      <c r="M32" s="35" t="s">
        <v>28</v>
      </c>
      <c r="N32" s="35" t="s">
        <v>31</v>
      </c>
      <c r="O32" s="35" t="s">
        <v>28</v>
      </c>
      <c r="P32" s="35" t="s">
        <v>28</v>
      </c>
      <c r="Q32" s="35" t="s">
        <v>28</v>
      </c>
      <c r="R32" s="35" t="s">
        <v>31</v>
      </c>
      <c r="S32" s="35" t="s">
        <v>31</v>
      </c>
      <c r="T32" s="35" t="s">
        <v>28</v>
      </c>
      <c r="U32" s="35" t="s">
        <v>28</v>
      </c>
      <c r="V32" s="35" t="s">
        <v>28</v>
      </c>
      <c r="W32" s="35" t="s">
        <v>28</v>
      </c>
      <c r="X32" s="35" t="s">
        <v>31</v>
      </c>
      <c r="Y32" s="35" t="s">
        <v>123</v>
      </c>
    </row>
    <row r="33" spans="1:25" ht="15.75" customHeight="1">
      <c r="A33" s="5">
        <v>32</v>
      </c>
      <c r="B33" s="5" t="s">
        <v>124</v>
      </c>
      <c r="C33" s="5" t="str">
        <f>VLOOKUP(B33,Sheet2!F33:N106,9,0)</f>
        <v>45 Years, 6 Months</v>
      </c>
      <c r="D33">
        <v>19</v>
      </c>
      <c r="E33" s="5" t="s">
        <v>25</v>
      </c>
      <c r="F33" s="5" t="str">
        <f>VLOOKUP(B33,Sheet2!F13:K86,6,0)</f>
        <v>SPS</v>
      </c>
      <c r="G33" s="35" t="s">
        <v>125</v>
      </c>
      <c r="H33" s="35" t="s">
        <v>27</v>
      </c>
      <c r="I33" s="35" t="s">
        <v>28</v>
      </c>
      <c r="J33" s="35" t="s">
        <v>28</v>
      </c>
      <c r="K33" s="35" t="s">
        <v>28</v>
      </c>
      <c r="L33" s="35" t="s">
        <v>30</v>
      </c>
      <c r="M33" s="35" t="s">
        <v>28</v>
      </c>
      <c r="N33" s="35" t="s">
        <v>30</v>
      </c>
      <c r="O33" s="35" t="s">
        <v>28</v>
      </c>
      <c r="P33" s="35" t="s">
        <v>30</v>
      </c>
      <c r="Q33" s="35" t="s">
        <v>28</v>
      </c>
      <c r="R33" s="35" t="s">
        <v>31</v>
      </c>
      <c r="S33" s="35" t="s">
        <v>31</v>
      </c>
      <c r="T33" s="35" t="s">
        <v>28</v>
      </c>
      <c r="U33" s="35" t="s">
        <v>28</v>
      </c>
      <c r="V33" s="35" t="s">
        <v>28</v>
      </c>
      <c r="W33" s="35" t="s">
        <v>28</v>
      </c>
      <c r="X33" s="35" t="s">
        <v>31</v>
      </c>
    </row>
    <row r="34" spans="1:25" ht="15.75" customHeight="1">
      <c r="A34" s="5">
        <v>33</v>
      </c>
      <c r="B34" s="5" t="s">
        <v>77</v>
      </c>
      <c r="C34" s="5" t="str">
        <f>VLOOKUP(B34,Sheet2!F34:N107,9,0)</f>
        <v>49 Years, 8 Months</v>
      </c>
      <c r="D34">
        <v>30</v>
      </c>
      <c r="E34" s="5" t="s">
        <v>25</v>
      </c>
      <c r="F34" s="5" t="str">
        <f>VLOOKUP(B34,Sheet2!F35:K108,6,0)</f>
        <v>DPS</v>
      </c>
      <c r="G34" s="35" t="s">
        <v>126</v>
      </c>
      <c r="H34" s="35" t="s">
        <v>27</v>
      </c>
      <c r="I34" s="35" t="s">
        <v>28</v>
      </c>
      <c r="J34" s="35" t="s">
        <v>30</v>
      </c>
      <c r="K34" s="35" t="s">
        <v>29</v>
      </c>
      <c r="L34" s="35" t="s">
        <v>29</v>
      </c>
      <c r="M34" s="35" t="s">
        <v>30</v>
      </c>
      <c r="N34" s="35" t="s">
        <v>46</v>
      </c>
      <c r="O34" s="35" t="s">
        <v>35</v>
      </c>
      <c r="P34" s="35" t="s">
        <v>28</v>
      </c>
      <c r="Q34" s="35" t="s">
        <v>30</v>
      </c>
      <c r="R34" s="35" t="s">
        <v>46</v>
      </c>
      <c r="S34" s="35" t="s">
        <v>46</v>
      </c>
      <c r="T34" s="35" t="s">
        <v>28</v>
      </c>
      <c r="U34" s="35" t="s">
        <v>28</v>
      </c>
      <c r="V34" s="35" t="s">
        <v>28</v>
      </c>
      <c r="W34" s="35" t="s">
        <v>28</v>
      </c>
      <c r="X34" s="35" t="s">
        <v>31</v>
      </c>
      <c r="Y34" s="35" t="s">
        <v>127</v>
      </c>
    </row>
    <row r="35" spans="1:25" ht="15.75" customHeight="1">
      <c r="A35" s="5">
        <v>34</v>
      </c>
      <c r="B35" s="5" t="s">
        <v>128</v>
      </c>
      <c r="C35" s="5" t="s">
        <v>129</v>
      </c>
      <c r="D35" s="35">
        <v>15</v>
      </c>
      <c r="E35" s="35" t="s">
        <v>130</v>
      </c>
      <c r="F35" s="5" t="s">
        <v>131</v>
      </c>
      <c r="G35" s="35" t="s">
        <v>64</v>
      </c>
      <c r="H35" s="35" t="s">
        <v>27</v>
      </c>
      <c r="I35" s="35" t="s">
        <v>28</v>
      </c>
      <c r="J35" s="35" t="s">
        <v>28</v>
      </c>
      <c r="K35" s="35" t="s">
        <v>28</v>
      </c>
      <c r="L35" s="35" t="s">
        <v>28</v>
      </c>
      <c r="M35" s="35" t="s">
        <v>28</v>
      </c>
      <c r="N35" s="35" t="s">
        <v>35</v>
      </c>
      <c r="O35" s="35" t="s">
        <v>35</v>
      </c>
      <c r="P35" s="35" t="s">
        <v>35</v>
      </c>
      <c r="Q35" s="35" t="s">
        <v>28</v>
      </c>
      <c r="R35" s="35" t="s">
        <v>31</v>
      </c>
      <c r="S35" s="35" t="s">
        <v>31</v>
      </c>
      <c r="T35" s="35" t="s">
        <v>28</v>
      </c>
      <c r="U35" s="35" t="s">
        <v>28</v>
      </c>
      <c r="V35" s="35" t="s">
        <v>28</v>
      </c>
      <c r="W35" s="35" t="s">
        <v>28</v>
      </c>
      <c r="X35" s="35" t="s">
        <v>31</v>
      </c>
    </row>
    <row r="36" spans="1:25" ht="15.75" customHeight="1">
      <c r="A36" s="5">
        <v>35</v>
      </c>
      <c r="B36" s="5" t="s">
        <v>132</v>
      </c>
      <c r="C36" s="5" t="s">
        <v>57</v>
      </c>
      <c r="D36" s="35">
        <v>20</v>
      </c>
      <c r="E36" s="35" t="s">
        <v>130</v>
      </c>
      <c r="F36" s="5" t="s">
        <v>131</v>
      </c>
      <c r="G36" s="35" t="s">
        <v>64</v>
      </c>
      <c r="H36" s="35" t="s">
        <v>27</v>
      </c>
      <c r="I36" s="35" t="s">
        <v>28</v>
      </c>
      <c r="J36" s="35" t="s">
        <v>28</v>
      </c>
      <c r="K36" s="35" t="s">
        <v>28</v>
      </c>
      <c r="L36" s="35" t="s">
        <v>29</v>
      </c>
      <c r="M36" s="35" t="s">
        <v>28</v>
      </c>
      <c r="N36" s="35" t="s">
        <v>31</v>
      </c>
      <c r="O36" s="35" t="s">
        <v>28</v>
      </c>
      <c r="P36" s="35" t="s">
        <v>28</v>
      </c>
      <c r="Q36" s="35" t="s">
        <v>28</v>
      </c>
      <c r="R36" s="35" t="s">
        <v>31</v>
      </c>
      <c r="S36" s="35" t="s">
        <v>31</v>
      </c>
      <c r="T36" s="35" t="s">
        <v>28</v>
      </c>
      <c r="U36" s="35" t="s">
        <v>29</v>
      </c>
      <c r="V36" s="35" t="s">
        <v>28</v>
      </c>
      <c r="W36" s="35" t="s">
        <v>28</v>
      </c>
      <c r="X36" s="35" t="s">
        <v>31</v>
      </c>
      <c r="Y36" s="35" t="s">
        <v>133</v>
      </c>
    </row>
    <row r="37" spans="1:25" ht="15.75" customHeight="1">
      <c r="A37" s="5">
        <v>36</v>
      </c>
      <c r="B37" s="5" t="s">
        <v>134</v>
      </c>
      <c r="C37" s="5" t="s">
        <v>135</v>
      </c>
      <c r="D37" s="35">
        <v>32</v>
      </c>
      <c r="E37" s="5" t="s">
        <v>25</v>
      </c>
      <c r="F37" s="5" t="s">
        <v>131</v>
      </c>
      <c r="G37" s="35" t="s">
        <v>64</v>
      </c>
      <c r="H37" s="35" t="s">
        <v>27</v>
      </c>
      <c r="I37" s="35" t="s">
        <v>28</v>
      </c>
      <c r="J37" s="35" t="s">
        <v>28</v>
      </c>
      <c r="K37" s="35" t="s">
        <v>28</v>
      </c>
      <c r="L37" s="35" t="s">
        <v>28</v>
      </c>
      <c r="M37" s="35" t="s">
        <v>28</v>
      </c>
      <c r="N37" s="35" t="s">
        <v>31</v>
      </c>
      <c r="O37" s="35" t="s">
        <v>28</v>
      </c>
      <c r="P37" s="35" t="s">
        <v>28</v>
      </c>
      <c r="Q37" s="35" t="s">
        <v>28</v>
      </c>
      <c r="R37" s="35" t="s">
        <v>31</v>
      </c>
      <c r="S37" s="35" t="s">
        <v>31</v>
      </c>
      <c r="T37" s="35" t="s">
        <v>28</v>
      </c>
      <c r="U37" s="35" t="s">
        <v>28</v>
      </c>
      <c r="V37" s="35" t="s">
        <v>28</v>
      </c>
      <c r="W37" s="35" t="s">
        <v>28</v>
      </c>
      <c r="X37" s="35" t="s">
        <v>31</v>
      </c>
      <c r="Y37" s="35" t="s">
        <v>136</v>
      </c>
    </row>
    <row r="38" spans="1:25" ht="15.75" customHeight="1">
      <c r="A38" s="5">
        <v>37</v>
      </c>
      <c r="B38" s="5" t="s">
        <v>137</v>
      </c>
      <c r="C38" s="5" t="s">
        <v>69</v>
      </c>
      <c r="D38" s="35">
        <v>29</v>
      </c>
      <c r="E38" s="35" t="s">
        <v>138</v>
      </c>
      <c r="F38" s="5" t="s">
        <v>131</v>
      </c>
      <c r="G38" s="35" t="s">
        <v>64</v>
      </c>
      <c r="H38" s="35" t="s">
        <v>27</v>
      </c>
      <c r="I38" s="35" t="s">
        <v>28</v>
      </c>
      <c r="J38" s="35" t="s">
        <v>28</v>
      </c>
      <c r="K38" s="35" t="s">
        <v>28</v>
      </c>
      <c r="L38" s="35" t="s">
        <v>28</v>
      </c>
      <c r="M38" s="35" t="s">
        <v>28</v>
      </c>
      <c r="N38" s="35" t="s">
        <v>31</v>
      </c>
      <c r="O38" s="35" t="s">
        <v>28</v>
      </c>
      <c r="P38" s="35" t="s">
        <v>30</v>
      </c>
      <c r="Q38" s="35" t="s">
        <v>28</v>
      </c>
      <c r="R38" s="35" t="s">
        <v>31</v>
      </c>
      <c r="S38" s="35" t="s">
        <v>31</v>
      </c>
      <c r="T38" s="35" t="s">
        <v>28</v>
      </c>
      <c r="U38" s="35" t="s">
        <v>28</v>
      </c>
      <c r="V38" s="35" t="s">
        <v>28</v>
      </c>
      <c r="W38" s="35" t="s">
        <v>28</v>
      </c>
      <c r="X38" s="35" t="s">
        <v>31</v>
      </c>
      <c r="Y38" s="35" t="s">
        <v>139</v>
      </c>
    </row>
    <row r="39" spans="1:25" ht="15.75" customHeight="1">
      <c r="A39" s="5">
        <v>38</v>
      </c>
      <c r="B39" s="5" t="s">
        <v>140</v>
      </c>
      <c r="C39" s="5" t="s">
        <v>69</v>
      </c>
      <c r="D39" s="35">
        <v>31</v>
      </c>
      <c r="E39" s="35" t="s">
        <v>141</v>
      </c>
      <c r="F39" s="5" t="str">
        <f>F36</f>
        <v>Powerplant</v>
      </c>
      <c r="G39" s="35" t="s">
        <v>64</v>
      </c>
      <c r="H39" s="35" t="s">
        <v>27</v>
      </c>
      <c r="I39" s="35" t="s">
        <v>28</v>
      </c>
      <c r="J39" s="35" t="s">
        <v>28</v>
      </c>
      <c r="K39" s="35" t="s">
        <v>28</v>
      </c>
      <c r="L39" s="35" t="s">
        <v>29</v>
      </c>
      <c r="M39" s="35" t="s">
        <v>28</v>
      </c>
      <c r="N39" s="35" t="s">
        <v>31</v>
      </c>
      <c r="O39" s="35" t="s">
        <v>28</v>
      </c>
      <c r="P39" s="35" t="s">
        <v>29</v>
      </c>
      <c r="Q39" s="35" t="s">
        <v>29</v>
      </c>
      <c r="R39" s="35" t="s">
        <v>31</v>
      </c>
      <c r="S39" s="35" t="s">
        <v>31</v>
      </c>
      <c r="T39" s="35" t="s">
        <v>28</v>
      </c>
      <c r="U39" s="35" t="s">
        <v>28</v>
      </c>
      <c r="V39" s="35" t="s">
        <v>28</v>
      </c>
      <c r="W39" s="35" t="s">
        <v>28</v>
      </c>
      <c r="X39" s="35" t="s">
        <v>78</v>
      </c>
      <c r="Y39" s="35" t="s">
        <v>142</v>
      </c>
    </row>
    <row r="40" spans="1:25" ht="15.75" customHeight="1">
      <c r="A40" s="5">
        <v>39</v>
      </c>
      <c r="B40" s="5" t="s">
        <v>143</v>
      </c>
      <c r="C40" s="5" t="str">
        <f>VLOOKUP(B40,Sheet2!F40:N113,9,0)</f>
        <v>52 Years, 5 Months</v>
      </c>
      <c r="D40" s="35">
        <v>38</v>
      </c>
      <c r="E40" s="35" t="s">
        <v>144</v>
      </c>
      <c r="F40" s="5" t="str">
        <f>VLOOKUP(B40,Sheet2!F12:K85,6,0)</f>
        <v>DPS</v>
      </c>
      <c r="G40" s="35" t="s">
        <v>64</v>
      </c>
      <c r="H40" s="35" t="s">
        <v>27</v>
      </c>
      <c r="I40" s="35" t="s">
        <v>28</v>
      </c>
      <c r="J40" s="35" t="s">
        <v>28</v>
      </c>
      <c r="K40" s="35" t="s">
        <v>28</v>
      </c>
      <c r="L40" s="35" t="s">
        <v>28</v>
      </c>
      <c r="M40" s="35" t="s">
        <v>28</v>
      </c>
      <c r="N40" s="35" t="s">
        <v>31</v>
      </c>
      <c r="O40" s="35" t="s">
        <v>28</v>
      </c>
      <c r="P40" s="35" t="s">
        <v>28</v>
      </c>
      <c r="Q40" s="35" t="s">
        <v>28</v>
      </c>
      <c r="R40" s="35" t="s">
        <v>31</v>
      </c>
      <c r="S40" s="35" t="s">
        <v>31</v>
      </c>
      <c r="T40" s="35" t="s">
        <v>28</v>
      </c>
      <c r="U40" s="35" t="s">
        <v>28</v>
      </c>
      <c r="V40" s="35" t="s">
        <v>28</v>
      </c>
      <c r="W40" s="35" t="s">
        <v>28</v>
      </c>
      <c r="X40" s="35" t="s">
        <v>31</v>
      </c>
      <c r="Y40" s="35" t="s">
        <v>145</v>
      </c>
    </row>
    <row r="41" spans="1:25" ht="15.75" customHeight="1">
      <c r="A41" s="5">
        <v>40</v>
      </c>
      <c r="B41" s="5" t="s">
        <v>146</v>
      </c>
      <c r="C41" s="5" t="s">
        <v>57</v>
      </c>
      <c r="D41" s="35">
        <v>24</v>
      </c>
      <c r="E41" s="35" t="s">
        <v>147</v>
      </c>
      <c r="F41" s="5" t="s">
        <v>131</v>
      </c>
      <c r="G41" s="35" t="s">
        <v>64</v>
      </c>
      <c r="H41" s="35" t="s">
        <v>27</v>
      </c>
      <c r="I41" s="35" t="s">
        <v>28</v>
      </c>
      <c r="J41" s="35" t="s">
        <v>28</v>
      </c>
      <c r="K41" s="35" t="s">
        <v>28</v>
      </c>
      <c r="L41" s="35" t="s">
        <v>35</v>
      </c>
      <c r="M41" s="35" t="s">
        <v>28</v>
      </c>
      <c r="N41" s="35" t="s">
        <v>31</v>
      </c>
      <c r="O41" s="35" t="s">
        <v>28</v>
      </c>
      <c r="P41" s="35" t="s">
        <v>28</v>
      </c>
      <c r="Q41" s="35" t="s">
        <v>28</v>
      </c>
      <c r="R41" s="35" t="s">
        <v>31</v>
      </c>
      <c r="S41" s="35" t="s">
        <v>31</v>
      </c>
      <c r="T41" s="35" t="s">
        <v>28</v>
      </c>
      <c r="U41" s="35" t="s">
        <v>29</v>
      </c>
      <c r="V41" s="35" t="s">
        <v>28</v>
      </c>
      <c r="W41" s="35" t="s">
        <v>28</v>
      </c>
      <c r="X41" s="35" t="s">
        <v>31</v>
      </c>
      <c r="Y41" s="35" t="s">
        <v>148</v>
      </c>
    </row>
    <row r="42" spans="1:25" ht="15.75" customHeight="1">
      <c r="A42" s="5">
        <v>41</v>
      </c>
      <c r="B42" s="5" t="s">
        <v>149</v>
      </c>
      <c r="C42" s="5" t="s">
        <v>150</v>
      </c>
      <c r="D42" s="35">
        <v>28</v>
      </c>
      <c r="E42" s="35" t="s">
        <v>151</v>
      </c>
      <c r="F42" s="5" t="s">
        <v>131</v>
      </c>
      <c r="G42" s="35" t="s">
        <v>64</v>
      </c>
      <c r="H42" s="35" t="s">
        <v>27</v>
      </c>
      <c r="I42" s="35" t="s">
        <v>28</v>
      </c>
      <c r="J42" s="35" t="s">
        <v>28</v>
      </c>
      <c r="K42" s="35" t="s">
        <v>28</v>
      </c>
      <c r="L42" s="35" t="s">
        <v>35</v>
      </c>
      <c r="M42" s="35" t="s">
        <v>28</v>
      </c>
      <c r="N42" s="35" t="s">
        <v>31</v>
      </c>
      <c r="O42" s="35" t="s">
        <v>28</v>
      </c>
      <c r="P42" s="35" t="s">
        <v>28</v>
      </c>
      <c r="Q42" s="35" t="s">
        <v>28</v>
      </c>
      <c r="R42" s="35" t="s">
        <v>31</v>
      </c>
      <c r="S42" s="35" t="s">
        <v>31</v>
      </c>
      <c r="T42" s="35" t="s">
        <v>28</v>
      </c>
      <c r="U42" s="35" t="s">
        <v>28</v>
      </c>
      <c r="V42" s="35" t="s">
        <v>28</v>
      </c>
      <c r="W42" s="35" t="s">
        <v>28</v>
      </c>
      <c r="X42" s="35" t="s">
        <v>31</v>
      </c>
      <c r="Y42" s="35" t="s">
        <v>152</v>
      </c>
    </row>
    <row r="43" spans="1:25" ht="15.75" customHeight="1">
      <c r="A43" s="5">
        <v>42</v>
      </c>
      <c r="B43" s="5" t="s">
        <v>153</v>
      </c>
      <c r="C43" s="5" t="s">
        <v>154</v>
      </c>
      <c r="D43" s="35">
        <v>22</v>
      </c>
      <c r="E43" s="35" t="s">
        <v>144</v>
      </c>
      <c r="F43" s="5" t="s">
        <v>131</v>
      </c>
      <c r="G43" s="35" t="s">
        <v>64</v>
      </c>
      <c r="H43" s="35" t="s">
        <v>27</v>
      </c>
      <c r="I43" s="35" t="s">
        <v>28</v>
      </c>
      <c r="J43" s="35" t="s">
        <v>28</v>
      </c>
      <c r="K43" s="35" t="s">
        <v>28</v>
      </c>
      <c r="L43" s="35" t="s">
        <v>28</v>
      </c>
      <c r="M43" s="35" t="s">
        <v>28</v>
      </c>
      <c r="N43" s="35" t="s">
        <v>31</v>
      </c>
      <c r="O43" s="35" t="s">
        <v>28</v>
      </c>
      <c r="P43" s="35" t="s">
        <v>28</v>
      </c>
      <c r="Q43" s="35" t="s">
        <v>29</v>
      </c>
      <c r="R43" s="35" t="s">
        <v>31</v>
      </c>
      <c r="S43" s="35" t="s">
        <v>31</v>
      </c>
      <c r="T43" s="35" t="s">
        <v>28</v>
      </c>
      <c r="U43" s="35" t="s">
        <v>28</v>
      </c>
      <c r="V43" s="35" t="s">
        <v>28</v>
      </c>
      <c r="W43" s="35" t="s">
        <v>28</v>
      </c>
      <c r="X43" s="35" t="s">
        <v>31</v>
      </c>
      <c r="Y43" s="35" t="s">
        <v>155</v>
      </c>
    </row>
    <row r="44" spans="1:25" ht="15.75" customHeight="1">
      <c r="A44" s="5">
        <v>43</v>
      </c>
      <c r="B44" s="5" t="s">
        <v>156</v>
      </c>
      <c r="C44" s="5" t="s">
        <v>157</v>
      </c>
      <c r="D44" s="35">
        <v>17</v>
      </c>
      <c r="E44" s="35" t="s">
        <v>158</v>
      </c>
      <c r="F44" s="5" t="s">
        <v>131</v>
      </c>
      <c r="G44" s="35" t="s">
        <v>64</v>
      </c>
      <c r="H44" s="35" t="s">
        <v>27</v>
      </c>
      <c r="I44" s="35" t="s">
        <v>28</v>
      </c>
      <c r="J44" s="35" t="s">
        <v>28</v>
      </c>
      <c r="K44" s="35" t="s">
        <v>28</v>
      </c>
      <c r="L44" s="35" t="s">
        <v>28</v>
      </c>
      <c r="M44" s="35" t="s">
        <v>28</v>
      </c>
      <c r="N44" s="35" t="s">
        <v>35</v>
      </c>
      <c r="O44" s="35" t="s">
        <v>28</v>
      </c>
      <c r="P44" s="35" t="s">
        <v>28</v>
      </c>
      <c r="Q44" s="35" t="s">
        <v>28</v>
      </c>
      <c r="R44" s="35" t="s">
        <v>35</v>
      </c>
      <c r="S44" s="35" t="s">
        <v>35</v>
      </c>
      <c r="T44" s="35" t="s">
        <v>28</v>
      </c>
      <c r="U44" s="35" t="s">
        <v>28</v>
      </c>
      <c r="V44" s="35" t="s">
        <v>28</v>
      </c>
      <c r="W44" s="35" t="s">
        <v>28</v>
      </c>
      <c r="X44" s="35" t="s">
        <v>31</v>
      </c>
      <c r="Y44" s="35" t="s">
        <v>159</v>
      </c>
    </row>
    <row r="45" spans="1:25" ht="15.75" customHeight="1">
      <c r="A45" s="5">
        <v>44</v>
      </c>
      <c r="B45" s="5" t="s">
        <v>160</v>
      </c>
      <c r="C45" s="5" t="str">
        <f>VLOOKUP(B45,Sheet2!F45:N118,9,0)</f>
        <v>46 Years, 2 Months</v>
      </c>
      <c r="D45" s="35">
        <v>14</v>
      </c>
      <c r="E45" s="5" t="s">
        <v>25</v>
      </c>
      <c r="F45" s="5" t="str">
        <f>VLOOKUP(B45,Sheet2!F12:K85,6,0)</f>
        <v>SPS</v>
      </c>
      <c r="G45" s="35" t="s">
        <v>161</v>
      </c>
      <c r="H45" s="35" t="s">
        <v>27</v>
      </c>
      <c r="I45" s="35" t="s">
        <v>28</v>
      </c>
      <c r="J45" s="35" t="s">
        <v>28</v>
      </c>
      <c r="K45" s="35" t="s">
        <v>28</v>
      </c>
      <c r="L45" s="35" t="s">
        <v>29</v>
      </c>
      <c r="M45" s="35" t="s">
        <v>28</v>
      </c>
      <c r="N45" s="35" t="s">
        <v>31</v>
      </c>
      <c r="O45" s="35" t="s">
        <v>28</v>
      </c>
      <c r="P45" s="35" t="s">
        <v>28</v>
      </c>
      <c r="Q45" s="35" t="s">
        <v>28</v>
      </c>
      <c r="R45" s="35" t="s">
        <v>31</v>
      </c>
      <c r="S45" s="35" t="s">
        <v>31</v>
      </c>
      <c r="T45" s="35" t="s">
        <v>28</v>
      </c>
      <c r="U45" s="35" t="s">
        <v>28</v>
      </c>
      <c r="V45" s="35" t="s">
        <v>28</v>
      </c>
      <c r="W45" s="35" t="s">
        <v>28</v>
      </c>
      <c r="X45" s="35" t="s">
        <v>31</v>
      </c>
    </row>
    <row r="46" spans="1:25" ht="15.75" customHeight="1">
      <c r="A46" s="5">
        <v>45</v>
      </c>
      <c r="B46" s="5" t="s">
        <v>162</v>
      </c>
      <c r="C46" s="5" t="str">
        <f>VLOOKUP(B46,Sheet2!F46:N119,9,0)</f>
        <v>53 Years, 6 Months</v>
      </c>
      <c r="D46" s="35">
        <v>32</v>
      </c>
      <c r="E46" s="5" t="s">
        <v>25</v>
      </c>
      <c r="F46" s="5" t="str">
        <f>VLOOKUP(B46,Sheet2!F11:K84,6,0)</f>
        <v>SPS</v>
      </c>
      <c r="G46" s="35" t="s">
        <v>125</v>
      </c>
      <c r="H46" s="35" t="s">
        <v>27</v>
      </c>
      <c r="I46" s="35" t="s">
        <v>28</v>
      </c>
      <c r="J46" s="35" t="s">
        <v>28</v>
      </c>
      <c r="K46" s="35" t="s">
        <v>28</v>
      </c>
      <c r="L46" s="35" t="s">
        <v>28</v>
      </c>
      <c r="M46" s="35" t="s">
        <v>28</v>
      </c>
      <c r="N46" s="35" t="s">
        <v>31</v>
      </c>
      <c r="O46" s="35" t="s">
        <v>28</v>
      </c>
      <c r="P46" s="35" t="s">
        <v>28</v>
      </c>
      <c r="Q46" s="35" t="s">
        <v>28</v>
      </c>
      <c r="R46" s="35" t="s">
        <v>31</v>
      </c>
      <c r="S46" s="35" t="s">
        <v>31</v>
      </c>
      <c r="T46" s="35" t="s">
        <v>28</v>
      </c>
      <c r="U46" s="35" t="s">
        <v>28</v>
      </c>
      <c r="V46" s="35" t="s">
        <v>28</v>
      </c>
      <c r="W46" s="35" t="s">
        <v>28</v>
      </c>
      <c r="X46" s="35" t="s">
        <v>31</v>
      </c>
    </row>
    <row r="47" spans="1:25" ht="15.75" customHeight="1">
      <c r="A47" s="5">
        <v>46</v>
      </c>
      <c r="B47" s="5" t="s">
        <v>163</v>
      </c>
      <c r="C47" s="5" t="s">
        <v>164</v>
      </c>
      <c r="D47" s="35">
        <v>12</v>
      </c>
      <c r="E47" s="5" t="s">
        <v>25</v>
      </c>
      <c r="F47" s="5" t="str">
        <f>VLOOKUP(B47,Sheet2!F2:K75,6,0)</f>
        <v>SPS</v>
      </c>
      <c r="G47" s="35" t="s">
        <v>165</v>
      </c>
      <c r="H47" s="35" t="s">
        <v>27</v>
      </c>
      <c r="I47" s="35" t="s">
        <v>28</v>
      </c>
      <c r="J47" s="35" t="s">
        <v>28</v>
      </c>
      <c r="K47" s="35" t="s">
        <v>28</v>
      </c>
      <c r="L47" s="35" t="s">
        <v>28</v>
      </c>
      <c r="M47" s="35" t="s">
        <v>28</v>
      </c>
      <c r="N47" s="35" t="s">
        <v>31</v>
      </c>
      <c r="O47" s="35" t="s">
        <v>28</v>
      </c>
      <c r="P47" s="35" t="s">
        <v>28</v>
      </c>
      <c r="Q47" s="35" t="s">
        <v>28</v>
      </c>
      <c r="R47" s="35" t="s">
        <v>35</v>
      </c>
      <c r="S47" s="35" t="s">
        <v>35</v>
      </c>
      <c r="T47" s="35" t="s">
        <v>28</v>
      </c>
      <c r="U47" s="35" t="s">
        <v>28</v>
      </c>
      <c r="V47" s="35" t="s">
        <v>28</v>
      </c>
      <c r="W47" s="35" t="s">
        <v>28</v>
      </c>
      <c r="X47" s="35" t="s">
        <v>31</v>
      </c>
    </row>
    <row r="48" spans="1:25" ht="15.75" customHeight="1">
      <c r="A48" s="5">
        <v>47</v>
      </c>
      <c r="B48" s="5" t="s">
        <v>166</v>
      </c>
      <c r="C48" s="5" t="s">
        <v>167</v>
      </c>
      <c r="D48" s="35">
        <v>12</v>
      </c>
      <c r="E48" s="5" t="s">
        <v>25</v>
      </c>
      <c r="F48" s="5" t="str">
        <f>VLOOKUP(B48,Sheet2!F2:K75,6,0)</f>
        <v>SPS</v>
      </c>
      <c r="G48" s="35" t="s">
        <v>161</v>
      </c>
      <c r="H48" s="35" t="s">
        <v>27</v>
      </c>
      <c r="I48" s="35" t="s">
        <v>28</v>
      </c>
      <c r="J48" s="35" t="s">
        <v>28</v>
      </c>
      <c r="K48" s="35" t="s">
        <v>28</v>
      </c>
      <c r="L48" s="35" t="s">
        <v>30</v>
      </c>
      <c r="M48" s="35" t="s">
        <v>28</v>
      </c>
      <c r="N48" s="35" t="s">
        <v>31</v>
      </c>
      <c r="O48" s="35" t="s">
        <v>28</v>
      </c>
      <c r="P48" s="35" t="s">
        <v>28</v>
      </c>
      <c r="Q48" s="35" t="s">
        <v>28</v>
      </c>
      <c r="R48" s="35" t="s">
        <v>31</v>
      </c>
      <c r="S48" s="35" t="s">
        <v>31</v>
      </c>
      <c r="T48" s="35" t="s">
        <v>28</v>
      </c>
      <c r="U48" s="35" t="s">
        <v>28</v>
      </c>
      <c r="V48" s="35" t="s">
        <v>28</v>
      </c>
      <c r="W48" s="35" t="s">
        <v>28</v>
      </c>
      <c r="X48" s="35" t="s">
        <v>31</v>
      </c>
    </row>
    <row r="49" spans="1:25" ht="15.75" customHeight="1">
      <c r="A49" s="5">
        <v>48</v>
      </c>
      <c r="B49" s="5" t="s">
        <v>168</v>
      </c>
      <c r="C49" s="5" t="s">
        <v>169</v>
      </c>
      <c r="D49" s="35">
        <v>12</v>
      </c>
      <c r="E49" s="5" t="s">
        <v>25</v>
      </c>
      <c r="F49" s="5" t="str">
        <f>VLOOKUP(B49,Sheet2!F1:K74,6,0)</f>
        <v>LRS</v>
      </c>
      <c r="G49" s="35" t="s">
        <v>106</v>
      </c>
      <c r="H49" s="35" t="s">
        <v>27</v>
      </c>
      <c r="I49" s="35" t="s">
        <v>28</v>
      </c>
      <c r="J49" s="35" t="s">
        <v>28</v>
      </c>
      <c r="K49" s="35" t="s">
        <v>28</v>
      </c>
      <c r="L49" s="35" t="s">
        <v>28</v>
      </c>
      <c r="M49" s="35" t="s">
        <v>28</v>
      </c>
      <c r="N49" s="35" t="s">
        <v>31</v>
      </c>
      <c r="O49" s="35" t="s">
        <v>28</v>
      </c>
      <c r="P49" s="35" t="s">
        <v>28</v>
      </c>
      <c r="Q49" s="35" t="s">
        <v>28</v>
      </c>
      <c r="R49" s="35" t="s">
        <v>31</v>
      </c>
      <c r="S49" s="35" t="s">
        <v>31</v>
      </c>
      <c r="T49" s="35" t="s">
        <v>28</v>
      </c>
      <c r="U49" s="35" t="s">
        <v>28</v>
      </c>
      <c r="V49" s="35" t="s">
        <v>28</v>
      </c>
      <c r="W49" s="35" t="s">
        <v>28</v>
      </c>
      <c r="X49" s="35" t="s">
        <v>31</v>
      </c>
    </row>
    <row r="50" spans="1:25" ht="15.75" customHeight="1">
      <c r="A50" s="5">
        <v>49</v>
      </c>
      <c r="B50" s="5" t="s">
        <v>170</v>
      </c>
      <c r="C50" s="5" t="s">
        <v>171</v>
      </c>
      <c r="D50" s="35">
        <v>16</v>
      </c>
      <c r="E50" s="5" t="s">
        <v>25</v>
      </c>
      <c r="F50" s="5" t="str">
        <f>VLOOKUP(B50,Sheet2!F9:K82,6,0)</f>
        <v>SPS</v>
      </c>
      <c r="G50" s="35" t="s">
        <v>125</v>
      </c>
      <c r="H50" s="35" t="s">
        <v>27</v>
      </c>
      <c r="I50" s="35" t="s">
        <v>28</v>
      </c>
      <c r="J50" s="35" t="s">
        <v>28</v>
      </c>
      <c r="K50" s="35" t="s">
        <v>28</v>
      </c>
      <c r="L50" s="35" t="s">
        <v>30</v>
      </c>
      <c r="M50" s="35" t="s">
        <v>28</v>
      </c>
      <c r="N50" s="35" t="s">
        <v>30</v>
      </c>
      <c r="O50" s="35" t="s">
        <v>28</v>
      </c>
      <c r="P50" s="35" t="s">
        <v>28</v>
      </c>
      <c r="Q50" s="35" t="s">
        <v>28</v>
      </c>
      <c r="R50" s="35" t="s">
        <v>31</v>
      </c>
      <c r="S50" s="35" t="s">
        <v>31</v>
      </c>
      <c r="T50" s="35" t="s">
        <v>28</v>
      </c>
      <c r="U50" s="35" t="s">
        <v>28</v>
      </c>
      <c r="V50" s="35" t="s">
        <v>28</v>
      </c>
      <c r="W50" s="35" t="s">
        <v>28</v>
      </c>
      <c r="X50" s="35" t="s">
        <v>31</v>
      </c>
    </row>
    <row r="51" spans="1:25" ht="15.75" customHeight="1">
      <c r="A51" s="5">
        <v>50</v>
      </c>
      <c r="B51" s="5" t="s">
        <v>172</v>
      </c>
      <c r="C51" s="5" t="str">
        <f>VLOOKUP(B51,Sheet2!F51:N124,9,0)</f>
        <v>56 Years, 10 Months</v>
      </c>
      <c r="D51" s="35">
        <v>12</v>
      </c>
      <c r="E51" s="5" t="s">
        <v>25</v>
      </c>
      <c r="F51" s="5" t="str">
        <f>VLOOKUP(B51,Sheet2!F52:K125,6,0)</f>
        <v>LRS</v>
      </c>
      <c r="G51" s="35" t="s">
        <v>94</v>
      </c>
      <c r="H51" s="35" t="s">
        <v>27</v>
      </c>
      <c r="I51" s="35" t="s">
        <v>28</v>
      </c>
      <c r="J51" s="35" t="s">
        <v>28</v>
      </c>
      <c r="K51" s="35" t="s">
        <v>28</v>
      </c>
      <c r="L51" s="35" t="s">
        <v>30</v>
      </c>
      <c r="M51" s="35" t="s">
        <v>28</v>
      </c>
      <c r="N51" s="35" t="s">
        <v>31</v>
      </c>
      <c r="O51" s="35" t="s">
        <v>28</v>
      </c>
      <c r="P51" s="35" t="s">
        <v>28</v>
      </c>
      <c r="Q51" s="35" t="s">
        <v>28</v>
      </c>
      <c r="R51" s="35" t="s">
        <v>31</v>
      </c>
      <c r="S51" s="35" t="s">
        <v>31</v>
      </c>
      <c r="T51" s="35" t="s">
        <v>28</v>
      </c>
      <c r="U51" s="35" t="s">
        <v>28</v>
      </c>
      <c r="V51" s="35" t="s">
        <v>28</v>
      </c>
      <c r="W51" s="35" t="s">
        <v>28</v>
      </c>
      <c r="X51" s="35" t="s">
        <v>31</v>
      </c>
    </row>
    <row r="52" spans="1:25" ht="15.75" customHeight="1">
      <c r="A52" s="5">
        <v>51</v>
      </c>
      <c r="B52" s="5" t="s">
        <v>173</v>
      </c>
      <c r="C52" s="5" t="s">
        <v>174</v>
      </c>
      <c r="D52" s="35">
        <v>12</v>
      </c>
      <c r="E52" s="5" t="s">
        <v>25</v>
      </c>
      <c r="F52" s="5" t="str">
        <f>VLOOKUP(B52,Sheet2!F3:K76,6,0)</f>
        <v>LRS</v>
      </c>
      <c r="G52" s="35" t="s">
        <v>125</v>
      </c>
      <c r="H52" s="35" t="s">
        <v>27</v>
      </c>
      <c r="J52" s="35" t="s">
        <v>28</v>
      </c>
      <c r="K52" s="35" t="s">
        <v>28</v>
      </c>
      <c r="L52" s="35" t="s">
        <v>30</v>
      </c>
      <c r="M52" s="35" t="s">
        <v>28</v>
      </c>
      <c r="N52" s="35" t="s">
        <v>35</v>
      </c>
      <c r="O52" s="35" t="s">
        <v>35</v>
      </c>
      <c r="P52" s="35" t="s">
        <v>35</v>
      </c>
      <c r="Q52" s="35" t="s">
        <v>28</v>
      </c>
      <c r="R52" s="35" t="s">
        <v>31</v>
      </c>
      <c r="S52" s="35" t="s">
        <v>31</v>
      </c>
      <c r="T52" s="35" t="s">
        <v>28</v>
      </c>
      <c r="U52" s="35" t="s">
        <v>28</v>
      </c>
      <c r="V52" s="35" t="s">
        <v>28</v>
      </c>
      <c r="W52" s="35" t="s">
        <v>28</v>
      </c>
      <c r="X52" s="35" t="s">
        <v>31</v>
      </c>
    </row>
    <row r="53" spans="1:25" ht="15.75" customHeight="1">
      <c r="A53" s="5">
        <v>52</v>
      </c>
      <c r="B53" s="5" t="s">
        <v>175</v>
      </c>
      <c r="C53" s="5" t="str">
        <f>VLOOKUP(B53,Sheet2!F53:N126,9,0)</f>
        <v>37 Years, 6 Months</v>
      </c>
      <c r="D53" s="35">
        <v>15</v>
      </c>
      <c r="E53" s="5" t="s">
        <v>25</v>
      </c>
      <c r="F53" s="5" t="str">
        <f>VLOOKUP(B53,Sheet2!F54:K127,6,0)</f>
        <v>LRS</v>
      </c>
      <c r="G53" s="35" t="s">
        <v>106</v>
      </c>
      <c r="H53" s="35" t="s">
        <v>27</v>
      </c>
      <c r="I53" s="35" t="s">
        <v>28</v>
      </c>
      <c r="J53" s="35" t="s">
        <v>28</v>
      </c>
      <c r="K53" s="35" t="s">
        <v>28</v>
      </c>
      <c r="L53" s="35" t="s">
        <v>30</v>
      </c>
      <c r="M53" s="35" t="s">
        <v>28</v>
      </c>
      <c r="N53" s="35" t="s">
        <v>31</v>
      </c>
      <c r="O53" s="35" t="s">
        <v>28</v>
      </c>
      <c r="P53" s="35" t="s">
        <v>28</v>
      </c>
      <c r="Q53" s="35" t="s">
        <v>28</v>
      </c>
      <c r="R53" s="35" t="s">
        <v>31</v>
      </c>
      <c r="S53" s="35" t="s">
        <v>31</v>
      </c>
      <c r="T53" s="35" t="s">
        <v>28</v>
      </c>
      <c r="U53" s="35" t="s">
        <v>28</v>
      </c>
      <c r="V53" s="35" t="s">
        <v>28</v>
      </c>
      <c r="W53" s="35" t="s">
        <v>28</v>
      </c>
      <c r="X53" s="35" t="s">
        <v>31</v>
      </c>
    </row>
    <row r="54" spans="1:25" ht="15.75" customHeight="1">
      <c r="A54" s="5">
        <v>53</v>
      </c>
      <c r="B54" s="5" t="s">
        <v>176</v>
      </c>
      <c r="C54" s="5" t="s">
        <v>177</v>
      </c>
      <c r="D54" s="35">
        <v>15</v>
      </c>
      <c r="E54" s="5" t="s">
        <v>25</v>
      </c>
      <c r="F54" s="5" t="str">
        <f>VLOOKUP(B54,Sheet2!F10:K83,6,0)</f>
        <v>SPS</v>
      </c>
      <c r="G54" s="35" t="s">
        <v>178</v>
      </c>
      <c r="H54" s="35" t="s">
        <v>27</v>
      </c>
      <c r="I54" s="35" t="s">
        <v>28</v>
      </c>
      <c r="J54" s="35" t="s">
        <v>28</v>
      </c>
      <c r="K54" s="35" t="s">
        <v>28</v>
      </c>
      <c r="L54" s="35" t="s">
        <v>35</v>
      </c>
      <c r="M54" s="35" t="s">
        <v>28</v>
      </c>
      <c r="N54" s="35" t="s">
        <v>46</v>
      </c>
      <c r="O54" s="35" t="s">
        <v>35</v>
      </c>
      <c r="P54" s="35" t="s">
        <v>30</v>
      </c>
      <c r="Q54" s="35" t="s">
        <v>28</v>
      </c>
      <c r="R54" s="35" t="s">
        <v>46</v>
      </c>
      <c r="S54" s="35" t="s">
        <v>46</v>
      </c>
      <c r="T54" s="35" t="s">
        <v>28</v>
      </c>
      <c r="U54" s="35" t="s">
        <v>35</v>
      </c>
      <c r="V54" s="35" t="s">
        <v>28</v>
      </c>
      <c r="W54" s="35" t="s">
        <v>28</v>
      </c>
      <c r="X54" s="35" t="s">
        <v>31</v>
      </c>
      <c r="Y54" s="35" t="s">
        <v>179</v>
      </c>
    </row>
    <row r="55" spans="1:25" ht="15.75" customHeight="1">
      <c r="A55" s="5">
        <v>54</v>
      </c>
      <c r="B55" s="5" t="s">
        <v>180</v>
      </c>
      <c r="C55" s="5" t="s">
        <v>181</v>
      </c>
      <c r="D55" s="35">
        <v>20</v>
      </c>
      <c r="E55" s="5" t="s">
        <v>25</v>
      </c>
      <c r="F55" s="5" t="str">
        <f>VLOOKUP(B55,Sheet2!F6:K79,6,0)</f>
        <v>SPS</v>
      </c>
      <c r="G55" s="35" t="s">
        <v>182</v>
      </c>
      <c r="H55" s="35" t="s">
        <v>27</v>
      </c>
      <c r="I55" s="35" t="s">
        <v>28</v>
      </c>
      <c r="J55" s="35" t="s">
        <v>29</v>
      </c>
      <c r="K55" s="35" t="s">
        <v>29</v>
      </c>
      <c r="L55" s="35" t="s">
        <v>30</v>
      </c>
      <c r="M55" s="35" t="s">
        <v>28</v>
      </c>
      <c r="N55" s="35" t="s">
        <v>46</v>
      </c>
      <c r="O55" s="35" t="s">
        <v>29</v>
      </c>
      <c r="P55" s="35" t="s">
        <v>35</v>
      </c>
      <c r="Q55" s="35" t="s">
        <v>28</v>
      </c>
      <c r="R55" s="35" t="s">
        <v>46</v>
      </c>
      <c r="S55" s="35" t="s">
        <v>35</v>
      </c>
      <c r="T55" s="35" t="s">
        <v>28</v>
      </c>
      <c r="U55" s="35" t="s">
        <v>28</v>
      </c>
      <c r="V55" s="35" t="s">
        <v>28</v>
      </c>
      <c r="W55" s="35" t="s">
        <v>28</v>
      </c>
      <c r="X55" s="35" t="s">
        <v>35</v>
      </c>
      <c r="Y55" s="35" t="s">
        <v>183</v>
      </c>
    </row>
    <row r="56" spans="1:25" ht="15.75" customHeight="1">
      <c r="A56" s="5">
        <v>55</v>
      </c>
      <c r="B56" s="5" t="s">
        <v>184</v>
      </c>
      <c r="C56" s="5" t="s">
        <v>185</v>
      </c>
      <c r="D56" s="35">
        <v>30</v>
      </c>
      <c r="E56" s="5" t="s">
        <v>25</v>
      </c>
      <c r="F56" s="5" t="str">
        <f>VLOOKUP(B56,Sheet2!F36:K109,6,0)</f>
        <v>LRS</v>
      </c>
      <c r="G56" s="35" t="s">
        <v>101</v>
      </c>
      <c r="H56" s="35" t="s">
        <v>27</v>
      </c>
      <c r="I56" s="35" t="s">
        <v>28</v>
      </c>
      <c r="J56" s="35" t="s">
        <v>28</v>
      </c>
      <c r="K56" s="35" t="s">
        <v>28</v>
      </c>
      <c r="L56" s="35" t="s">
        <v>28</v>
      </c>
      <c r="M56" s="35" t="s">
        <v>28</v>
      </c>
      <c r="N56" s="35" t="s">
        <v>31</v>
      </c>
      <c r="O56" s="35" t="s">
        <v>28</v>
      </c>
      <c r="P56" s="35" t="s">
        <v>28</v>
      </c>
      <c r="Q56" s="35" t="s">
        <v>28</v>
      </c>
      <c r="R56" s="35" t="s">
        <v>31</v>
      </c>
      <c r="S56" s="35" t="s">
        <v>31</v>
      </c>
      <c r="T56" s="35" t="s">
        <v>28</v>
      </c>
      <c r="U56" s="35" t="s">
        <v>28</v>
      </c>
      <c r="V56" s="35" t="s">
        <v>28</v>
      </c>
      <c r="W56" s="35" t="s">
        <v>28</v>
      </c>
      <c r="X56" s="35" t="s">
        <v>31</v>
      </c>
      <c r="Y56" s="35" t="s">
        <v>186</v>
      </c>
    </row>
    <row r="57" spans="1:25" ht="15.75" customHeight="1">
      <c r="A57" s="5">
        <v>56</v>
      </c>
      <c r="B57" s="5" t="s">
        <v>187</v>
      </c>
      <c r="C57" s="5" t="s">
        <v>188</v>
      </c>
      <c r="D57" s="35">
        <v>17</v>
      </c>
      <c r="E57" s="5" t="s">
        <v>25</v>
      </c>
      <c r="F57" s="5" t="str">
        <f>VLOOKUP(B57,Sheet2!F37:K110,6,0)</f>
        <v>LRS</v>
      </c>
      <c r="G57" s="35" t="s">
        <v>106</v>
      </c>
      <c r="H57" s="35" t="s">
        <v>27</v>
      </c>
      <c r="I57" s="35" t="s">
        <v>28</v>
      </c>
      <c r="J57" s="35" t="s">
        <v>28</v>
      </c>
      <c r="K57" s="35" t="s">
        <v>28</v>
      </c>
      <c r="L57" s="35" t="s">
        <v>28</v>
      </c>
      <c r="M57" s="35" t="s">
        <v>28</v>
      </c>
      <c r="N57" s="35" t="s">
        <v>46</v>
      </c>
      <c r="O57" s="35" t="s">
        <v>29</v>
      </c>
      <c r="P57" s="35" t="s">
        <v>29</v>
      </c>
      <c r="Q57" s="35" t="s">
        <v>29</v>
      </c>
      <c r="R57" s="35" t="s">
        <v>46</v>
      </c>
      <c r="S57" s="35" t="s">
        <v>46</v>
      </c>
      <c r="T57" s="35" t="s">
        <v>28</v>
      </c>
      <c r="U57" s="35" t="s">
        <v>28</v>
      </c>
      <c r="V57" s="35" t="s">
        <v>28</v>
      </c>
      <c r="W57" s="35" t="s">
        <v>28</v>
      </c>
      <c r="X57" s="35" t="s">
        <v>31</v>
      </c>
      <c r="Y57" s="35" t="s">
        <v>189</v>
      </c>
    </row>
    <row r="58" spans="1:25" ht="15.75" customHeight="1">
      <c r="A58" s="5">
        <v>57</v>
      </c>
      <c r="B58" s="5" t="s">
        <v>190</v>
      </c>
      <c r="C58" s="5" t="s">
        <v>191</v>
      </c>
      <c r="D58" s="35">
        <v>12</v>
      </c>
      <c r="E58" s="5" t="s">
        <v>25</v>
      </c>
      <c r="F58" s="5" t="s">
        <v>64</v>
      </c>
      <c r="G58" s="35" t="s">
        <v>192</v>
      </c>
      <c r="H58" s="35" t="s">
        <v>27</v>
      </c>
      <c r="I58" s="35" t="s">
        <v>28</v>
      </c>
      <c r="J58" s="35" t="s">
        <v>28</v>
      </c>
      <c r="K58" s="35" t="s">
        <v>28</v>
      </c>
      <c r="L58" s="35" t="s">
        <v>28</v>
      </c>
      <c r="M58" s="35" t="s">
        <v>28</v>
      </c>
      <c r="N58" s="35" t="s">
        <v>30</v>
      </c>
      <c r="O58" s="35" t="s">
        <v>30</v>
      </c>
      <c r="P58" s="35" t="s">
        <v>30</v>
      </c>
      <c r="Q58" s="35" t="s">
        <v>28</v>
      </c>
      <c r="R58" s="35" t="s">
        <v>30</v>
      </c>
      <c r="S58" s="35" t="s">
        <v>30</v>
      </c>
      <c r="T58" s="35" t="s">
        <v>28</v>
      </c>
      <c r="U58" s="35" t="s">
        <v>28</v>
      </c>
      <c r="V58" s="35" t="s">
        <v>28</v>
      </c>
      <c r="W58" s="35" t="s">
        <v>28</v>
      </c>
      <c r="X58" s="35" t="s">
        <v>31</v>
      </c>
    </row>
    <row r="59" spans="1:25" ht="15.75" customHeight="1">
      <c r="A59" s="5">
        <v>58</v>
      </c>
      <c r="B59" s="5" t="s">
        <v>193</v>
      </c>
      <c r="C59" s="5" t="str">
        <f>VLOOKUP(B59,Sheet2!F59:N132,9,0)</f>
        <v>42 Years, 0 Months</v>
      </c>
      <c r="D59" s="35">
        <v>15</v>
      </c>
      <c r="E59" s="5" t="s">
        <v>25</v>
      </c>
      <c r="F59" s="5" t="str">
        <f>VLOOKUP(B59,Sheet2!F60:K133,6,0)</f>
        <v>DPS</v>
      </c>
      <c r="G59" s="35" t="s">
        <v>60</v>
      </c>
      <c r="H59" s="35" t="s">
        <v>27</v>
      </c>
      <c r="I59" s="35" t="s">
        <v>28</v>
      </c>
      <c r="J59" s="35" t="s">
        <v>28</v>
      </c>
      <c r="K59" s="35" t="s">
        <v>28</v>
      </c>
      <c r="L59" s="35" t="s">
        <v>29</v>
      </c>
      <c r="M59" s="35" t="s">
        <v>28</v>
      </c>
      <c r="N59" s="35" t="s">
        <v>31</v>
      </c>
      <c r="O59" s="35" t="s">
        <v>28</v>
      </c>
      <c r="P59" s="35" t="s">
        <v>28</v>
      </c>
      <c r="Q59" s="35" t="s">
        <v>28</v>
      </c>
      <c r="R59" s="35" t="s">
        <v>31</v>
      </c>
      <c r="S59" s="35" t="s">
        <v>31</v>
      </c>
      <c r="T59" s="35" t="s">
        <v>28</v>
      </c>
      <c r="U59" s="35" t="s">
        <v>28</v>
      </c>
      <c r="V59" s="35" t="s">
        <v>28</v>
      </c>
      <c r="W59" s="35" t="s">
        <v>28</v>
      </c>
      <c r="X59" s="35" t="s">
        <v>31</v>
      </c>
      <c r="Y59" s="35" t="s">
        <v>194</v>
      </c>
    </row>
    <row r="60" spans="1:25" ht="15.75" customHeight="1">
      <c r="A60" s="5">
        <v>59</v>
      </c>
      <c r="B60" s="5" t="s">
        <v>195</v>
      </c>
      <c r="C60" s="5" t="s">
        <v>196</v>
      </c>
      <c r="D60" s="35">
        <v>31</v>
      </c>
      <c r="E60" s="5" t="s">
        <v>25</v>
      </c>
      <c r="F60" s="5" t="s">
        <v>64</v>
      </c>
      <c r="G60" s="35" t="s">
        <v>197</v>
      </c>
      <c r="H60" s="35" t="s">
        <v>27</v>
      </c>
      <c r="I60" s="35" t="s">
        <v>28</v>
      </c>
      <c r="J60" s="35" t="s">
        <v>28</v>
      </c>
      <c r="K60" s="35" t="s">
        <v>28</v>
      </c>
      <c r="L60" s="35" t="s">
        <v>35</v>
      </c>
      <c r="M60" s="35" t="s">
        <v>28</v>
      </c>
      <c r="N60" s="35" t="s">
        <v>31</v>
      </c>
      <c r="O60" s="35" t="s">
        <v>28</v>
      </c>
      <c r="P60" s="35" t="s">
        <v>28</v>
      </c>
      <c r="Q60" s="35" t="s">
        <v>28</v>
      </c>
      <c r="R60" s="35" t="s">
        <v>31</v>
      </c>
      <c r="S60" s="35" t="s">
        <v>31</v>
      </c>
      <c r="T60" s="35" t="s">
        <v>28</v>
      </c>
      <c r="U60" s="35" t="s">
        <v>28</v>
      </c>
      <c r="V60" s="35" t="s">
        <v>28</v>
      </c>
      <c r="W60" s="35" t="s">
        <v>28</v>
      </c>
      <c r="X60" s="35" t="s">
        <v>31</v>
      </c>
      <c r="Y60" s="35" t="s">
        <v>198</v>
      </c>
    </row>
    <row r="61" spans="1:25" ht="15.75" customHeight="1">
      <c r="A61" s="5">
        <v>60</v>
      </c>
      <c r="B61" s="5" t="s">
        <v>199</v>
      </c>
      <c r="C61" s="5" t="str">
        <f>VLOOKUP(B61,Sheet2!F61:N134,9,0)</f>
        <v>54 Years, 8 Months</v>
      </c>
      <c r="D61" s="35">
        <v>29</v>
      </c>
      <c r="E61" s="5" t="s">
        <v>25</v>
      </c>
      <c r="F61" s="5" t="str">
        <f>VLOOKUP(B61,Sheet2!F62:K135,6,0)</f>
        <v>DPS</v>
      </c>
      <c r="G61" s="35" t="s">
        <v>38</v>
      </c>
      <c r="H61" s="35" t="s">
        <v>27</v>
      </c>
      <c r="I61" s="35" t="s">
        <v>28</v>
      </c>
      <c r="J61" s="35" t="s">
        <v>28</v>
      </c>
      <c r="K61" s="35" t="s">
        <v>28</v>
      </c>
      <c r="L61" s="35" t="s">
        <v>28</v>
      </c>
      <c r="M61" s="35" t="s">
        <v>28</v>
      </c>
      <c r="N61" s="35" t="s">
        <v>31</v>
      </c>
      <c r="O61" s="35" t="s">
        <v>28</v>
      </c>
      <c r="P61" s="35" t="s">
        <v>28</v>
      </c>
      <c r="Q61" s="35" t="s">
        <v>28</v>
      </c>
      <c r="R61" s="35" t="s">
        <v>31</v>
      </c>
      <c r="S61" s="35" t="s">
        <v>31</v>
      </c>
      <c r="T61" s="35" t="s">
        <v>28</v>
      </c>
      <c r="U61" s="35" t="s">
        <v>28</v>
      </c>
      <c r="V61" s="35" t="s">
        <v>28</v>
      </c>
      <c r="W61" s="35" t="s">
        <v>28</v>
      </c>
      <c r="X61" s="35" t="s">
        <v>31</v>
      </c>
      <c r="Y61" s="35" t="s">
        <v>200</v>
      </c>
    </row>
    <row r="62" spans="1:25" ht="15.75" customHeight="1">
      <c r="A62" s="5">
        <v>61</v>
      </c>
      <c r="B62" s="5" t="s">
        <v>201</v>
      </c>
      <c r="C62" s="5" t="s">
        <v>202</v>
      </c>
      <c r="D62" s="35">
        <v>22</v>
      </c>
      <c r="E62" s="5" t="s">
        <v>25</v>
      </c>
      <c r="F62" s="5" t="str">
        <f>VLOOKUP(B62,Sheet2!F8:K81,6,0)</f>
        <v>DPS</v>
      </c>
      <c r="G62" s="35" t="s">
        <v>26</v>
      </c>
      <c r="H62" s="35" t="s">
        <v>27</v>
      </c>
      <c r="I62" s="35" t="s">
        <v>28</v>
      </c>
      <c r="J62" s="35" t="s">
        <v>28</v>
      </c>
      <c r="K62" s="35" t="s">
        <v>28</v>
      </c>
      <c r="L62" s="35" t="s">
        <v>28</v>
      </c>
      <c r="M62" s="35" t="s">
        <v>28</v>
      </c>
      <c r="N62" s="35" t="s">
        <v>31</v>
      </c>
      <c r="O62" s="35" t="s">
        <v>28</v>
      </c>
      <c r="P62" s="35" t="s">
        <v>28</v>
      </c>
      <c r="Q62" s="35" t="s">
        <v>28</v>
      </c>
      <c r="R62" s="35" t="s">
        <v>31</v>
      </c>
      <c r="S62" s="35" t="s">
        <v>31</v>
      </c>
      <c r="T62" s="35" t="s">
        <v>28</v>
      </c>
      <c r="U62" s="35" t="s">
        <v>28</v>
      </c>
      <c r="V62" s="35" t="s">
        <v>28</v>
      </c>
      <c r="W62" s="35" t="s">
        <v>28</v>
      </c>
      <c r="X62" s="35" t="s">
        <v>29</v>
      </c>
      <c r="Y62" s="35" t="s">
        <v>203</v>
      </c>
    </row>
    <row r="63" spans="1:25" ht="15.75" customHeight="1">
      <c r="A63" s="5">
        <v>62</v>
      </c>
      <c r="B63" s="5" t="s">
        <v>204</v>
      </c>
      <c r="C63" s="5" t="s">
        <v>129</v>
      </c>
      <c r="D63" s="35">
        <v>22</v>
      </c>
      <c r="E63" s="5" t="s">
        <v>25</v>
      </c>
      <c r="F63" s="5" t="str">
        <f>VLOOKUP(B63,Sheet2!F11:K84,6,0)</f>
        <v>DPS</v>
      </c>
      <c r="G63" s="35" t="s">
        <v>45</v>
      </c>
      <c r="H63" s="35" t="s">
        <v>27</v>
      </c>
      <c r="I63" s="35" t="s">
        <v>28</v>
      </c>
      <c r="J63" s="35" t="s">
        <v>28</v>
      </c>
      <c r="K63" s="35" t="s">
        <v>28</v>
      </c>
      <c r="L63" s="35" t="s">
        <v>28</v>
      </c>
      <c r="M63" s="35" t="s">
        <v>28</v>
      </c>
      <c r="N63" s="35" t="s">
        <v>31</v>
      </c>
      <c r="O63" s="35" t="s">
        <v>28</v>
      </c>
      <c r="P63" s="35" t="s">
        <v>28</v>
      </c>
      <c r="Q63" s="35" t="s">
        <v>28</v>
      </c>
      <c r="R63" s="35" t="s">
        <v>31</v>
      </c>
      <c r="S63" s="35" t="s">
        <v>31</v>
      </c>
      <c r="T63" s="35" t="s">
        <v>28</v>
      </c>
      <c r="U63" s="35" t="s">
        <v>28</v>
      </c>
      <c r="V63" s="35" t="s">
        <v>28</v>
      </c>
      <c r="W63" s="35" t="s">
        <v>28</v>
      </c>
      <c r="X63" s="35" t="s">
        <v>31</v>
      </c>
      <c r="Y63" s="35" t="s">
        <v>205</v>
      </c>
    </row>
    <row r="64" spans="1:25" ht="15.75" customHeight="1" thickBot="1">
      <c r="A64" s="5">
        <v>63</v>
      </c>
      <c r="B64" s="5" t="s">
        <v>206</v>
      </c>
      <c r="C64" s="5" t="s">
        <v>207</v>
      </c>
      <c r="D64" s="35">
        <v>17</v>
      </c>
      <c r="E64" s="5" t="s">
        <v>25</v>
      </c>
      <c r="F64" s="5" t="str">
        <f>VLOOKUP(B64,Sheet2!F14:K87,6,0)</f>
        <v>SPS</v>
      </c>
      <c r="G64" s="35" t="s">
        <v>182</v>
      </c>
      <c r="H64" s="35" t="s">
        <v>27</v>
      </c>
      <c r="I64" s="35" t="s">
        <v>28</v>
      </c>
      <c r="J64" s="35" t="s">
        <v>28</v>
      </c>
      <c r="K64" s="35" t="s">
        <v>28</v>
      </c>
      <c r="L64" s="35" t="s">
        <v>28</v>
      </c>
      <c r="M64" s="35" t="s">
        <v>28</v>
      </c>
      <c r="N64" s="35" t="s">
        <v>31</v>
      </c>
      <c r="O64" s="35" t="s">
        <v>28</v>
      </c>
      <c r="P64" s="35" t="s">
        <v>28</v>
      </c>
      <c r="Q64" s="35" t="s">
        <v>28</v>
      </c>
      <c r="R64" s="35" t="s">
        <v>31</v>
      </c>
      <c r="S64" s="35" t="s">
        <v>31</v>
      </c>
      <c r="T64" s="35" t="s">
        <v>28</v>
      </c>
      <c r="U64" s="35" t="s">
        <v>28</v>
      </c>
      <c r="V64" s="35" t="s">
        <v>28</v>
      </c>
      <c r="W64" s="35" t="s">
        <v>28</v>
      </c>
      <c r="X64" s="35" t="s">
        <v>31</v>
      </c>
    </row>
    <row r="65" spans="1:26" ht="15.75" customHeight="1" thickBot="1">
      <c r="A65" s="5">
        <v>64</v>
      </c>
      <c r="B65" s="37" t="s">
        <v>208</v>
      </c>
      <c r="C65" s="37" t="s">
        <v>209</v>
      </c>
      <c r="D65" s="37">
        <v>22</v>
      </c>
      <c r="E65" s="5" t="s">
        <v>25</v>
      </c>
      <c r="F65" s="38" t="s">
        <v>64</v>
      </c>
      <c r="G65" s="37" t="s">
        <v>75</v>
      </c>
      <c r="H65" s="37" t="s">
        <v>27</v>
      </c>
      <c r="I65" s="37" t="s">
        <v>28</v>
      </c>
      <c r="J65" s="37" t="s">
        <v>28</v>
      </c>
      <c r="K65" s="37" t="s">
        <v>28</v>
      </c>
      <c r="L65" s="37" t="s">
        <v>35</v>
      </c>
      <c r="M65" s="37" t="s">
        <v>28</v>
      </c>
      <c r="N65" s="37" t="s">
        <v>31</v>
      </c>
      <c r="O65" s="37" t="s">
        <v>28</v>
      </c>
      <c r="P65" s="37" t="s">
        <v>28</v>
      </c>
      <c r="Q65" s="37" t="s">
        <v>30</v>
      </c>
      <c r="R65" s="37" t="s">
        <v>31</v>
      </c>
      <c r="S65" s="37" t="s">
        <v>31</v>
      </c>
      <c r="T65" s="37" t="s">
        <v>28</v>
      </c>
      <c r="U65" s="37" t="s">
        <v>28</v>
      </c>
      <c r="V65" s="37" t="s">
        <v>28</v>
      </c>
      <c r="W65" s="37" t="s">
        <v>28</v>
      </c>
      <c r="X65" s="37" t="s">
        <v>31</v>
      </c>
      <c r="Y65" s="5"/>
      <c r="Z65" s="5"/>
    </row>
    <row r="66" spans="1:26" ht="15.75" customHeight="1" thickBot="1">
      <c r="A66" s="5">
        <v>65</v>
      </c>
      <c r="B66" s="37" t="s">
        <v>210</v>
      </c>
      <c r="C66" s="37" t="s">
        <v>211</v>
      </c>
      <c r="D66" s="37">
        <v>15</v>
      </c>
      <c r="E66" s="5" t="s">
        <v>25</v>
      </c>
      <c r="F66" s="39" t="s">
        <v>86</v>
      </c>
      <c r="G66" s="37" t="s">
        <v>122</v>
      </c>
      <c r="H66" s="37" t="s">
        <v>27</v>
      </c>
      <c r="I66" s="37" t="s">
        <v>28</v>
      </c>
      <c r="J66" s="37" t="s">
        <v>28</v>
      </c>
      <c r="K66" s="37" t="s">
        <v>28</v>
      </c>
      <c r="L66" s="37" t="s">
        <v>35</v>
      </c>
      <c r="M66" s="37" t="s">
        <v>28</v>
      </c>
      <c r="N66" s="37" t="s">
        <v>31</v>
      </c>
      <c r="O66" s="37" t="s">
        <v>28</v>
      </c>
      <c r="P66" s="37" t="s">
        <v>28</v>
      </c>
      <c r="Q66" s="37" t="s">
        <v>28</v>
      </c>
      <c r="R66" s="37" t="s">
        <v>31</v>
      </c>
      <c r="S66" s="37" t="s">
        <v>31</v>
      </c>
      <c r="T66" s="37" t="s">
        <v>28</v>
      </c>
      <c r="U66" s="37" t="s">
        <v>28</v>
      </c>
      <c r="V66" s="37" t="s">
        <v>28</v>
      </c>
      <c r="W66" s="37" t="s">
        <v>28</v>
      </c>
      <c r="X66" s="37" t="s">
        <v>31</v>
      </c>
      <c r="Y66" s="5"/>
      <c r="Z66" s="5"/>
    </row>
    <row r="67" spans="1:26" ht="15.75" customHeight="1" thickBot="1">
      <c r="A67" s="5">
        <v>66</v>
      </c>
      <c r="B67" s="37" t="s">
        <v>212</v>
      </c>
      <c r="C67" s="37" t="s">
        <v>213</v>
      </c>
      <c r="D67" s="37">
        <v>31</v>
      </c>
      <c r="E67" s="5" t="s">
        <v>25</v>
      </c>
      <c r="F67" s="39" t="s">
        <v>64</v>
      </c>
      <c r="G67" s="37" t="s">
        <v>75</v>
      </c>
      <c r="H67" s="37" t="s">
        <v>27</v>
      </c>
      <c r="I67" s="37" t="s">
        <v>28</v>
      </c>
      <c r="J67" s="37" t="s">
        <v>28</v>
      </c>
      <c r="K67" s="37" t="s">
        <v>28</v>
      </c>
      <c r="L67" s="37" t="s">
        <v>35</v>
      </c>
      <c r="M67" s="37" t="s">
        <v>28</v>
      </c>
      <c r="N67" s="37" t="s">
        <v>31</v>
      </c>
      <c r="O67" s="37" t="s">
        <v>28</v>
      </c>
      <c r="P67" s="37" t="s">
        <v>28</v>
      </c>
      <c r="Q67" s="37" t="s">
        <v>28</v>
      </c>
      <c r="R67" s="37" t="s">
        <v>31</v>
      </c>
      <c r="S67" s="37" t="s">
        <v>31</v>
      </c>
      <c r="T67" s="37" t="s">
        <v>28</v>
      </c>
      <c r="U67" s="37" t="s">
        <v>28</v>
      </c>
      <c r="V67" s="37" t="s">
        <v>28</v>
      </c>
      <c r="W67" s="37" t="s">
        <v>28</v>
      </c>
      <c r="X67" s="37" t="s">
        <v>31</v>
      </c>
      <c r="Y67" s="5"/>
      <c r="Z67" s="5"/>
    </row>
    <row r="68" spans="1:26" ht="15.75" customHeight="1" thickBot="1">
      <c r="A68" s="5">
        <v>67</v>
      </c>
      <c r="B68" s="40" t="s">
        <v>214</v>
      </c>
      <c r="C68" s="40" t="s">
        <v>215</v>
      </c>
      <c r="D68" s="37">
        <v>29</v>
      </c>
      <c r="E68" s="5" t="s">
        <v>25</v>
      </c>
      <c r="F68" s="39" t="s">
        <v>86</v>
      </c>
      <c r="G68" s="40" t="s">
        <v>161</v>
      </c>
      <c r="H68" s="37" t="s">
        <v>27</v>
      </c>
      <c r="I68" s="37" t="s">
        <v>28</v>
      </c>
      <c r="J68" s="37" t="s">
        <v>28</v>
      </c>
      <c r="K68" s="37" t="s">
        <v>28</v>
      </c>
      <c r="L68" s="37" t="s">
        <v>35</v>
      </c>
      <c r="M68" s="37" t="s">
        <v>28</v>
      </c>
      <c r="N68" s="37" t="s">
        <v>31</v>
      </c>
      <c r="O68" s="37" t="s">
        <v>28</v>
      </c>
      <c r="P68" s="37" t="s">
        <v>28</v>
      </c>
      <c r="Q68" s="37" t="s">
        <v>28</v>
      </c>
      <c r="R68" s="37" t="s">
        <v>31</v>
      </c>
      <c r="S68" s="37" t="s">
        <v>31</v>
      </c>
      <c r="T68" s="37" t="s">
        <v>28</v>
      </c>
      <c r="U68" s="37" t="s">
        <v>28</v>
      </c>
      <c r="V68" s="37" t="s">
        <v>28</v>
      </c>
      <c r="W68" s="37" t="s">
        <v>28</v>
      </c>
      <c r="X68" s="37" t="s">
        <v>31</v>
      </c>
      <c r="Y68" s="5"/>
      <c r="Z68" s="5"/>
    </row>
    <row r="69" spans="1:26" ht="15.75" customHeight="1" thickBot="1">
      <c r="A69" s="5">
        <v>68</v>
      </c>
      <c r="B69" s="37" t="s">
        <v>216</v>
      </c>
      <c r="C69" s="37" t="s">
        <v>217</v>
      </c>
      <c r="D69" s="37">
        <v>30</v>
      </c>
      <c r="E69" s="5" t="s">
        <v>25</v>
      </c>
      <c r="F69" s="39" t="s">
        <v>64</v>
      </c>
      <c r="G69" s="37" t="s">
        <v>67</v>
      </c>
      <c r="H69" s="37" t="s">
        <v>27</v>
      </c>
      <c r="I69" s="37" t="s">
        <v>28</v>
      </c>
      <c r="J69" s="37" t="s">
        <v>28</v>
      </c>
      <c r="K69" s="37" t="s">
        <v>28</v>
      </c>
      <c r="L69" s="37" t="s">
        <v>35</v>
      </c>
      <c r="M69" s="37" t="s">
        <v>28</v>
      </c>
      <c r="N69" s="37" t="s">
        <v>31</v>
      </c>
      <c r="O69" s="37" t="s">
        <v>28</v>
      </c>
      <c r="P69" s="37" t="s">
        <v>28</v>
      </c>
      <c r="Q69" s="37" t="s">
        <v>28</v>
      </c>
      <c r="R69" s="37" t="s">
        <v>31</v>
      </c>
      <c r="S69" s="37" t="s">
        <v>31</v>
      </c>
      <c r="T69" s="37" t="s">
        <v>28</v>
      </c>
      <c r="U69" s="37" t="s">
        <v>28</v>
      </c>
      <c r="V69" s="37" t="s">
        <v>28</v>
      </c>
      <c r="W69" s="37" t="s">
        <v>28</v>
      </c>
      <c r="X69" s="37" t="s">
        <v>31</v>
      </c>
      <c r="Y69" s="5"/>
      <c r="Z69" s="5"/>
    </row>
    <row r="70" spans="1:26" ht="15.75" customHeight="1" thickBot="1">
      <c r="A70" s="5">
        <v>69</v>
      </c>
      <c r="B70" s="37" t="s">
        <v>218</v>
      </c>
      <c r="C70" s="37" t="s">
        <v>219</v>
      </c>
      <c r="D70" s="37">
        <v>29</v>
      </c>
      <c r="E70" s="5" t="s">
        <v>25</v>
      </c>
      <c r="F70" s="39" t="s">
        <v>86</v>
      </c>
      <c r="G70" s="37" t="s">
        <v>165</v>
      </c>
      <c r="H70" s="37" t="s">
        <v>27</v>
      </c>
      <c r="I70" s="37" t="s">
        <v>28</v>
      </c>
      <c r="J70" s="37" t="s">
        <v>28</v>
      </c>
      <c r="K70" s="37" t="s">
        <v>28</v>
      </c>
      <c r="L70" s="37" t="s">
        <v>30</v>
      </c>
      <c r="M70" s="37" t="s">
        <v>28</v>
      </c>
      <c r="N70" s="37" t="s">
        <v>31</v>
      </c>
      <c r="O70" s="37" t="s">
        <v>28</v>
      </c>
      <c r="P70" s="37" t="s">
        <v>28</v>
      </c>
      <c r="Q70" s="37" t="s">
        <v>28</v>
      </c>
      <c r="R70" s="37" t="s">
        <v>31</v>
      </c>
      <c r="S70" s="37" t="s">
        <v>31</v>
      </c>
      <c r="T70" s="37" t="s">
        <v>28</v>
      </c>
      <c r="U70" s="37" t="s">
        <v>28</v>
      </c>
      <c r="V70" s="37" t="s">
        <v>28</v>
      </c>
      <c r="W70" s="37" t="s">
        <v>28</v>
      </c>
      <c r="X70" s="37" t="s">
        <v>31</v>
      </c>
      <c r="Y70" s="5"/>
      <c r="Z70" s="5"/>
    </row>
    <row r="71" spans="1:26" ht="15.75" customHeight="1" thickBot="1">
      <c r="A71" s="5">
        <v>70</v>
      </c>
      <c r="B71" s="37" t="s">
        <v>220</v>
      </c>
      <c r="C71" s="37" t="s">
        <v>217</v>
      </c>
      <c r="D71" s="37">
        <v>37</v>
      </c>
      <c r="E71" s="5" t="s">
        <v>25</v>
      </c>
      <c r="F71" s="39" t="s">
        <v>64</v>
      </c>
      <c r="G71" s="37" t="s">
        <v>67</v>
      </c>
      <c r="H71" s="37" t="s">
        <v>27</v>
      </c>
      <c r="I71" s="37" t="s">
        <v>28</v>
      </c>
      <c r="J71" s="37" t="s">
        <v>28</v>
      </c>
      <c r="K71" s="37" t="s">
        <v>28</v>
      </c>
      <c r="L71" s="37" t="s">
        <v>35</v>
      </c>
      <c r="M71" s="37" t="s">
        <v>28</v>
      </c>
      <c r="N71" s="37" t="s">
        <v>31</v>
      </c>
      <c r="O71" s="37" t="s">
        <v>28</v>
      </c>
      <c r="P71" s="37" t="s">
        <v>28</v>
      </c>
      <c r="Q71" s="37" t="s">
        <v>28</v>
      </c>
      <c r="R71" s="37" t="s">
        <v>31</v>
      </c>
      <c r="S71" s="37" t="s">
        <v>31</v>
      </c>
      <c r="T71" s="37" t="s">
        <v>28</v>
      </c>
      <c r="U71" s="37" t="s">
        <v>28</v>
      </c>
      <c r="V71" s="37" t="s">
        <v>28</v>
      </c>
      <c r="W71" s="37" t="s">
        <v>28</v>
      </c>
      <c r="X71" s="37" t="s">
        <v>31</v>
      </c>
      <c r="Y71" s="5"/>
      <c r="Z71" s="5"/>
    </row>
    <row r="72" spans="1:26" ht="15.75" customHeight="1" thickBot="1">
      <c r="A72" s="5">
        <v>71</v>
      </c>
      <c r="B72" s="37" t="s">
        <v>221</v>
      </c>
      <c r="C72" s="37" t="s">
        <v>104</v>
      </c>
      <c r="D72" s="41">
        <v>12</v>
      </c>
      <c r="E72" s="5" t="s">
        <v>25</v>
      </c>
      <c r="F72" s="39" t="s">
        <v>64</v>
      </c>
      <c r="G72" s="37" t="s">
        <v>106</v>
      </c>
      <c r="H72" s="37" t="s">
        <v>27</v>
      </c>
      <c r="I72" s="37" t="s">
        <v>28</v>
      </c>
      <c r="J72" s="37" t="s">
        <v>28</v>
      </c>
      <c r="K72" s="37" t="s">
        <v>28</v>
      </c>
      <c r="L72" s="37" t="s">
        <v>35</v>
      </c>
      <c r="M72" s="37" t="s">
        <v>28</v>
      </c>
      <c r="N72" s="37" t="s">
        <v>31</v>
      </c>
      <c r="O72" s="37" t="s">
        <v>28</v>
      </c>
      <c r="P72" s="37" t="s">
        <v>28</v>
      </c>
      <c r="Q72" s="37" t="s">
        <v>28</v>
      </c>
      <c r="R72" s="37" t="s">
        <v>31</v>
      </c>
      <c r="S72" s="37" t="s">
        <v>31</v>
      </c>
      <c r="T72" s="37" t="s">
        <v>28</v>
      </c>
      <c r="U72" s="37" t="s">
        <v>28</v>
      </c>
      <c r="V72" s="37" t="s">
        <v>28</v>
      </c>
      <c r="W72" s="37" t="s">
        <v>28</v>
      </c>
      <c r="X72" s="37" t="s">
        <v>31</v>
      </c>
      <c r="Y72" s="5"/>
      <c r="Z72" s="5"/>
    </row>
    <row r="73" spans="1:26" ht="15.75" customHeight="1" thickBot="1">
      <c r="A73" s="5">
        <v>72</v>
      </c>
      <c r="B73" s="37" t="s">
        <v>222</v>
      </c>
      <c r="C73" s="37" t="s">
        <v>223</v>
      </c>
      <c r="D73" s="41">
        <v>14</v>
      </c>
      <c r="E73" s="5" t="s">
        <v>25</v>
      </c>
      <c r="F73" s="37" t="s">
        <v>64</v>
      </c>
      <c r="G73" s="37" t="s">
        <v>75</v>
      </c>
      <c r="H73" s="37" t="s">
        <v>27</v>
      </c>
      <c r="I73" s="37" t="s">
        <v>28</v>
      </c>
      <c r="J73" s="37" t="s">
        <v>28</v>
      </c>
      <c r="K73" s="37" t="s">
        <v>28</v>
      </c>
      <c r="L73" s="37" t="s">
        <v>35</v>
      </c>
      <c r="M73" s="37" t="s">
        <v>28</v>
      </c>
      <c r="N73" s="37" t="s">
        <v>31</v>
      </c>
      <c r="O73" s="37" t="s">
        <v>28</v>
      </c>
      <c r="P73" s="37" t="s">
        <v>28</v>
      </c>
      <c r="Q73" s="37" t="s">
        <v>28</v>
      </c>
      <c r="R73" s="37" t="s">
        <v>31</v>
      </c>
      <c r="S73" s="37" t="s">
        <v>31</v>
      </c>
      <c r="T73" s="37" t="s">
        <v>28</v>
      </c>
      <c r="U73" s="37" t="s">
        <v>28</v>
      </c>
      <c r="V73" s="37" t="s">
        <v>28</v>
      </c>
      <c r="W73" s="37" t="s">
        <v>28</v>
      </c>
      <c r="X73" s="37" t="s">
        <v>31</v>
      </c>
      <c r="Y73" s="5"/>
      <c r="Z73" s="5"/>
    </row>
    <row r="74" spans="1:26" ht="15.75" customHeight="1" thickBot="1">
      <c r="A74" s="5">
        <v>73</v>
      </c>
      <c r="B74" s="37" t="s">
        <v>224</v>
      </c>
      <c r="C74" s="37" t="s">
        <v>207</v>
      </c>
      <c r="D74" s="41">
        <v>32</v>
      </c>
      <c r="E74" s="5" t="s">
        <v>25</v>
      </c>
      <c r="F74" s="5" t="s">
        <v>105</v>
      </c>
      <c r="G74" s="37" t="s">
        <v>225</v>
      </c>
      <c r="H74" s="37" t="s">
        <v>27</v>
      </c>
      <c r="I74" s="37" t="s">
        <v>28</v>
      </c>
      <c r="J74" s="37" t="s">
        <v>28</v>
      </c>
      <c r="K74" s="37" t="s">
        <v>28</v>
      </c>
      <c r="L74" s="37" t="s">
        <v>28</v>
      </c>
      <c r="M74" s="37" t="s">
        <v>28</v>
      </c>
      <c r="N74" s="37" t="s">
        <v>31</v>
      </c>
      <c r="O74" s="37" t="s">
        <v>28</v>
      </c>
      <c r="P74" s="37" t="s">
        <v>28</v>
      </c>
      <c r="Q74" s="37" t="s">
        <v>28</v>
      </c>
      <c r="R74" s="37" t="s">
        <v>31</v>
      </c>
      <c r="S74" s="37" t="s">
        <v>31</v>
      </c>
      <c r="T74" s="37" t="s">
        <v>28</v>
      </c>
      <c r="U74" s="37" t="s">
        <v>28</v>
      </c>
      <c r="V74" s="37" t="s">
        <v>28</v>
      </c>
      <c r="W74" s="37" t="s">
        <v>28</v>
      </c>
      <c r="X74" s="37" t="s">
        <v>31</v>
      </c>
      <c r="Y74" s="5"/>
      <c r="Z74" s="5"/>
    </row>
    <row r="75" spans="1:26" ht="15.75" customHeight="1" thickBot="1">
      <c r="A75" s="5">
        <v>74</v>
      </c>
      <c r="B75" s="37" t="s">
        <v>226</v>
      </c>
      <c r="C75" s="37" t="s">
        <v>227</v>
      </c>
      <c r="D75" s="41">
        <v>32</v>
      </c>
      <c r="E75" s="5" t="s">
        <v>25</v>
      </c>
      <c r="F75" s="37" t="s">
        <v>64</v>
      </c>
      <c r="G75" s="37" t="s">
        <v>75</v>
      </c>
      <c r="H75" s="37" t="s">
        <v>27</v>
      </c>
      <c r="I75" s="37" t="s">
        <v>28</v>
      </c>
      <c r="J75" s="37" t="s">
        <v>28</v>
      </c>
      <c r="K75" s="37" t="s">
        <v>28</v>
      </c>
      <c r="L75" s="37" t="s">
        <v>28</v>
      </c>
      <c r="M75" s="37" t="s">
        <v>28</v>
      </c>
      <c r="N75" s="37" t="s">
        <v>31</v>
      </c>
      <c r="O75" s="37" t="s">
        <v>28</v>
      </c>
      <c r="P75" s="37" t="s">
        <v>28</v>
      </c>
      <c r="Q75" s="37" t="s">
        <v>28</v>
      </c>
      <c r="R75" s="37" t="s">
        <v>31</v>
      </c>
      <c r="S75" s="37" t="s">
        <v>31</v>
      </c>
      <c r="T75" s="37" t="s">
        <v>28</v>
      </c>
      <c r="U75" s="37" t="s">
        <v>28</v>
      </c>
      <c r="V75" s="37" t="s">
        <v>28</v>
      </c>
      <c r="W75" s="37" t="s">
        <v>28</v>
      </c>
      <c r="X75" s="37" t="s">
        <v>31</v>
      </c>
      <c r="Y75" s="5"/>
      <c r="Z75" s="5"/>
    </row>
    <row r="76" spans="1:26" ht="15.75" customHeight="1" thickBot="1">
      <c r="A76" s="5">
        <v>75</v>
      </c>
      <c r="B76" s="37" t="s">
        <v>228</v>
      </c>
      <c r="C76" s="37" t="s">
        <v>229</v>
      </c>
      <c r="D76" s="41">
        <v>33</v>
      </c>
      <c r="E76" s="5" t="s">
        <v>25</v>
      </c>
      <c r="F76" s="37" t="s">
        <v>64</v>
      </c>
      <c r="G76" s="37" t="s">
        <v>75</v>
      </c>
      <c r="H76" s="37" t="s">
        <v>27</v>
      </c>
      <c r="I76" s="37" t="s">
        <v>28</v>
      </c>
      <c r="J76" s="37" t="s">
        <v>28</v>
      </c>
      <c r="K76" s="37" t="s">
        <v>28</v>
      </c>
      <c r="L76" s="37" t="s">
        <v>28</v>
      </c>
      <c r="M76" s="37" t="s">
        <v>28</v>
      </c>
      <c r="N76" s="37" t="s">
        <v>31</v>
      </c>
      <c r="O76" s="37" t="s">
        <v>28</v>
      </c>
      <c r="P76" s="37" t="s">
        <v>28</v>
      </c>
      <c r="Q76" s="37" t="s">
        <v>28</v>
      </c>
      <c r="R76" s="37" t="s">
        <v>31</v>
      </c>
      <c r="S76" s="37" t="s">
        <v>31</v>
      </c>
      <c r="T76" s="37" t="s">
        <v>28</v>
      </c>
      <c r="U76" s="37" t="s">
        <v>35</v>
      </c>
      <c r="V76" s="37" t="s">
        <v>28</v>
      </c>
      <c r="W76" s="37" t="s">
        <v>28</v>
      </c>
      <c r="X76" s="37" t="s">
        <v>31</v>
      </c>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row>
    <row r="78" spans="1:26" ht="15.75" customHeight="1">
      <c r="A78" s="5"/>
      <c r="B78" s="5"/>
      <c r="C78" s="5"/>
      <c r="D78" s="5"/>
      <c r="E78" s="5"/>
      <c r="F78" s="5"/>
      <c r="G78" s="5"/>
      <c r="H78" s="42"/>
      <c r="I78" s="5"/>
      <c r="J78" s="5"/>
      <c r="K78" s="5"/>
      <c r="L78" s="5"/>
      <c r="M78" s="5"/>
      <c r="N78" s="5"/>
      <c r="O78" s="5"/>
      <c r="P78" s="5"/>
      <c r="Q78" s="5"/>
      <c r="R78" s="5"/>
      <c r="S78" s="5"/>
      <c r="T78" s="5"/>
      <c r="U78" s="5"/>
      <c r="V78" s="5"/>
      <c r="W78" s="5"/>
      <c r="X78" s="5"/>
      <c r="Y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row>
    <row r="80" spans="1:26" ht="15.75" customHeight="1">
      <c r="A80" s="5"/>
      <c r="B80" s="44" t="s">
        <v>308</v>
      </c>
      <c r="C80" s="5"/>
      <c r="D80" s="5"/>
      <c r="E80" s="5"/>
      <c r="F80" s="5"/>
      <c r="G80" s="5"/>
      <c r="H80" s="5"/>
      <c r="I80" s="5"/>
      <c r="K80" s="5"/>
      <c r="L80" s="5"/>
      <c r="M80" s="5"/>
      <c r="N80" s="5"/>
      <c r="O80" s="5"/>
      <c r="P80" s="5"/>
      <c r="Q80" s="5"/>
      <c r="R80" s="5"/>
      <c r="S80" s="5"/>
      <c r="T80" s="5"/>
      <c r="U80" s="5"/>
      <c r="V80" s="5"/>
      <c r="W80" s="5"/>
      <c r="X80" s="5"/>
      <c r="Y80" s="5"/>
    </row>
    <row r="81" spans="1:25" ht="15.75" customHeight="1">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ustomHeight="1">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ustomHeight="1">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ustomHeight="1">
      <c r="A84" s="5"/>
      <c r="C84" s="5"/>
      <c r="D84" s="5"/>
      <c r="F84" s="5"/>
      <c r="G84" s="5"/>
      <c r="H84" s="5"/>
      <c r="I84" s="5"/>
      <c r="J84" s="5"/>
      <c r="K84" s="5"/>
      <c r="L84" s="5"/>
      <c r="M84" s="5"/>
      <c r="N84" s="5"/>
      <c r="O84" s="5"/>
      <c r="P84" s="5"/>
      <c r="Q84" s="5"/>
      <c r="R84" s="5"/>
      <c r="S84" s="5"/>
      <c r="T84" s="5"/>
      <c r="U84" s="5"/>
      <c r="V84" s="5"/>
      <c r="W84" s="5"/>
      <c r="X84" s="5"/>
      <c r="Y84" s="5"/>
    </row>
    <row r="85" spans="1:25" ht="15.75" customHeight="1">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ustomHeight="1">
      <c r="A86" s="5"/>
      <c r="B86" s="5"/>
      <c r="C86" s="5"/>
      <c r="D86" s="5"/>
      <c r="F86" s="5"/>
      <c r="G86" s="5"/>
      <c r="H86" s="5"/>
      <c r="I86" s="5"/>
      <c r="J86" s="5"/>
      <c r="K86" s="5"/>
      <c r="L86" s="5"/>
      <c r="M86" s="5"/>
      <c r="N86" s="5"/>
      <c r="O86" s="5"/>
      <c r="P86" s="5"/>
      <c r="Q86" s="5"/>
      <c r="R86" s="5"/>
      <c r="S86" s="5"/>
      <c r="T86" s="5"/>
      <c r="U86" s="5"/>
      <c r="V86" s="5"/>
      <c r="W86" s="5"/>
      <c r="X86" s="5"/>
      <c r="Y86" s="5"/>
    </row>
    <row r="87" spans="1:25" ht="15.75" customHeight="1">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ustomHeight="1">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ustomHeight="1">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ustomHeight="1">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ustomHeight="1">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ustomHeight="1">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ustomHeight="1">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ustomHeight="1">
      <c r="A94" s="5"/>
      <c r="B94" s="5"/>
      <c r="C94" s="5"/>
      <c r="D94" s="5"/>
      <c r="E94" s="5"/>
      <c r="F94" s="5"/>
      <c r="G94" s="5"/>
      <c r="I94" s="5"/>
      <c r="J94" s="5"/>
      <c r="K94" s="5"/>
      <c r="L94" s="5"/>
      <c r="M94" s="5"/>
      <c r="N94" s="5"/>
      <c r="O94" s="5"/>
      <c r="P94" s="5"/>
      <c r="Q94" s="5"/>
      <c r="R94" s="5"/>
      <c r="S94" s="5"/>
      <c r="T94" s="5"/>
      <c r="U94" s="5"/>
      <c r="V94" s="5"/>
      <c r="W94" s="5"/>
      <c r="X94" s="5"/>
      <c r="Y94" s="5"/>
    </row>
    <row r="95" spans="1:25" ht="15.75" customHeight="1">
      <c r="B95" s="5"/>
      <c r="C95" s="5"/>
      <c r="D95" s="5"/>
      <c r="E95" s="5"/>
      <c r="F95" s="5"/>
      <c r="G95" s="5"/>
      <c r="H95" s="5"/>
      <c r="I95" s="5"/>
      <c r="J95" s="5"/>
      <c r="K95" s="5"/>
      <c r="L95" s="5"/>
      <c r="M95" s="5"/>
      <c r="N95" s="5"/>
      <c r="O95" s="5"/>
      <c r="P95" s="5"/>
      <c r="Q95" s="5"/>
      <c r="R95" s="5"/>
      <c r="S95" s="5"/>
      <c r="T95" s="5"/>
      <c r="U95" s="5"/>
      <c r="V95" s="5"/>
      <c r="W95" s="5"/>
      <c r="X95" s="5"/>
      <c r="Y95" s="5"/>
    </row>
    <row r="96" spans="1:25" ht="15.75" customHeight="1">
      <c r="A96" s="5"/>
      <c r="B96" s="5"/>
      <c r="C96" s="5"/>
      <c r="E96" s="5"/>
      <c r="G96" s="5"/>
      <c r="H96" s="5"/>
      <c r="I96" s="5"/>
      <c r="J96" s="5"/>
      <c r="K96" s="5"/>
      <c r="L96" s="5"/>
      <c r="M96" s="5"/>
      <c r="N96" s="5"/>
      <c r="O96" s="5"/>
      <c r="P96" s="5"/>
      <c r="Q96" s="5"/>
      <c r="R96" s="5"/>
      <c r="S96" s="5"/>
      <c r="T96" s="5"/>
      <c r="U96" s="5"/>
      <c r="V96" s="5"/>
      <c r="W96" s="5"/>
      <c r="X96" s="5"/>
      <c r="Y96" s="5"/>
    </row>
    <row r="97" spans="1:25" ht="15.75" customHeight="1">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ustomHeight="1">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ustomHeight="1">
      <c r="A99" s="5"/>
      <c r="B99" s="5"/>
      <c r="C99" s="5"/>
      <c r="E99" s="5"/>
      <c r="F99" s="5"/>
      <c r="G99" s="5"/>
      <c r="H99" s="5"/>
      <c r="I99" s="5"/>
      <c r="J99" s="5"/>
      <c r="K99" s="5"/>
      <c r="L99" s="5"/>
      <c r="M99" s="5"/>
      <c r="N99" s="5"/>
      <c r="O99" s="5"/>
      <c r="P99" s="5"/>
      <c r="Q99" s="5"/>
      <c r="R99" s="5"/>
      <c r="S99" s="5"/>
      <c r="T99" s="5"/>
      <c r="U99" s="5"/>
      <c r="V99" s="5"/>
      <c r="W99" s="5"/>
      <c r="X99" s="5"/>
      <c r="Y99" s="5"/>
    </row>
    <row r="100" spans="1:25"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ustomHeight="1">
      <c r="A101" s="5"/>
      <c r="B101" s="5"/>
      <c r="C101" s="5"/>
      <c r="D101" s="5"/>
      <c r="E101" s="5"/>
      <c r="F101" s="43"/>
      <c r="G101" s="5"/>
      <c r="H101" s="5"/>
      <c r="I101" s="5"/>
      <c r="J101" s="5"/>
      <c r="K101" s="5"/>
      <c r="L101" s="5"/>
      <c r="M101" s="5"/>
      <c r="N101" s="5"/>
      <c r="O101" s="5"/>
      <c r="P101" s="5"/>
      <c r="Q101" s="5"/>
      <c r="R101" s="5"/>
      <c r="S101" s="5"/>
      <c r="T101" s="5"/>
      <c r="U101" s="5"/>
      <c r="V101" s="5"/>
      <c r="W101" s="5"/>
      <c r="X101" s="5"/>
      <c r="Y101" s="5"/>
    </row>
    <row r="102" spans="1:25"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ustomHeight="1">
      <c r="A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ustomHeight="1">
      <c r="A110" s="5"/>
      <c r="B110" s="5"/>
      <c r="C110" s="5"/>
      <c r="D110" s="5"/>
      <c r="F110" s="5"/>
      <c r="G110" s="5"/>
      <c r="H110" s="5"/>
      <c r="I110" s="5"/>
      <c r="J110" s="5"/>
      <c r="K110" s="5"/>
      <c r="L110" s="5"/>
      <c r="M110" s="5"/>
      <c r="N110" s="5"/>
      <c r="O110" s="5"/>
      <c r="P110" s="5"/>
      <c r="Q110" s="5"/>
      <c r="R110" s="5"/>
      <c r="S110" s="5"/>
      <c r="T110" s="5"/>
      <c r="U110" s="5"/>
      <c r="V110" s="5"/>
      <c r="W110" s="5"/>
      <c r="X110" s="5"/>
      <c r="Y110" s="5"/>
    </row>
    <row r="111" spans="1:25"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ustomHeight="1">
      <c r="A114" s="5"/>
      <c r="B114" s="5"/>
      <c r="C114" s="5"/>
      <c r="E114" s="5"/>
      <c r="F114" s="5"/>
      <c r="G114" s="5"/>
      <c r="H114" s="5"/>
      <c r="I114" s="5"/>
      <c r="J114" s="5"/>
      <c r="K114" s="5"/>
      <c r="L114" s="5"/>
      <c r="M114" s="5"/>
      <c r="N114" s="5"/>
      <c r="O114" s="5"/>
      <c r="P114" s="5"/>
      <c r="Q114" s="5"/>
      <c r="R114" s="5"/>
      <c r="S114" s="5"/>
      <c r="T114" s="5"/>
      <c r="U114" s="5"/>
      <c r="V114" s="5"/>
      <c r="W114" s="5"/>
      <c r="X114" s="5"/>
      <c r="Y114" s="5"/>
    </row>
    <row r="115" spans="1:2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ustomHeight="1">
      <c r="A116" s="5"/>
      <c r="B116" s="5"/>
      <c r="C116" s="5"/>
      <c r="D116" s="5"/>
      <c r="E116" s="5"/>
      <c r="F116" s="5"/>
      <c r="G116" s="5"/>
      <c r="H116" s="5"/>
      <c r="I116" s="5"/>
      <c r="J116" s="5"/>
      <c r="K116" s="5"/>
      <c r="M116" s="5"/>
      <c r="N116" s="5"/>
      <c r="O116" s="5"/>
      <c r="P116" s="5"/>
      <c r="Q116" s="5"/>
      <c r="R116" s="5"/>
      <c r="S116" s="5"/>
      <c r="T116" s="5"/>
      <c r="U116" s="5"/>
      <c r="V116" s="5"/>
      <c r="W116" s="5"/>
      <c r="X116" s="5"/>
      <c r="Y116" s="5"/>
    </row>
    <row r="117" spans="1:25"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ustomHeight="1">
      <c r="A124" s="5"/>
      <c r="B124" s="5"/>
      <c r="C124" s="5"/>
      <c r="E124" s="5"/>
      <c r="F124" s="5"/>
      <c r="G124" s="5"/>
      <c r="H124" s="5"/>
      <c r="I124" s="5"/>
      <c r="J124" s="5"/>
      <c r="K124" s="5"/>
      <c r="L124" s="5"/>
      <c r="M124" s="5"/>
      <c r="N124" s="5"/>
      <c r="O124" s="5"/>
      <c r="P124" s="5"/>
      <c r="Q124" s="5"/>
      <c r="R124" s="5"/>
      <c r="S124" s="5"/>
      <c r="T124" s="5"/>
      <c r="U124" s="5"/>
      <c r="V124" s="5"/>
      <c r="W124" s="5"/>
      <c r="X124" s="5"/>
      <c r="Y124" s="5"/>
    </row>
    <row r="125" spans="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ustomHeight="1">
      <c r="A126" s="5"/>
      <c r="B126" s="5"/>
      <c r="C126" s="5"/>
      <c r="E126" s="5"/>
      <c r="F126" s="5"/>
      <c r="G126" s="5"/>
      <c r="H126" s="5"/>
      <c r="I126" s="5"/>
      <c r="J126" s="5"/>
      <c r="K126" s="5"/>
      <c r="L126" s="5"/>
      <c r="M126" s="5"/>
      <c r="N126" s="5"/>
      <c r="O126" s="5"/>
      <c r="P126" s="5"/>
      <c r="Q126" s="5"/>
      <c r="R126" s="5"/>
      <c r="S126" s="5"/>
      <c r="T126" s="5"/>
      <c r="U126" s="5"/>
      <c r="V126" s="5"/>
      <c r="W126" s="5"/>
      <c r="X126" s="5"/>
      <c r="Y126" s="5"/>
    </row>
    <row r="127" spans="1:25"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ustomHeight="1">
      <c r="A129" s="5"/>
      <c r="B129" s="5"/>
      <c r="C129" s="5"/>
      <c r="D129" s="5"/>
      <c r="E129" s="5"/>
      <c r="F129" s="5"/>
      <c r="G129" s="5"/>
      <c r="H129" s="5"/>
      <c r="J129" s="5"/>
      <c r="K129" s="5"/>
      <c r="L129" s="5"/>
      <c r="M129" s="5"/>
      <c r="N129" s="5"/>
      <c r="O129" s="5"/>
      <c r="P129" s="5"/>
      <c r="Q129" s="5"/>
      <c r="R129" s="5"/>
      <c r="S129" s="5"/>
      <c r="T129" s="5"/>
      <c r="U129" s="5"/>
      <c r="V129" s="5"/>
      <c r="W129" s="5"/>
      <c r="X129" s="5"/>
      <c r="Y129" s="5"/>
    </row>
    <row r="130" spans="1:25"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ustomHeight="1">
      <c r="A134" s="5"/>
      <c r="B134" s="5"/>
      <c r="C134" s="5"/>
      <c r="E134" s="5"/>
      <c r="F134" s="5"/>
      <c r="G134" s="5"/>
      <c r="H134" s="5"/>
      <c r="I134" s="5"/>
      <c r="J134" s="5"/>
      <c r="K134" s="5"/>
      <c r="L134" s="5"/>
      <c r="M134" s="5"/>
      <c r="N134" s="5"/>
      <c r="O134" s="5"/>
      <c r="P134" s="5"/>
      <c r="Q134" s="5"/>
      <c r="R134" s="5"/>
      <c r="S134" s="5"/>
      <c r="T134" s="5"/>
      <c r="U134" s="5"/>
      <c r="V134" s="5"/>
      <c r="W134" s="5"/>
      <c r="X134" s="5"/>
      <c r="Y134" s="5"/>
    </row>
    <row r="135" spans="1:2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ustomHeight="1">
      <c r="A138" s="5"/>
      <c r="B138" s="5"/>
      <c r="C138" s="5"/>
      <c r="D138" s="5"/>
      <c r="E138" s="5"/>
      <c r="F138" s="5"/>
      <c r="G138" s="5"/>
      <c r="H138" s="5"/>
      <c r="J138" s="5"/>
      <c r="K138" s="5"/>
      <c r="L138" s="5"/>
      <c r="M138" s="5"/>
      <c r="N138" s="5"/>
      <c r="O138" s="5"/>
      <c r="P138" s="5"/>
      <c r="Q138" s="5"/>
      <c r="R138" s="5"/>
      <c r="S138" s="5"/>
      <c r="T138" s="5"/>
      <c r="U138" s="5"/>
      <c r="V138" s="5"/>
      <c r="W138" s="5"/>
      <c r="X138" s="5"/>
      <c r="Y138" s="5"/>
    </row>
    <row r="139" spans="1:25"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ustomHeight="1">
      <c r="A141" s="5"/>
      <c r="B141" s="5"/>
      <c r="C141" s="5"/>
      <c r="D141" s="5"/>
      <c r="E141" s="5"/>
      <c r="G141" s="5"/>
      <c r="H141" s="5"/>
      <c r="I141" s="5"/>
      <c r="J141" s="5"/>
      <c r="K141" s="5"/>
      <c r="L141" s="5"/>
      <c r="M141" s="5"/>
      <c r="N141" s="5"/>
      <c r="O141" s="5"/>
      <c r="P141" s="5"/>
      <c r="Q141" s="5"/>
      <c r="R141" s="5"/>
      <c r="S141" s="5"/>
      <c r="T141" s="5"/>
      <c r="U141" s="5"/>
      <c r="V141" s="5"/>
      <c r="W141" s="5"/>
      <c r="X141" s="5"/>
      <c r="Y141" s="5"/>
    </row>
    <row r="142" spans="1:25"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ustomHeight="1">
      <c r="A144" s="5"/>
      <c r="B144" s="5"/>
      <c r="C144" s="5"/>
      <c r="E144" s="5"/>
      <c r="G144" s="5"/>
      <c r="H144" s="5"/>
      <c r="I144" s="5"/>
      <c r="J144" s="5"/>
      <c r="K144" s="5"/>
      <c r="L144" s="5"/>
      <c r="M144" s="5"/>
      <c r="N144" s="5"/>
      <c r="O144" s="5"/>
      <c r="P144" s="5"/>
      <c r="Q144" s="5"/>
      <c r="R144" s="5"/>
      <c r="S144" s="5"/>
      <c r="T144" s="5"/>
      <c r="U144" s="5"/>
      <c r="V144" s="5"/>
      <c r="W144" s="5"/>
      <c r="X144" s="5"/>
      <c r="Y144" s="5"/>
    </row>
    <row r="145" spans="1:2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ustomHeight="1">
      <c r="A149" s="5"/>
      <c r="B149" s="5"/>
      <c r="C149" s="5"/>
      <c r="E149" s="5"/>
      <c r="F149" s="5"/>
      <c r="G149" s="5"/>
      <c r="H149" s="5"/>
      <c r="I149" s="5"/>
      <c r="J149" s="5"/>
      <c r="K149" s="5"/>
      <c r="L149" s="5"/>
      <c r="M149" s="5"/>
      <c r="N149" s="5"/>
      <c r="O149" s="5"/>
      <c r="P149" s="5"/>
      <c r="Q149" s="5"/>
      <c r="R149" s="5"/>
      <c r="S149" s="5"/>
      <c r="T149" s="5"/>
      <c r="U149" s="5"/>
      <c r="V149" s="5"/>
      <c r="W149" s="5"/>
      <c r="X149" s="5"/>
      <c r="Y149" s="5"/>
    </row>
    <row r="150" spans="1:25"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c r="A152" s="5"/>
      <c r="B152" s="5"/>
      <c r="C152" s="5"/>
      <c r="D152" s="5"/>
      <c r="E152" s="5"/>
      <c r="F152" s="5"/>
      <c r="G152" s="5"/>
      <c r="H152" s="5"/>
      <c r="I152" s="5"/>
      <c r="J152" s="5"/>
      <c r="K152" s="5"/>
      <c r="M152" s="5"/>
      <c r="N152" s="5"/>
      <c r="O152" s="5"/>
      <c r="P152" s="5"/>
      <c r="Q152" s="5"/>
      <c r="R152" s="5"/>
      <c r="S152" s="5"/>
      <c r="T152" s="5"/>
      <c r="U152" s="5"/>
      <c r="V152" s="5"/>
      <c r="W152" s="5"/>
      <c r="X152" s="5"/>
      <c r="Y152" s="5"/>
    </row>
    <row r="153" spans="1:25"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c r="A156" s="5"/>
      <c r="B156" s="5"/>
      <c r="C156" s="5"/>
      <c r="D156" s="5"/>
      <c r="E156" s="5"/>
      <c r="F156" s="5"/>
      <c r="G156" s="5"/>
      <c r="I156" s="5"/>
      <c r="J156" s="5"/>
      <c r="K156" s="5"/>
      <c r="L156" s="5"/>
      <c r="M156" s="5"/>
      <c r="N156" s="5"/>
      <c r="O156" s="5"/>
      <c r="P156" s="5"/>
      <c r="Q156" s="5"/>
      <c r="R156" s="5"/>
      <c r="S156" s="5"/>
      <c r="T156" s="5"/>
      <c r="U156" s="5"/>
      <c r="V156" s="5"/>
      <c r="W156" s="5"/>
      <c r="X156" s="5"/>
      <c r="Y156" s="5"/>
    </row>
    <row r="157" spans="1:25"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sheetData>
  <sortState xmlns:xlrd2="http://schemas.microsoft.com/office/spreadsheetml/2017/richdata2" ref="A2:Y64">
    <sortCondition ref="A2"/>
  </sortState>
  <pageMargins left="0.75" right="0.75" top="1" bottom="1" header="0.51180555555555596" footer="0.51180555555555596"/>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5"/>
  <sheetViews>
    <sheetView workbookViewId="0">
      <selection activeCell="R3" sqref="R3"/>
    </sheetView>
  </sheetViews>
  <sheetFormatPr defaultColWidth="9.109375" defaultRowHeight="13.2"/>
  <cols>
    <col min="13" max="13" width="10.109375"/>
    <col min="15" max="15" width="10"/>
  </cols>
  <sheetData>
    <row r="1" spans="1:17" ht="27.6">
      <c r="A1" s="1"/>
      <c r="B1" s="2"/>
      <c r="C1" s="2"/>
      <c r="D1" s="2"/>
      <c r="E1" s="2"/>
      <c r="F1" s="2" t="s">
        <v>0</v>
      </c>
      <c r="G1" s="2"/>
      <c r="H1" s="2" t="s">
        <v>230</v>
      </c>
      <c r="I1" s="2" t="s">
        <v>231</v>
      </c>
      <c r="J1" s="2" t="s">
        <v>5</v>
      </c>
      <c r="K1" s="2" t="s">
        <v>4</v>
      </c>
      <c r="L1" s="2"/>
      <c r="M1" s="2"/>
      <c r="N1" s="2" t="s">
        <v>232</v>
      </c>
      <c r="O1" s="2"/>
      <c r="P1" s="2" t="s">
        <v>2</v>
      </c>
      <c r="Q1" s="24"/>
    </row>
    <row r="2" spans="1:17" ht="40.200000000000003">
      <c r="A2" s="3"/>
      <c r="B2" s="4"/>
      <c r="C2" s="4"/>
      <c r="D2" s="4"/>
      <c r="E2" s="4"/>
      <c r="F2" s="5" t="s">
        <v>195</v>
      </c>
      <c r="G2" s="6"/>
      <c r="H2" s="4">
        <v>8</v>
      </c>
      <c r="I2" s="4" t="s">
        <v>233</v>
      </c>
      <c r="J2" s="4" t="s">
        <v>197</v>
      </c>
      <c r="K2" s="4" t="s">
        <v>64</v>
      </c>
      <c r="L2" s="4"/>
      <c r="M2" s="19"/>
      <c r="N2" s="4" t="s">
        <v>196</v>
      </c>
      <c r="O2" s="19"/>
      <c r="P2" s="4" t="s">
        <v>234</v>
      </c>
      <c r="Q2" s="25"/>
    </row>
    <row r="3" spans="1:17" ht="40.200000000000003">
      <c r="A3" s="3"/>
      <c r="B3" s="4"/>
      <c r="C3" s="4"/>
      <c r="D3" s="4"/>
      <c r="E3" s="4"/>
      <c r="F3" s="5" t="s">
        <v>111</v>
      </c>
      <c r="G3" s="6"/>
      <c r="H3" s="4">
        <v>5</v>
      </c>
      <c r="I3" s="4" t="s">
        <v>233</v>
      </c>
      <c r="J3" s="4"/>
      <c r="K3" s="4" t="s">
        <v>64</v>
      </c>
      <c r="L3" s="4"/>
      <c r="M3" s="19"/>
      <c r="N3" s="4" t="s">
        <v>112</v>
      </c>
      <c r="O3" s="19"/>
      <c r="P3" s="4" t="s">
        <v>235</v>
      </c>
      <c r="Q3" s="25"/>
    </row>
    <row r="4" spans="1:17" ht="41.4">
      <c r="A4" s="3"/>
      <c r="B4" s="4"/>
      <c r="C4" s="4"/>
      <c r="D4" s="4"/>
      <c r="E4" s="4"/>
      <c r="F4" s="5" t="s">
        <v>221</v>
      </c>
      <c r="G4" s="6"/>
      <c r="H4" s="4">
        <v>8</v>
      </c>
      <c r="I4" s="4" t="s">
        <v>233</v>
      </c>
      <c r="J4" s="4" t="s">
        <v>225</v>
      </c>
      <c r="K4" s="4" t="s">
        <v>105</v>
      </c>
      <c r="L4" s="4"/>
      <c r="M4" s="19"/>
      <c r="N4" s="4" t="s">
        <v>236</v>
      </c>
      <c r="O4" s="19"/>
      <c r="P4" s="4" t="s">
        <v>237</v>
      </c>
      <c r="Q4" s="25"/>
    </row>
    <row r="5" spans="1:17" ht="41.4">
      <c r="A5" s="3"/>
      <c r="B5" s="4"/>
      <c r="C5" s="4"/>
      <c r="D5" s="4"/>
      <c r="E5" s="4"/>
      <c r="F5" s="5" t="s">
        <v>103</v>
      </c>
      <c r="G5" s="6"/>
      <c r="H5" s="4">
        <v>4</v>
      </c>
      <c r="I5" s="4" t="s">
        <v>233</v>
      </c>
      <c r="J5" s="4" t="s">
        <v>106</v>
      </c>
      <c r="K5" s="4" t="s">
        <v>105</v>
      </c>
      <c r="L5" s="4"/>
      <c r="M5" s="19"/>
      <c r="N5" s="4" t="s">
        <v>104</v>
      </c>
      <c r="O5" s="19"/>
      <c r="P5" s="4" t="s">
        <v>238</v>
      </c>
      <c r="Q5" s="25"/>
    </row>
    <row r="6" spans="1:17" ht="27.6">
      <c r="A6" s="7"/>
      <c r="B6" s="8"/>
      <c r="C6" s="8"/>
      <c r="D6" s="8"/>
      <c r="E6" s="8"/>
      <c r="F6" s="5" t="s">
        <v>239</v>
      </c>
      <c r="G6" s="9"/>
      <c r="H6" s="8">
        <v>8</v>
      </c>
      <c r="I6" s="8" t="s">
        <v>233</v>
      </c>
      <c r="J6" s="8"/>
      <c r="K6" s="8" t="s">
        <v>86</v>
      </c>
      <c r="L6" s="8"/>
      <c r="M6" s="20"/>
      <c r="N6" s="8" t="s">
        <v>240</v>
      </c>
      <c r="O6" s="20"/>
      <c r="P6" s="8" t="s">
        <v>241</v>
      </c>
      <c r="Q6" s="26"/>
    </row>
    <row r="7" spans="1:17" ht="27.6">
      <c r="A7" s="3"/>
      <c r="B7" s="4"/>
      <c r="C7" s="4"/>
      <c r="D7" s="4"/>
      <c r="E7" s="4"/>
      <c r="F7" s="5" t="s">
        <v>190</v>
      </c>
      <c r="G7" s="6"/>
      <c r="H7" s="4">
        <v>4</v>
      </c>
      <c r="I7" s="4" t="s">
        <v>233</v>
      </c>
      <c r="J7" s="4" t="s">
        <v>242</v>
      </c>
      <c r="K7" s="4" t="s">
        <v>64</v>
      </c>
      <c r="L7" s="4"/>
      <c r="M7" s="19"/>
      <c r="N7" s="4" t="s">
        <v>191</v>
      </c>
      <c r="O7" s="19"/>
      <c r="P7" s="4" t="s">
        <v>238</v>
      </c>
      <c r="Q7" s="26"/>
    </row>
    <row r="8" spans="1:17" ht="27.6">
      <c r="A8" s="3"/>
      <c r="B8" s="4"/>
      <c r="C8" s="4"/>
      <c r="D8" s="4"/>
      <c r="E8" s="4"/>
      <c r="F8" s="5" t="s">
        <v>208</v>
      </c>
      <c r="G8" s="6"/>
      <c r="H8" s="4">
        <v>6</v>
      </c>
      <c r="I8" s="4" t="s">
        <v>233</v>
      </c>
      <c r="J8" s="4"/>
      <c r="K8" s="4" t="s">
        <v>64</v>
      </c>
      <c r="L8" s="4"/>
      <c r="M8" s="19"/>
      <c r="N8" s="4" t="s">
        <v>209</v>
      </c>
      <c r="O8" s="19"/>
      <c r="P8" s="4" t="s">
        <v>243</v>
      </c>
      <c r="Q8" s="26"/>
    </row>
    <row r="9" spans="1:17" ht="27.6">
      <c r="A9" s="3"/>
      <c r="B9" s="4"/>
      <c r="C9" s="4"/>
      <c r="D9" s="4"/>
      <c r="E9" s="4"/>
      <c r="F9" s="5" t="s">
        <v>62</v>
      </c>
      <c r="G9" s="6"/>
      <c r="H9" s="4">
        <v>5</v>
      </c>
      <c r="I9" s="4" t="s">
        <v>233</v>
      </c>
      <c r="J9" s="4"/>
      <c r="K9" s="4" t="s">
        <v>64</v>
      </c>
      <c r="L9" s="4"/>
      <c r="M9" s="19"/>
      <c r="N9" s="4" t="s">
        <v>63</v>
      </c>
      <c r="O9" s="19"/>
      <c r="P9" s="4" t="s">
        <v>237</v>
      </c>
      <c r="Q9" s="26"/>
    </row>
    <row r="10" spans="1:17" ht="27.6">
      <c r="A10" s="3"/>
      <c r="B10" s="4"/>
      <c r="C10" s="4"/>
      <c r="D10" s="4"/>
      <c r="E10" s="4"/>
      <c r="F10" s="5" t="s">
        <v>84</v>
      </c>
      <c r="G10" s="6"/>
      <c r="H10" s="4">
        <v>6</v>
      </c>
      <c r="I10" s="4" t="s">
        <v>233</v>
      </c>
      <c r="J10" s="4"/>
      <c r="K10" s="4" t="s">
        <v>86</v>
      </c>
      <c r="L10" s="4"/>
      <c r="M10" s="19"/>
      <c r="N10" s="4" t="s">
        <v>85</v>
      </c>
      <c r="O10" s="19"/>
      <c r="P10" s="4" t="s">
        <v>244</v>
      </c>
      <c r="Q10" s="26"/>
    </row>
    <row r="11" spans="1:17" ht="27.6">
      <c r="A11" s="3"/>
      <c r="B11" s="4"/>
      <c r="C11" s="4"/>
      <c r="D11" s="4"/>
      <c r="E11" s="4"/>
      <c r="F11" s="5" t="s">
        <v>168</v>
      </c>
      <c r="G11" s="6"/>
      <c r="H11" s="4">
        <v>4</v>
      </c>
      <c r="I11" s="4" t="s">
        <v>233</v>
      </c>
      <c r="J11" s="4" t="s">
        <v>245</v>
      </c>
      <c r="K11" s="4" t="s">
        <v>105</v>
      </c>
      <c r="L11" s="4"/>
      <c r="M11" s="19"/>
      <c r="N11" s="4" t="s">
        <v>169</v>
      </c>
      <c r="O11" s="19"/>
      <c r="P11" s="4" t="s">
        <v>238</v>
      </c>
      <c r="Q11" s="26"/>
    </row>
    <row r="12" spans="1:17" ht="52.8">
      <c r="A12" s="3"/>
      <c r="B12" s="4"/>
      <c r="C12" s="4"/>
      <c r="D12" s="4"/>
      <c r="E12" s="4"/>
      <c r="F12" s="5" t="s">
        <v>163</v>
      </c>
      <c r="G12" s="6"/>
      <c r="H12" s="4">
        <v>4</v>
      </c>
      <c r="I12" s="4" t="s">
        <v>233</v>
      </c>
      <c r="J12" s="4" t="s">
        <v>165</v>
      </c>
      <c r="K12" s="4" t="s">
        <v>86</v>
      </c>
      <c r="L12" s="4"/>
      <c r="M12" s="19"/>
      <c r="N12" s="4" t="s">
        <v>164</v>
      </c>
      <c r="O12" s="19"/>
      <c r="P12" s="4" t="s">
        <v>238</v>
      </c>
      <c r="Q12" s="26"/>
    </row>
    <row r="13" spans="1:17" ht="27.6">
      <c r="A13" s="7"/>
      <c r="B13" s="8"/>
      <c r="C13" s="8"/>
      <c r="D13" s="8"/>
      <c r="E13" s="8"/>
      <c r="F13" s="5" t="s">
        <v>246</v>
      </c>
      <c r="G13" s="9"/>
      <c r="H13" s="8">
        <v>5</v>
      </c>
      <c r="I13" s="8" t="s">
        <v>233</v>
      </c>
      <c r="J13" s="8"/>
      <c r="K13" s="8" t="s">
        <v>64</v>
      </c>
      <c r="L13" s="8"/>
      <c r="M13" s="20"/>
      <c r="N13" s="8" t="s">
        <v>247</v>
      </c>
      <c r="O13" s="20"/>
      <c r="P13" s="8" t="s">
        <v>237</v>
      </c>
      <c r="Q13" s="26"/>
    </row>
    <row r="14" spans="1:17" ht="27.6">
      <c r="A14" s="3"/>
      <c r="B14" s="4"/>
      <c r="C14" s="4"/>
      <c r="D14" s="4"/>
      <c r="E14" s="4"/>
      <c r="F14" s="5" t="s">
        <v>33</v>
      </c>
      <c r="G14" s="6"/>
      <c r="H14" s="4">
        <v>8</v>
      </c>
      <c r="I14" s="4" t="s">
        <v>233</v>
      </c>
      <c r="J14" s="4"/>
      <c r="K14" s="4" t="s">
        <v>64</v>
      </c>
      <c r="L14" s="4"/>
      <c r="M14" s="19"/>
      <c r="N14" s="4" t="s">
        <v>229</v>
      </c>
      <c r="O14" s="19"/>
      <c r="P14" s="4" t="s">
        <v>248</v>
      </c>
      <c r="Q14" s="26"/>
    </row>
    <row r="15" spans="1:17" ht="52.8">
      <c r="A15" s="3"/>
      <c r="B15" s="4"/>
      <c r="C15" s="4"/>
      <c r="D15" s="4"/>
      <c r="E15" s="4"/>
      <c r="F15" s="5" t="s">
        <v>80</v>
      </c>
      <c r="G15" s="6"/>
      <c r="H15" s="4">
        <v>8</v>
      </c>
      <c r="I15" s="4" t="s">
        <v>233</v>
      </c>
      <c r="J15" s="4"/>
      <c r="K15" s="4" t="s">
        <v>64</v>
      </c>
      <c r="L15" s="4"/>
      <c r="M15" s="19"/>
      <c r="N15" s="4" t="s">
        <v>81</v>
      </c>
      <c r="O15" s="19"/>
      <c r="P15" s="4" t="s">
        <v>249</v>
      </c>
      <c r="Q15" s="26"/>
    </row>
    <row r="16" spans="1:17" ht="27.6">
      <c r="A16" s="3"/>
      <c r="B16" s="4"/>
      <c r="C16" s="4"/>
      <c r="D16" s="4"/>
      <c r="E16" s="4"/>
      <c r="F16" s="5" t="s">
        <v>120</v>
      </c>
      <c r="G16" s="6"/>
      <c r="H16" s="4">
        <v>4</v>
      </c>
      <c r="I16" s="4" t="s">
        <v>233</v>
      </c>
      <c r="J16" s="4" t="s">
        <v>122</v>
      </c>
      <c r="K16" s="4" t="s">
        <v>86</v>
      </c>
      <c r="L16" s="4"/>
      <c r="M16" s="19"/>
      <c r="N16" s="4" t="s">
        <v>121</v>
      </c>
      <c r="O16" s="19"/>
      <c r="P16" s="4" t="s">
        <v>250</v>
      </c>
      <c r="Q16" s="26"/>
    </row>
    <row r="17" spans="1:17" ht="27.6">
      <c r="A17" s="7"/>
      <c r="B17" s="8"/>
      <c r="C17" s="8"/>
      <c r="D17" s="8"/>
      <c r="E17" s="8"/>
      <c r="F17" s="5" t="s">
        <v>251</v>
      </c>
      <c r="G17" s="9"/>
      <c r="H17" s="8">
        <v>7</v>
      </c>
      <c r="I17" s="8" t="s">
        <v>233</v>
      </c>
      <c r="J17" s="8"/>
      <c r="K17" s="8" t="s">
        <v>86</v>
      </c>
      <c r="L17" s="8"/>
      <c r="M17" s="20"/>
      <c r="N17" s="8" t="s">
        <v>252</v>
      </c>
      <c r="O17" s="20"/>
      <c r="P17" s="8" t="s">
        <v>253</v>
      </c>
      <c r="Q17" s="26"/>
    </row>
    <row r="18" spans="1:17" ht="41.4">
      <c r="A18" s="3"/>
      <c r="B18" s="4"/>
      <c r="C18" s="4"/>
      <c r="D18" s="4"/>
      <c r="E18" s="4"/>
      <c r="F18" s="5" t="s">
        <v>96</v>
      </c>
      <c r="G18" s="6"/>
      <c r="H18" s="4">
        <v>5</v>
      </c>
      <c r="I18" s="4" t="s">
        <v>233</v>
      </c>
      <c r="J18" s="4"/>
      <c r="K18" s="4" t="s">
        <v>86</v>
      </c>
      <c r="L18" s="4"/>
      <c r="M18" s="19"/>
      <c r="N18" s="4" t="s">
        <v>85</v>
      </c>
      <c r="O18" s="19"/>
      <c r="P18" s="4" t="s">
        <v>254</v>
      </c>
      <c r="Q18" s="26"/>
    </row>
    <row r="19" spans="1:17" ht="27.6">
      <c r="A19" s="3"/>
      <c r="B19" s="4"/>
      <c r="C19" s="4"/>
      <c r="D19" s="4"/>
      <c r="E19" s="4"/>
      <c r="F19" s="5" t="s">
        <v>222</v>
      </c>
      <c r="G19" s="6"/>
      <c r="H19" s="4">
        <v>5</v>
      </c>
      <c r="I19" s="4" t="s">
        <v>233</v>
      </c>
      <c r="J19" s="4"/>
      <c r="K19" s="4" t="s">
        <v>64</v>
      </c>
      <c r="L19" s="4"/>
      <c r="M19" s="19"/>
      <c r="N19" s="4" t="s">
        <v>223</v>
      </c>
      <c r="O19" s="19"/>
      <c r="P19" s="4" t="s">
        <v>235</v>
      </c>
      <c r="Q19" s="26"/>
    </row>
    <row r="20" spans="1:17" ht="27.6">
      <c r="A20" s="3"/>
      <c r="B20" s="4"/>
      <c r="C20" s="4"/>
      <c r="D20" s="4"/>
      <c r="E20" s="4"/>
      <c r="F20" s="5" t="s">
        <v>115</v>
      </c>
      <c r="G20" s="6"/>
      <c r="H20" s="4">
        <v>4</v>
      </c>
      <c r="I20" s="4" t="s">
        <v>233</v>
      </c>
      <c r="J20" s="4"/>
      <c r="K20" s="4" t="s">
        <v>86</v>
      </c>
      <c r="L20" s="4"/>
      <c r="M20" s="19"/>
      <c r="N20" s="4" t="s">
        <v>116</v>
      </c>
      <c r="O20" s="19"/>
      <c r="P20" s="4" t="s">
        <v>238</v>
      </c>
      <c r="Q20" s="26"/>
    </row>
    <row r="21" spans="1:17" ht="39.6">
      <c r="A21" s="3"/>
      <c r="B21" s="4"/>
      <c r="C21" s="4"/>
      <c r="D21" s="4"/>
      <c r="E21" s="4"/>
      <c r="F21" s="5" t="s">
        <v>204</v>
      </c>
      <c r="G21" s="6"/>
      <c r="H21" s="4">
        <v>6</v>
      </c>
      <c r="I21" s="4" t="s">
        <v>233</v>
      </c>
      <c r="J21" s="4" t="s">
        <v>45</v>
      </c>
      <c r="K21" s="4" t="s">
        <v>64</v>
      </c>
      <c r="L21" s="4"/>
      <c r="M21" s="19"/>
      <c r="N21" s="4" t="s">
        <v>129</v>
      </c>
      <c r="O21" s="19"/>
      <c r="P21" s="4" t="s">
        <v>243</v>
      </c>
      <c r="Q21" s="26"/>
    </row>
    <row r="22" spans="1:17" ht="27.6">
      <c r="A22" s="3"/>
      <c r="B22" s="4"/>
      <c r="C22" s="4"/>
      <c r="D22" s="4"/>
      <c r="E22" s="4"/>
      <c r="F22" s="5" t="s">
        <v>224</v>
      </c>
      <c r="G22" s="6"/>
      <c r="H22" s="4">
        <v>8</v>
      </c>
      <c r="I22" s="4" t="s">
        <v>233</v>
      </c>
      <c r="J22" s="4" t="s">
        <v>225</v>
      </c>
      <c r="K22" s="4" t="s">
        <v>105</v>
      </c>
      <c r="L22" s="4"/>
      <c r="M22" s="19"/>
      <c r="N22" s="4" t="s">
        <v>207</v>
      </c>
      <c r="O22" s="19"/>
      <c r="P22" s="4" t="s">
        <v>255</v>
      </c>
      <c r="Q22" s="26"/>
    </row>
    <row r="23" spans="1:17" ht="41.4">
      <c r="A23" s="3"/>
      <c r="B23" s="4"/>
      <c r="C23" s="4"/>
      <c r="D23" s="4"/>
      <c r="E23" s="4"/>
      <c r="F23" s="5" t="s">
        <v>210</v>
      </c>
      <c r="G23" s="6"/>
      <c r="H23" s="4">
        <v>5</v>
      </c>
      <c r="I23" s="4" t="s">
        <v>233</v>
      </c>
      <c r="J23" s="4" t="s">
        <v>122</v>
      </c>
      <c r="K23" s="4" t="s">
        <v>86</v>
      </c>
      <c r="L23" s="4"/>
      <c r="M23" s="19"/>
      <c r="N23" s="4" t="s">
        <v>211</v>
      </c>
      <c r="O23" s="19"/>
      <c r="P23" s="4" t="s">
        <v>256</v>
      </c>
      <c r="Q23" s="26"/>
    </row>
    <row r="24" spans="1:17" ht="27.6">
      <c r="A24" s="3"/>
      <c r="B24" s="4"/>
      <c r="C24" s="4"/>
      <c r="D24" s="4"/>
      <c r="E24" s="4"/>
      <c r="F24" s="5" t="s">
        <v>41</v>
      </c>
      <c r="G24" s="6"/>
      <c r="H24" s="4">
        <v>8</v>
      </c>
      <c r="I24" s="4" t="s">
        <v>233</v>
      </c>
      <c r="J24" s="4"/>
      <c r="K24" s="4" t="s">
        <v>64</v>
      </c>
      <c r="L24" s="4"/>
      <c r="M24" s="19"/>
      <c r="N24" s="4" t="s">
        <v>215</v>
      </c>
      <c r="O24" s="19"/>
      <c r="P24" s="4" t="s">
        <v>237</v>
      </c>
      <c r="Q24" s="26"/>
    </row>
    <row r="25" spans="1:17" ht="39.6">
      <c r="A25" s="3"/>
      <c r="B25" s="4"/>
      <c r="C25" s="4"/>
      <c r="D25" s="4"/>
      <c r="E25" s="4"/>
      <c r="F25" s="5" t="s">
        <v>44</v>
      </c>
      <c r="G25" s="6"/>
      <c r="H25" s="4">
        <v>6</v>
      </c>
      <c r="I25" s="4" t="s">
        <v>233</v>
      </c>
      <c r="J25" s="4"/>
      <c r="K25" s="4" t="s">
        <v>64</v>
      </c>
      <c r="L25" s="4"/>
      <c r="M25" s="19"/>
      <c r="N25" s="4" t="s">
        <v>257</v>
      </c>
      <c r="O25" s="19"/>
      <c r="P25" s="4" t="s">
        <v>234</v>
      </c>
      <c r="Q25" s="26"/>
    </row>
    <row r="26" spans="1:17" ht="27.6">
      <c r="A26" s="7"/>
      <c r="B26" s="8"/>
      <c r="C26" s="8"/>
      <c r="D26" s="8"/>
      <c r="E26" s="8"/>
      <c r="F26" s="5" t="s">
        <v>258</v>
      </c>
      <c r="G26" s="9"/>
      <c r="H26" s="8">
        <v>7</v>
      </c>
      <c r="I26" s="8" t="s">
        <v>233</v>
      </c>
      <c r="J26" s="8"/>
      <c r="K26" s="8" t="s">
        <v>86</v>
      </c>
      <c r="L26" s="8"/>
      <c r="M26" s="20"/>
      <c r="N26" s="8" t="s">
        <v>259</v>
      </c>
      <c r="O26" s="20"/>
      <c r="P26" s="8" t="s">
        <v>260</v>
      </c>
      <c r="Q26" s="26"/>
    </row>
    <row r="27" spans="1:17" ht="41.4">
      <c r="A27" s="3"/>
      <c r="B27" s="4"/>
      <c r="C27" s="4"/>
      <c r="D27" s="4"/>
      <c r="E27" s="4"/>
      <c r="F27" s="5"/>
      <c r="G27" s="6"/>
      <c r="H27" s="4">
        <v>4</v>
      </c>
      <c r="I27" s="4" t="s">
        <v>233</v>
      </c>
      <c r="J27" s="4" t="s">
        <v>101</v>
      </c>
      <c r="K27" s="4" t="s">
        <v>105</v>
      </c>
      <c r="L27" s="4"/>
      <c r="M27" s="19"/>
      <c r="N27" s="4" t="s">
        <v>261</v>
      </c>
      <c r="O27" s="19"/>
      <c r="P27" s="4" t="s">
        <v>238</v>
      </c>
      <c r="Q27" s="25"/>
    </row>
    <row r="28" spans="1:17" ht="39.6">
      <c r="A28" s="10"/>
      <c r="B28" s="11"/>
      <c r="C28" s="11"/>
      <c r="D28" s="11"/>
      <c r="E28" s="11"/>
      <c r="F28" s="5" t="s">
        <v>262</v>
      </c>
      <c r="G28" s="12"/>
      <c r="H28" s="11">
        <v>6</v>
      </c>
      <c r="I28" s="11" t="s">
        <v>233</v>
      </c>
      <c r="J28" s="11"/>
      <c r="K28" s="11" t="s">
        <v>86</v>
      </c>
      <c r="L28" s="11"/>
      <c r="M28" s="21"/>
      <c r="N28" s="11" t="s">
        <v>263</v>
      </c>
      <c r="O28" s="21"/>
      <c r="P28" s="11" t="s">
        <v>238</v>
      </c>
      <c r="Q28" s="27"/>
    </row>
    <row r="29" spans="1:17" ht="40.200000000000003">
      <c r="A29" s="3"/>
      <c r="B29" s="4"/>
      <c r="C29" s="4"/>
      <c r="D29" s="4"/>
      <c r="E29" s="4"/>
      <c r="F29" s="5" t="s">
        <v>89</v>
      </c>
      <c r="G29" s="6"/>
      <c r="H29" s="4">
        <v>6</v>
      </c>
      <c r="I29" s="4" t="s">
        <v>233</v>
      </c>
      <c r="J29" s="4" t="s">
        <v>90</v>
      </c>
      <c r="K29" s="4" t="s">
        <v>105</v>
      </c>
      <c r="L29" s="4"/>
      <c r="M29" s="19"/>
      <c r="N29" s="4" t="s">
        <v>264</v>
      </c>
      <c r="O29" s="19"/>
      <c r="P29" s="4" t="s">
        <v>237</v>
      </c>
      <c r="Q29" s="25"/>
    </row>
    <row r="30" spans="1:17" ht="27.6">
      <c r="A30" s="3"/>
      <c r="B30" s="4"/>
      <c r="C30" s="4"/>
      <c r="D30" s="4"/>
      <c r="E30" s="4"/>
      <c r="F30" s="5" t="s">
        <v>212</v>
      </c>
      <c r="G30" s="6"/>
      <c r="H30" s="4">
        <v>6</v>
      </c>
      <c r="I30" s="4" t="s">
        <v>233</v>
      </c>
      <c r="J30" s="4"/>
      <c r="K30" s="4" t="s">
        <v>64</v>
      </c>
      <c r="L30" s="4"/>
      <c r="M30" s="19"/>
      <c r="N30" s="4" t="s">
        <v>213</v>
      </c>
      <c r="O30" s="19"/>
      <c r="P30" s="4" t="s">
        <v>265</v>
      </c>
      <c r="Q30" s="25"/>
    </row>
    <row r="31" spans="1:17" ht="41.4">
      <c r="A31" s="3"/>
      <c r="B31" s="4"/>
      <c r="C31" s="4"/>
      <c r="D31" s="4"/>
      <c r="E31" s="4"/>
      <c r="F31" s="5" t="s">
        <v>74</v>
      </c>
      <c r="G31" s="6"/>
      <c r="H31" s="4">
        <v>7</v>
      </c>
      <c r="I31" s="4" t="s">
        <v>233</v>
      </c>
      <c r="J31" s="4"/>
      <c r="K31" s="4" t="s">
        <v>64</v>
      </c>
      <c r="L31" s="4"/>
      <c r="M31" s="19"/>
      <c r="N31" s="4" t="s">
        <v>219</v>
      </c>
      <c r="O31" s="19"/>
      <c r="P31" s="4" t="s">
        <v>260</v>
      </c>
      <c r="Q31" s="25"/>
    </row>
    <row r="32" spans="1:17" ht="41.4">
      <c r="A32" s="3"/>
      <c r="B32" s="4"/>
      <c r="C32" s="4"/>
      <c r="D32" s="4"/>
      <c r="E32" s="4"/>
      <c r="F32" s="5" t="s">
        <v>92</v>
      </c>
      <c r="G32" s="6"/>
      <c r="H32" s="4">
        <v>8</v>
      </c>
      <c r="I32" s="4" t="s">
        <v>233</v>
      </c>
      <c r="J32" s="4" t="s">
        <v>90</v>
      </c>
      <c r="K32" s="4" t="s">
        <v>105</v>
      </c>
      <c r="L32" s="4"/>
      <c r="M32" s="19"/>
      <c r="N32" s="4" t="s">
        <v>217</v>
      </c>
      <c r="O32" s="19"/>
      <c r="P32" s="4" t="s">
        <v>266</v>
      </c>
      <c r="Q32" s="25"/>
    </row>
    <row r="33" spans="1:17" ht="27.6">
      <c r="A33" s="13"/>
      <c r="B33" s="14"/>
      <c r="C33" s="14"/>
      <c r="D33" s="14"/>
      <c r="E33" s="14"/>
      <c r="F33" s="5" t="s">
        <v>267</v>
      </c>
      <c r="G33" s="15"/>
      <c r="H33" s="14">
        <v>8</v>
      </c>
      <c r="I33" s="14" t="s">
        <v>233</v>
      </c>
      <c r="J33" s="14"/>
      <c r="K33" s="14" t="s">
        <v>86</v>
      </c>
      <c r="L33" s="14"/>
      <c r="M33" s="22"/>
      <c r="N33" s="14" t="s">
        <v>268</v>
      </c>
      <c r="O33" s="22"/>
      <c r="P33" s="14" t="s">
        <v>269</v>
      </c>
      <c r="Q33" s="28"/>
    </row>
    <row r="34" spans="1:17" ht="41.4">
      <c r="A34" s="3"/>
      <c r="B34" s="4"/>
      <c r="C34" s="4"/>
      <c r="D34" s="4"/>
      <c r="E34" s="4"/>
      <c r="F34" s="5" t="s">
        <v>226</v>
      </c>
      <c r="G34" s="6"/>
      <c r="H34" s="4">
        <v>8</v>
      </c>
      <c r="I34" s="4" t="s">
        <v>233</v>
      </c>
      <c r="J34" s="4"/>
      <c r="K34" s="4" t="s">
        <v>64</v>
      </c>
      <c r="L34" s="4"/>
      <c r="M34" s="19"/>
      <c r="N34" s="4" t="s">
        <v>227</v>
      </c>
      <c r="O34" s="19"/>
      <c r="P34" s="4" t="s">
        <v>270</v>
      </c>
      <c r="Q34" s="25"/>
    </row>
    <row r="35" spans="1:17" ht="40.200000000000003">
      <c r="A35" s="3"/>
      <c r="B35" s="4"/>
      <c r="C35" s="4"/>
      <c r="D35" s="4"/>
      <c r="E35" s="4"/>
      <c r="F35" s="5" t="s">
        <v>214</v>
      </c>
      <c r="G35" s="6"/>
      <c r="H35" s="4">
        <v>5</v>
      </c>
      <c r="I35" s="4" t="s">
        <v>233</v>
      </c>
      <c r="J35" s="4" t="s">
        <v>161</v>
      </c>
      <c r="K35" s="4" t="s">
        <v>86</v>
      </c>
      <c r="L35" s="4"/>
      <c r="M35" s="19"/>
      <c r="N35" s="4" t="s">
        <v>215</v>
      </c>
      <c r="O35" s="19"/>
      <c r="P35" s="4" t="s">
        <v>271</v>
      </c>
      <c r="Q35" s="25"/>
    </row>
    <row r="36" spans="1:17" ht="39.6">
      <c r="A36" s="13"/>
      <c r="B36" s="14"/>
      <c r="C36" s="14"/>
      <c r="D36" s="14"/>
      <c r="E36" s="14"/>
      <c r="F36" s="5" t="s">
        <v>272</v>
      </c>
      <c r="G36" s="15"/>
      <c r="H36" s="14">
        <v>5</v>
      </c>
      <c r="I36" s="14" t="s">
        <v>233</v>
      </c>
      <c r="J36" s="14"/>
      <c r="K36" s="14" t="s">
        <v>86</v>
      </c>
      <c r="L36" s="14"/>
      <c r="M36" s="22"/>
      <c r="N36" s="14" t="s">
        <v>135</v>
      </c>
      <c r="O36" s="22"/>
      <c r="P36" s="14" t="s">
        <v>273</v>
      </c>
      <c r="Q36" s="28"/>
    </row>
    <row r="37" spans="1:17" ht="27.6">
      <c r="A37" s="3"/>
      <c r="B37" s="4"/>
      <c r="C37" s="4"/>
      <c r="D37" s="4"/>
      <c r="E37" s="4"/>
      <c r="F37" s="5" t="s">
        <v>68</v>
      </c>
      <c r="G37" s="6"/>
      <c r="H37" s="4">
        <v>4</v>
      </c>
      <c r="I37" s="4" t="s">
        <v>233</v>
      </c>
      <c r="J37" s="4"/>
      <c r="K37" s="4" t="s">
        <v>64</v>
      </c>
      <c r="L37" s="4"/>
      <c r="M37" s="19"/>
      <c r="N37" s="4" t="s">
        <v>274</v>
      </c>
      <c r="O37" s="19"/>
      <c r="P37" s="4" t="s">
        <v>238</v>
      </c>
      <c r="Q37" s="25"/>
    </row>
    <row r="38" spans="1:17" ht="40.200000000000003">
      <c r="A38" s="3"/>
      <c r="B38" s="4"/>
      <c r="C38" s="4"/>
      <c r="D38" s="4"/>
      <c r="E38" s="4"/>
      <c r="F38" s="5" t="s">
        <v>24</v>
      </c>
      <c r="G38" s="6"/>
      <c r="H38" s="4">
        <v>6</v>
      </c>
      <c r="I38" s="4" t="s">
        <v>233</v>
      </c>
      <c r="J38" s="4"/>
      <c r="K38" s="4" t="s">
        <v>64</v>
      </c>
      <c r="L38" s="4"/>
      <c r="M38" s="19"/>
      <c r="N38" s="4" t="s">
        <v>275</v>
      </c>
      <c r="O38" s="19"/>
      <c r="P38" s="4" t="s">
        <v>244</v>
      </c>
      <c r="Q38" s="25"/>
    </row>
    <row r="39" spans="1:17" ht="27.6">
      <c r="A39" s="3"/>
      <c r="B39" s="4"/>
      <c r="C39" s="4"/>
      <c r="D39" s="4"/>
      <c r="E39" s="4"/>
      <c r="F39" s="5" t="s">
        <v>166</v>
      </c>
      <c r="G39" s="6"/>
      <c r="H39" s="4">
        <v>4</v>
      </c>
      <c r="I39" s="4" t="s">
        <v>233</v>
      </c>
      <c r="J39" s="4" t="s">
        <v>161</v>
      </c>
      <c r="K39" s="4" t="s">
        <v>86</v>
      </c>
      <c r="L39" s="4"/>
      <c r="M39" s="19"/>
      <c r="N39" s="4" t="s">
        <v>167</v>
      </c>
      <c r="O39" s="19"/>
      <c r="P39" s="4" t="s">
        <v>238</v>
      </c>
      <c r="Q39" s="25"/>
    </row>
    <row r="40" spans="1:17" ht="40.200000000000003">
      <c r="A40" s="3"/>
      <c r="B40" s="4"/>
      <c r="C40" s="4"/>
      <c r="D40" s="4"/>
      <c r="E40" s="4"/>
      <c r="F40" s="5" t="s">
        <v>173</v>
      </c>
      <c r="G40" s="6"/>
      <c r="H40" s="4">
        <v>4</v>
      </c>
      <c r="I40" s="4" t="s">
        <v>233</v>
      </c>
      <c r="J40" s="4" t="s">
        <v>276</v>
      </c>
      <c r="K40" s="4" t="s">
        <v>105</v>
      </c>
      <c r="L40" s="4"/>
      <c r="M40" s="19"/>
      <c r="N40" s="4" t="s">
        <v>174</v>
      </c>
      <c r="O40" s="19"/>
      <c r="P40" s="4" t="s">
        <v>238</v>
      </c>
      <c r="Q40" s="25"/>
    </row>
    <row r="41" spans="1:17" ht="41.4">
      <c r="A41" s="3"/>
      <c r="B41" s="4"/>
      <c r="C41" s="4"/>
      <c r="D41" s="4"/>
      <c r="E41" s="4"/>
      <c r="F41" s="5" t="s">
        <v>37</v>
      </c>
      <c r="G41" s="6"/>
      <c r="H41" s="4">
        <v>4</v>
      </c>
      <c r="I41" s="4" t="s">
        <v>233</v>
      </c>
      <c r="J41" s="4"/>
      <c r="K41" s="4" t="s">
        <v>64</v>
      </c>
      <c r="L41" s="4"/>
      <c r="M41" s="19"/>
      <c r="N41" s="4" t="s">
        <v>277</v>
      </c>
      <c r="O41" s="19"/>
      <c r="P41" s="4" t="s">
        <v>238</v>
      </c>
      <c r="Q41" s="25"/>
    </row>
    <row r="42" spans="1:17" ht="27.6">
      <c r="A42" s="3"/>
      <c r="B42" s="4"/>
      <c r="C42" s="4"/>
      <c r="D42" s="4"/>
      <c r="E42" s="4"/>
      <c r="F42" s="5" t="s">
        <v>201</v>
      </c>
      <c r="G42" s="6"/>
      <c r="H42" s="4">
        <v>6</v>
      </c>
      <c r="I42" s="4" t="s">
        <v>233</v>
      </c>
      <c r="J42" s="4" t="s">
        <v>26</v>
      </c>
      <c r="K42" s="4" t="s">
        <v>64</v>
      </c>
      <c r="L42" s="4"/>
      <c r="M42" s="19"/>
      <c r="N42" s="4" t="s">
        <v>202</v>
      </c>
      <c r="O42" s="19"/>
      <c r="P42" s="4" t="s">
        <v>243</v>
      </c>
      <c r="Q42" s="25"/>
    </row>
    <row r="43" spans="1:17" ht="41.4">
      <c r="A43" s="3"/>
      <c r="B43" s="4"/>
      <c r="C43" s="4"/>
      <c r="D43" s="4"/>
      <c r="E43" s="4"/>
      <c r="F43" s="5" t="s">
        <v>170</v>
      </c>
      <c r="G43" s="6"/>
      <c r="H43" s="4">
        <v>8</v>
      </c>
      <c r="I43" s="4" t="s">
        <v>233</v>
      </c>
      <c r="J43" s="4" t="s">
        <v>278</v>
      </c>
      <c r="K43" s="4" t="s">
        <v>86</v>
      </c>
      <c r="L43" s="4"/>
      <c r="M43" s="19"/>
      <c r="N43" s="4" t="s">
        <v>171</v>
      </c>
      <c r="O43" s="19"/>
      <c r="P43" s="4" t="s">
        <v>279</v>
      </c>
      <c r="Q43" s="25"/>
    </row>
    <row r="44" spans="1:17" ht="41.4">
      <c r="A44" s="3"/>
      <c r="B44" s="4"/>
      <c r="C44" s="4"/>
      <c r="D44" s="4"/>
      <c r="E44" s="4"/>
      <c r="F44" s="5" t="s">
        <v>176</v>
      </c>
      <c r="G44" s="6"/>
      <c r="H44" s="4">
        <v>5</v>
      </c>
      <c r="I44" s="4" t="s">
        <v>233</v>
      </c>
      <c r="J44" s="4" t="s">
        <v>165</v>
      </c>
      <c r="K44" s="4" t="s">
        <v>86</v>
      </c>
      <c r="L44" s="4"/>
      <c r="M44" s="19"/>
      <c r="N44" s="4" t="s">
        <v>177</v>
      </c>
      <c r="O44" s="19"/>
      <c r="P44" s="4" t="s">
        <v>256</v>
      </c>
      <c r="Q44" s="25"/>
    </row>
    <row r="45" spans="1:17" ht="27.6">
      <c r="A45" s="3"/>
      <c r="B45" s="4"/>
      <c r="C45" s="4"/>
      <c r="D45" s="4"/>
      <c r="E45" s="4"/>
      <c r="F45" s="5" t="s">
        <v>160</v>
      </c>
      <c r="G45" s="6"/>
      <c r="H45" s="4">
        <v>4</v>
      </c>
      <c r="I45" s="4" t="s">
        <v>233</v>
      </c>
      <c r="J45" s="4" t="s">
        <v>161</v>
      </c>
      <c r="K45" s="4" t="s">
        <v>86</v>
      </c>
      <c r="L45" s="4"/>
      <c r="M45" s="19"/>
      <c r="N45" s="4" t="s">
        <v>280</v>
      </c>
      <c r="O45" s="19"/>
      <c r="P45" s="4" t="s">
        <v>238</v>
      </c>
      <c r="Q45" s="25"/>
    </row>
    <row r="46" spans="1:17" ht="40.200000000000003">
      <c r="A46" s="3"/>
      <c r="B46" s="4"/>
      <c r="C46" s="4"/>
      <c r="D46" s="4"/>
      <c r="E46" s="4"/>
      <c r="F46" s="5" t="s">
        <v>124</v>
      </c>
      <c r="G46" s="6"/>
      <c r="H46" s="4">
        <v>4</v>
      </c>
      <c r="I46" s="4" t="s">
        <v>233</v>
      </c>
      <c r="J46" s="4" t="s">
        <v>276</v>
      </c>
      <c r="K46" s="4" t="s">
        <v>86</v>
      </c>
      <c r="L46" s="4"/>
      <c r="M46" s="19"/>
      <c r="N46" s="4" t="s">
        <v>174</v>
      </c>
      <c r="O46" s="19"/>
      <c r="P46" s="4" t="s">
        <v>250</v>
      </c>
      <c r="Q46" s="25"/>
    </row>
    <row r="47" spans="1:17" ht="40.200000000000003">
      <c r="A47" s="3"/>
      <c r="B47" s="4"/>
      <c r="C47" s="4"/>
      <c r="D47" s="4"/>
      <c r="E47" s="4"/>
      <c r="F47" s="5" t="s">
        <v>206</v>
      </c>
      <c r="G47" s="6"/>
      <c r="H47" s="4">
        <v>4</v>
      </c>
      <c r="I47" s="4" t="s">
        <v>233</v>
      </c>
      <c r="J47" s="4" t="s">
        <v>182</v>
      </c>
      <c r="K47" s="4" t="s">
        <v>86</v>
      </c>
      <c r="L47" s="4"/>
      <c r="M47" s="19"/>
      <c r="N47" s="4" t="s">
        <v>63</v>
      </c>
      <c r="O47" s="19"/>
      <c r="P47" s="4" t="s">
        <v>273</v>
      </c>
      <c r="Q47" s="25"/>
    </row>
    <row r="48" spans="1:17" ht="40.200000000000003">
      <c r="A48" s="3"/>
      <c r="B48" s="4"/>
      <c r="C48" s="4"/>
      <c r="D48" s="4"/>
      <c r="E48" s="4"/>
      <c r="F48" s="5" t="s">
        <v>39</v>
      </c>
      <c r="G48" s="6"/>
      <c r="H48" s="4">
        <v>8</v>
      </c>
      <c r="I48" s="4" t="s">
        <v>233</v>
      </c>
      <c r="J48" s="4"/>
      <c r="K48" s="4" t="s">
        <v>64</v>
      </c>
      <c r="L48" s="4"/>
      <c r="M48" s="19"/>
      <c r="N48" s="4" t="s">
        <v>207</v>
      </c>
      <c r="O48" s="19"/>
      <c r="P48" s="4" t="s">
        <v>281</v>
      </c>
      <c r="Q48" s="25"/>
    </row>
    <row r="49" spans="1:17" ht="53.4">
      <c r="A49" s="3"/>
      <c r="B49" s="4"/>
      <c r="C49" s="4"/>
      <c r="D49" s="4"/>
      <c r="E49" s="4"/>
      <c r="F49" s="5" t="s">
        <v>180</v>
      </c>
      <c r="G49" s="6"/>
      <c r="H49" s="4">
        <v>8</v>
      </c>
      <c r="I49" s="4" t="s">
        <v>233</v>
      </c>
      <c r="J49" s="4" t="s">
        <v>182</v>
      </c>
      <c r="K49" s="4" t="s">
        <v>86</v>
      </c>
      <c r="L49" s="4"/>
      <c r="M49" s="19"/>
      <c r="N49" s="4" t="s">
        <v>181</v>
      </c>
      <c r="O49" s="19"/>
      <c r="P49" s="4" t="s">
        <v>237</v>
      </c>
      <c r="Q49" s="25"/>
    </row>
    <row r="50" spans="1:17" ht="27.6">
      <c r="A50" s="3"/>
      <c r="B50" s="4"/>
      <c r="C50" s="4"/>
      <c r="D50" s="4"/>
      <c r="E50" s="4"/>
      <c r="F50" s="5" t="s">
        <v>216</v>
      </c>
      <c r="G50" s="6"/>
      <c r="H50" s="4">
        <v>8</v>
      </c>
      <c r="I50" s="4" t="s">
        <v>233</v>
      </c>
      <c r="J50" s="4"/>
      <c r="K50" s="4" t="s">
        <v>64</v>
      </c>
      <c r="L50" s="4"/>
      <c r="M50" s="19"/>
      <c r="N50" s="4" t="s">
        <v>217</v>
      </c>
      <c r="O50" s="19"/>
      <c r="P50" s="4" t="s">
        <v>282</v>
      </c>
      <c r="Q50" s="25"/>
    </row>
    <row r="51" spans="1:17" ht="41.4">
      <c r="A51" s="3"/>
      <c r="B51" s="4"/>
      <c r="C51" s="4"/>
      <c r="D51" s="4"/>
      <c r="E51" s="4"/>
      <c r="F51" s="5" t="s">
        <v>48</v>
      </c>
      <c r="G51" s="6"/>
      <c r="H51" s="4">
        <v>5</v>
      </c>
      <c r="I51" s="4" t="s">
        <v>233</v>
      </c>
      <c r="J51" s="4"/>
      <c r="K51" s="4" t="s">
        <v>64</v>
      </c>
      <c r="L51" s="4"/>
      <c r="M51" s="19"/>
      <c r="N51" s="4" t="s">
        <v>283</v>
      </c>
      <c r="O51" s="19"/>
      <c r="P51" s="4" t="s">
        <v>284</v>
      </c>
      <c r="Q51" s="25"/>
    </row>
    <row r="52" spans="1:17" ht="27.6">
      <c r="A52" s="3"/>
      <c r="B52" s="4"/>
      <c r="C52" s="4"/>
      <c r="D52" s="4"/>
      <c r="E52" s="4"/>
      <c r="F52" s="5" t="s">
        <v>77</v>
      </c>
      <c r="G52" s="6"/>
      <c r="H52" s="4">
        <v>5</v>
      </c>
      <c r="I52" s="4" t="s">
        <v>233</v>
      </c>
      <c r="J52" s="4"/>
      <c r="K52" s="4" t="s">
        <v>64</v>
      </c>
      <c r="L52" s="4"/>
      <c r="M52" s="19"/>
      <c r="N52" s="4" t="s">
        <v>285</v>
      </c>
      <c r="O52" s="19"/>
      <c r="P52" s="4" t="s">
        <v>286</v>
      </c>
      <c r="Q52" s="25"/>
    </row>
    <row r="53" spans="1:17" ht="40.200000000000003">
      <c r="A53" s="3"/>
      <c r="B53" s="4"/>
      <c r="C53" s="4"/>
      <c r="D53" s="4"/>
      <c r="E53" s="4"/>
      <c r="F53" s="5" t="s">
        <v>184</v>
      </c>
      <c r="G53" s="6"/>
      <c r="H53" s="4">
        <v>6</v>
      </c>
      <c r="I53" s="4" t="s">
        <v>233</v>
      </c>
      <c r="J53" s="4" t="s">
        <v>101</v>
      </c>
      <c r="K53" s="4" t="s">
        <v>105</v>
      </c>
      <c r="L53" s="4"/>
      <c r="M53" s="19"/>
      <c r="N53" s="4" t="s">
        <v>185</v>
      </c>
      <c r="O53" s="19"/>
      <c r="P53" s="4" t="s">
        <v>286</v>
      </c>
      <c r="Q53" s="25"/>
    </row>
    <row r="54" spans="1:17" ht="41.4">
      <c r="A54" s="3"/>
      <c r="B54" s="4"/>
      <c r="C54" s="4"/>
      <c r="D54" s="4"/>
      <c r="E54" s="4"/>
      <c r="F54" s="5" t="s">
        <v>218</v>
      </c>
      <c r="G54" s="6"/>
      <c r="H54" s="4">
        <v>7</v>
      </c>
      <c r="I54" s="4" t="s">
        <v>233</v>
      </c>
      <c r="J54" s="4" t="s">
        <v>165</v>
      </c>
      <c r="K54" s="4" t="s">
        <v>86</v>
      </c>
      <c r="L54" s="4"/>
      <c r="M54" s="19"/>
      <c r="N54" s="4" t="s">
        <v>219</v>
      </c>
      <c r="O54" s="19"/>
      <c r="P54" s="4" t="s">
        <v>287</v>
      </c>
      <c r="Q54" s="25"/>
    </row>
    <row r="55" spans="1:17" ht="27.6">
      <c r="A55" s="10"/>
      <c r="B55" s="11"/>
      <c r="C55" s="11"/>
      <c r="D55" s="11"/>
      <c r="E55" s="11"/>
      <c r="F55" s="5" t="s">
        <v>288</v>
      </c>
      <c r="G55" s="12"/>
      <c r="H55" s="11">
        <v>6</v>
      </c>
      <c r="I55" s="11" t="s">
        <v>233</v>
      </c>
      <c r="J55" s="11"/>
      <c r="K55" s="11" t="s">
        <v>86</v>
      </c>
      <c r="L55" s="11"/>
      <c r="M55" s="21"/>
      <c r="N55" s="11" t="s">
        <v>289</v>
      </c>
      <c r="O55" s="21"/>
      <c r="P55" s="11" t="s">
        <v>238</v>
      </c>
      <c r="Q55" s="27"/>
    </row>
    <row r="56" spans="1:17" ht="40.200000000000003">
      <c r="A56" s="3"/>
      <c r="B56" s="4"/>
      <c r="C56" s="4"/>
      <c r="D56" s="4"/>
      <c r="E56" s="4"/>
      <c r="F56" s="5" t="s">
        <v>187</v>
      </c>
      <c r="G56" s="6"/>
      <c r="H56" s="4">
        <v>5</v>
      </c>
      <c r="I56" s="4" t="s">
        <v>233</v>
      </c>
      <c r="J56" s="4" t="s">
        <v>106</v>
      </c>
      <c r="K56" s="4" t="s">
        <v>105</v>
      </c>
      <c r="L56" s="4"/>
      <c r="M56" s="19"/>
      <c r="N56" s="4" t="s">
        <v>188</v>
      </c>
      <c r="O56" s="19"/>
      <c r="P56" s="4" t="s">
        <v>273</v>
      </c>
      <c r="Q56" s="25"/>
    </row>
    <row r="57" spans="1:17" ht="40.200000000000003">
      <c r="A57" s="3"/>
      <c r="B57" s="4"/>
      <c r="C57" s="4"/>
      <c r="D57" s="4"/>
      <c r="E57" s="4"/>
      <c r="F57" s="5" t="s">
        <v>220</v>
      </c>
      <c r="G57" s="6"/>
      <c r="H57" s="4">
        <v>8</v>
      </c>
      <c r="I57" s="4" t="s">
        <v>233</v>
      </c>
      <c r="J57" s="4"/>
      <c r="K57" s="4" t="s">
        <v>64</v>
      </c>
      <c r="L57" s="4"/>
      <c r="M57" s="19"/>
      <c r="N57" s="4" t="s">
        <v>217</v>
      </c>
      <c r="O57" s="19"/>
      <c r="P57" s="4" t="s">
        <v>281</v>
      </c>
      <c r="Q57" s="25"/>
    </row>
    <row r="58" spans="1:17" ht="27.6">
      <c r="A58" s="3"/>
      <c r="B58" s="4"/>
      <c r="C58" s="4"/>
      <c r="D58" s="4"/>
      <c r="E58" s="4"/>
      <c r="F58" s="5" t="s">
        <v>118</v>
      </c>
      <c r="G58" s="6"/>
      <c r="H58" s="4">
        <v>4</v>
      </c>
      <c r="I58" s="4" t="s">
        <v>233</v>
      </c>
      <c r="J58" s="4"/>
      <c r="K58" s="4" t="s">
        <v>64</v>
      </c>
      <c r="L58" s="4"/>
      <c r="M58" s="19"/>
      <c r="N58" s="4" t="s">
        <v>264</v>
      </c>
      <c r="O58" s="19"/>
      <c r="P58" s="4" t="s">
        <v>238</v>
      </c>
      <c r="Q58" s="25"/>
    </row>
    <row r="59" spans="1:17" ht="27.6">
      <c r="A59" s="3"/>
      <c r="B59" s="4"/>
      <c r="C59" s="4"/>
      <c r="D59" s="4"/>
      <c r="E59" s="4"/>
      <c r="F59" s="5" t="s">
        <v>93</v>
      </c>
      <c r="G59" s="6"/>
      <c r="H59" s="4">
        <v>4</v>
      </c>
      <c r="I59" s="4" t="s">
        <v>233</v>
      </c>
      <c r="J59" s="4" t="s">
        <v>94</v>
      </c>
      <c r="K59" s="4" t="s">
        <v>105</v>
      </c>
      <c r="L59" s="4"/>
      <c r="M59" s="19"/>
      <c r="N59" s="4" t="s">
        <v>202</v>
      </c>
      <c r="O59" s="19"/>
      <c r="P59" s="4" t="s">
        <v>238</v>
      </c>
      <c r="Q59" s="25"/>
    </row>
    <row r="60" spans="1:17" ht="41.4">
      <c r="A60" s="3"/>
      <c r="B60" s="4"/>
      <c r="C60" s="4"/>
      <c r="D60" s="4"/>
      <c r="E60" s="4"/>
      <c r="F60" s="5" t="s">
        <v>172</v>
      </c>
      <c r="G60" s="6"/>
      <c r="H60" s="4">
        <v>4</v>
      </c>
      <c r="I60" s="4" t="s">
        <v>233</v>
      </c>
      <c r="J60" s="4" t="s">
        <v>290</v>
      </c>
      <c r="K60" s="4" t="s">
        <v>105</v>
      </c>
      <c r="L60" s="4"/>
      <c r="M60" s="19"/>
      <c r="N60" s="4" t="s">
        <v>291</v>
      </c>
      <c r="O60" s="19"/>
      <c r="P60" s="4" t="s">
        <v>238</v>
      </c>
      <c r="Q60" s="25"/>
    </row>
    <row r="61" spans="1:17" ht="27.6">
      <c r="A61" s="3"/>
      <c r="B61" s="4"/>
      <c r="C61" s="4"/>
      <c r="D61" s="4"/>
      <c r="E61" s="4"/>
      <c r="F61" s="5" t="s">
        <v>71</v>
      </c>
      <c r="G61" s="6"/>
      <c r="H61" s="4">
        <v>6</v>
      </c>
      <c r="I61" s="4" t="s">
        <v>233</v>
      </c>
      <c r="J61" s="4"/>
      <c r="K61" s="4" t="s">
        <v>64</v>
      </c>
      <c r="L61" s="4"/>
      <c r="M61" s="19"/>
      <c r="N61" s="4" t="s">
        <v>292</v>
      </c>
      <c r="O61" s="19"/>
      <c r="P61" s="4" t="s">
        <v>243</v>
      </c>
      <c r="Q61" s="25"/>
    </row>
    <row r="62" spans="1:17" ht="27.6">
      <c r="A62" s="3"/>
      <c r="B62" s="4"/>
      <c r="C62" s="4"/>
      <c r="D62" s="4"/>
      <c r="E62" s="4"/>
      <c r="F62" s="5" t="s">
        <v>54</v>
      </c>
      <c r="G62" s="6"/>
      <c r="H62" s="4">
        <v>6</v>
      </c>
      <c r="I62" s="4" t="s">
        <v>233</v>
      </c>
      <c r="J62" s="4"/>
      <c r="K62" s="4" t="s">
        <v>64</v>
      </c>
      <c r="L62" s="4"/>
      <c r="M62" s="19"/>
      <c r="N62" s="4" t="s">
        <v>293</v>
      </c>
      <c r="O62" s="19"/>
      <c r="P62" s="4" t="s">
        <v>255</v>
      </c>
      <c r="Q62" s="25"/>
    </row>
    <row r="63" spans="1:17" ht="27.6">
      <c r="A63" s="3"/>
      <c r="B63" s="4"/>
      <c r="C63" s="4"/>
      <c r="D63" s="4"/>
      <c r="E63" s="4"/>
      <c r="F63" s="5" t="s">
        <v>162</v>
      </c>
      <c r="G63" s="6"/>
      <c r="H63" s="4">
        <v>6</v>
      </c>
      <c r="I63" s="4" t="s">
        <v>233</v>
      </c>
      <c r="J63" s="4" t="s">
        <v>276</v>
      </c>
      <c r="K63" s="4" t="s">
        <v>86</v>
      </c>
      <c r="L63" s="4"/>
      <c r="M63" s="19"/>
      <c r="N63" s="4" t="s">
        <v>294</v>
      </c>
      <c r="O63" s="19"/>
      <c r="P63" s="4" t="s">
        <v>295</v>
      </c>
      <c r="Q63" s="25"/>
    </row>
    <row r="64" spans="1:17" ht="39.6">
      <c r="A64" s="16"/>
      <c r="B64" s="17"/>
      <c r="C64" s="17"/>
      <c r="D64" s="17"/>
      <c r="E64" s="17"/>
      <c r="F64" s="5" t="s">
        <v>296</v>
      </c>
      <c r="G64" s="18"/>
      <c r="H64" s="17">
        <v>6</v>
      </c>
      <c r="I64" s="17" t="s">
        <v>233</v>
      </c>
      <c r="J64" s="17"/>
      <c r="K64" s="17" t="s">
        <v>86</v>
      </c>
      <c r="L64" s="17"/>
      <c r="M64" s="23"/>
      <c r="N64" s="17" t="s">
        <v>174</v>
      </c>
      <c r="O64" s="23"/>
      <c r="P64" s="17" t="s">
        <v>237</v>
      </c>
      <c r="Q64" s="29"/>
    </row>
    <row r="65" spans="1:17" ht="40.200000000000003">
      <c r="A65" s="3"/>
      <c r="B65" s="4"/>
      <c r="C65" s="4"/>
      <c r="D65" s="4"/>
      <c r="E65" s="4"/>
      <c r="F65" s="5" t="s">
        <v>143</v>
      </c>
      <c r="G65" s="6"/>
      <c r="H65" s="4">
        <v>8</v>
      </c>
      <c r="I65" s="4" t="s">
        <v>233</v>
      </c>
      <c r="J65" s="4"/>
      <c r="K65" s="4" t="s">
        <v>64</v>
      </c>
      <c r="L65" s="4"/>
      <c r="M65" s="19"/>
      <c r="N65" s="4" t="s">
        <v>293</v>
      </c>
      <c r="O65" s="19"/>
      <c r="P65" s="4" t="s">
        <v>273</v>
      </c>
      <c r="Q65" s="25"/>
    </row>
    <row r="66" spans="1:17" ht="41.4">
      <c r="A66" s="3"/>
      <c r="B66" s="4"/>
      <c r="C66" s="4"/>
      <c r="D66" s="4"/>
      <c r="E66" s="4"/>
      <c r="F66" s="5" t="s">
        <v>98</v>
      </c>
      <c r="G66" s="6"/>
      <c r="H66" s="4">
        <v>4</v>
      </c>
      <c r="I66" s="4" t="s">
        <v>233</v>
      </c>
      <c r="J66" s="4" t="s">
        <v>94</v>
      </c>
      <c r="K66" s="4" t="s">
        <v>105</v>
      </c>
      <c r="L66" s="4"/>
      <c r="M66" s="19"/>
      <c r="N66" s="4" t="s">
        <v>219</v>
      </c>
      <c r="O66" s="19"/>
      <c r="P66" s="4" t="s">
        <v>238</v>
      </c>
      <c r="Q66" s="25"/>
    </row>
    <row r="67" spans="1:17" ht="41.4">
      <c r="A67" s="3"/>
      <c r="B67" s="4"/>
      <c r="C67" s="4"/>
      <c r="D67" s="4"/>
      <c r="E67" s="4"/>
      <c r="F67" s="5" t="s">
        <v>59</v>
      </c>
      <c r="G67" s="6"/>
      <c r="H67" s="4">
        <v>6</v>
      </c>
      <c r="I67" s="4" t="s">
        <v>233</v>
      </c>
      <c r="J67" s="4"/>
      <c r="K67" s="4" t="s">
        <v>64</v>
      </c>
      <c r="L67" s="4"/>
      <c r="M67" s="19"/>
      <c r="N67" s="4" t="s">
        <v>297</v>
      </c>
      <c r="O67" s="19"/>
      <c r="P67" s="4" t="s">
        <v>298</v>
      </c>
      <c r="Q67" s="25"/>
    </row>
    <row r="68" spans="1:17" ht="41.4">
      <c r="A68" s="3"/>
      <c r="B68" s="4"/>
      <c r="C68" s="4"/>
      <c r="D68" s="4"/>
      <c r="E68" s="4"/>
      <c r="F68" s="5" t="s">
        <v>66</v>
      </c>
      <c r="G68" s="6"/>
      <c r="H68" s="4">
        <v>8</v>
      </c>
      <c r="I68" s="4" t="s">
        <v>233</v>
      </c>
      <c r="J68" s="4"/>
      <c r="K68" s="4" t="s">
        <v>64</v>
      </c>
      <c r="L68" s="4"/>
      <c r="M68" s="19"/>
      <c r="N68" s="4" t="s">
        <v>299</v>
      </c>
      <c r="O68" s="19"/>
      <c r="P68" s="4" t="s">
        <v>255</v>
      </c>
      <c r="Q68" s="25"/>
    </row>
    <row r="69" spans="1:17" ht="41.4">
      <c r="A69" s="3"/>
      <c r="B69" s="4"/>
      <c r="C69" s="4"/>
      <c r="D69" s="4"/>
      <c r="E69" s="4"/>
      <c r="F69" s="5" t="s">
        <v>51</v>
      </c>
      <c r="G69" s="6"/>
      <c r="H69" s="4">
        <v>8</v>
      </c>
      <c r="I69" s="4" t="s">
        <v>233</v>
      </c>
      <c r="J69" s="4"/>
      <c r="K69" s="4" t="s">
        <v>64</v>
      </c>
      <c r="L69" s="4"/>
      <c r="M69" s="19"/>
      <c r="N69" s="4" t="s">
        <v>300</v>
      </c>
      <c r="O69" s="19"/>
      <c r="P69" s="4" t="s">
        <v>249</v>
      </c>
      <c r="Q69" s="25"/>
    </row>
    <row r="70" spans="1:17" ht="27.6">
      <c r="A70" s="3"/>
      <c r="B70" s="4"/>
      <c r="C70" s="4"/>
      <c r="D70" s="4"/>
      <c r="E70" s="4"/>
      <c r="F70" s="5" t="s">
        <v>228</v>
      </c>
      <c r="G70" s="6"/>
      <c r="H70" s="4">
        <v>8</v>
      </c>
      <c r="I70" s="4" t="s">
        <v>233</v>
      </c>
      <c r="J70" s="4"/>
      <c r="K70" s="4" t="s">
        <v>64</v>
      </c>
      <c r="L70" s="4"/>
      <c r="M70" s="19"/>
      <c r="N70" s="4" t="s">
        <v>229</v>
      </c>
      <c r="O70" s="19"/>
      <c r="P70" s="4" t="s">
        <v>301</v>
      </c>
      <c r="Q70" s="25"/>
    </row>
    <row r="71" spans="1:17" ht="41.4">
      <c r="A71" s="3"/>
      <c r="B71" s="4"/>
      <c r="C71" s="4"/>
      <c r="D71" s="4"/>
      <c r="E71" s="4"/>
      <c r="F71" s="5" t="s">
        <v>193</v>
      </c>
      <c r="G71" s="6"/>
      <c r="H71" s="4">
        <v>5</v>
      </c>
      <c r="I71" s="4" t="s">
        <v>233</v>
      </c>
      <c r="J71" s="4" t="s">
        <v>302</v>
      </c>
      <c r="K71" s="4" t="s">
        <v>64</v>
      </c>
      <c r="L71" s="4"/>
      <c r="M71" s="19"/>
      <c r="N71" s="4" t="s">
        <v>303</v>
      </c>
      <c r="O71" s="19"/>
      <c r="P71" s="4" t="s">
        <v>256</v>
      </c>
      <c r="Q71" s="25"/>
    </row>
    <row r="72" spans="1:17" ht="27.6">
      <c r="A72" s="3"/>
      <c r="B72" s="4"/>
      <c r="C72" s="4"/>
      <c r="D72" s="4"/>
      <c r="E72" s="4"/>
      <c r="F72" s="5" t="s">
        <v>108</v>
      </c>
      <c r="G72" s="6"/>
      <c r="H72" s="4">
        <v>4</v>
      </c>
      <c r="I72" s="4" t="s">
        <v>233</v>
      </c>
      <c r="J72" s="4" t="s">
        <v>90</v>
      </c>
      <c r="K72" s="4" t="s">
        <v>105</v>
      </c>
      <c r="L72" s="4"/>
      <c r="M72" s="19"/>
      <c r="N72" s="4" t="s">
        <v>304</v>
      </c>
      <c r="O72" s="19"/>
      <c r="P72" s="4" t="s">
        <v>238</v>
      </c>
      <c r="Q72" s="25"/>
    </row>
    <row r="73" spans="1:17" ht="27.6">
      <c r="A73" s="3"/>
      <c r="B73" s="4"/>
      <c r="C73" s="4"/>
      <c r="D73" s="4"/>
      <c r="E73" s="4"/>
      <c r="F73" s="5" t="s">
        <v>199</v>
      </c>
      <c r="G73" s="6"/>
      <c r="H73" s="4">
        <v>7</v>
      </c>
      <c r="I73" s="4" t="s">
        <v>233</v>
      </c>
      <c r="J73" s="4" t="s">
        <v>197</v>
      </c>
      <c r="K73" s="4" t="s">
        <v>64</v>
      </c>
      <c r="L73" s="4"/>
      <c r="M73" s="19"/>
      <c r="N73" s="4" t="s">
        <v>305</v>
      </c>
      <c r="O73" s="19"/>
      <c r="P73" s="4" t="s">
        <v>260</v>
      </c>
      <c r="Q73" s="25"/>
    </row>
    <row r="74" spans="1:17" ht="41.4">
      <c r="A74" s="3"/>
      <c r="B74" s="4"/>
      <c r="C74" s="4"/>
      <c r="D74" s="4"/>
      <c r="E74" s="4"/>
      <c r="F74" s="5" t="s">
        <v>175</v>
      </c>
      <c r="G74" s="6"/>
      <c r="H74" s="4">
        <v>5</v>
      </c>
      <c r="I74" s="4" t="s">
        <v>233</v>
      </c>
      <c r="J74" s="4" t="s">
        <v>106</v>
      </c>
      <c r="K74" s="4" t="s">
        <v>105</v>
      </c>
      <c r="L74" s="4"/>
      <c r="M74" s="19"/>
      <c r="N74" s="4" t="s">
        <v>306</v>
      </c>
      <c r="O74" s="19"/>
      <c r="P74" s="4" t="s">
        <v>256</v>
      </c>
      <c r="Q74" s="25"/>
    </row>
    <row r="75" spans="1:17" ht="40.200000000000003">
      <c r="A75" s="30"/>
      <c r="B75" s="31"/>
      <c r="C75" s="31"/>
      <c r="D75" s="32"/>
      <c r="E75" s="32"/>
      <c r="F75" s="5" t="s">
        <v>56</v>
      </c>
      <c r="G75" s="33"/>
      <c r="H75" s="31"/>
      <c r="I75" s="32" t="s">
        <v>233</v>
      </c>
      <c r="J75" s="32"/>
      <c r="K75" s="32" t="s">
        <v>64</v>
      </c>
      <c r="L75" s="32"/>
      <c r="M75" s="31"/>
      <c r="N75" s="31"/>
      <c r="O75" s="31"/>
      <c r="P75" s="31"/>
      <c r="Q75" s="34"/>
    </row>
  </sheetData>
  <pageMargins left="0.75" right="0.75" top="1" bottom="1" header="0.51180555555555596" footer="0.5118055555555559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intern.hr</dc:creator>
  <cp:lastModifiedBy>user</cp:lastModifiedBy>
  <dcterms:created xsi:type="dcterms:W3CDTF">2023-07-11T17:15:00Z</dcterms:created>
  <dcterms:modified xsi:type="dcterms:W3CDTF">2023-07-19T16:52:21Z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1033-11.2.0.11537</vt:lpwstr>
  </property>
  <property fmtid="{D5CDD505-2E9C-101B-9397-08002B2CF9AE}" pid="3" name="ICV">
    <vt:lpwstr>33347D0EA921411DBDD36D5953BD5A59</vt:lpwstr>
  </property>
</Properties>
</file>