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F12" i="1" l="1"/>
  <c r="AE12" i="1"/>
  <c r="AG12" i="1" s="1"/>
  <c r="AC12" i="1"/>
  <c r="AB12" i="1"/>
  <c r="AD12" i="1" s="1"/>
  <c r="Z12" i="1"/>
  <c r="Y12" i="1"/>
  <c r="AA12" i="1" s="1"/>
  <c r="W12" i="1"/>
  <c r="V12" i="1"/>
  <c r="X12" i="1" s="1"/>
  <c r="T12" i="1"/>
  <c r="S12" i="1"/>
  <c r="U12" i="1" s="1"/>
  <c r="Q12" i="1"/>
  <c r="P12" i="1"/>
  <c r="R12" i="1" s="1"/>
  <c r="N12" i="1"/>
  <c r="M12" i="1"/>
  <c r="O12" i="1" s="1"/>
  <c r="K12" i="1"/>
  <c r="J12" i="1"/>
  <c r="L12" i="1" s="1"/>
  <c r="H12" i="1"/>
  <c r="G12" i="1"/>
  <c r="I12" i="1" s="1"/>
  <c r="E12" i="1"/>
  <c r="D12" i="1"/>
  <c r="F12" i="1" s="1"/>
  <c r="C12" i="1"/>
  <c r="AF10" i="1"/>
  <c r="AE10" i="1"/>
  <c r="AG10" i="1" s="1"/>
  <c r="AD10" i="1"/>
  <c r="AC10" i="1"/>
  <c r="AB10" i="1"/>
  <c r="Z10" i="1"/>
  <c r="Y10" i="1"/>
  <c r="AA10" i="1" s="1"/>
  <c r="W10" i="1"/>
  <c r="V10" i="1"/>
  <c r="X10" i="1" s="1"/>
  <c r="T10" i="1"/>
  <c r="S10" i="1"/>
  <c r="U10" i="1" s="1"/>
  <c r="Q10" i="1"/>
  <c r="R10" i="1" s="1"/>
  <c r="P10" i="1"/>
  <c r="N10" i="1"/>
  <c r="M10" i="1"/>
  <c r="O10" i="1" s="1"/>
  <c r="K10" i="1"/>
  <c r="J10" i="1"/>
  <c r="L10" i="1" s="1"/>
  <c r="I10" i="1"/>
  <c r="H10" i="1"/>
  <c r="G10" i="1"/>
  <c r="E10" i="1"/>
  <c r="D10" i="1"/>
  <c r="F10" i="1" s="1"/>
  <c r="C10" i="1"/>
  <c r="AF9" i="1"/>
  <c r="AE9" i="1"/>
  <c r="AG9" i="1" s="1"/>
  <c r="AC9" i="1"/>
  <c r="AB9" i="1"/>
  <c r="AD9" i="1" s="1"/>
  <c r="Z9" i="1"/>
  <c r="Y9" i="1"/>
  <c r="AA9" i="1" s="1"/>
  <c r="W9" i="1"/>
  <c r="V9" i="1"/>
  <c r="X9" i="1" s="1"/>
  <c r="T9" i="1"/>
  <c r="S9" i="1"/>
  <c r="U9" i="1" s="1"/>
  <c r="Q9" i="1"/>
  <c r="P9" i="1"/>
  <c r="R9" i="1" s="1"/>
  <c r="N9" i="1"/>
  <c r="M9" i="1"/>
  <c r="O9" i="1" s="1"/>
  <c r="K9" i="1"/>
  <c r="J9" i="1"/>
  <c r="L9" i="1" s="1"/>
  <c r="H9" i="1"/>
  <c r="G9" i="1"/>
  <c r="I9" i="1" s="1"/>
  <c r="E9" i="1"/>
  <c r="D9" i="1"/>
  <c r="F9" i="1" s="1"/>
  <c r="C9" i="1"/>
  <c r="AF8" i="1"/>
  <c r="AE8" i="1"/>
  <c r="AG8" i="1" s="1"/>
  <c r="AC8" i="1"/>
  <c r="AB8" i="1"/>
  <c r="AD8" i="1" s="1"/>
  <c r="Z8" i="1"/>
  <c r="Y8" i="1"/>
  <c r="AA8" i="1" s="1"/>
  <c r="W8" i="1"/>
  <c r="V8" i="1"/>
  <c r="X8" i="1" s="1"/>
  <c r="T8" i="1"/>
  <c r="S8" i="1"/>
  <c r="U8" i="1" s="1"/>
  <c r="Q8" i="1"/>
  <c r="P8" i="1"/>
  <c r="R8" i="1" s="1"/>
  <c r="N8" i="1"/>
  <c r="M8" i="1"/>
  <c r="O8" i="1" s="1"/>
  <c r="K8" i="1"/>
  <c r="J8" i="1"/>
  <c r="L8" i="1" s="1"/>
  <c r="H8" i="1"/>
  <c r="G8" i="1"/>
  <c r="I8" i="1" s="1"/>
  <c r="E8" i="1"/>
  <c r="D8" i="1"/>
  <c r="F8" i="1" s="1"/>
  <c r="C8" i="1"/>
  <c r="AF7" i="1"/>
  <c r="AE7" i="1"/>
  <c r="AG7" i="1" s="1"/>
  <c r="AC7" i="1"/>
  <c r="AB7" i="1"/>
  <c r="AD7" i="1" s="1"/>
  <c r="Z7" i="1"/>
  <c r="Y7" i="1"/>
  <c r="AA7" i="1" s="1"/>
  <c r="W7" i="1"/>
  <c r="V7" i="1"/>
  <c r="X7" i="1" s="1"/>
  <c r="T7" i="1"/>
  <c r="S7" i="1"/>
  <c r="U7" i="1" s="1"/>
  <c r="Q7" i="1"/>
  <c r="P7" i="1"/>
  <c r="R7" i="1" s="1"/>
  <c r="N7" i="1"/>
  <c r="O7" i="1" s="1"/>
  <c r="M7" i="1"/>
  <c r="K7" i="1"/>
  <c r="J7" i="1"/>
  <c r="L7" i="1" s="1"/>
  <c r="H7" i="1"/>
  <c r="G7" i="1"/>
  <c r="I7" i="1" s="1"/>
  <c r="E7" i="1"/>
  <c r="D7" i="1"/>
  <c r="F7" i="1" s="1"/>
  <c r="C7" i="1"/>
  <c r="AF6" i="1"/>
  <c r="AE6" i="1"/>
  <c r="AG6" i="1" s="1"/>
  <c r="AC6" i="1"/>
  <c r="AB6" i="1"/>
  <c r="AD6" i="1" s="1"/>
  <c r="Z6" i="1"/>
  <c r="Y6" i="1"/>
  <c r="AA6" i="1" s="1"/>
  <c r="W6" i="1"/>
  <c r="V6" i="1"/>
  <c r="X6" i="1" s="1"/>
  <c r="T6" i="1"/>
  <c r="S6" i="1"/>
  <c r="U6" i="1" s="1"/>
  <c r="Q6" i="1"/>
  <c r="P6" i="1"/>
  <c r="R6" i="1" s="1"/>
  <c r="N6" i="1"/>
  <c r="M6" i="1"/>
  <c r="O6" i="1" s="1"/>
  <c r="L6" i="1"/>
  <c r="K6" i="1"/>
  <c r="J6" i="1"/>
  <c r="H6" i="1"/>
  <c r="G6" i="1"/>
  <c r="I6" i="1" s="1"/>
  <c r="E6" i="1"/>
  <c r="D6" i="1"/>
  <c r="F6" i="1" s="1"/>
  <c r="C6" i="1"/>
  <c r="AF5" i="1"/>
  <c r="AE5" i="1"/>
  <c r="AG5" i="1" s="1"/>
  <c r="AC5" i="1"/>
  <c r="AB5" i="1"/>
  <c r="AD5" i="1" s="1"/>
  <c r="Z5" i="1"/>
  <c r="Y5" i="1"/>
  <c r="AA5" i="1" s="1"/>
  <c r="W5" i="1"/>
  <c r="V5" i="1"/>
  <c r="X5" i="1" s="1"/>
  <c r="T5" i="1"/>
  <c r="S5" i="1"/>
  <c r="U5" i="1" s="1"/>
  <c r="Q5" i="1"/>
  <c r="P5" i="1"/>
  <c r="R5" i="1" s="1"/>
  <c r="N5" i="1"/>
  <c r="M5" i="1"/>
  <c r="O5" i="1" s="1"/>
  <c r="K5" i="1"/>
  <c r="J5" i="1"/>
  <c r="L5" i="1" s="1"/>
  <c r="H5" i="1"/>
  <c r="G5" i="1"/>
  <c r="I5" i="1" s="1"/>
  <c r="E5" i="1"/>
  <c r="D5" i="1"/>
  <c r="F5" i="1" s="1"/>
  <c r="C5" i="1"/>
  <c r="C3" i="1"/>
</calcChain>
</file>

<file path=xl/sharedStrings.xml><?xml version="1.0" encoding="utf-8"?>
<sst xmlns="http://schemas.openxmlformats.org/spreadsheetml/2006/main" count="41" uniqueCount="14">
  <si>
    <t>Table 1: Summary of Load Reductions (%) for 09/10 &amp; 10/11</t>
  </si>
  <si>
    <t>TSS</t>
  </si>
  <si>
    <t>TP</t>
  </si>
  <si>
    <t>PP</t>
  </si>
  <si>
    <t>DIP</t>
  </si>
  <si>
    <t>DOP</t>
  </si>
  <si>
    <t>TN</t>
  </si>
  <si>
    <t>PN</t>
  </si>
  <si>
    <t>DIN</t>
  </si>
  <si>
    <t>DON</t>
  </si>
  <si>
    <t>PSII</t>
  </si>
  <si>
    <t>(09/10)</t>
  </si>
  <si>
    <t>(10/11)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</si>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</sst>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regions summary table RRC3"/>
      <sheetName val="Summary Table"/>
      <sheetName val="Summary Table RRC 2_3"/>
      <sheetName val="Sheet2"/>
    </sheetNames>
    <sheetDataSet>
      <sheetData sheetId="0"/>
      <sheetData sheetId="1">
        <row r="4">
          <cell r="B4" t="str">
            <v>Region</v>
          </cell>
        </row>
        <row r="7">
          <cell r="B7" t="str">
            <v>Cape York</v>
          </cell>
          <cell r="D7">
            <v>1.2768727826326067</v>
          </cell>
          <cell r="G7">
            <v>1.7429910670781457</v>
          </cell>
          <cell r="J7">
            <v>2.7952853553633079</v>
          </cell>
          <cell r="M7">
            <v>0</v>
          </cell>
          <cell r="P7">
            <v>0</v>
          </cell>
          <cell r="S7">
            <v>1.567709923483487</v>
          </cell>
          <cell r="V7">
            <v>1.8692891764545185</v>
          </cell>
          <cell r="Y7">
            <v>0</v>
          </cell>
          <cell r="AB7">
            <v>0</v>
          </cell>
          <cell r="AE7">
            <v>0</v>
          </cell>
        </row>
        <row r="8">
          <cell r="B8" t="str">
            <v>Wet Tropics</v>
          </cell>
          <cell r="D8">
            <v>1.3198917866167954</v>
          </cell>
          <cell r="G8">
            <v>2.3084250758675364</v>
          </cell>
          <cell r="J8">
            <v>2.6822250365178975</v>
          </cell>
          <cell r="M8">
            <v>0</v>
          </cell>
          <cell r="P8">
            <v>0</v>
          </cell>
          <cell r="S8">
            <v>1.7293799198038562</v>
          </cell>
          <cell r="V8">
            <v>2.0490341969821735</v>
          </cell>
          <cell r="Y8">
            <v>3.0930421207964609</v>
          </cell>
          <cell r="AB8">
            <v>0</v>
          </cell>
          <cell r="AE8">
            <v>4.2419877924503728</v>
          </cell>
        </row>
        <row r="9">
          <cell r="B9" t="str">
            <v>Burdekin</v>
          </cell>
          <cell r="D9">
            <v>2.1827568917100306</v>
          </cell>
          <cell r="G9">
            <v>2.6488756727898592</v>
          </cell>
          <cell r="J9">
            <v>3.313521213940791</v>
          </cell>
          <cell r="M9">
            <v>0</v>
          </cell>
          <cell r="P9">
            <v>0</v>
          </cell>
          <cell r="S9">
            <v>6.2280341205195056</v>
          </cell>
          <cell r="V9">
            <v>4.6855760481464293</v>
          </cell>
          <cell r="Y9">
            <v>14.606451169502177</v>
          </cell>
          <cell r="AB9">
            <v>0</v>
          </cell>
          <cell r="AE9">
            <v>10.148816319559083</v>
          </cell>
        </row>
        <row r="10">
          <cell r="B10" t="str">
            <v>Mackay-Whitsundays</v>
          </cell>
          <cell r="D10">
            <v>2.9583700359659808</v>
          </cell>
          <cell r="G10">
            <v>1.4281584153624134</v>
          </cell>
          <cell r="J10">
            <v>3.7605630413364119</v>
          </cell>
          <cell r="M10">
            <v>0</v>
          </cell>
          <cell r="P10">
            <v>0</v>
          </cell>
          <cell r="S10">
            <v>4.1566452436080032</v>
          </cell>
          <cell r="V10">
            <v>3.6325690232880383</v>
          </cell>
          <cell r="Y10">
            <v>10.471460908320632</v>
          </cell>
          <cell r="AB10">
            <v>0</v>
          </cell>
          <cell r="AE10">
            <v>18.370510588453332</v>
          </cell>
        </row>
        <row r="11">
          <cell r="B11" t="str">
            <v>Fitzroy</v>
          </cell>
          <cell r="D11">
            <v>1.1089212116615135</v>
          </cell>
          <cell r="G11">
            <v>1.3753924411994169</v>
          </cell>
          <cell r="J11">
            <v>1.623245055751001</v>
          </cell>
          <cell r="M11">
            <v>0.34390430363292923</v>
          </cell>
          <cell r="P11">
            <v>0.40675683966562437</v>
          </cell>
          <cell r="S11">
            <v>0.43539447033084316</v>
          </cell>
          <cell r="V11">
            <v>1.0216960252385732</v>
          </cell>
          <cell r="Y11">
            <v>0</v>
          </cell>
          <cell r="AB11">
            <v>0</v>
          </cell>
          <cell r="AE11">
            <v>0</v>
          </cell>
        </row>
        <row r="12">
          <cell r="B12" t="str">
            <v>Mary-Burnett</v>
          </cell>
          <cell r="D12">
            <v>0.92328850068119128</v>
          </cell>
          <cell r="G12">
            <v>3.3640809179518496</v>
          </cell>
          <cell r="J12">
            <v>4.2738641276561449</v>
          </cell>
          <cell r="M12">
            <v>0</v>
          </cell>
          <cell r="P12">
            <v>0</v>
          </cell>
          <cell r="S12">
            <v>5.7936954072389124</v>
          </cell>
          <cell r="V12">
            <v>2.7776750373524219</v>
          </cell>
          <cell r="Y12">
            <v>16.304259173444358</v>
          </cell>
          <cell r="AB12">
            <v>0</v>
          </cell>
          <cell r="AE12">
            <v>14.099557438383505</v>
          </cell>
        </row>
        <row r="14">
          <cell r="B14" t="str">
            <v>Total Change (%)</v>
          </cell>
          <cell r="D14">
            <v>1.7400150932647482</v>
          </cell>
          <cell r="G14">
            <v>2.2062959775416333</v>
          </cell>
          <cell r="J14">
            <v>2.861066051647903</v>
          </cell>
          <cell r="M14">
            <v>6.6709027667703563E-2</v>
          </cell>
          <cell r="P14">
            <v>4.4198882218324187E-2</v>
          </cell>
          <cell r="S14">
            <v>3.5609764047711425</v>
          </cell>
          <cell r="V14">
            <v>2.9429142131110972</v>
          </cell>
          <cell r="Y14">
            <v>8.3412831760899664</v>
          </cell>
          <cell r="AB14">
            <v>0</v>
          </cell>
          <cell r="AE14">
            <v>7.5141565461552871</v>
          </cell>
        </row>
        <row r="37">
          <cell r="D37">
            <v>2.6779925955374515</v>
          </cell>
          <cell r="G37">
            <v>2.0981858041334491</v>
          </cell>
          <cell r="J37">
            <v>4.1198691321305443</v>
          </cell>
          <cell r="M37">
            <v>0</v>
          </cell>
          <cell r="P37">
            <v>0</v>
          </cell>
          <cell r="S37">
            <v>2.7294174923654344</v>
          </cell>
          <cell r="V37">
            <v>3.5847136587315891</v>
          </cell>
          <cell r="Y37">
            <v>0</v>
          </cell>
          <cell r="AB37">
            <v>0</v>
          </cell>
          <cell r="AE37">
            <v>0</v>
          </cell>
        </row>
        <row r="38">
          <cell r="D38">
            <v>1.3430455136685193</v>
          </cell>
          <cell r="G38">
            <v>3.4983648154681677</v>
          </cell>
          <cell r="J38">
            <v>3.322077955971078</v>
          </cell>
          <cell r="M38">
            <v>4.4554489096570302</v>
          </cell>
          <cell r="P38">
            <v>3.7485184177863262</v>
          </cell>
          <cell r="S38">
            <v>2.4108486444105131</v>
          </cell>
          <cell r="V38">
            <v>1.8850377889904233</v>
          </cell>
          <cell r="Y38">
            <v>5.4548789285464157</v>
          </cell>
          <cell r="AB38">
            <v>1.7049397654339667E-2</v>
          </cell>
          <cell r="AE38">
            <v>5.3220971438687394</v>
          </cell>
        </row>
        <row r="39">
          <cell r="D39">
            <v>7.468038591521263</v>
          </cell>
          <cell r="G39">
            <v>4.3996480385246475</v>
          </cell>
          <cell r="J39">
            <v>6.1630287433888276</v>
          </cell>
          <cell r="M39">
            <v>7.0919538295155432E-2</v>
          </cell>
          <cell r="P39">
            <v>4.4527309023191596E-2</v>
          </cell>
          <cell r="S39">
            <v>1.8326339409191723</v>
          </cell>
          <cell r="V39">
            <v>4.0463680766708316</v>
          </cell>
          <cell r="Y39">
            <v>-7.0757904380174708E-2</v>
          </cell>
          <cell r="AB39">
            <v>5.5558430731028376E-3</v>
          </cell>
          <cell r="AE39">
            <v>6.8296877163497012</v>
          </cell>
        </row>
        <row r="40">
          <cell r="D40">
            <v>2.6359732094786246</v>
          </cell>
          <cell r="G40">
            <v>10.331975406655374</v>
          </cell>
          <cell r="J40">
            <v>2.4762299183834751</v>
          </cell>
          <cell r="M40">
            <v>16.083457977660949</v>
          </cell>
          <cell r="P40">
            <v>15.813889067461458</v>
          </cell>
          <cell r="S40">
            <v>8.6862069015644501</v>
          </cell>
          <cell r="V40">
            <v>3.0724477796546079</v>
          </cell>
          <cell r="Y40">
            <v>5.1547122131995931</v>
          </cell>
          <cell r="AB40">
            <v>12.875745512817142</v>
          </cell>
          <cell r="AE40">
            <v>12.204088010577937</v>
          </cell>
        </row>
        <row r="41">
          <cell r="D41">
            <v>1.6564687760282861</v>
          </cell>
          <cell r="G41">
            <v>3.9481397271699397</v>
          </cell>
          <cell r="J41">
            <v>3.6856007325487283</v>
          </cell>
          <cell r="M41">
            <v>5.552887393934725</v>
          </cell>
          <cell r="P41">
            <v>4.3732904666300012</v>
          </cell>
          <cell r="S41">
            <v>1.581188214097939</v>
          </cell>
          <cell r="V41">
            <v>1.2743617818921826</v>
          </cell>
          <cell r="Y41">
            <v>0</v>
          </cell>
          <cell r="AB41">
            <v>0</v>
          </cell>
          <cell r="AE41">
            <v>4.3670614892516069</v>
          </cell>
        </row>
        <row r="42">
          <cell r="D42">
            <v>2.0739344428411739</v>
          </cell>
          <cell r="G42">
            <v>1.4069507761585762</v>
          </cell>
          <cell r="J42">
            <v>1.845354527860243</v>
          </cell>
          <cell r="M42">
            <v>0</v>
          </cell>
          <cell r="P42">
            <v>0</v>
          </cell>
          <cell r="S42">
            <v>2.5530969947102786</v>
          </cell>
          <cell r="V42">
            <v>3.4039059887007737</v>
          </cell>
          <cell r="Y42">
            <v>6.580922315394691</v>
          </cell>
          <cell r="AB42">
            <v>0</v>
          </cell>
          <cell r="AE42">
            <v>3.1081799407774486</v>
          </cell>
        </row>
        <row r="44">
          <cell r="D44">
            <v>4.4596470187622304</v>
          </cell>
          <cell r="G44">
            <v>4.3187655573185282</v>
          </cell>
          <cell r="J44">
            <v>4.2175926189752433</v>
          </cell>
          <cell r="M44">
            <v>4.9925080476835113</v>
          </cell>
          <cell r="P44">
            <v>3.0564616534891766</v>
          </cell>
          <cell r="S44">
            <v>3.127794953324043</v>
          </cell>
          <cell r="V44">
            <v>2.8676220065244791</v>
          </cell>
          <cell r="Y44">
            <v>4.5043724092800979</v>
          </cell>
          <cell r="AB44">
            <v>2.0862918346336294</v>
          </cell>
          <cell r="AE44">
            <v>7.0569908445407199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12"/>
  <sheetViews>
    <sheetView tabSelected="1" workbookViewId="0">
      <selection activeCell="C14" sqref="C14"/>
    </sheetView>
  </sheetViews>
  <sheetFormatPr defaultRowHeight="15" x14ac:dyDescent="0.25"/>
  <sheetData>
    <row r="1" spans="3:33" ht="15.75" thickBot="1" x14ac:dyDescent="0.3">
      <c r="C1" s="1" t="s">
        <v>0</v>
      </c>
    </row>
    <row r="2" spans="3:33" x14ac:dyDescent="0.25">
      <c r="C2" s="2"/>
      <c r="D2" s="3"/>
      <c r="E2" s="4" t="s">
        <v>1</v>
      </c>
      <c r="F2" s="5"/>
      <c r="G2" s="3"/>
      <c r="H2" s="4" t="s">
        <v>2</v>
      </c>
      <c r="I2" s="5"/>
      <c r="J2" s="3"/>
      <c r="K2" s="4" t="s">
        <v>3</v>
      </c>
      <c r="L2" s="5"/>
      <c r="M2" s="3"/>
      <c r="N2" s="4" t="s">
        <v>4</v>
      </c>
      <c r="O2" s="5"/>
      <c r="P2" s="3"/>
      <c r="Q2" s="4" t="s">
        <v>5</v>
      </c>
      <c r="R2" s="5"/>
      <c r="S2" s="3"/>
      <c r="T2" s="4" t="s">
        <v>6</v>
      </c>
      <c r="U2" s="5"/>
      <c r="V2" s="3"/>
      <c r="W2" s="4" t="s">
        <v>7</v>
      </c>
      <c r="X2" s="5"/>
      <c r="Y2" s="3"/>
      <c r="Z2" s="4" t="s">
        <v>8</v>
      </c>
      <c r="AA2" s="5"/>
      <c r="AB2" s="3"/>
      <c r="AC2" s="4" t="s">
        <v>9</v>
      </c>
      <c r="AD2" s="5"/>
      <c r="AE2" s="3"/>
      <c r="AF2" s="4" t="s">
        <v>10</v>
      </c>
      <c r="AG2" s="5"/>
    </row>
    <row r="3" spans="3:33" x14ac:dyDescent="0.25">
      <c r="C3" s="6" t="str">
        <f>'[1]Summary Table'!B4</f>
        <v>Region</v>
      </c>
      <c r="D3" s="7" t="s">
        <v>11</v>
      </c>
      <c r="E3" s="8" t="s">
        <v>12</v>
      </c>
      <c r="F3" s="9" t="s">
        <v>13</v>
      </c>
      <c r="G3" s="7" t="s">
        <v>11</v>
      </c>
      <c r="H3" s="8" t="s">
        <v>12</v>
      </c>
      <c r="I3" s="9" t="s">
        <v>13</v>
      </c>
      <c r="J3" s="7" t="s">
        <v>11</v>
      </c>
      <c r="K3" s="8" t="s">
        <v>12</v>
      </c>
      <c r="L3" s="9" t="s">
        <v>13</v>
      </c>
      <c r="M3" s="7" t="s">
        <v>11</v>
      </c>
      <c r="N3" s="8" t="s">
        <v>12</v>
      </c>
      <c r="O3" s="9" t="s">
        <v>13</v>
      </c>
      <c r="P3" s="7" t="s">
        <v>11</v>
      </c>
      <c r="Q3" s="8" t="s">
        <v>12</v>
      </c>
      <c r="R3" s="9" t="s">
        <v>13</v>
      </c>
      <c r="S3" s="7" t="s">
        <v>11</v>
      </c>
      <c r="T3" s="8" t="s">
        <v>12</v>
      </c>
      <c r="U3" s="9" t="s">
        <v>13</v>
      </c>
      <c r="V3" s="7" t="s">
        <v>11</v>
      </c>
      <c r="W3" s="8" t="s">
        <v>12</v>
      </c>
      <c r="X3" s="9" t="s">
        <v>13</v>
      </c>
      <c r="Y3" s="7" t="s">
        <v>11</v>
      </c>
      <c r="Z3" s="8" t="s">
        <v>12</v>
      </c>
      <c r="AA3" s="9" t="s">
        <v>13</v>
      </c>
      <c r="AB3" s="7" t="s">
        <v>11</v>
      </c>
      <c r="AC3" s="8" t="s">
        <v>12</v>
      </c>
      <c r="AD3" s="9" t="s">
        <v>13</v>
      </c>
      <c r="AE3" s="7" t="s">
        <v>11</v>
      </c>
      <c r="AF3" s="8" t="s">
        <v>12</v>
      </c>
      <c r="AG3" s="9" t="s">
        <v>13</v>
      </c>
    </row>
    <row r="4" spans="3:33" ht="15.75" thickBot="1" x14ac:dyDescent="0.3">
      <c r="C4" s="10"/>
      <c r="D4" s="11"/>
      <c r="E4" s="12"/>
      <c r="F4" s="13"/>
      <c r="G4" s="11"/>
      <c r="H4" s="12"/>
      <c r="I4" s="13"/>
      <c r="J4" s="7"/>
      <c r="K4" s="8"/>
      <c r="L4" s="9"/>
      <c r="M4" s="7"/>
      <c r="N4" s="8"/>
      <c r="O4" s="9"/>
      <c r="P4" s="7"/>
      <c r="Q4" s="8"/>
      <c r="R4" s="9"/>
      <c r="S4" s="7"/>
      <c r="T4" s="8"/>
      <c r="U4" s="9"/>
      <c r="V4" s="7"/>
      <c r="W4" s="8"/>
      <c r="X4" s="9"/>
      <c r="Y4" s="11"/>
      <c r="Z4" s="12"/>
      <c r="AA4" s="13"/>
      <c r="AB4" s="11"/>
      <c r="AC4" s="12"/>
      <c r="AD4" s="13"/>
      <c r="AE4" s="11"/>
      <c r="AF4" s="12"/>
      <c r="AG4" s="13"/>
    </row>
    <row r="5" spans="3:33" x14ac:dyDescent="0.25">
      <c r="C5" s="3" t="str">
        <f>'[1]Summary Table'!B7</f>
        <v>Cape York</v>
      </c>
      <c r="D5" s="14">
        <f>'[1]Summary Table'!D7</f>
        <v>1.2768727826326067</v>
      </c>
      <c r="E5" s="15">
        <f>'[1]Summary Table'!D37</f>
        <v>2.6779925955374515</v>
      </c>
      <c r="F5" s="15">
        <f>D5+E5</f>
        <v>3.9548653781700582</v>
      </c>
      <c r="G5" s="14">
        <f>'[1]Summary Table'!G7</f>
        <v>1.7429910670781457</v>
      </c>
      <c r="H5" s="15">
        <f>'[1]Summary Table'!G37</f>
        <v>2.0981858041334491</v>
      </c>
      <c r="I5" s="15">
        <f t="shared" ref="I5:I12" si="0">G5+H5</f>
        <v>3.8411768712115948</v>
      </c>
      <c r="J5" s="14">
        <f>'[1]Summary Table'!J7</f>
        <v>2.7952853553633079</v>
      </c>
      <c r="K5" s="15">
        <f>'[1]Summary Table'!J37</f>
        <v>4.1198691321305443</v>
      </c>
      <c r="L5" s="16">
        <f t="shared" ref="L5:L10" si="1">J5+K5</f>
        <v>6.9151544874938526</v>
      </c>
      <c r="M5" s="15">
        <f>'[1]Summary Table'!M7</f>
        <v>0</v>
      </c>
      <c r="N5" s="15">
        <f>'[1]Summary Table'!M37</f>
        <v>0</v>
      </c>
      <c r="O5" s="15">
        <f t="shared" ref="O5:O10" si="2">M5+N5</f>
        <v>0</v>
      </c>
      <c r="P5" s="14">
        <f>'[1]Summary Table'!P7</f>
        <v>0</v>
      </c>
      <c r="Q5" s="15">
        <f>'[1]Summary Table'!P37</f>
        <v>0</v>
      </c>
      <c r="R5" s="16">
        <f t="shared" ref="R5:R10" si="3">P5+Q5</f>
        <v>0</v>
      </c>
      <c r="S5" s="15">
        <f>'[1]Summary Table'!S7</f>
        <v>1.567709923483487</v>
      </c>
      <c r="T5" s="15">
        <f>'[1]Summary Table'!S37</f>
        <v>2.7294174923654344</v>
      </c>
      <c r="U5" s="16">
        <f t="shared" ref="U5:U10" si="4">S5+T5</f>
        <v>4.2971274158489212</v>
      </c>
      <c r="V5" s="15">
        <f>'[1]Summary Table'!V7</f>
        <v>1.8692891764545185</v>
      </c>
      <c r="W5" s="15">
        <f>'[1]Summary Table'!V37</f>
        <v>3.5847136587315891</v>
      </c>
      <c r="X5" s="16">
        <f t="shared" ref="X5:X10" si="5">V5+W5</f>
        <v>5.4540028351861078</v>
      </c>
      <c r="Y5" s="15">
        <f>'[1]Summary Table'!Y7</f>
        <v>0</v>
      </c>
      <c r="Z5" s="15">
        <f>'[1]Summary Table'!Y37</f>
        <v>0</v>
      </c>
      <c r="AA5" s="16">
        <f t="shared" ref="AA5:AA10" si="6">Y5+Z5</f>
        <v>0</v>
      </c>
      <c r="AB5" s="15">
        <f>'[1]Summary Table'!AB7</f>
        <v>0</v>
      </c>
      <c r="AC5" s="15">
        <f>'[1]Summary Table'!AB37</f>
        <v>0</v>
      </c>
      <c r="AD5" s="16">
        <f t="shared" ref="AD5:AD10" si="7">AB5+AC5</f>
        <v>0</v>
      </c>
      <c r="AE5" s="15">
        <f>'[1]Summary Table'!AE7</f>
        <v>0</v>
      </c>
      <c r="AF5" s="15">
        <f>'[1]Summary Table'!AE37</f>
        <v>0</v>
      </c>
      <c r="AG5" s="16">
        <f t="shared" ref="AG5:AG10" si="8">AE5+AF5</f>
        <v>0</v>
      </c>
    </row>
    <row r="6" spans="3:33" x14ac:dyDescent="0.25">
      <c r="C6" s="7" t="str">
        <f>'[1]Summary Table'!B8</f>
        <v>Wet Tropics</v>
      </c>
      <c r="D6" s="17">
        <f>'[1]Summary Table'!D8</f>
        <v>1.3198917866167954</v>
      </c>
      <c r="E6" s="18">
        <f>'[1]Summary Table'!D38</f>
        <v>1.3430455136685193</v>
      </c>
      <c r="F6" s="18">
        <f t="shared" ref="F6:F12" si="9">D6+E6</f>
        <v>2.6629373002853147</v>
      </c>
      <c r="G6" s="17">
        <f>'[1]Summary Table'!G8</f>
        <v>2.3084250758675364</v>
      </c>
      <c r="H6" s="18">
        <f>'[1]Summary Table'!G38</f>
        <v>3.4983648154681677</v>
      </c>
      <c r="I6" s="18">
        <f t="shared" si="0"/>
        <v>5.8067898913357041</v>
      </c>
      <c r="J6" s="17">
        <f>'[1]Summary Table'!J8</f>
        <v>2.6822250365178975</v>
      </c>
      <c r="K6" s="18">
        <f>'[1]Summary Table'!J38</f>
        <v>3.322077955971078</v>
      </c>
      <c r="L6" s="19">
        <f t="shared" si="1"/>
        <v>6.0043029924889755</v>
      </c>
      <c r="M6" s="18">
        <f>'[1]Summary Table'!M8</f>
        <v>0</v>
      </c>
      <c r="N6" s="18">
        <f>'[1]Summary Table'!M38</f>
        <v>4.4554489096570302</v>
      </c>
      <c r="O6" s="18">
        <f t="shared" si="2"/>
        <v>4.4554489096570302</v>
      </c>
      <c r="P6" s="17">
        <f>'[1]Summary Table'!P8</f>
        <v>0</v>
      </c>
      <c r="Q6" s="18">
        <f>'[1]Summary Table'!P38</f>
        <v>3.7485184177863262</v>
      </c>
      <c r="R6" s="19">
        <f t="shared" si="3"/>
        <v>3.7485184177863262</v>
      </c>
      <c r="S6" s="18">
        <f>'[1]Summary Table'!S8</f>
        <v>1.7293799198038562</v>
      </c>
      <c r="T6" s="18">
        <f>'[1]Summary Table'!S38</f>
        <v>2.4108486444105131</v>
      </c>
      <c r="U6" s="19">
        <f t="shared" si="4"/>
        <v>4.140228564214369</v>
      </c>
      <c r="V6" s="18">
        <f>'[1]Summary Table'!V8</f>
        <v>2.0490341969821735</v>
      </c>
      <c r="W6" s="18">
        <f>'[1]Summary Table'!V38</f>
        <v>1.8850377889904233</v>
      </c>
      <c r="X6" s="19">
        <f t="shared" si="5"/>
        <v>3.9340719859725968</v>
      </c>
      <c r="Y6" s="18">
        <f>'[1]Summary Table'!Y8</f>
        <v>3.0930421207964609</v>
      </c>
      <c r="Z6" s="18">
        <f>'[1]Summary Table'!Y38</f>
        <v>5.4548789285464157</v>
      </c>
      <c r="AA6" s="19">
        <f t="shared" si="6"/>
        <v>8.547921049342877</v>
      </c>
      <c r="AB6" s="18">
        <f>'[1]Summary Table'!AB8</f>
        <v>0</v>
      </c>
      <c r="AC6" s="18">
        <f>'[1]Summary Table'!AB38</f>
        <v>1.7049397654339667E-2</v>
      </c>
      <c r="AD6" s="19">
        <f t="shared" si="7"/>
        <v>1.7049397654339667E-2</v>
      </c>
      <c r="AE6" s="18">
        <f>'[1]Summary Table'!AE8</f>
        <v>4.2419877924503728</v>
      </c>
      <c r="AF6" s="18">
        <f>'[1]Summary Table'!AE38</f>
        <v>5.3220971438687394</v>
      </c>
      <c r="AG6" s="19">
        <f t="shared" si="8"/>
        <v>9.5640849363191123</v>
      </c>
    </row>
    <row r="7" spans="3:33" x14ac:dyDescent="0.25">
      <c r="C7" s="7" t="str">
        <f>'[1]Summary Table'!B9</f>
        <v>Burdekin</v>
      </c>
      <c r="D7" s="17">
        <f>'[1]Summary Table'!D9</f>
        <v>2.1827568917100306</v>
      </c>
      <c r="E7" s="18">
        <f>'[1]Summary Table'!D39</f>
        <v>7.468038591521263</v>
      </c>
      <c r="F7" s="18">
        <f t="shared" si="9"/>
        <v>9.6507954832312937</v>
      </c>
      <c r="G7" s="17">
        <f>'[1]Summary Table'!G9</f>
        <v>2.6488756727898592</v>
      </c>
      <c r="H7" s="18">
        <f>'[1]Summary Table'!G39</f>
        <v>4.3996480385246475</v>
      </c>
      <c r="I7" s="18">
        <f t="shared" si="0"/>
        <v>7.0485237113145072</v>
      </c>
      <c r="J7" s="17">
        <f>'[1]Summary Table'!J9</f>
        <v>3.313521213940791</v>
      </c>
      <c r="K7" s="18">
        <f>'[1]Summary Table'!J39</f>
        <v>6.1630287433888276</v>
      </c>
      <c r="L7" s="19">
        <f t="shared" si="1"/>
        <v>9.4765499573296186</v>
      </c>
      <c r="M7" s="18">
        <f>'[1]Summary Table'!M9</f>
        <v>0</v>
      </c>
      <c r="N7" s="18">
        <f>'[1]Summary Table'!M39</f>
        <v>7.0919538295155432E-2</v>
      </c>
      <c r="O7" s="18">
        <f t="shared" si="2"/>
        <v>7.0919538295155432E-2</v>
      </c>
      <c r="P7" s="17">
        <f>'[1]Summary Table'!P9</f>
        <v>0</v>
      </c>
      <c r="Q7" s="18">
        <f>'[1]Summary Table'!P39</f>
        <v>4.4527309023191596E-2</v>
      </c>
      <c r="R7" s="19">
        <f t="shared" si="3"/>
        <v>4.4527309023191596E-2</v>
      </c>
      <c r="S7" s="18">
        <f>'[1]Summary Table'!S9</f>
        <v>6.2280341205195056</v>
      </c>
      <c r="T7" s="18">
        <f>'[1]Summary Table'!S39</f>
        <v>1.8326339409191723</v>
      </c>
      <c r="U7" s="19">
        <f t="shared" si="4"/>
        <v>8.0606680614386779</v>
      </c>
      <c r="V7" s="18">
        <f>'[1]Summary Table'!V9</f>
        <v>4.6855760481464293</v>
      </c>
      <c r="W7" s="18">
        <f>'[1]Summary Table'!V39</f>
        <v>4.0463680766708316</v>
      </c>
      <c r="X7" s="19">
        <f t="shared" si="5"/>
        <v>8.7319441248172609</v>
      </c>
      <c r="Y7" s="18">
        <f>'[1]Summary Table'!Y9</f>
        <v>14.606451169502177</v>
      </c>
      <c r="Z7" s="18">
        <f>'[1]Summary Table'!Y39</f>
        <v>-7.0757904380174708E-2</v>
      </c>
      <c r="AA7" s="19">
        <f t="shared" si="6"/>
        <v>14.535693265122003</v>
      </c>
      <c r="AB7" s="18">
        <f>'[1]Summary Table'!AB9</f>
        <v>0</v>
      </c>
      <c r="AC7" s="18">
        <f>'[1]Summary Table'!AB39</f>
        <v>5.5558430731028376E-3</v>
      </c>
      <c r="AD7" s="19">
        <f t="shared" si="7"/>
        <v>5.5558430731028376E-3</v>
      </c>
      <c r="AE7" s="18">
        <f>'[1]Summary Table'!AE9</f>
        <v>10.148816319559083</v>
      </c>
      <c r="AF7" s="18">
        <f>'[1]Summary Table'!AE39</f>
        <v>6.8296877163497012</v>
      </c>
      <c r="AG7" s="19">
        <f t="shared" si="8"/>
        <v>16.978504035908784</v>
      </c>
    </row>
    <row r="8" spans="3:33" x14ac:dyDescent="0.25">
      <c r="C8" s="7" t="str">
        <f>'[1]Summary Table'!B10</f>
        <v>Mackay-Whitsundays</v>
      </c>
      <c r="D8" s="17">
        <f>'[1]Summary Table'!D10</f>
        <v>2.9583700359659808</v>
      </c>
      <c r="E8" s="18">
        <f>'[1]Summary Table'!D40</f>
        <v>2.6359732094786246</v>
      </c>
      <c r="F8" s="18">
        <f t="shared" si="9"/>
        <v>5.5943432454446054</v>
      </c>
      <c r="G8" s="17">
        <f>'[1]Summary Table'!G10</f>
        <v>1.4281584153624134</v>
      </c>
      <c r="H8" s="20">
        <f>'[1]Summary Table'!G40</f>
        <v>10.331975406655374</v>
      </c>
      <c r="I8" s="18">
        <f t="shared" si="0"/>
        <v>11.760133822017787</v>
      </c>
      <c r="J8" s="17">
        <f>'[1]Summary Table'!J10</f>
        <v>3.7605630413364119</v>
      </c>
      <c r="K8" s="18">
        <f>'[1]Summary Table'!J40</f>
        <v>2.4762299183834751</v>
      </c>
      <c r="L8" s="19">
        <f t="shared" si="1"/>
        <v>6.236792959719887</v>
      </c>
      <c r="M8" s="18">
        <f>'[1]Summary Table'!M10</f>
        <v>0</v>
      </c>
      <c r="N8" s="20">
        <f>'[1]Summary Table'!M40</f>
        <v>16.083457977660949</v>
      </c>
      <c r="O8" s="18">
        <f t="shared" si="2"/>
        <v>16.083457977660949</v>
      </c>
      <c r="P8" s="17">
        <f>'[1]Summary Table'!P10</f>
        <v>0</v>
      </c>
      <c r="Q8" s="20">
        <f>'[1]Summary Table'!P40</f>
        <v>15.813889067461458</v>
      </c>
      <c r="R8" s="19">
        <f t="shared" si="3"/>
        <v>15.813889067461458</v>
      </c>
      <c r="S8" s="18">
        <f>'[1]Summary Table'!S10</f>
        <v>4.1566452436080032</v>
      </c>
      <c r="T8" s="20">
        <f>'[1]Summary Table'!S40</f>
        <v>8.6862069015644501</v>
      </c>
      <c r="U8" s="19">
        <f t="shared" si="4"/>
        <v>12.842852145172454</v>
      </c>
      <c r="V8" s="18">
        <f>'[1]Summary Table'!V10</f>
        <v>3.6325690232880383</v>
      </c>
      <c r="W8" s="18">
        <f>'[1]Summary Table'!V40</f>
        <v>3.0724477796546079</v>
      </c>
      <c r="X8" s="19">
        <f t="shared" si="5"/>
        <v>6.7050168029426462</v>
      </c>
      <c r="Y8" s="18">
        <f>'[1]Summary Table'!Y10</f>
        <v>10.471460908320632</v>
      </c>
      <c r="Z8" s="18">
        <f>'[1]Summary Table'!Y40</f>
        <v>5.1547122131995931</v>
      </c>
      <c r="AA8" s="19">
        <f t="shared" si="6"/>
        <v>15.626173121520225</v>
      </c>
      <c r="AB8" s="18">
        <f>'[1]Summary Table'!AB10</f>
        <v>0</v>
      </c>
      <c r="AC8" s="20">
        <f>'[1]Summary Table'!AB40</f>
        <v>12.875745512817142</v>
      </c>
      <c r="AD8" s="19">
        <f t="shared" si="7"/>
        <v>12.875745512817142</v>
      </c>
      <c r="AE8" s="18">
        <f>'[1]Summary Table'!AE10</f>
        <v>18.370510588453332</v>
      </c>
      <c r="AF8" s="18">
        <f>'[1]Summary Table'!AE40</f>
        <v>12.204088010577937</v>
      </c>
      <c r="AG8" s="19">
        <f t="shared" si="8"/>
        <v>30.574598599031269</v>
      </c>
    </row>
    <row r="9" spans="3:33" x14ac:dyDescent="0.25">
      <c r="C9" s="7" t="str">
        <f>'[1]Summary Table'!B11</f>
        <v>Fitzroy</v>
      </c>
      <c r="D9" s="17">
        <f>'[1]Summary Table'!D11</f>
        <v>1.1089212116615135</v>
      </c>
      <c r="E9" s="18">
        <f>'[1]Summary Table'!D41</f>
        <v>1.6564687760282861</v>
      </c>
      <c r="F9" s="18">
        <f t="shared" si="9"/>
        <v>2.7653899876897996</v>
      </c>
      <c r="G9" s="17">
        <f>'[1]Summary Table'!G11</f>
        <v>1.3753924411994169</v>
      </c>
      <c r="H9" s="18">
        <f>'[1]Summary Table'!G41</f>
        <v>3.9481397271699397</v>
      </c>
      <c r="I9" s="18">
        <f t="shared" si="0"/>
        <v>5.3235321683693568</v>
      </c>
      <c r="J9" s="17">
        <f>'[1]Summary Table'!J11</f>
        <v>1.623245055751001</v>
      </c>
      <c r="K9" s="18">
        <f>'[1]Summary Table'!J41</f>
        <v>3.6856007325487283</v>
      </c>
      <c r="L9" s="19">
        <f t="shared" si="1"/>
        <v>5.3088457882997293</v>
      </c>
      <c r="M9" s="18">
        <f>'[1]Summary Table'!M11</f>
        <v>0.34390430363292923</v>
      </c>
      <c r="N9" s="18">
        <f>'[1]Summary Table'!M41</f>
        <v>5.552887393934725</v>
      </c>
      <c r="O9" s="18">
        <f t="shared" si="2"/>
        <v>5.8967916975676538</v>
      </c>
      <c r="P9" s="17">
        <f>'[1]Summary Table'!P11</f>
        <v>0.40675683966562437</v>
      </c>
      <c r="Q9" s="18">
        <f>'[1]Summary Table'!P41</f>
        <v>4.3732904666300012</v>
      </c>
      <c r="R9" s="19">
        <f t="shared" si="3"/>
        <v>4.7800473062956259</v>
      </c>
      <c r="S9" s="18">
        <f>'[1]Summary Table'!S11</f>
        <v>0.43539447033084316</v>
      </c>
      <c r="T9" s="18">
        <f>'[1]Summary Table'!S41</f>
        <v>1.581188214097939</v>
      </c>
      <c r="U9" s="19">
        <f t="shared" si="4"/>
        <v>2.0165826844287822</v>
      </c>
      <c r="V9" s="18">
        <f>'[1]Summary Table'!V11</f>
        <v>1.0216960252385732</v>
      </c>
      <c r="W9" s="18">
        <f>'[1]Summary Table'!V41</f>
        <v>1.2743617818921826</v>
      </c>
      <c r="X9" s="19">
        <f t="shared" si="5"/>
        <v>2.2960578071307558</v>
      </c>
      <c r="Y9" s="18">
        <f>'[1]Summary Table'!Y11</f>
        <v>0</v>
      </c>
      <c r="Z9" s="18">
        <f>'[1]Summary Table'!Y41</f>
        <v>0</v>
      </c>
      <c r="AA9" s="19">
        <f t="shared" si="6"/>
        <v>0</v>
      </c>
      <c r="AB9" s="18">
        <f>'[1]Summary Table'!AB11</f>
        <v>0</v>
      </c>
      <c r="AC9" s="18">
        <f>'[1]Summary Table'!AB41</f>
        <v>0</v>
      </c>
      <c r="AD9" s="19">
        <f t="shared" si="7"/>
        <v>0</v>
      </c>
      <c r="AE9" s="18">
        <f>'[1]Summary Table'!AE11</f>
        <v>0</v>
      </c>
      <c r="AF9" s="18">
        <f>'[1]Summary Table'!AE41</f>
        <v>4.3670614892516069</v>
      </c>
      <c r="AG9" s="19">
        <f t="shared" si="8"/>
        <v>4.3670614892516069</v>
      </c>
    </row>
    <row r="10" spans="3:33" x14ac:dyDescent="0.25">
      <c r="C10" s="7" t="str">
        <f>'[1]Summary Table'!B12</f>
        <v>Mary-Burnett</v>
      </c>
      <c r="D10" s="17">
        <f>'[1]Summary Table'!D12</f>
        <v>0.92328850068119128</v>
      </c>
      <c r="E10" s="18">
        <f>'[1]Summary Table'!D42</f>
        <v>2.0739344428411739</v>
      </c>
      <c r="F10" s="18">
        <f t="shared" si="9"/>
        <v>2.997222943522365</v>
      </c>
      <c r="G10" s="17">
        <f>'[1]Summary Table'!G12</f>
        <v>3.3640809179518496</v>
      </c>
      <c r="H10" s="18">
        <f>'[1]Summary Table'!G42</f>
        <v>1.4069507761585762</v>
      </c>
      <c r="I10" s="18">
        <f t="shared" si="0"/>
        <v>4.7710316941104258</v>
      </c>
      <c r="J10" s="17">
        <f>'[1]Summary Table'!J12</f>
        <v>4.2738641276561449</v>
      </c>
      <c r="K10" s="18">
        <f>'[1]Summary Table'!J42</f>
        <v>1.845354527860243</v>
      </c>
      <c r="L10" s="19">
        <f t="shared" si="1"/>
        <v>6.1192186555163879</v>
      </c>
      <c r="M10" s="18">
        <f>'[1]Summary Table'!M12</f>
        <v>0</v>
      </c>
      <c r="N10" s="18">
        <f>'[1]Summary Table'!M42</f>
        <v>0</v>
      </c>
      <c r="O10" s="18">
        <f t="shared" si="2"/>
        <v>0</v>
      </c>
      <c r="P10" s="17">
        <f>'[1]Summary Table'!P12</f>
        <v>0</v>
      </c>
      <c r="Q10" s="18">
        <f>'[1]Summary Table'!P42</f>
        <v>0</v>
      </c>
      <c r="R10" s="19">
        <f t="shared" si="3"/>
        <v>0</v>
      </c>
      <c r="S10" s="18">
        <f>'[1]Summary Table'!S12</f>
        <v>5.7936954072389124</v>
      </c>
      <c r="T10" s="18">
        <f>'[1]Summary Table'!S42</f>
        <v>2.5530969947102786</v>
      </c>
      <c r="U10" s="19">
        <f t="shared" si="4"/>
        <v>8.346792401949191</v>
      </c>
      <c r="V10" s="18">
        <f>'[1]Summary Table'!V12</f>
        <v>2.7776750373524219</v>
      </c>
      <c r="W10" s="18">
        <f>'[1]Summary Table'!V42</f>
        <v>3.4039059887007737</v>
      </c>
      <c r="X10" s="19">
        <f t="shared" si="5"/>
        <v>6.1815810260531956</v>
      </c>
      <c r="Y10" s="18">
        <f>'[1]Summary Table'!Y12</f>
        <v>16.304259173444358</v>
      </c>
      <c r="Z10" s="18">
        <f>'[1]Summary Table'!Y42</f>
        <v>6.580922315394691</v>
      </c>
      <c r="AA10" s="19">
        <f t="shared" si="6"/>
        <v>22.885181488839049</v>
      </c>
      <c r="AB10" s="18">
        <f>'[1]Summary Table'!AB12</f>
        <v>0</v>
      </c>
      <c r="AC10" s="18">
        <f>'[1]Summary Table'!AB42</f>
        <v>0</v>
      </c>
      <c r="AD10" s="19">
        <f t="shared" si="7"/>
        <v>0</v>
      </c>
      <c r="AE10" s="18">
        <f>'[1]Summary Table'!AE12</f>
        <v>14.099557438383505</v>
      </c>
      <c r="AF10" s="18">
        <f>'[1]Summary Table'!AE42</f>
        <v>3.1081799407774486</v>
      </c>
      <c r="AG10" s="19">
        <f t="shared" si="8"/>
        <v>17.207737379160953</v>
      </c>
    </row>
    <row r="11" spans="3:33" x14ac:dyDescent="0.25">
      <c r="C11" s="7"/>
      <c r="D11" s="17"/>
      <c r="E11" s="18"/>
      <c r="F11" s="18"/>
      <c r="G11" s="17"/>
      <c r="H11" s="18"/>
      <c r="I11" s="18"/>
      <c r="J11" s="17"/>
      <c r="K11" s="18"/>
      <c r="L11" s="19"/>
      <c r="M11" s="18"/>
      <c r="N11" s="18"/>
      <c r="O11" s="18"/>
      <c r="P11" s="17"/>
      <c r="Q11" s="18"/>
      <c r="R11" s="19"/>
      <c r="S11" s="18"/>
      <c r="T11" s="18"/>
      <c r="U11" s="19"/>
      <c r="V11" s="18"/>
      <c r="W11" s="18"/>
      <c r="X11" s="19"/>
      <c r="Y11" s="18"/>
      <c r="Z11" s="18"/>
      <c r="AA11" s="19"/>
      <c r="AB11" s="18"/>
      <c r="AC11" s="18"/>
      <c r="AD11" s="19"/>
      <c r="AE11" s="18"/>
      <c r="AF11" s="18"/>
      <c r="AG11" s="19"/>
    </row>
    <row r="12" spans="3:33" ht="15.75" thickBot="1" x14ac:dyDescent="0.3">
      <c r="C12" s="11" t="str">
        <f>'[1]Summary Table'!B14</f>
        <v>Total Change (%)</v>
      </c>
      <c r="D12" s="21">
        <f>'[1]Summary Table'!D14</f>
        <v>1.7400150932647482</v>
      </c>
      <c r="E12" s="22">
        <f>'[1]Summary Table'!D44</f>
        <v>4.4596470187622304</v>
      </c>
      <c r="F12" s="22">
        <f t="shared" si="9"/>
        <v>6.1996621120269788</v>
      </c>
      <c r="G12" s="21">
        <f>'[1]Summary Table'!G14</f>
        <v>2.2062959775416333</v>
      </c>
      <c r="H12" s="22">
        <f>'[1]Summary Table'!G44</f>
        <v>4.3187655573185282</v>
      </c>
      <c r="I12" s="22">
        <f t="shared" si="0"/>
        <v>6.5250615348601615</v>
      </c>
      <c r="J12" s="21">
        <f>'[1]Summary Table'!J14</f>
        <v>2.861066051647903</v>
      </c>
      <c r="K12" s="22">
        <f>'[1]Summary Table'!J44</f>
        <v>4.2175926189752433</v>
      </c>
      <c r="L12" s="23">
        <f t="shared" ref="L12" si="10">J12+K12</f>
        <v>7.0786586706231462</v>
      </c>
      <c r="M12" s="22">
        <f>'[1]Summary Table'!M14</f>
        <v>6.6709027667703563E-2</v>
      </c>
      <c r="N12" s="22">
        <f>'[1]Summary Table'!M44</f>
        <v>4.9925080476835113</v>
      </c>
      <c r="O12" s="22">
        <f t="shared" ref="O12" si="11">M12+N12</f>
        <v>5.0592170753512145</v>
      </c>
      <c r="P12" s="21">
        <f>'[1]Summary Table'!P14</f>
        <v>4.4198882218324187E-2</v>
      </c>
      <c r="Q12" s="22">
        <f>'[1]Summary Table'!P44</f>
        <v>3.0564616534891766</v>
      </c>
      <c r="R12" s="23">
        <f t="shared" ref="R12" si="12">P12+Q12</f>
        <v>3.100660535707501</v>
      </c>
      <c r="S12" s="22">
        <f>'[1]Summary Table'!S14</f>
        <v>3.5609764047711425</v>
      </c>
      <c r="T12" s="22">
        <f>'[1]Summary Table'!S44</f>
        <v>3.127794953324043</v>
      </c>
      <c r="U12" s="23">
        <f t="shared" ref="U12" si="13">S12+T12</f>
        <v>6.6887713580951855</v>
      </c>
      <c r="V12" s="22">
        <f>'[1]Summary Table'!V14</f>
        <v>2.9429142131110972</v>
      </c>
      <c r="W12" s="22">
        <f>'[1]Summary Table'!V44</f>
        <v>2.8676220065244791</v>
      </c>
      <c r="X12" s="23">
        <f t="shared" ref="X12" si="14">V12+W12</f>
        <v>5.8105362196355763</v>
      </c>
      <c r="Y12" s="22">
        <f>'[1]Summary Table'!Y14</f>
        <v>8.3412831760899664</v>
      </c>
      <c r="Z12" s="22">
        <f>'[1]Summary Table'!Y44</f>
        <v>4.5043724092800979</v>
      </c>
      <c r="AA12" s="23">
        <f t="shared" ref="AA12" si="15">Y12+Z12</f>
        <v>12.845655585370064</v>
      </c>
      <c r="AB12" s="22">
        <f>'[1]Summary Table'!AB14</f>
        <v>0</v>
      </c>
      <c r="AC12" s="22">
        <f>'[1]Summary Table'!AB44</f>
        <v>2.0862918346336294</v>
      </c>
      <c r="AD12" s="23">
        <f t="shared" ref="AD12" si="16">AB12+AC12</f>
        <v>2.0862918346336294</v>
      </c>
      <c r="AE12" s="22">
        <f>'[1]Summary Table'!AE14</f>
        <v>7.5141565461552871</v>
      </c>
      <c r="AF12" s="22">
        <f>'[1]Summary Table'!AE44</f>
        <v>7.0569908445407199</v>
      </c>
      <c r="AG12" s="23">
        <f t="shared" ref="AG12" si="17">AE12+AF12</f>
        <v>14.571147390696007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Faculty of EAIT, The 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Gebers</dc:creator>
  <cp:lastModifiedBy>Andre Gebers</cp:lastModifiedBy>
  <dcterms:created xsi:type="dcterms:W3CDTF">2014-03-07T02:22:21Z</dcterms:created>
  <dcterms:modified xsi:type="dcterms:W3CDTF">2014-03-07T02:22:37Z</dcterms:modified>
</cp:coreProperties>
</file>