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24226"/>
  <mc:AlternateContent xmlns:mc="http://schemas.openxmlformats.org/markup-compatibility/2006">
    <mc:Choice Requires="x15">
      <x15ac:absPath xmlns:x15ac="http://schemas.microsoft.com/office/spreadsheetml/2010/11/ac" url="/Users/skylerhe/Desktop/"/>
    </mc:Choice>
  </mc:AlternateContent>
  <xr:revisionPtr revIDLastSave="0" documentId="13_ncr:1_{62E9F1D4-C902-4540-8692-475C25212B92}" xr6:coauthVersionLast="47" xr6:coauthVersionMax="47" xr10:uidLastSave="{00000000-0000-0000-0000-000000000000}"/>
  <bookViews>
    <workbookView xWindow="30240" yWindow="-1460" windowWidth="38400" windowHeight="21100" activeTab="2" xr2:uid="{00000000-000D-0000-FFFF-FFFF00000000}"/>
  </bookViews>
  <sheets>
    <sheet name="Dashboard 1_Login" sheetId="4" r:id="rId1"/>
    <sheet name="Dashboard 2_SM" sheetId="5" r:id="rId2"/>
    <sheet name="Dashboard 3_ BM&amp;FE" sheetId="6" r:id="rId3"/>
    <sheet name="data_metrics" sheetId="2" r:id="rId4"/>
    <sheet name="data_live_robot" sheetId="3" r:id="rId5"/>
  </sheets>
  <definedNames>
    <definedName name="NativeTimeline_End_time">#N/A</definedName>
    <definedName name="NativeTimeline_Start_time">#N/A</definedName>
    <definedName name="Slicer_Description">#N/A</definedName>
    <definedName name="Slicer_Status">#N/A</definedName>
    <definedName name="Slicer_Task_ID">#N/A</definedName>
    <definedName name="Slicer_Type">#N/A</definedName>
    <definedName name="Slicer_Type1">#N/A</definedName>
  </definedNames>
  <calcPr calcId="191029"/>
  <pivotCaches>
    <pivotCache cacheId="47" r:id="rId6"/>
    <pivotCache cacheId="49"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3" l="1"/>
  <c r="H3" i="3" s="1"/>
  <c r="G4" i="3"/>
  <c r="H4" i="3" s="1"/>
  <c r="G5" i="3"/>
  <c r="H5" i="3" s="1"/>
  <c r="G6" i="3"/>
  <c r="H6" i="3" s="1"/>
  <c r="G7" i="3"/>
  <c r="H7" i="3" s="1"/>
  <c r="G8" i="3"/>
  <c r="H8" i="3" s="1"/>
  <c r="G9" i="3"/>
  <c r="H9" i="3" s="1"/>
  <c r="G10" i="3"/>
  <c r="H10" i="3" s="1"/>
  <c r="G11" i="3"/>
  <c r="H11" i="3" s="1"/>
  <c r="G2" i="3"/>
  <c r="H2" i="3" s="1"/>
  <c r="D10" i="2"/>
  <c r="E3" i="2"/>
  <c r="E8" i="2"/>
  <c r="E9" i="2"/>
  <c r="E2" i="2"/>
  <c r="E4" i="2"/>
  <c r="E11" i="2"/>
  <c r="E7" i="2"/>
  <c r="E5" i="2"/>
  <c r="E6" i="2"/>
  <c r="E10" i="2"/>
  <c r="D3" i="2"/>
  <c r="D8" i="2"/>
  <c r="D9" i="2"/>
  <c r="D2" i="2"/>
  <c r="D4" i="2"/>
  <c r="D11" i="2"/>
  <c r="D7" i="2"/>
  <c r="D5" i="2"/>
  <c r="D6" i="2"/>
</calcChain>
</file>

<file path=xl/sharedStrings.xml><?xml version="1.0" encoding="utf-8"?>
<sst xmlns="http://schemas.openxmlformats.org/spreadsheetml/2006/main" count="102" uniqueCount="49">
  <si>
    <t>Efficiency (%)</t>
  </si>
  <si>
    <t>Completed</t>
  </si>
  <si>
    <t>Failed</t>
  </si>
  <si>
    <t>Robot_001</t>
  </si>
  <si>
    <t>Robot_002</t>
  </si>
  <si>
    <t>Robot_003</t>
  </si>
  <si>
    <t>Robot_004</t>
  </si>
  <si>
    <t>Robot_005</t>
  </si>
  <si>
    <t>Robot_006</t>
  </si>
  <si>
    <t>ID</t>
  </si>
  <si>
    <t>Robot Name</t>
  </si>
  <si>
    <t>Type</t>
  </si>
  <si>
    <t>Vacuum40</t>
  </si>
  <si>
    <t>Scrubber50</t>
  </si>
  <si>
    <t>Robot_007</t>
  </si>
  <si>
    <t>Robot_008</t>
  </si>
  <si>
    <t>Robot_009</t>
  </si>
  <si>
    <t>Robot_010</t>
  </si>
  <si>
    <t>Login / Sign Up</t>
  </si>
  <si>
    <t>User</t>
  </si>
  <si>
    <t>Password</t>
  </si>
  <si>
    <t>Submit</t>
  </si>
  <si>
    <t>Welcome! Senior Management</t>
  </si>
  <si>
    <t>continue</t>
  </si>
  <si>
    <t>Error rate (%)</t>
  </si>
  <si>
    <t>Status</t>
  </si>
  <si>
    <t>In progress</t>
  </si>
  <si>
    <t>Description</t>
  </si>
  <si>
    <t>Replaced filter</t>
  </si>
  <si>
    <t>Updated firmware</t>
  </si>
  <si>
    <t>Repaired motor</t>
  </si>
  <si>
    <t>General maintenance</t>
  </si>
  <si>
    <t>Fixed navigation issue</t>
  </si>
  <si>
    <t>Replaced scrubber pads</t>
  </si>
  <si>
    <t>Cleaned sensors</t>
  </si>
  <si>
    <t>Replaced battery</t>
  </si>
  <si>
    <t>Start time</t>
  </si>
  <si>
    <t>End time</t>
  </si>
  <si>
    <t>Task ID</t>
  </si>
  <si>
    <t>Sum of ID</t>
  </si>
  <si>
    <t>Row Labels</t>
  </si>
  <si>
    <t>Grand Total</t>
  </si>
  <si>
    <t>Count of Status</t>
  </si>
  <si>
    <t>Column Labels</t>
  </si>
  <si>
    <t>Filters</t>
  </si>
  <si>
    <t>Shampoo</t>
  </si>
  <si>
    <t>Welcome! Managers &amp; Engineers</t>
  </si>
  <si>
    <t>Dataset</t>
  </si>
  <si>
    <t>Timelines &amp; Tasks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</si>
</sst>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8" x14ac:knownFonts="1">
    <font>
      <sz val="11"/>
      <color theme="1"/>
      <name val="Calibri"/>
      <family val="2"/>
      <scheme val="minor"/>
    </font>
    <font>
      <sz val="8"/>
      <name val="Calibri"/>
      <family val="2"/>
      <scheme val="minor"/>
    </font>
    <font>
      <b/>
      <sz val="24"/>
      <color theme="1"/>
      <name val="Calibri"/>
      <family val="2"/>
      <scheme val="minor"/>
    </font>
    <font>
      <b/>
      <sz val="18"/>
      <color theme="1"/>
      <name val="Calibri (Body)"/>
    </font>
    <font>
      <u/>
      <sz val="11"/>
      <color theme="10"/>
      <name val="Calibri"/>
      <family val="2"/>
      <scheme val="minor"/>
    </font>
    <font>
      <b/>
      <sz val="36"/>
      <color theme="1"/>
      <name val="Calibri"/>
      <family val="2"/>
      <scheme val="minor"/>
    </font>
    <font>
      <b/>
      <sz val="26"/>
      <color theme="1"/>
      <name val="Calibri (Body)"/>
    </font>
    <font>
      <sz val="18"/>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3" tint="0.59999389629810485"/>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top style="double">
        <color indexed="64"/>
      </top>
      <bottom/>
      <diagonal/>
    </border>
  </borders>
  <cellStyleXfs count="2">
    <xf numFmtId="0" fontId="0" fillId="0" borderId="0"/>
    <xf numFmtId="0" fontId="4" fillId="0" borderId="0" applyNumberFormat="0" applyFill="0" applyBorder="0" applyAlignment="0" applyProtection="0"/>
  </cellStyleXfs>
  <cellXfs count="105">
    <xf numFmtId="0" fontId="0" fillId="0" borderId="0" xfId="0"/>
    <xf numFmtId="164" fontId="0" fillId="0" borderId="0" xfId="0" applyNumberFormat="1"/>
    <xf numFmtId="0" fontId="0" fillId="2" borderId="0" xfId="0" applyFill="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3" borderId="5" xfId="0" applyFill="1" applyBorder="1"/>
    <xf numFmtId="0" fontId="0" fillId="3" borderId="6"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0" xfId="0" applyFill="1"/>
    <xf numFmtId="0" fontId="0" fillId="4" borderId="6" xfId="0" applyFill="1" applyBorder="1"/>
    <xf numFmtId="0" fontId="0" fillId="5" borderId="2" xfId="0" applyFill="1" applyBorder="1"/>
    <xf numFmtId="0" fontId="0" fillId="5" borderId="4" xfId="0" applyFill="1" applyBorder="1"/>
    <xf numFmtId="0" fontId="0" fillId="5" borderId="5" xfId="0" applyFill="1" applyBorder="1"/>
    <xf numFmtId="0" fontId="0" fillId="5" borderId="6" xfId="0" applyFill="1" applyBorder="1"/>
    <xf numFmtId="0" fontId="0" fillId="2" borderId="0" xfId="0" applyFill="1" applyAlignment="1">
      <alignment horizontal="center" vertical="center"/>
    </xf>
    <xf numFmtId="0" fontId="0" fillId="2" borderId="0" xfId="0" applyFill="1" applyAlignment="1">
      <alignment horizontal="left" vertical="center"/>
    </xf>
    <xf numFmtId="0" fontId="0" fillId="2" borderId="1" xfId="0" applyFill="1" applyBorder="1" applyAlignment="1">
      <alignment horizontal="left" vertical="center"/>
    </xf>
    <xf numFmtId="0" fontId="0" fillId="3" borderId="1" xfId="0" applyFill="1" applyBorder="1" applyAlignment="1">
      <alignment horizontal="center" vertical="center"/>
    </xf>
    <xf numFmtId="0" fontId="0" fillId="3" borderId="7" xfId="0" applyFill="1" applyBorder="1"/>
    <xf numFmtId="0" fontId="0" fillId="3" borderId="8" xfId="0" applyFill="1" applyBorder="1"/>
    <xf numFmtId="0" fontId="0" fillId="3" borderId="9" xfId="0" applyFill="1" applyBorder="1"/>
    <xf numFmtId="0" fontId="0" fillId="0" borderId="0" xfId="0" applyAlignment="1">
      <alignment horizontal="center" vertical="top"/>
    </xf>
    <xf numFmtId="0" fontId="0" fillId="0" borderId="0" xfId="0" applyAlignment="1">
      <alignment wrapText="1"/>
    </xf>
    <xf numFmtId="0" fontId="4" fillId="2" borderId="0" xfId="1" applyFill="1" applyBorder="1" applyAlignment="1">
      <alignment horizontal="center"/>
    </xf>
    <xf numFmtId="0" fontId="0" fillId="0" borderId="0" xfId="0" pivotButton="1"/>
    <xf numFmtId="0" fontId="0" fillId="0" borderId="0" xfId="0" applyAlignment="1">
      <alignment horizontal="left"/>
    </xf>
    <xf numFmtId="0" fontId="0" fillId="2" borderId="12" xfId="0" applyFill="1" applyBorder="1"/>
    <xf numFmtId="0" fontId="0" fillId="2" borderId="13" xfId="0" applyFill="1" applyBorder="1"/>
    <xf numFmtId="0" fontId="0" fillId="2" borderId="14" xfId="0" applyFill="1" applyBorder="1"/>
    <xf numFmtId="0" fontId="0" fillId="2" borderId="15" xfId="0" applyFill="1" applyBorder="1"/>
    <xf numFmtId="0" fontId="0" fillId="2" borderId="16" xfId="0" applyFill="1" applyBorder="1"/>
    <xf numFmtId="0" fontId="0" fillId="2" borderId="17" xfId="0" applyFill="1" applyBorder="1"/>
    <xf numFmtId="1" fontId="0" fillId="0" borderId="0" xfId="0" applyNumberFormat="1" applyAlignment="1">
      <alignment horizontal="left" indent="7"/>
    </xf>
    <xf numFmtId="22" fontId="0" fillId="0" borderId="0" xfId="0" applyNumberFormat="1"/>
    <xf numFmtId="0" fontId="2" fillId="2" borderId="15" xfId="0" applyFont="1" applyFill="1" applyBorder="1" applyAlignment="1">
      <alignment horizontal="center" vertical="center"/>
    </xf>
    <xf numFmtId="0" fontId="0" fillId="2" borderId="19" xfId="0" applyFill="1" applyBorder="1"/>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0" fillId="2" borderId="14" xfId="0" applyFill="1" applyBorder="1" applyAlignment="1">
      <alignment horizontal="center" vertical="center"/>
    </xf>
    <xf numFmtId="0" fontId="4" fillId="2" borderId="14" xfId="1" applyFill="1" applyBorder="1" applyAlignment="1">
      <alignment horizontal="center"/>
    </xf>
    <xf numFmtId="0" fontId="0" fillId="3" borderId="12" xfId="0" applyFill="1" applyBorder="1" applyAlignment="1">
      <alignment horizontal="center" vertical="center"/>
    </xf>
    <xf numFmtId="0" fontId="0" fillId="3" borderId="13" xfId="0" applyFill="1" applyBorder="1"/>
    <xf numFmtId="0" fontId="0" fillId="3" borderId="14" xfId="0" applyFill="1" applyBorder="1" applyAlignment="1">
      <alignment horizontal="center" vertical="center"/>
    </xf>
    <xf numFmtId="0" fontId="0" fillId="3" borderId="15" xfId="0" applyFill="1" applyBorder="1"/>
    <xf numFmtId="0" fontId="0" fillId="4" borderId="12" xfId="0" applyFill="1" applyBorder="1"/>
    <xf numFmtId="0" fontId="0" fillId="4" borderId="18" xfId="0" applyFill="1" applyBorder="1"/>
    <xf numFmtId="0" fontId="0" fillId="4" borderId="13" xfId="0" applyFill="1" applyBorder="1"/>
    <xf numFmtId="0" fontId="0" fillId="4" borderId="14" xfId="0" applyFill="1" applyBorder="1"/>
    <xf numFmtId="0" fontId="0" fillId="4" borderId="15" xfId="0" applyFill="1" applyBorder="1"/>
    <xf numFmtId="0" fontId="0" fillId="4" borderId="20" xfId="0" applyFill="1" applyBorder="1"/>
    <xf numFmtId="0" fontId="0" fillId="4" borderId="21" xfId="0" applyFill="1" applyBorder="1"/>
    <xf numFmtId="0" fontId="4" fillId="3" borderId="10" xfId="1" applyFill="1" applyBorder="1" applyAlignment="1">
      <alignment horizontal="center"/>
    </xf>
    <xf numFmtId="0" fontId="4" fillId="3" borderId="11" xfId="1" applyFill="1" applyBorder="1" applyAlignment="1">
      <alignment horizontal="center"/>
    </xf>
    <xf numFmtId="0" fontId="2" fillId="5" borderId="3" xfId="0" applyFont="1" applyFill="1" applyBorder="1" applyAlignment="1">
      <alignment horizontal="center" vertical="center"/>
    </xf>
    <xf numFmtId="0" fontId="2" fillId="5" borderId="0" xfId="0" applyFont="1" applyFill="1" applyAlignment="1">
      <alignment horizontal="center" vertical="center"/>
    </xf>
    <xf numFmtId="0" fontId="0" fillId="2" borderId="10" xfId="0" applyFill="1" applyBorder="1" applyAlignment="1">
      <alignment horizontal="center"/>
    </xf>
    <xf numFmtId="0" fontId="0" fillId="2" borderId="11" xfId="0" applyFill="1" applyBorder="1" applyAlignment="1">
      <alignment horizontal="center"/>
    </xf>
    <xf numFmtId="0" fontId="3" fillId="3" borderId="2" xfId="0" applyFont="1"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0" xfId="0" applyFill="1" applyAlignment="1">
      <alignment horizontal="center" vertical="center"/>
    </xf>
    <xf numFmtId="0" fontId="0" fillId="3" borderId="6" xfId="0"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0" xfId="0" applyFont="1" applyFill="1" applyAlignment="1">
      <alignment horizontal="center" vertical="center"/>
    </xf>
    <xf numFmtId="0" fontId="7" fillId="3" borderId="6" xfId="0" applyFont="1" applyFill="1" applyBorder="1" applyAlignment="1">
      <alignment horizontal="center" vertical="center"/>
    </xf>
    <xf numFmtId="0" fontId="4" fillId="2" borderId="0" xfId="1" applyFill="1" applyBorder="1" applyAlignment="1">
      <alignment horizontal="center"/>
    </xf>
    <xf numFmtId="0" fontId="3" fillId="2" borderId="0" xfId="0" applyFont="1" applyFill="1" applyAlignment="1">
      <alignment horizontal="center"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0" fillId="2" borderId="0" xfId="0" applyFill="1" applyAlignment="1">
      <alignment horizontal="center"/>
    </xf>
    <xf numFmtId="0" fontId="5" fillId="3" borderId="18" xfId="0" applyFont="1" applyFill="1" applyBorder="1" applyAlignment="1">
      <alignment horizontal="center" vertical="center"/>
    </xf>
    <xf numFmtId="0" fontId="6" fillId="3" borderId="18" xfId="0" applyFont="1" applyFill="1" applyBorder="1" applyAlignment="1">
      <alignment horizontal="center" vertical="center"/>
    </xf>
    <xf numFmtId="0" fontId="0" fillId="3" borderId="18" xfId="0" applyFill="1" applyBorder="1" applyAlignment="1">
      <alignment horizontal="center" vertical="center"/>
    </xf>
    <xf numFmtId="0" fontId="4" fillId="4" borderId="0" xfId="1" applyFill="1" applyAlignment="1">
      <alignment horizontal="center"/>
    </xf>
    <xf numFmtId="0" fontId="4" fillId="4" borderId="6" xfId="1" applyFill="1" applyBorder="1" applyAlignment="1">
      <alignment horizontal="center"/>
    </xf>
    <xf numFmtId="0" fontId="5" fillId="3" borderId="0" xfId="0" applyFont="1" applyFill="1" applyBorder="1" applyAlignment="1">
      <alignment horizontal="center" vertical="center"/>
    </xf>
    <xf numFmtId="0" fontId="0" fillId="4" borderId="0" xfId="0" applyFill="1" applyBorder="1"/>
    <xf numFmtId="0" fontId="0" fillId="2" borderId="23" xfId="0" applyFill="1" applyBorder="1"/>
    <xf numFmtId="0" fontId="0" fillId="2" borderId="0" xfId="0" applyFill="1" applyBorder="1"/>
    <xf numFmtId="0" fontId="3" fillId="2" borderId="0" xfId="0" applyFont="1" applyFill="1" applyBorder="1" applyAlignment="1">
      <alignment horizontal="center" vertical="center"/>
    </xf>
    <xf numFmtId="0" fontId="0" fillId="2" borderId="0" xfId="0" applyFill="1" applyBorder="1" applyAlignment="1">
      <alignment horizontal="center" vertical="center"/>
    </xf>
    <xf numFmtId="0" fontId="2" fillId="2" borderId="0" xfId="0" applyFont="1" applyFill="1" applyBorder="1" applyAlignment="1">
      <alignment horizontal="center" vertical="center"/>
    </xf>
    <xf numFmtId="0" fontId="0" fillId="3" borderId="0" xfId="0" applyFill="1" applyBorder="1" applyAlignment="1">
      <alignment horizontal="center" vertical="center"/>
    </xf>
    <xf numFmtId="0" fontId="4" fillId="4" borderId="21" xfId="1" applyFill="1" applyBorder="1" applyAlignment="1">
      <alignment horizontal="center"/>
    </xf>
    <xf numFmtId="0" fontId="4" fillId="4" borderId="22" xfId="1" applyFill="1" applyBorder="1" applyAlignment="1">
      <alignment horizontal="center"/>
    </xf>
    <xf numFmtId="0" fontId="0" fillId="0" borderId="0" xfId="0" applyNumberFormat="1"/>
    <xf numFmtId="0" fontId="5" fillId="3" borderId="12" xfId="0" applyFont="1" applyFill="1" applyBorder="1" applyAlignment="1">
      <alignment horizontal="center" vertical="center"/>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19" xfId="0" applyFont="1" applyFill="1" applyBorder="1" applyAlignment="1">
      <alignment horizontal="center" vertical="center"/>
    </xf>
    <xf numFmtId="0" fontId="5" fillId="3" borderId="17" xfId="0" applyFont="1" applyFill="1" applyBorder="1" applyAlignment="1">
      <alignment horizontal="center" vertical="center"/>
    </xf>
    <xf numFmtId="0" fontId="4" fillId="3" borderId="16" xfId="1" applyFill="1" applyBorder="1" applyAlignment="1">
      <alignment horizontal="center"/>
    </xf>
    <xf numFmtId="0" fontId="0" fillId="3" borderId="19" xfId="0" applyFill="1" applyBorder="1" applyAlignment="1">
      <alignment horizontal="center" vertical="center"/>
    </xf>
    <xf numFmtId="0" fontId="0" fillId="3" borderId="17" xfId="0" applyFill="1"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1/relationships/timelineCache" Target="timelineCaches/timeline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[Wireframe Dashboards.xlsx]data_metrics!metrics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a:t>
            </a:r>
            <a:r>
              <a:rPr lang="en-US" baseline="0"/>
              <a:t> Rate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data_metrics!$B$22</c:f>
              <c:strCache>
                <c:ptCount val="1"/>
                <c:pt idx="0">
                  <c:v>Total</c:v>
                </c:pt>
              </c:strCache>
            </c:strRef>
          </c:tx>
          <c:spPr>
            <a:solidFill>
              <a:schemeClr val="accent1"/>
            </a:solidFill>
            <a:ln>
              <a:noFill/>
            </a:ln>
            <a:effectLst/>
          </c:spPr>
          <c:invertIfNegative val="0"/>
          <c:cat>
            <c:strRef>
              <c:f>data_metrics!$A$23:$A$26</c:f>
              <c:strCache>
                <c:ptCount val="3"/>
                <c:pt idx="0">
                  <c:v>Scrubber50</c:v>
                </c:pt>
                <c:pt idx="1">
                  <c:v>Vacuum40</c:v>
                </c:pt>
                <c:pt idx="2">
                  <c:v>Shampoo</c:v>
                </c:pt>
              </c:strCache>
            </c:strRef>
          </c:cat>
          <c:val>
            <c:numRef>
              <c:f>data_metrics!$B$23:$B$26</c:f>
              <c:numCache>
                <c:formatCode>General</c:formatCode>
                <c:ptCount val="3"/>
                <c:pt idx="0">
                  <c:v>17</c:v>
                </c:pt>
                <c:pt idx="1">
                  <c:v>22</c:v>
                </c:pt>
                <c:pt idx="2">
                  <c:v>16</c:v>
                </c:pt>
              </c:numCache>
            </c:numRef>
          </c:val>
          <c:extLst>
            <c:ext xmlns:c16="http://schemas.microsoft.com/office/drawing/2014/chart" uri="{C3380CC4-5D6E-409C-BE32-E72D297353CC}">
              <c16:uniqueId val="{00000003-29A6-FF41-B623-51515A2EB24F}"/>
            </c:ext>
          </c:extLst>
        </c:ser>
        <c:dLbls>
          <c:showLegendKey val="0"/>
          <c:showVal val="0"/>
          <c:showCatName val="0"/>
          <c:showSerName val="0"/>
          <c:showPercent val="0"/>
          <c:showBubbleSize val="0"/>
        </c:dLbls>
        <c:gapWidth val="150"/>
        <c:axId val="634933328"/>
        <c:axId val="634724848"/>
      </c:barChart>
      <c:catAx>
        <c:axId val="634933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24848"/>
        <c:crosses val="autoZero"/>
        <c:auto val="1"/>
        <c:lblAlgn val="ctr"/>
        <c:lblOffset val="100"/>
        <c:noMultiLvlLbl val="0"/>
      </c:catAx>
      <c:valAx>
        <c:axId val="63472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93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[Wireframe Dashboards.xlsx]data_metrics!metrics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a:t>
            </a:r>
            <a:r>
              <a:rPr lang="en-US" baseline="0"/>
              <a: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data_metrics!$B$22</c:f>
              <c:strCache>
                <c:ptCount val="1"/>
                <c:pt idx="0">
                  <c:v>Total</c:v>
                </c:pt>
              </c:strCache>
            </c:strRef>
          </c:tx>
          <c:spPr>
            <a:solidFill>
              <a:schemeClr val="accent1"/>
            </a:solidFill>
            <a:ln>
              <a:noFill/>
            </a:ln>
            <a:effectLst/>
            <a:sp3d/>
          </c:spPr>
          <c:invertIfNegative val="0"/>
          <c:cat>
            <c:strRef>
              <c:f>data_metrics!$A$23:$A$26</c:f>
              <c:strCache>
                <c:ptCount val="3"/>
                <c:pt idx="0">
                  <c:v>Scrubber50</c:v>
                </c:pt>
                <c:pt idx="1">
                  <c:v>Vacuum40</c:v>
                </c:pt>
                <c:pt idx="2">
                  <c:v>Shampoo</c:v>
                </c:pt>
              </c:strCache>
            </c:strRef>
          </c:cat>
          <c:val>
            <c:numRef>
              <c:f>data_metrics!$B$23:$B$26</c:f>
              <c:numCache>
                <c:formatCode>General</c:formatCode>
                <c:ptCount val="3"/>
                <c:pt idx="0">
                  <c:v>17</c:v>
                </c:pt>
                <c:pt idx="1">
                  <c:v>22</c:v>
                </c:pt>
                <c:pt idx="2">
                  <c:v>16</c:v>
                </c:pt>
              </c:numCache>
            </c:numRef>
          </c:val>
          <c:extLst>
            <c:ext xmlns:c16="http://schemas.microsoft.com/office/drawing/2014/chart" uri="{C3380CC4-5D6E-409C-BE32-E72D297353CC}">
              <c16:uniqueId val="{00000001-04F4-854D-8847-47E659416179}"/>
            </c:ext>
          </c:extLst>
        </c:ser>
        <c:dLbls>
          <c:showLegendKey val="0"/>
          <c:showVal val="0"/>
          <c:showCatName val="0"/>
          <c:showSerName val="0"/>
          <c:showPercent val="0"/>
          <c:showBubbleSize val="0"/>
        </c:dLbls>
        <c:gapWidth val="150"/>
        <c:shape val="box"/>
        <c:axId val="275673760"/>
        <c:axId val="275675472"/>
        <c:axId val="238575424"/>
      </c:bar3DChart>
      <c:catAx>
        <c:axId val="275673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675472"/>
        <c:crosses val="autoZero"/>
        <c:auto val="1"/>
        <c:lblAlgn val="ctr"/>
        <c:lblOffset val="100"/>
        <c:noMultiLvlLbl val="0"/>
      </c:catAx>
      <c:valAx>
        <c:axId val="27567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673760"/>
        <c:crosses val="autoZero"/>
        <c:crossBetween val="between"/>
      </c:valAx>
      <c:serAx>
        <c:axId val="23857542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67547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[Wireframe Dashboards.xlsx]data_metrics!metrics</c:name>
    <c:fmtId val="9"/>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All</a:t>
            </a:r>
            <a:r>
              <a:rPr lang="en-US" baseline="0"/>
              <a:t> Robots</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data_metrics!$B$22</c:f>
              <c:strCache>
                <c:ptCount val="1"/>
                <c:pt idx="0">
                  <c:v>Total</c:v>
                </c:pt>
              </c:strCache>
            </c:strRef>
          </c:tx>
          <c:dPt>
            <c:idx val="0"/>
            <c:bubble3D val="0"/>
            <c:explosion val="1"/>
            <c:spPr>
              <a:solidFill>
                <a:schemeClr val="accent1"/>
              </a:solidFill>
              <a:ln w="19050">
                <a:solidFill>
                  <a:schemeClr val="lt1"/>
                </a:solidFill>
              </a:ln>
              <a:effectLst/>
            </c:spPr>
            <c:extLst>
              <c:ext xmlns:c16="http://schemas.microsoft.com/office/drawing/2014/chart" uri="{C3380CC4-5D6E-409C-BE32-E72D297353CC}">
                <c16:uniqueId val="{00000001-3F0D-1342-8C8C-F74DF71EB1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0D-1342-8C8C-F74DF71EB1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BF-EA4B-997C-A6D7E9EF5924}"/>
              </c:ext>
            </c:extLst>
          </c:dPt>
          <c:cat>
            <c:strRef>
              <c:f>data_metrics!$A$23:$A$26</c:f>
              <c:strCache>
                <c:ptCount val="3"/>
                <c:pt idx="0">
                  <c:v>Scrubber50</c:v>
                </c:pt>
                <c:pt idx="1">
                  <c:v>Vacuum40</c:v>
                </c:pt>
                <c:pt idx="2">
                  <c:v>Shampoo</c:v>
                </c:pt>
              </c:strCache>
            </c:strRef>
          </c:cat>
          <c:val>
            <c:numRef>
              <c:f>data_metrics!$B$23:$B$26</c:f>
              <c:numCache>
                <c:formatCode>General</c:formatCode>
                <c:ptCount val="3"/>
                <c:pt idx="0">
                  <c:v>17</c:v>
                </c:pt>
                <c:pt idx="1">
                  <c:v>22</c:v>
                </c:pt>
                <c:pt idx="2">
                  <c:v>16</c:v>
                </c:pt>
              </c:numCache>
            </c:numRef>
          </c:val>
          <c:extLst>
            <c:ext xmlns:c16="http://schemas.microsoft.com/office/drawing/2014/chart" uri="{C3380CC4-5D6E-409C-BE32-E72D297353CC}">
              <c16:uniqueId val="{00000004-3F0D-1342-8C8C-F74DF71EB13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[Wireframe Dashboards.xlsx]data_live_robot!PivotTable3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data_live_robot!$B$22:$B$23</c:f>
              <c:strCache>
                <c:ptCount val="1"/>
                <c:pt idx="0">
                  <c:v>Cleaned sensors</c:v>
                </c:pt>
              </c:strCache>
            </c:strRef>
          </c:tx>
          <c:spPr>
            <a:solidFill>
              <a:schemeClr val="accent1"/>
            </a:solidFill>
            <a:ln>
              <a:noFill/>
            </a:ln>
            <a:effectLst/>
          </c:spPr>
          <c:invertIfNegative val="0"/>
          <c:cat>
            <c:strRef>
              <c:f>data_live_robot!$A$24:$A$25</c:f>
              <c:strCache>
                <c:ptCount val="1"/>
                <c:pt idx="0">
                  <c:v>Robot_003</c:v>
                </c:pt>
              </c:strCache>
            </c:strRef>
          </c:cat>
          <c:val>
            <c:numRef>
              <c:f>data_live_robot!$B$24:$B$25</c:f>
              <c:numCache>
                <c:formatCode>General</c:formatCode>
                <c:ptCount val="1"/>
                <c:pt idx="0">
                  <c:v>1</c:v>
                </c:pt>
              </c:numCache>
            </c:numRef>
          </c:val>
          <c:extLst>
            <c:ext xmlns:c16="http://schemas.microsoft.com/office/drawing/2014/chart" uri="{C3380CC4-5D6E-409C-BE32-E72D297353CC}">
              <c16:uniqueId val="{00000000-F912-6B49-9BEE-FD6BD7E7547E}"/>
            </c:ext>
          </c:extLst>
        </c:ser>
        <c:dLbls>
          <c:showLegendKey val="0"/>
          <c:showVal val="0"/>
          <c:showCatName val="0"/>
          <c:showSerName val="0"/>
          <c:showPercent val="0"/>
          <c:showBubbleSize val="0"/>
        </c:dLbls>
        <c:gapWidth val="219"/>
        <c:overlap val="-27"/>
        <c:axId val="313134127"/>
        <c:axId val="313135839"/>
      </c:barChart>
      <c:catAx>
        <c:axId val="31313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35839"/>
        <c:crosses val="autoZero"/>
        <c:auto val="1"/>
        <c:lblAlgn val="ctr"/>
        <c:lblOffset val="100"/>
        <c:noMultiLvlLbl val="0"/>
      </c:catAx>
      <c:valAx>
        <c:axId val="31313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3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image" Target="../media/image5.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chart" Target="../charts/chart4.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317500</xdr:colOff>
      <xdr:row>4</xdr:row>
      <xdr:rowOff>88900</xdr:rowOff>
    </xdr:from>
    <xdr:to>
      <xdr:col>7</xdr:col>
      <xdr:colOff>635000</xdr:colOff>
      <xdr:row>8</xdr:row>
      <xdr:rowOff>114300</xdr:rowOff>
    </xdr:to>
    <xdr:pic>
      <xdr:nvPicPr>
        <xdr:cNvPr id="2" name="Picture 1">
          <a:extLst>
            <a:ext uri="{FF2B5EF4-FFF2-40B4-BE49-F238E27FC236}">
              <a16:creationId xmlns:a16="http://schemas.microsoft.com/office/drawing/2014/main" id="{BAB0E5FD-8CB1-E828-8EA3-C557D0753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8500" y="850900"/>
          <a:ext cx="4445000" cy="787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558800</xdr:colOff>
      <xdr:row>17</xdr:row>
      <xdr:rowOff>0</xdr:rowOff>
    </xdr:from>
    <xdr:to>
      <xdr:col>13</xdr:col>
      <xdr:colOff>342900</xdr:colOff>
      <xdr:row>23</xdr:row>
      <xdr:rowOff>76200</xdr:rowOff>
    </xdr:to>
    <xdr:cxnSp macro="">
      <xdr:nvCxnSpPr>
        <xdr:cNvPr id="4" name="Straight Arrow Connector 3">
          <a:extLst>
            <a:ext uri="{FF2B5EF4-FFF2-40B4-BE49-F238E27FC236}">
              <a16:creationId xmlns:a16="http://schemas.microsoft.com/office/drawing/2014/main" id="{16D91003-E158-1462-87EB-81E80CF86E6D}"/>
            </a:ext>
          </a:extLst>
        </xdr:cNvPr>
        <xdr:cNvCxnSpPr/>
      </xdr:nvCxnSpPr>
      <xdr:spPr>
        <a:xfrm flipV="1">
          <a:off x="8813800" y="3238500"/>
          <a:ext cx="2260600" cy="1219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508000</xdr:colOff>
      <xdr:row>26</xdr:row>
      <xdr:rowOff>76200</xdr:rowOff>
    </xdr:from>
    <xdr:to>
      <xdr:col>13</xdr:col>
      <xdr:colOff>279400</xdr:colOff>
      <xdr:row>33</xdr:row>
      <xdr:rowOff>101600</xdr:rowOff>
    </xdr:to>
    <xdr:cxnSp macro="">
      <xdr:nvCxnSpPr>
        <xdr:cNvPr id="5" name="Straight Arrow Connector 4">
          <a:extLst>
            <a:ext uri="{FF2B5EF4-FFF2-40B4-BE49-F238E27FC236}">
              <a16:creationId xmlns:a16="http://schemas.microsoft.com/office/drawing/2014/main" id="{198F4C75-3C45-7346-AF6D-CC09881C848D}"/>
            </a:ext>
          </a:extLst>
        </xdr:cNvPr>
        <xdr:cNvCxnSpPr/>
      </xdr:nvCxnSpPr>
      <xdr:spPr>
        <a:xfrm>
          <a:off x="8763000" y="5029200"/>
          <a:ext cx="2247900" cy="1358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77574</xdr:colOff>
      <xdr:row>15</xdr:row>
      <xdr:rowOff>63500</xdr:rowOff>
    </xdr:from>
    <xdr:to>
      <xdr:col>4</xdr:col>
      <xdr:colOff>706542</xdr:colOff>
      <xdr:row>36</xdr:row>
      <xdr:rowOff>63500</xdr:rowOff>
    </xdr:to>
    <xdr:pic>
      <xdr:nvPicPr>
        <xdr:cNvPr id="3" name="Picture 2">
          <a:extLst>
            <a:ext uri="{FF2B5EF4-FFF2-40B4-BE49-F238E27FC236}">
              <a16:creationId xmlns:a16="http://schemas.microsoft.com/office/drawing/2014/main" id="{1ABBC412-C411-3C4A-B354-FD38A7C172D1}"/>
            </a:ext>
          </a:extLst>
        </xdr:cNvPr>
        <xdr:cNvPicPr>
          <a:picLocks noChangeAspect="1"/>
        </xdr:cNvPicPr>
      </xdr:nvPicPr>
      <xdr:blipFill>
        <a:blip xmlns:r="http://schemas.openxmlformats.org/officeDocument/2006/relationships" r:embed="rId2"/>
        <a:stretch>
          <a:fillRect/>
        </a:stretch>
      </xdr:blipFill>
      <xdr:spPr>
        <a:xfrm>
          <a:off x="1728574" y="2921000"/>
          <a:ext cx="2279968" cy="4000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317500</xdr:colOff>
      <xdr:row>4</xdr:row>
      <xdr:rowOff>88900</xdr:rowOff>
    </xdr:from>
    <xdr:to>
      <xdr:col>7</xdr:col>
      <xdr:colOff>266700</xdr:colOff>
      <xdr:row>8</xdr:row>
      <xdr:rowOff>114300</xdr:rowOff>
    </xdr:to>
    <xdr:pic>
      <xdr:nvPicPr>
        <xdr:cNvPr id="2" name="Picture 1">
          <a:extLst>
            <a:ext uri="{FF2B5EF4-FFF2-40B4-BE49-F238E27FC236}">
              <a16:creationId xmlns:a16="http://schemas.microsoft.com/office/drawing/2014/main" id="{7BCFE9D9-5395-184B-AC38-5D735BBCBB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8500" y="850900"/>
          <a:ext cx="4445000" cy="787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165100</xdr:colOff>
      <xdr:row>23</xdr:row>
      <xdr:rowOff>165100</xdr:rowOff>
    </xdr:from>
    <xdr:to>
      <xdr:col>9</xdr:col>
      <xdr:colOff>317500</xdr:colOff>
      <xdr:row>48</xdr:row>
      <xdr:rowOff>0</xdr:rowOff>
    </xdr:to>
    <xdr:graphicFrame macro="">
      <xdr:nvGraphicFramePr>
        <xdr:cNvPr id="6" name="Chart 5">
          <a:extLst>
            <a:ext uri="{FF2B5EF4-FFF2-40B4-BE49-F238E27FC236}">
              <a16:creationId xmlns:a16="http://schemas.microsoft.com/office/drawing/2014/main" id="{5523C9C9-2338-744A-859C-4BBBCA57B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368300</xdr:colOff>
      <xdr:row>3</xdr:row>
      <xdr:rowOff>63500</xdr:rowOff>
    </xdr:from>
    <xdr:to>
      <xdr:col>20</xdr:col>
      <xdr:colOff>635000</xdr:colOff>
      <xdr:row>8</xdr:row>
      <xdr:rowOff>114300</xdr:rowOff>
    </xdr:to>
    <xdr:sp macro="" textlink="">
      <xdr:nvSpPr>
        <xdr:cNvPr id="8" name="Oval 7">
          <a:extLst>
            <a:ext uri="{FF2B5EF4-FFF2-40B4-BE49-F238E27FC236}">
              <a16:creationId xmlns:a16="http://schemas.microsoft.com/office/drawing/2014/main" id="{C4CB6A08-F158-D351-BD93-9D215CE8038F}"/>
            </a:ext>
          </a:extLst>
        </xdr:cNvPr>
        <xdr:cNvSpPr/>
      </xdr:nvSpPr>
      <xdr:spPr>
        <a:xfrm>
          <a:off x="16421100" y="635000"/>
          <a:ext cx="1092200" cy="10033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a:t>SM</a:t>
          </a:r>
        </a:p>
      </xdr:txBody>
    </xdr:sp>
    <xdr:clientData/>
  </xdr:twoCellAnchor>
  <xdr:twoCellAnchor>
    <xdr:from>
      <xdr:col>13</xdr:col>
      <xdr:colOff>292100</xdr:colOff>
      <xdr:row>23</xdr:row>
      <xdr:rowOff>139700</xdr:rowOff>
    </xdr:from>
    <xdr:to>
      <xdr:col>20</xdr:col>
      <xdr:colOff>584200</xdr:colOff>
      <xdr:row>48</xdr:row>
      <xdr:rowOff>152400</xdr:rowOff>
    </xdr:to>
    <xdr:graphicFrame macro="">
      <xdr:nvGraphicFramePr>
        <xdr:cNvPr id="9" name="Chart 8">
          <a:extLst>
            <a:ext uri="{FF2B5EF4-FFF2-40B4-BE49-F238E27FC236}">
              <a16:creationId xmlns:a16="http://schemas.microsoft.com/office/drawing/2014/main" id="{49E5BB54-783E-8241-A1A3-4E4328647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762000</xdr:colOff>
      <xdr:row>11</xdr:row>
      <xdr:rowOff>76200</xdr:rowOff>
    </xdr:from>
    <xdr:to>
      <xdr:col>14</xdr:col>
      <xdr:colOff>25400</xdr:colOff>
      <xdr:row>22</xdr:row>
      <xdr:rowOff>165100</xdr:rowOff>
    </xdr:to>
    <xdr:graphicFrame macro="">
      <xdr:nvGraphicFramePr>
        <xdr:cNvPr id="10" name="Chart 9">
          <a:extLst>
            <a:ext uri="{FF2B5EF4-FFF2-40B4-BE49-F238E27FC236}">
              <a16:creationId xmlns:a16="http://schemas.microsoft.com/office/drawing/2014/main" id="{0CE8DEC4-2D3A-D94E-9ABF-716354A6B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419100</xdr:colOff>
      <xdr:row>17</xdr:row>
      <xdr:rowOff>165101</xdr:rowOff>
    </xdr:from>
    <xdr:to>
      <xdr:col>20</xdr:col>
      <xdr:colOff>596900</xdr:colOff>
      <xdr:row>23</xdr:row>
      <xdr:rowOff>88901</xdr:rowOff>
    </xdr:to>
    <mc:AlternateContent xmlns:mc="http://schemas.openxmlformats.org/markup-compatibility/2006" xmlns:a14="http://schemas.microsoft.com/office/drawing/2010/main">
      <mc:Choice Requires="a14">
        <xdr:graphicFrame macro="">
          <xdr:nvGraphicFramePr>
            <xdr:cNvPr id="11" name="Type 1">
              <a:extLst>
                <a:ext uri="{FF2B5EF4-FFF2-40B4-BE49-F238E27FC236}">
                  <a16:creationId xmlns:a16="http://schemas.microsoft.com/office/drawing/2014/main" id="{352A890B-EC2E-E939-435F-68FF6555D3AE}"/>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15646400" y="3416301"/>
              <a:ext cx="1828800" cy="1079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203200</xdr:colOff>
      <xdr:row>12</xdr:row>
      <xdr:rowOff>76200</xdr:rowOff>
    </xdr:from>
    <xdr:to>
      <xdr:col>4</xdr:col>
      <xdr:colOff>1143000</xdr:colOff>
      <xdr:row>14</xdr:row>
      <xdr:rowOff>177800</xdr:rowOff>
    </xdr:to>
    <xdr:sp macro="" textlink="">
      <xdr:nvSpPr>
        <xdr:cNvPr id="12" name="Rounded Rectangle 11">
          <a:extLst>
            <a:ext uri="{FF2B5EF4-FFF2-40B4-BE49-F238E27FC236}">
              <a16:creationId xmlns:a16="http://schemas.microsoft.com/office/drawing/2014/main" id="{2989B12D-C917-1237-314D-A039BE7FC1BD}"/>
            </a:ext>
          </a:extLst>
        </xdr:cNvPr>
        <xdr:cNvSpPr/>
      </xdr:nvSpPr>
      <xdr:spPr>
        <a:xfrm>
          <a:off x="2679700" y="2362200"/>
          <a:ext cx="1866900" cy="482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t>All Robots Type</a:t>
          </a:r>
        </a:p>
      </xdr:txBody>
    </xdr:sp>
    <xdr:clientData/>
  </xdr:twoCellAnchor>
  <xdr:twoCellAnchor>
    <xdr:from>
      <xdr:col>3</xdr:col>
      <xdr:colOff>203200</xdr:colOff>
      <xdr:row>15</xdr:row>
      <xdr:rowOff>38100</xdr:rowOff>
    </xdr:from>
    <xdr:to>
      <xdr:col>4</xdr:col>
      <xdr:colOff>1143000</xdr:colOff>
      <xdr:row>17</xdr:row>
      <xdr:rowOff>139700</xdr:rowOff>
    </xdr:to>
    <xdr:sp macro="" textlink="">
      <xdr:nvSpPr>
        <xdr:cNvPr id="13" name="Rounded Rectangle 12">
          <a:extLst>
            <a:ext uri="{FF2B5EF4-FFF2-40B4-BE49-F238E27FC236}">
              <a16:creationId xmlns:a16="http://schemas.microsoft.com/office/drawing/2014/main" id="{C14F553B-3C8D-E14A-886D-0F5DF763A6BE}"/>
            </a:ext>
          </a:extLst>
        </xdr:cNvPr>
        <xdr:cNvSpPr/>
      </xdr:nvSpPr>
      <xdr:spPr>
        <a:xfrm>
          <a:off x="2679700" y="2895600"/>
          <a:ext cx="1866900" cy="482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t>Efficiency Rate</a:t>
          </a:r>
        </a:p>
      </xdr:txBody>
    </xdr:sp>
    <xdr:clientData/>
  </xdr:twoCellAnchor>
  <xdr:twoCellAnchor>
    <xdr:from>
      <xdr:col>3</xdr:col>
      <xdr:colOff>190500</xdr:colOff>
      <xdr:row>18</xdr:row>
      <xdr:rowOff>12700</xdr:rowOff>
    </xdr:from>
    <xdr:to>
      <xdr:col>4</xdr:col>
      <xdr:colOff>1130300</xdr:colOff>
      <xdr:row>20</xdr:row>
      <xdr:rowOff>114300</xdr:rowOff>
    </xdr:to>
    <xdr:sp macro="" textlink="">
      <xdr:nvSpPr>
        <xdr:cNvPr id="14" name="Rounded Rectangle 13">
          <a:extLst>
            <a:ext uri="{FF2B5EF4-FFF2-40B4-BE49-F238E27FC236}">
              <a16:creationId xmlns:a16="http://schemas.microsoft.com/office/drawing/2014/main" id="{F90D9180-C775-1341-B544-ACDA5B60E0A8}"/>
            </a:ext>
          </a:extLst>
        </xdr:cNvPr>
        <xdr:cNvSpPr/>
      </xdr:nvSpPr>
      <xdr:spPr>
        <a:xfrm>
          <a:off x="2667000" y="3441700"/>
          <a:ext cx="1866900" cy="482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t>Error Rate</a:t>
          </a:r>
        </a:p>
      </xdr:txBody>
    </xdr:sp>
    <xdr:clientData/>
  </xdr:twoCellAnchor>
  <xdr:twoCellAnchor editAs="oneCell">
    <xdr:from>
      <xdr:col>5</xdr:col>
      <xdr:colOff>190500</xdr:colOff>
      <xdr:row>12</xdr:row>
      <xdr:rowOff>177800</xdr:rowOff>
    </xdr:from>
    <xdr:to>
      <xdr:col>8</xdr:col>
      <xdr:colOff>25400</xdr:colOff>
      <xdr:row>21</xdr:row>
      <xdr:rowOff>88900</xdr:rowOff>
    </xdr:to>
    <xdr:pic>
      <xdr:nvPicPr>
        <xdr:cNvPr id="15" name="Picture 14">
          <a:extLst>
            <a:ext uri="{FF2B5EF4-FFF2-40B4-BE49-F238E27FC236}">
              <a16:creationId xmlns:a16="http://schemas.microsoft.com/office/drawing/2014/main" id="{04F7EA8D-8B3A-FB13-3322-84B7C9929704}"/>
            </a:ext>
          </a:extLst>
        </xdr:cNvPr>
        <xdr:cNvPicPr>
          <a:picLocks noChangeAspect="1"/>
        </xdr:cNvPicPr>
      </xdr:nvPicPr>
      <xdr:blipFill>
        <a:blip xmlns:r="http://schemas.openxmlformats.org/officeDocument/2006/relationships" r:embed="rId5"/>
        <a:stretch>
          <a:fillRect/>
        </a:stretch>
      </xdr:blipFill>
      <xdr:spPr>
        <a:xfrm>
          <a:off x="4876800" y="2476500"/>
          <a:ext cx="2120900" cy="1625600"/>
        </a:xfrm>
        <a:prstGeom prst="rect">
          <a:avLst/>
        </a:prstGeom>
      </xdr:spPr>
    </xdr:pic>
    <xdr:clientData/>
  </xdr:twoCellAnchor>
  <xdr:twoCellAnchor editAs="oneCell">
    <xdr:from>
      <xdr:col>10</xdr:col>
      <xdr:colOff>0</xdr:colOff>
      <xdr:row>24</xdr:row>
      <xdr:rowOff>126999</xdr:rowOff>
    </xdr:from>
    <xdr:to>
      <xdr:col>12</xdr:col>
      <xdr:colOff>584200</xdr:colOff>
      <xdr:row>39</xdr:row>
      <xdr:rowOff>16932</xdr:rowOff>
    </xdr:to>
    <xdr:pic>
      <xdr:nvPicPr>
        <xdr:cNvPr id="16" name="Picture 15">
          <a:extLst>
            <a:ext uri="{FF2B5EF4-FFF2-40B4-BE49-F238E27FC236}">
              <a16:creationId xmlns:a16="http://schemas.microsoft.com/office/drawing/2014/main" id="{C55163F8-F50A-BB66-8F6B-E3F90DD11898}"/>
            </a:ext>
          </a:extLst>
        </xdr:cNvPr>
        <xdr:cNvPicPr>
          <a:picLocks noChangeAspect="1"/>
        </xdr:cNvPicPr>
      </xdr:nvPicPr>
      <xdr:blipFill>
        <a:blip xmlns:r="http://schemas.openxmlformats.org/officeDocument/2006/relationships" r:embed="rId6"/>
        <a:stretch>
          <a:fillRect/>
        </a:stretch>
      </xdr:blipFill>
      <xdr:spPr>
        <a:xfrm>
          <a:off x="8623300" y="4724399"/>
          <a:ext cx="2235200" cy="2747433"/>
        </a:xfrm>
        <a:prstGeom prst="rect">
          <a:avLst/>
        </a:prstGeom>
      </xdr:spPr>
    </xdr:pic>
    <xdr:clientData/>
  </xdr:twoCellAnchor>
  <xdr:twoCellAnchor editAs="oneCell">
    <xdr:from>
      <xdr:col>14</xdr:col>
      <xdr:colOff>787400</xdr:colOff>
      <xdr:row>11</xdr:row>
      <xdr:rowOff>76199</xdr:rowOff>
    </xdr:from>
    <xdr:to>
      <xdr:col>17</xdr:col>
      <xdr:colOff>25400</xdr:colOff>
      <xdr:row>22</xdr:row>
      <xdr:rowOff>150090</xdr:rowOff>
    </xdr:to>
    <xdr:pic>
      <xdr:nvPicPr>
        <xdr:cNvPr id="18" name="Picture 17">
          <a:extLst>
            <a:ext uri="{FF2B5EF4-FFF2-40B4-BE49-F238E27FC236}">
              <a16:creationId xmlns:a16="http://schemas.microsoft.com/office/drawing/2014/main" id="{093C526D-9656-4168-56A5-288FED7CECC9}"/>
            </a:ext>
          </a:extLst>
        </xdr:cNvPr>
        <xdr:cNvPicPr>
          <a:picLocks noChangeAspect="1"/>
        </xdr:cNvPicPr>
      </xdr:nvPicPr>
      <xdr:blipFill>
        <a:blip xmlns:r="http://schemas.openxmlformats.org/officeDocument/2006/relationships" r:embed="rId7"/>
        <a:stretch>
          <a:fillRect/>
        </a:stretch>
      </xdr:blipFill>
      <xdr:spPr>
        <a:xfrm>
          <a:off x="12712700" y="2184399"/>
          <a:ext cx="1714500" cy="21820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317500</xdr:colOff>
      <xdr:row>4</xdr:row>
      <xdr:rowOff>88900</xdr:rowOff>
    </xdr:from>
    <xdr:to>
      <xdr:col>7</xdr:col>
      <xdr:colOff>635000</xdr:colOff>
      <xdr:row>8</xdr:row>
      <xdr:rowOff>114300</xdr:rowOff>
    </xdr:to>
    <xdr:pic>
      <xdr:nvPicPr>
        <xdr:cNvPr id="2" name="Picture 1">
          <a:extLst>
            <a:ext uri="{FF2B5EF4-FFF2-40B4-BE49-F238E27FC236}">
              <a16:creationId xmlns:a16="http://schemas.microsoft.com/office/drawing/2014/main" id="{9C266FB3-82A4-0F43-B79C-C8C410DC5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8500" y="850900"/>
          <a:ext cx="4445000" cy="787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19</xdr:col>
      <xdr:colOff>381000</xdr:colOff>
      <xdr:row>3</xdr:row>
      <xdr:rowOff>12700</xdr:rowOff>
    </xdr:from>
    <xdr:to>
      <xdr:col>20</xdr:col>
      <xdr:colOff>685800</xdr:colOff>
      <xdr:row>9</xdr:row>
      <xdr:rowOff>76200</xdr:rowOff>
    </xdr:to>
    <xdr:sp macro="" textlink="">
      <xdr:nvSpPr>
        <xdr:cNvPr id="5" name="Oval 4">
          <a:extLst>
            <a:ext uri="{FF2B5EF4-FFF2-40B4-BE49-F238E27FC236}">
              <a16:creationId xmlns:a16="http://schemas.microsoft.com/office/drawing/2014/main" id="{D25CFE6E-9DD7-4044-BC88-775EBD4D2838}"/>
            </a:ext>
          </a:extLst>
        </xdr:cNvPr>
        <xdr:cNvSpPr/>
      </xdr:nvSpPr>
      <xdr:spPr>
        <a:xfrm>
          <a:off x="16357600" y="596900"/>
          <a:ext cx="1130300" cy="12065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BM</a:t>
          </a:r>
        </a:p>
        <a:p>
          <a:pPr algn="ctr"/>
          <a:r>
            <a:rPr lang="en-US" sz="1600"/>
            <a:t>&amp; </a:t>
          </a:r>
        </a:p>
        <a:p>
          <a:pPr algn="ctr"/>
          <a:r>
            <a:rPr lang="en-US" sz="1600"/>
            <a:t>FE</a:t>
          </a:r>
          <a:endParaRPr lang="en-US" sz="1800"/>
        </a:p>
      </xdr:txBody>
    </xdr:sp>
    <xdr:clientData/>
  </xdr:twoCellAnchor>
  <xdr:twoCellAnchor editAs="oneCell">
    <xdr:from>
      <xdr:col>18</xdr:col>
      <xdr:colOff>139700</xdr:colOff>
      <xdr:row>19</xdr:row>
      <xdr:rowOff>139700</xdr:rowOff>
    </xdr:from>
    <xdr:to>
      <xdr:col>20</xdr:col>
      <xdr:colOff>355600</xdr:colOff>
      <xdr:row>27</xdr:row>
      <xdr:rowOff>38100</xdr:rowOff>
    </xdr:to>
    <mc:AlternateContent xmlns:mc="http://schemas.openxmlformats.org/markup-compatibility/2006" xmlns:a14="http://schemas.microsoft.com/office/drawing/2010/main">
      <mc:Choice Requires="a14">
        <xdr:graphicFrame macro="">
          <xdr:nvGraphicFramePr>
            <xdr:cNvPr id="3" name="Type">
              <a:extLst>
                <a:ext uri="{FF2B5EF4-FFF2-40B4-BE49-F238E27FC236}">
                  <a16:creationId xmlns:a16="http://schemas.microsoft.com/office/drawing/2014/main" id="{E8FAD5FD-50E3-634A-9E37-49B224E10E40}"/>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5290800" y="3810000"/>
              <a:ext cx="1866900" cy="1422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508000</xdr:colOff>
      <xdr:row>16</xdr:row>
      <xdr:rowOff>114300</xdr:rowOff>
    </xdr:from>
    <xdr:to>
      <xdr:col>14</xdr:col>
      <xdr:colOff>774700</xdr:colOff>
      <xdr:row>38</xdr:row>
      <xdr:rowOff>114300</xdr:rowOff>
    </xdr:to>
    <xdr:graphicFrame macro="">
      <xdr:nvGraphicFramePr>
        <xdr:cNvPr id="4" name="Chart 3">
          <a:extLst>
            <a:ext uri="{FF2B5EF4-FFF2-40B4-BE49-F238E27FC236}">
              <a16:creationId xmlns:a16="http://schemas.microsoft.com/office/drawing/2014/main" id="{8A7ABD31-6C78-5143-814B-348A38E25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558800</xdr:colOff>
      <xdr:row>19</xdr:row>
      <xdr:rowOff>152400</xdr:rowOff>
    </xdr:from>
    <xdr:to>
      <xdr:col>17</xdr:col>
      <xdr:colOff>774700</xdr:colOff>
      <xdr:row>27</xdr:row>
      <xdr:rowOff>38100</xdr:rowOff>
    </xdr:to>
    <mc:AlternateContent xmlns:mc="http://schemas.openxmlformats.org/markup-compatibility/2006" xmlns:a14="http://schemas.microsoft.com/office/drawing/2010/main">
      <mc:Choice Requires="a14">
        <xdr:graphicFrame macro="">
          <xdr:nvGraphicFramePr>
            <xdr:cNvPr id="6" name="Status">
              <a:extLst>
                <a:ext uri="{FF2B5EF4-FFF2-40B4-BE49-F238E27FC236}">
                  <a16:creationId xmlns:a16="http://schemas.microsoft.com/office/drawing/2014/main" id="{A7340558-2989-3244-B795-85960F19CCD1}"/>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3233400" y="3822700"/>
              <a:ext cx="18669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546100</xdr:colOff>
      <xdr:row>27</xdr:row>
      <xdr:rowOff>63500</xdr:rowOff>
    </xdr:from>
    <xdr:to>
      <xdr:col>20</xdr:col>
      <xdr:colOff>355600</xdr:colOff>
      <xdr:row>40</xdr:row>
      <xdr:rowOff>317500</xdr:rowOff>
    </xdr:to>
    <mc:AlternateContent xmlns:mc="http://schemas.openxmlformats.org/markup-compatibility/2006" xmlns:a14="http://schemas.microsoft.com/office/drawing/2010/main">
      <mc:Choice Requires="a14">
        <xdr:graphicFrame macro="">
          <xdr:nvGraphicFramePr>
            <xdr:cNvPr id="7" name="Description">
              <a:extLst>
                <a:ext uri="{FF2B5EF4-FFF2-40B4-BE49-F238E27FC236}">
                  <a16:creationId xmlns:a16="http://schemas.microsoft.com/office/drawing/2014/main" id="{6AB0E3AE-A4C1-1F40-909E-B906D6434B9D}"/>
                </a:ext>
              </a:extLst>
            </xdr:cNvPr>
            <xdr:cNvGraphicFramePr/>
          </xdr:nvGraphicFramePr>
          <xdr:xfrm>
            <a:off x="0" y="0"/>
            <a:ext cx="0" cy="0"/>
          </xdr:xfrm>
          <a:graphic>
            <a:graphicData uri="http://schemas.microsoft.com/office/drawing/2010/slicer">
              <sle:slicer xmlns:sle="http://schemas.microsoft.com/office/drawing/2010/slicer" name="Description"/>
            </a:graphicData>
          </a:graphic>
        </xdr:graphicFrame>
      </mc:Choice>
      <mc:Fallback xmlns="">
        <xdr:sp macro="" textlink="">
          <xdr:nvSpPr>
            <xdr:cNvPr id="0" name=""/>
            <xdr:cNvSpPr>
              <a:spLocks noTextEdit="1"/>
            </xdr:cNvSpPr>
          </xdr:nvSpPr>
          <xdr:spPr>
            <a:xfrm>
              <a:off x="13220700" y="5257800"/>
              <a:ext cx="3937000" cy="2730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698500</xdr:colOff>
      <xdr:row>18</xdr:row>
      <xdr:rowOff>127000</xdr:rowOff>
    </xdr:from>
    <xdr:to>
      <xdr:col>6</xdr:col>
      <xdr:colOff>736600</xdr:colOff>
      <xdr:row>25</xdr:row>
      <xdr:rowOff>114300</xdr:rowOff>
    </xdr:to>
    <mc:AlternateContent xmlns:mc="http://schemas.openxmlformats.org/markup-compatibility/2006">
      <mc:Choice xmlns:tsle="http://schemas.microsoft.com/office/drawing/2012/timeslicer" Requires="tsle">
        <xdr:graphicFrame macro="">
          <xdr:nvGraphicFramePr>
            <xdr:cNvPr id="8" name="Start time">
              <a:extLst>
                <a:ext uri="{FF2B5EF4-FFF2-40B4-BE49-F238E27FC236}">
                  <a16:creationId xmlns:a16="http://schemas.microsoft.com/office/drawing/2014/main" id="{4FD86B08-9795-004A-AE1C-11CDD6AB5C4E}"/>
                </a:ext>
              </a:extLst>
            </xdr:cNvPr>
            <xdr:cNvGraphicFramePr/>
          </xdr:nvGraphicFramePr>
          <xdr:xfrm>
            <a:off x="0" y="0"/>
            <a:ext cx="0" cy="0"/>
          </xdr:xfrm>
          <a:graphic>
            <a:graphicData uri="http://schemas.microsoft.com/office/drawing/2012/timeslicer">
              <tsle:timeslicer xmlns:tsle="http://schemas.microsoft.com/office/drawing/2012/timeslicer" name="Start time"/>
            </a:graphicData>
          </a:graphic>
        </xdr:graphicFrame>
      </mc:Choice>
      <mc:Fallback>
        <xdr:sp macro="" textlink="">
          <xdr:nvSpPr>
            <xdr:cNvPr id="0" name=""/>
            <xdr:cNvSpPr>
              <a:spLocks noTextEdit="1"/>
            </xdr:cNvSpPr>
          </xdr:nvSpPr>
          <xdr:spPr>
            <a:xfrm>
              <a:off x="2346798" y="3599234"/>
              <a:ext cx="3334696" cy="131134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xdr:col>
      <xdr:colOff>685800</xdr:colOff>
      <xdr:row>27</xdr:row>
      <xdr:rowOff>114300</xdr:rowOff>
    </xdr:from>
    <xdr:to>
      <xdr:col>6</xdr:col>
      <xdr:colOff>723900</xdr:colOff>
      <xdr:row>34</xdr:row>
      <xdr:rowOff>101600</xdr:rowOff>
    </xdr:to>
    <mc:AlternateContent xmlns:mc="http://schemas.openxmlformats.org/markup-compatibility/2006">
      <mc:Choice xmlns:tsle="http://schemas.microsoft.com/office/drawing/2012/timeslicer" Requires="tsle">
        <xdr:graphicFrame macro="">
          <xdr:nvGraphicFramePr>
            <xdr:cNvPr id="9" name="End time">
              <a:extLst>
                <a:ext uri="{FF2B5EF4-FFF2-40B4-BE49-F238E27FC236}">
                  <a16:creationId xmlns:a16="http://schemas.microsoft.com/office/drawing/2014/main" id="{6F5094CF-0514-7C45-B477-6BDF1A99605B}"/>
                </a:ext>
              </a:extLst>
            </xdr:cNvPr>
            <xdr:cNvGraphicFramePr/>
          </xdr:nvGraphicFramePr>
          <xdr:xfrm>
            <a:off x="0" y="0"/>
            <a:ext cx="0" cy="0"/>
          </xdr:xfrm>
          <a:graphic>
            <a:graphicData uri="http://schemas.microsoft.com/office/drawing/2012/timeslicer">
              <tsle:timeslicer xmlns:tsle="http://schemas.microsoft.com/office/drawing/2012/timeslicer" name="End time"/>
            </a:graphicData>
          </a:graphic>
        </xdr:graphicFrame>
      </mc:Choice>
      <mc:Fallback>
        <xdr:sp macro="" textlink="">
          <xdr:nvSpPr>
            <xdr:cNvPr id="0" name=""/>
            <xdr:cNvSpPr>
              <a:spLocks noTextEdit="1"/>
            </xdr:cNvSpPr>
          </xdr:nvSpPr>
          <xdr:spPr>
            <a:xfrm>
              <a:off x="2334098" y="5288874"/>
              <a:ext cx="3334696" cy="131134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533400</xdr:colOff>
      <xdr:row>13</xdr:row>
      <xdr:rowOff>25400</xdr:rowOff>
    </xdr:from>
    <xdr:to>
      <xdr:col>9</xdr:col>
      <xdr:colOff>419100</xdr:colOff>
      <xdr:row>16</xdr:row>
      <xdr:rowOff>24990</xdr:rowOff>
    </xdr:to>
    <xdr:pic>
      <xdr:nvPicPr>
        <xdr:cNvPr id="10" name="Picture 9">
          <a:extLst>
            <a:ext uri="{FF2B5EF4-FFF2-40B4-BE49-F238E27FC236}">
              <a16:creationId xmlns:a16="http://schemas.microsoft.com/office/drawing/2014/main" id="{FAB509F7-E089-E205-C993-9F74521C2BDE}"/>
            </a:ext>
          </a:extLst>
        </xdr:cNvPr>
        <xdr:cNvPicPr>
          <a:picLocks noChangeAspect="1"/>
        </xdr:cNvPicPr>
      </xdr:nvPicPr>
      <xdr:blipFill>
        <a:blip xmlns:r="http://schemas.openxmlformats.org/officeDocument/2006/relationships" r:embed="rId3"/>
        <a:stretch>
          <a:fillRect/>
        </a:stretch>
      </xdr:blipFill>
      <xdr:spPr>
        <a:xfrm>
          <a:off x="7137400" y="2540000"/>
          <a:ext cx="711200" cy="596490"/>
        </a:xfrm>
        <a:prstGeom prst="ellipse">
          <a:avLst/>
        </a:prstGeom>
        <a:ln w="190500" cap="rnd">
          <a:solidFill>
            <a:srgbClr val="C8C6BD"/>
          </a:solidFill>
          <a:prstDash val="solid"/>
        </a:ln>
        <a:effectLst>
          <a:outerShdw blurRad="127000" algn="bl" rotWithShape="0">
            <a:srgbClr val="000000"/>
          </a:outerShdw>
        </a:effectLst>
        <a:scene3d>
          <a:camera prst="perspectiveFront" fov="5400000"/>
          <a:lightRig rig="threePt" dir="t">
            <a:rot lat="0" lon="0" rev="19200000"/>
          </a:lightRig>
        </a:scene3d>
        <a:sp3d extrusionH="25400">
          <a:bevelT w="304800" h="152400" prst="hardEdge"/>
          <a:extrusionClr>
            <a:srgbClr val="000000"/>
          </a:extrusionClr>
        </a:sp3d>
      </xdr:spPr>
    </xdr:pic>
    <xdr:clientData/>
  </xdr:twoCellAnchor>
  <xdr:twoCellAnchor editAs="oneCell">
    <xdr:from>
      <xdr:col>13</xdr:col>
      <xdr:colOff>787400</xdr:colOff>
      <xdr:row>12</xdr:row>
      <xdr:rowOff>152400</xdr:rowOff>
    </xdr:from>
    <xdr:to>
      <xdr:col>14</xdr:col>
      <xdr:colOff>673100</xdr:colOff>
      <xdr:row>15</xdr:row>
      <xdr:rowOff>151990</xdr:rowOff>
    </xdr:to>
    <xdr:pic>
      <xdr:nvPicPr>
        <xdr:cNvPr id="11" name="Picture 10">
          <a:extLst>
            <a:ext uri="{FF2B5EF4-FFF2-40B4-BE49-F238E27FC236}">
              <a16:creationId xmlns:a16="http://schemas.microsoft.com/office/drawing/2014/main" id="{18B7AB2B-C3D0-BD42-8748-D101D53FCC3C}"/>
            </a:ext>
          </a:extLst>
        </xdr:cNvPr>
        <xdr:cNvPicPr>
          <a:picLocks noChangeAspect="1"/>
        </xdr:cNvPicPr>
      </xdr:nvPicPr>
      <xdr:blipFill>
        <a:blip xmlns:r="http://schemas.openxmlformats.org/officeDocument/2006/relationships" r:embed="rId3"/>
        <a:stretch>
          <a:fillRect/>
        </a:stretch>
      </xdr:blipFill>
      <xdr:spPr>
        <a:xfrm>
          <a:off x="11518900" y="2476500"/>
          <a:ext cx="711200" cy="596490"/>
        </a:xfrm>
        <a:prstGeom prst="ellipse">
          <a:avLst/>
        </a:prstGeom>
        <a:ln w="190500" cap="rnd">
          <a:solidFill>
            <a:srgbClr val="C8C6BD"/>
          </a:solidFill>
          <a:prstDash val="solid"/>
        </a:ln>
        <a:effectLst>
          <a:outerShdw blurRad="127000" algn="bl" rotWithShape="0">
            <a:srgbClr val="000000"/>
          </a:outerShdw>
        </a:effectLst>
        <a:scene3d>
          <a:camera prst="perspectiveFront" fov="5400000"/>
          <a:lightRig rig="threePt" dir="t">
            <a:rot lat="0" lon="0" rev="19200000"/>
          </a:lightRig>
        </a:scene3d>
        <a:sp3d extrusionH="25400">
          <a:bevelT w="304800" h="152400" prst="hardEdge"/>
          <a:extrusionClr>
            <a:srgbClr val="000000"/>
          </a:extrusionClr>
        </a:sp3d>
      </xdr:spPr>
    </xdr:pic>
    <xdr:clientData/>
  </xdr:twoCellAnchor>
  <xdr:twoCellAnchor editAs="oneCell">
    <xdr:from>
      <xdr:col>8</xdr:col>
      <xdr:colOff>330200</xdr:colOff>
      <xdr:row>39</xdr:row>
      <xdr:rowOff>63500</xdr:rowOff>
    </xdr:from>
    <xdr:to>
      <xdr:col>9</xdr:col>
      <xdr:colOff>215900</xdr:colOff>
      <xdr:row>41</xdr:row>
      <xdr:rowOff>75790</xdr:rowOff>
    </xdr:to>
    <xdr:pic>
      <xdr:nvPicPr>
        <xdr:cNvPr id="12" name="Picture 11">
          <a:extLst>
            <a:ext uri="{FF2B5EF4-FFF2-40B4-BE49-F238E27FC236}">
              <a16:creationId xmlns:a16="http://schemas.microsoft.com/office/drawing/2014/main" id="{258C616A-E87B-A74C-A385-4228680C8A90}"/>
            </a:ext>
          </a:extLst>
        </xdr:cNvPr>
        <xdr:cNvPicPr>
          <a:picLocks noChangeAspect="1"/>
        </xdr:cNvPicPr>
      </xdr:nvPicPr>
      <xdr:blipFill>
        <a:blip xmlns:r="http://schemas.openxmlformats.org/officeDocument/2006/relationships" r:embed="rId3"/>
        <a:stretch>
          <a:fillRect/>
        </a:stretch>
      </xdr:blipFill>
      <xdr:spPr>
        <a:xfrm>
          <a:off x="6934200" y="7543800"/>
          <a:ext cx="711200" cy="596490"/>
        </a:xfrm>
        <a:prstGeom prst="ellipse">
          <a:avLst/>
        </a:prstGeom>
        <a:ln w="190500" cap="rnd">
          <a:solidFill>
            <a:srgbClr val="C8C6BD"/>
          </a:solidFill>
          <a:prstDash val="solid"/>
        </a:ln>
        <a:effectLst>
          <a:outerShdw blurRad="127000" algn="bl" rotWithShape="0">
            <a:srgbClr val="000000"/>
          </a:outerShdw>
        </a:effectLst>
        <a:scene3d>
          <a:camera prst="perspectiveFront" fov="5400000"/>
          <a:lightRig rig="threePt" dir="t">
            <a:rot lat="0" lon="0" rev="19200000"/>
          </a:lightRig>
        </a:scene3d>
        <a:sp3d extrusionH="25400">
          <a:bevelT w="304800" h="152400" prst="hardEdge"/>
          <a:extrusionClr>
            <a:srgbClr val="000000"/>
          </a:extrusionClr>
        </a:sp3d>
      </xdr:spPr>
    </xdr:pic>
    <xdr:clientData/>
  </xdr:twoCellAnchor>
  <xdr:twoCellAnchor editAs="oneCell">
    <xdr:from>
      <xdr:col>14</xdr:col>
      <xdr:colOff>38100</xdr:colOff>
      <xdr:row>39</xdr:row>
      <xdr:rowOff>76200</xdr:rowOff>
    </xdr:from>
    <xdr:to>
      <xdr:col>14</xdr:col>
      <xdr:colOff>749300</xdr:colOff>
      <xdr:row>41</xdr:row>
      <xdr:rowOff>88490</xdr:rowOff>
    </xdr:to>
    <xdr:pic>
      <xdr:nvPicPr>
        <xdr:cNvPr id="13" name="Picture 12">
          <a:extLst>
            <a:ext uri="{FF2B5EF4-FFF2-40B4-BE49-F238E27FC236}">
              <a16:creationId xmlns:a16="http://schemas.microsoft.com/office/drawing/2014/main" id="{3B8B2CAB-1B56-F442-8831-F175191964EF}"/>
            </a:ext>
          </a:extLst>
        </xdr:cNvPr>
        <xdr:cNvPicPr>
          <a:picLocks noChangeAspect="1"/>
        </xdr:cNvPicPr>
      </xdr:nvPicPr>
      <xdr:blipFill>
        <a:blip xmlns:r="http://schemas.openxmlformats.org/officeDocument/2006/relationships" r:embed="rId3"/>
        <a:stretch>
          <a:fillRect/>
        </a:stretch>
      </xdr:blipFill>
      <xdr:spPr>
        <a:xfrm>
          <a:off x="11595100" y="7556500"/>
          <a:ext cx="711200" cy="596490"/>
        </a:xfrm>
        <a:prstGeom prst="ellipse">
          <a:avLst/>
        </a:prstGeom>
        <a:ln w="190500" cap="rnd">
          <a:solidFill>
            <a:srgbClr val="C8C6BD"/>
          </a:solidFill>
          <a:prstDash val="solid"/>
        </a:ln>
        <a:effectLst>
          <a:outerShdw blurRad="127000" algn="bl" rotWithShape="0">
            <a:srgbClr val="000000"/>
          </a:outerShdw>
        </a:effectLst>
        <a:scene3d>
          <a:camera prst="perspectiveFront" fov="5400000"/>
          <a:lightRig rig="threePt" dir="t">
            <a:rot lat="0" lon="0" rev="19200000"/>
          </a:lightRig>
        </a:scene3d>
        <a:sp3d extrusionH="25400">
          <a:bevelT w="304800" h="152400" prst="hardEdge"/>
          <a:extrusionClr>
            <a:srgbClr val="000000"/>
          </a:extrusionClr>
        </a:sp3d>
      </xdr:spPr>
    </xdr:pic>
    <xdr:clientData/>
  </xdr:twoCellAnchor>
  <xdr:twoCellAnchor editAs="oneCell">
    <xdr:from>
      <xdr:col>2</xdr:col>
      <xdr:colOff>711200</xdr:colOff>
      <xdr:row>36</xdr:row>
      <xdr:rowOff>101601</xdr:rowOff>
    </xdr:from>
    <xdr:to>
      <xdr:col>6</xdr:col>
      <xdr:colOff>749300</xdr:colOff>
      <xdr:row>44</xdr:row>
      <xdr:rowOff>266701</xdr:rowOff>
    </xdr:to>
    <mc:AlternateContent xmlns:mc="http://schemas.openxmlformats.org/markup-compatibility/2006">
      <mc:Choice xmlns:a14="http://schemas.microsoft.com/office/drawing/2010/main" Requires="a14">
        <xdr:graphicFrame macro="">
          <xdr:nvGraphicFramePr>
            <xdr:cNvPr id="14" name="Task ID">
              <a:extLst>
                <a:ext uri="{FF2B5EF4-FFF2-40B4-BE49-F238E27FC236}">
                  <a16:creationId xmlns:a16="http://schemas.microsoft.com/office/drawing/2014/main" id="{C422E339-15CC-114C-B0C9-BFB51AAFEB99}"/>
                </a:ext>
              </a:extLst>
            </xdr:cNvPr>
            <xdr:cNvGraphicFramePr/>
          </xdr:nvGraphicFramePr>
          <xdr:xfrm>
            <a:off x="0" y="0"/>
            <a:ext cx="0" cy="0"/>
          </xdr:xfrm>
          <a:graphic>
            <a:graphicData uri="http://schemas.microsoft.com/office/drawing/2010/slicer">
              <sle:slicer xmlns:sle="http://schemas.microsoft.com/office/drawing/2010/slicer" name="Task ID"/>
            </a:graphicData>
          </a:graphic>
        </xdr:graphicFrame>
      </mc:Choice>
      <mc:Fallback>
        <xdr:sp macro="" textlink="">
          <xdr:nvSpPr>
            <xdr:cNvPr id="0" name=""/>
            <xdr:cNvSpPr>
              <a:spLocks noTextEdit="1"/>
            </xdr:cNvSpPr>
          </xdr:nvSpPr>
          <xdr:spPr>
            <a:xfrm>
              <a:off x="2359498" y="6978516"/>
              <a:ext cx="3334696" cy="2502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64.903991203704" createdVersion="8" refreshedVersion="8" minRefreshableVersion="3" recordCount="10" xr:uid="{407352E7-B5D1-AC4C-B8D9-C6165C456032}">
  <cacheSource type="worksheet">
    <worksheetSource ref="A1:E11" sheet="data_metrics"/>
  </cacheSource>
  <cacheFields count="5">
    <cacheField name="ID" numFmtId="0">
      <sharedItems containsSemiMixedTypes="0" containsString="0" containsNumber="1" containsInteger="1" minValue="1" maxValue="10"/>
    </cacheField>
    <cacheField name="Robot Name" numFmtId="0">
      <sharedItems/>
    </cacheField>
    <cacheField name="Type" numFmtId="0">
      <sharedItems count="3">
        <s v="Vacuum40"/>
        <s v="Shampoo"/>
        <s v="Scrubber50"/>
      </sharedItems>
    </cacheField>
    <cacheField name="Efficiency (%)" numFmtId="0">
      <sharedItems containsSemiMixedTypes="0" containsString="0" containsNumber="1" minValue="82.18" maxValue="89.38"/>
    </cacheField>
    <cacheField name="Error rate (%)" numFmtId="0">
      <sharedItems containsSemiMixedTypes="0" containsString="0" containsNumber="1" minValue="1.18" maxValue="8.83"/>
    </cacheField>
  </cacheFields>
  <extLst>
    <ext xmlns:x14="http://schemas.microsoft.com/office/spreadsheetml/2009/9/main" uri="{725AE2AE-9491-48be-B2B4-4EB974FC3084}">
      <x14:pivotCacheDefinition pivotCacheId="11006193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64.904211805559" createdVersion="8" refreshedVersion="8" minRefreshableVersion="3" recordCount="10" xr:uid="{7FEA5A6C-AE1D-7D4C-A524-9983F059CBAA}">
  <cacheSource type="worksheet">
    <worksheetSource ref="A1:H11" sheet="data_live_robot"/>
  </cacheSource>
  <cacheFields count="16">
    <cacheField name="Task ID" numFmtId="1">
      <sharedItems containsSemiMixedTypes="0" containsString="0" containsNumber="1" containsInteger="1" minValue="100" maxValue="109" count="10">
        <n v="100"/>
        <n v="101"/>
        <n v="102"/>
        <n v="103"/>
        <n v="104"/>
        <n v="105"/>
        <n v="106"/>
        <n v="107"/>
        <n v="108"/>
        <n v="109"/>
      </sharedItems>
    </cacheField>
    <cacheField name="ID" numFmtId="0">
      <sharedItems containsSemiMixedTypes="0" containsString="0" containsNumber="1" containsInteger="1" minValue="1" maxValue="10"/>
    </cacheField>
    <cacheField name="Robot Name" numFmtId="0">
      <sharedItems count="10">
        <s v="Robot_005"/>
        <s v="Robot_002"/>
        <s v="Robot_006"/>
        <s v="Robot_009"/>
        <s v="Robot_010"/>
        <s v="Robot_008"/>
        <s v="Robot_003"/>
        <s v="Robot_004"/>
        <s v="Robot_001"/>
        <s v="Robot_007"/>
      </sharedItems>
    </cacheField>
    <cacheField name="Type" numFmtId="0">
      <sharedItems count="3">
        <s v="Vacuum40"/>
        <s v="Shampoo"/>
        <s v="Scrubber50"/>
      </sharedItems>
    </cacheField>
    <cacheField name="Status" numFmtId="0">
      <sharedItems count="3">
        <s v="Completed"/>
        <s v="In progress"/>
        <s v="Failed"/>
      </sharedItems>
    </cacheField>
    <cacheField name="Description" numFmtId="0">
      <sharedItems count="8">
        <s v="Replaced filter"/>
        <s v="Updated firmware"/>
        <s v="Repaired motor"/>
        <s v="General maintenance"/>
        <s v="Fixed navigation issue"/>
        <s v="Replaced scrubber pads"/>
        <s v="Cleaned sensors"/>
        <s v="Replaced battery"/>
      </sharedItems>
    </cacheField>
    <cacheField name="Start time" numFmtId="164">
      <sharedItems containsSemiMixedTypes="0" containsNonDate="0" containsDate="1" containsString="0" minDate="2024-09-01T10:55:28" maxDate="2024-09-30T12:36:39" count="20">
        <d v="2024-09-11T16:11:42"/>
        <d v="2024-09-10T09:52:03"/>
        <d v="2024-09-05T15:34:36"/>
        <d v="2024-09-11T15:39:05"/>
        <d v="2024-09-25T11:52:02"/>
        <d v="2024-09-03T11:10:58"/>
        <d v="2024-09-09T16:42:01"/>
        <d v="2024-09-20T16:47:56"/>
        <d v="2024-09-01T13:29:14"/>
        <d v="2024-09-12T11:15:16"/>
        <d v="2024-09-01T10:55:28" u="1"/>
        <d v="2024-09-04T11:46:47" u="1"/>
        <d v="2024-09-05T17:49:07" u="1"/>
        <d v="2024-09-14T15:35:40" u="1"/>
        <d v="2024-09-30T12:36:39" u="1"/>
        <d v="2024-09-05T12:10:03" u="1"/>
        <d v="2024-09-18T14:37:51" u="1"/>
        <d v="2024-09-07T12:20:53" u="1"/>
        <d v="2024-09-01T11:55:19" u="1"/>
        <d v="2024-09-07T13:54:46" u="1"/>
      </sharedItems>
      <fieldGroup par="11"/>
    </cacheField>
    <cacheField name="End time" numFmtId="164">
      <sharedItems containsSemiMixedTypes="0" containsNonDate="0" containsDate="1" containsString="0" minDate="2024-09-01T13:43:28" maxDate="2024-09-30T14:54:39" count="20">
        <d v="2024-09-11T18:02:42"/>
        <d v="2024-09-10T10:58:03"/>
        <d v="2024-09-05T17:55:36"/>
        <d v="2024-09-11T16:13:05"/>
        <d v="2024-09-25T13:44:02"/>
        <d v="2024-09-03T13:34:58"/>
        <d v="2024-09-09T17:44:01"/>
        <d v="2024-09-20T18:58:56"/>
        <d v="2024-09-01T14:25:14"/>
        <d v="2024-09-12T12:17:16"/>
        <d v="2024-09-01T13:43:28" u="1"/>
        <d v="2024-09-04T14:16:47" u="1"/>
        <d v="2024-09-05T18:37:07" u="1"/>
        <d v="2024-09-14T17:38:40" u="1"/>
        <d v="2024-09-30T14:54:39" u="1"/>
        <d v="2024-09-05T15:01:03" u="1"/>
        <d v="2024-09-18T17:01:51" u="1"/>
        <d v="2024-09-07T13:05:53" u="1"/>
        <d v="2024-09-01T14:38:19" u="1"/>
        <d v="2024-09-07T16:14:46" u="1"/>
      </sharedItems>
      <fieldGroup par="15"/>
    </cacheField>
    <cacheField name="Seconds (Start time)" numFmtId="0" databaseField="0">
      <fieldGroup base="6">
        <rangePr groupBy="seconds" startDate="2024-09-01T13:29:14" endDate="2024-09-25T11:52:02"/>
        <groupItems count="62">
          <s v="&lt;9/1/24"/>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9/25/24"/>
        </groupItems>
      </fieldGroup>
    </cacheField>
    <cacheField name="Minutes (Start time)" numFmtId="0" databaseField="0">
      <fieldGroup base="6">
        <rangePr groupBy="minutes" startDate="2024-09-01T13:29:14" endDate="2024-09-25T11:52:02"/>
        <groupItems count="62">
          <s v="&lt;9/1/24"/>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9/25/24"/>
        </groupItems>
      </fieldGroup>
    </cacheField>
    <cacheField name="Hours (Start time)" numFmtId="0" databaseField="0">
      <fieldGroup base="6">
        <rangePr groupBy="hours" startDate="2024-09-01T13:29:14" endDate="2024-09-25T11:52:02"/>
        <groupItems count="26">
          <s v="&lt;9/1/24"/>
          <s v="12 AM"/>
          <s v="1 AM"/>
          <s v="2 AM"/>
          <s v="3 AM"/>
          <s v="4 AM"/>
          <s v="5 AM"/>
          <s v="6 AM"/>
          <s v="7 AM"/>
          <s v="8 AM"/>
          <s v="9 AM"/>
          <s v="10 AM"/>
          <s v="11 AM"/>
          <s v="12 PM"/>
          <s v="1 PM"/>
          <s v="2 PM"/>
          <s v="3 PM"/>
          <s v="4 PM"/>
          <s v="5 PM"/>
          <s v="6 PM"/>
          <s v="7 PM"/>
          <s v="8 PM"/>
          <s v="9 PM"/>
          <s v="10 PM"/>
          <s v="11 PM"/>
          <s v="&gt;9/25/24"/>
        </groupItems>
      </fieldGroup>
    </cacheField>
    <cacheField name="Days (Start time)" numFmtId="0" databaseField="0">
      <fieldGroup base="6">
        <rangePr groupBy="days" startDate="2024-09-01T13:29:14" endDate="2024-09-25T11:52:02"/>
        <groupItems count="368">
          <s v="&lt;9/1/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5/24"/>
        </groupItems>
      </fieldGroup>
    </cacheField>
    <cacheField name="Seconds (End time)" numFmtId="0" databaseField="0">
      <fieldGroup base="7">
        <rangePr groupBy="seconds" startDate="2024-09-01T14:25:14" endDate="2024-09-25T13:44:02"/>
        <groupItems count="62">
          <s v="&lt;9/1/24"/>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9/25/24"/>
        </groupItems>
      </fieldGroup>
    </cacheField>
    <cacheField name="Minutes (End time)" numFmtId="0" databaseField="0">
      <fieldGroup base="7">
        <rangePr groupBy="minutes" startDate="2024-09-01T14:25:14" endDate="2024-09-25T13:44:02"/>
        <groupItems count="62">
          <s v="&lt;9/1/24"/>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9/25/24"/>
        </groupItems>
      </fieldGroup>
    </cacheField>
    <cacheField name="Hours (End time)" numFmtId="0" databaseField="0">
      <fieldGroup base="7">
        <rangePr groupBy="hours" startDate="2024-09-01T14:25:14" endDate="2024-09-25T13:44:02"/>
        <groupItems count="26">
          <s v="&lt;9/1/24"/>
          <s v="12 AM"/>
          <s v="1 AM"/>
          <s v="2 AM"/>
          <s v="3 AM"/>
          <s v="4 AM"/>
          <s v="5 AM"/>
          <s v="6 AM"/>
          <s v="7 AM"/>
          <s v="8 AM"/>
          <s v="9 AM"/>
          <s v="10 AM"/>
          <s v="11 AM"/>
          <s v="12 PM"/>
          <s v="1 PM"/>
          <s v="2 PM"/>
          <s v="3 PM"/>
          <s v="4 PM"/>
          <s v="5 PM"/>
          <s v="6 PM"/>
          <s v="7 PM"/>
          <s v="8 PM"/>
          <s v="9 PM"/>
          <s v="10 PM"/>
          <s v="11 PM"/>
          <s v="&gt;9/25/24"/>
        </groupItems>
      </fieldGroup>
    </cacheField>
    <cacheField name="Days (End time)" numFmtId="0" databaseField="0">
      <fieldGroup base="7">
        <rangePr groupBy="days" startDate="2024-09-01T14:25:14" endDate="2024-09-25T13:44:02"/>
        <groupItems count="368">
          <s v="&lt;9/1/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5/24"/>
        </groupItems>
      </fieldGroup>
    </cacheField>
  </cacheFields>
  <extLst>
    <ext xmlns:x14="http://schemas.microsoft.com/office/spreadsheetml/2009/9/main" uri="{725AE2AE-9491-48be-B2B4-4EB974FC3084}">
      <x14:pivotCacheDefinition pivotCacheId="328563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s v="Robot_005"/>
    <x v="0"/>
    <n v="82.18"/>
    <n v="8.83"/>
  </r>
  <r>
    <n v="2"/>
    <s v="Robot_002"/>
    <x v="1"/>
    <n v="87.98"/>
    <n v="8.6199999999999992"/>
  </r>
  <r>
    <n v="3"/>
    <s v="Robot_006"/>
    <x v="2"/>
    <n v="84.72"/>
    <n v="4.0599999999999996"/>
  </r>
  <r>
    <n v="4"/>
    <s v="Robot_009"/>
    <x v="0"/>
    <n v="86"/>
    <n v="6.86"/>
  </r>
  <r>
    <n v="5"/>
    <s v="Robot_010"/>
    <x v="1"/>
    <n v="87.79"/>
    <n v="7.34"/>
  </r>
  <r>
    <n v="6"/>
    <s v="Robot_008"/>
    <x v="2"/>
    <n v="88.7"/>
    <n v="8.76"/>
  </r>
  <r>
    <n v="7"/>
    <s v="Robot_003"/>
    <x v="0"/>
    <n v="87.86"/>
    <n v="1.18"/>
  </r>
  <r>
    <n v="8"/>
    <s v="Robot_004"/>
    <x v="2"/>
    <n v="83.7"/>
    <n v="8.7899999999999991"/>
  </r>
  <r>
    <n v="9"/>
    <s v="Robot_001"/>
    <x v="1"/>
    <n v="83.48"/>
    <n v="2.67"/>
  </r>
  <r>
    <n v="10"/>
    <s v="Robot_007"/>
    <x v="0"/>
    <n v="89.38"/>
    <n v="6.7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1"/>
    <x v="0"/>
    <x v="0"/>
    <x v="0"/>
    <x v="0"/>
    <x v="0"/>
    <x v="0"/>
  </r>
  <r>
    <x v="1"/>
    <n v="2"/>
    <x v="1"/>
    <x v="1"/>
    <x v="1"/>
    <x v="1"/>
    <x v="1"/>
    <x v="1"/>
  </r>
  <r>
    <x v="2"/>
    <n v="3"/>
    <x v="2"/>
    <x v="2"/>
    <x v="2"/>
    <x v="2"/>
    <x v="2"/>
    <x v="2"/>
  </r>
  <r>
    <x v="3"/>
    <n v="4"/>
    <x v="3"/>
    <x v="0"/>
    <x v="1"/>
    <x v="3"/>
    <x v="3"/>
    <x v="3"/>
  </r>
  <r>
    <x v="4"/>
    <n v="5"/>
    <x v="4"/>
    <x v="1"/>
    <x v="2"/>
    <x v="4"/>
    <x v="4"/>
    <x v="4"/>
  </r>
  <r>
    <x v="5"/>
    <n v="6"/>
    <x v="5"/>
    <x v="2"/>
    <x v="0"/>
    <x v="5"/>
    <x v="5"/>
    <x v="5"/>
  </r>
  <r>
    <x v="6"/>
    <n v="7"/>
    <x v="6"/>
    <x v="0"/>
    <x v="0"/>
    <x v="6"/>
    <x v="6"/>
    <x v="6"/>
  </r>
  <r>
    <x v="7"/>
    <n v="8"/>
    <x v="7"/>
    <x v="2"/>
    <x v="0"/>
    <x v="7"/>
    <x v="7"/>
    <x v="7"/>
  </r>
  <r>
    <x v="8"/>
    <n v="9"/>
    <x v="8"/>
    <x v="1"/>
    <x v="1"/>
    <x v="2"/>
    <x v="8"/>
    <x v="8"/>
  </r>
  <r>
    <x v="9"/>
    <n v="10"/>
    <x v="9"/>
    <x v="0"/>
    <x v="1"/>
    <x v="3"/>
    <x v="9"/>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FE99AB-7B44-4340-A29C-ADDD7C54325C}" name="metrics"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2:B26" firstHeaderRow="1" firstDataRow="1" firstDataCol="1"/>
  <pivotFields count="5">
    <pivotField dataField="1" showAll="0"/>
    <pivotField showAll="0"/>
    <pivotField axis="axisRow" showAll="0">
      <items count="4">
        <item x="2"/>
        <item x="0"/>
        <item x="1"/>
        <item t="default"/>
      </items>
    </pivotField>
    <pivotField showAll="0"/>
    <pivotField showAll="0"/>
  </pivotFields>
  <rowFields count="1">
    <field x="2"/>
  </rowFields>
  <rowItems count="4">
    <i>
      <x/>
    </i>
    <i>
      <x v="1"/>
    </i>
    <i>
      <x v="2"/>
    </i>
    <i t="grand">
      <x/>
    </i>
  </rowItems>
  <colItems count="1">
    <i/>
  </colItems>
  <dataFields count="1">
    <dataField name="Sum of ID" fld="0" baseField="0" baseItem="0"/>
  </dataFields>
  <chartFormats count="6">
    <chartFormat chart="6"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2" count="1" selected="0">
            <x v="0"/>
          </reference>
        </references>
      </pivotArea>
    </chartFormat>
    <chartFormat chart="9" format="8">
      <pivotArea type="data" outline="0" fieldPosition="0">
        <references count="2">
          <reference field="4294967294" count="1" selected="0">
            <x v="0"/>
          </reference>
          <reference field="2" count="1" selected="0">
            <x v="1"/>
          </reference>
        </references>
      </pivotArea>
    </chartFormat>
    <chartFormat chart="9" format="9">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B7AD8F-6F50-DC43-A918-A111F36DA407}" name="PivotTable3" cacheId="4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22:C25" firstHeaderRow="1" firstDataRow="2" firstDataCol="1" rowPageCount="2" colPageCount="1"/>
  <pivotFields count="16">
    <pivotField numFmtId="1" showAll="0">
      <items count="11">
        <item x="0"/>
        <item x="1"/>
        <item x="2"/>
        <item x="3"/>
        <item x="4"/>
        <item x="5"/>
        <item x="6"/>
        <item x="7"/>
        <item x="8"/>
        <item x="9"/>
        <item t="default"/>
      </items>
    </pivotField>
    <pivotField showAll="0"/>
    <pivotField axis="axisRow" showAll="0">
      <items count="11">
        <item x="8"/>
        <item x="1"/>
        <item x="6"/>
        <item x="7"/>
        <item x="0"/>
        <item x="2"/>
        <item x="9"/>
        <item x="5"/>
        <item x="3"/>
        <item x="4"/>
        <item t="default"/>
      </items>
    </pivotField>
    <pivotField axis="axisPage" multipleItemSelectionAllowed="1" showAll="0">
      <items count="4">
        <item h="1" x="2"/>
        <item x="0"/>
        <item h="1" x="1"/>
        <item t="default"/>
      </items>
    </pivotField>
    <pivotField axis="axisPage" dataField="1" multipleItemSelectionAllowed="1" showAll="0">
      <items count="4">
        <item x="0"/>
        <item h="1" x="2"/>
        <item h="1" x="1"/>
        <item t="default"/>
      </items>
    </pivotField>
    <pivotField axis="axisCol" showAll="0">
      <items count="9">
        <item x="6"/>
        <item h="1" x="4"/>
        <item h="1" x="3"/>
        <item h="1" x="2"/>
        <item x="7"/>
        <item h="1" x="0"/>
        <item x="5"/>
        <item h="1" x="1"/>
        <item t="default"/>
      </items>
    </pivotField>
    <pivotField numFmtId="164" showAll="0">
      <items count="21">
        <item m="1" x="10"/>
        <item m="1" x="18"/>
        <item m="1" x="11"/>
        <item m="1" x="15"/>
        <item m="1" x="12"/>
        <item m="1" x="17"/>
        <item m="1" x="19"/>
        <item m="1" x="13"/>
        <item m="1" x="16"/>
        <item m="1" x="14"/>
        <item x="0"/>
        <item x="1"/>
        <item x="2"/>
        <item x="3"/>
        <item x="4"/>
        <item x="5"/>
        <item x="6"/>
        <item x="7"/>
        <item x="8"/>
        <item x="9"/>
        <item t="default"/>
      </items>
    </pivotField>
    <pivotField numFmtId="164" showAll="0">
      <items count="21">
        <item m="1" x="10"/>
        <item m="1" x="18"/>
        <item m="1" x="11"/>
        <item m="1" x="15"/>
        <item m="1" x="12"/>
        <item m="1" x="17"/>
        <item m="1" x="19"/>
        <item m="1" x="13"/>
        <item m="1" x="16"/>
        <item m="1" x="14"/>
        <item x="0"/>
        <item x="1"/>
        <item x="2"/>
        <item x="3"/>
        <item x="4"/>
        <item x="5"/>
        <item x="6"/>
        <item x="7"/>
        <item x="8"/>
        <item x="9"/>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2"/>
  </rowFields>
  <rowItems count="2">
    <i>
      <x v="2"/>
    </i>
    <i t="grand">
      <x/>
    </i>
  </rowItems>
  <colFields count="1">
    <field x="5"/>
  </colFields>
  <colItems count="2">
    <i>
      <x/>
    </i>
    <i t="grand">
      <x/>
    </i>
  </colItems>
  <pageFields count="2">
    <pageField fld="4" hier="-1"/>
    <pageField fld="3" hier="-1"/>
  </pageFields>
  <dataFields count="1">
    <dataField name="Count of Status" fld="4" subtotal="count" baseField="0" baseItem="0"/>
  </dataField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5" count="1" selected="0">
            <x v="6"/>
          </reference>
        </references>
      </pivotArea>
    </chartFormat>
    <chartFormat chart="3" format="8"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filters count="2">
    <filter fld="7" type="dateBetween" evalOrder="-1" id="14" name="End time">
      <autoFilter ref="A1">
        <filterColumn colId="0">
          <customFilters and="1">
            <customFilter operator="greaterThanOrEqual" val="45444"/>
            <customFilter operator="lessThanOrEqual" val="45657"/>
          </customFilters>
        </filterColumn>
      </autoFilter>
      <extLst>
        <ext xmlns:x15="http://schemas.microsoft.com/office/spreadsheetml/2010/11/main" uri="{0605FD5F-26C8-4aeb-8148-2DB25E43C511}">
          <x15:pivotFilter useWholeDay="1"/>
        </ext>
      </extLst>
    </filter>
    <filter fld="6" type="dateBetween" evalOrder="-1" id="13" name="Start time">
      <autoFilter ref="A1">
        <filterColumn colId="0">
          <customFilters and="1">
            <customFilter operator="greaterThanOrEqual" val="45413"/>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57A0A8F-241B-184A-B5FF-EC93993C0917}" sourceName="Type">
  <pivotTables>
    <pivotTable tabId="2" name="metrics"/>
  </pivotTables>
  <data>
    <tabular pivotCacheId="110061931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 xr10:uid="{ECA4E3A7-0FA0-3E49-8A3A-A1F37A889ED9}" sourceName="Type">
  <pivotTables>
    <pivotTable tabId="3" name="PivotTable3"/>
  </pivotTables>
  <data>
    <tabular pivotCacheId="328563582">
      <items count="3">
        <i x="2"/>
        <i x="0" s="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E566404E-94BC-E14A-87EE-C1110E1ACD7B}" sourceName="Status">
  <pivotTables>
    <pivotTable tabId="3" name="PivotTable3"/>
  </pivotTables>
  <data>
    <tabular pivotCacheId="328563582">
      <items count="3">
        <i x="0" s="1"/>
        <i x="2" nd="1"/>
        <i x="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 xr10:uid="{FD6EF21B-A608-0942-89D6-2CB3CDA28ABA}" sourceName="Description">
  <pivotTables>
    <pivotTable tabId="3" name="PivotTable3"/>
  </pivotTables>
  <data>
    <tabular pivotCacheId="328563582">
      <items count="8">
        <i x="6" s="1"/>
        <i x="0"/>
        <i x="4" nd="1"/>
        <i x="3" nd="1"/>
        <i x="2" nd="1"/>
        <i x="7" s="1" nd="1"/>
        <i x="5" s="1" nd="1"/>
        <i x="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_ID" xr10:uid="{5ADEA41F-1255-0548-9EF1-C2C19B746310}" sourceName="Task ID">
  <pivotTables>
    <pivotTable tabId="3" name="PivotTable3"/>
  </pivotTables>
  <data>
    <tabular pivotCacheId="328563582">
      <items count="10">
        <i x="6" s="1"/>
        <i x="0" s="1" nd="1"/>
        <i x="1" s="1" nd="1"/>
        <i x="2" s="1" nd="1"/>
        <i x="3" s="1" nd="1"/>
        <i x="4" s="1" nd="1"/>
        <i x="5" s="1" nd="1"/>
        <i x="7" s="1" nd="1"/>
        <i x="8"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D1A66637-6FE6-024D-B4C6-CF712F81B0D0}" cache="Slicer_Type" caption="Type"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E15ECA7B-112F-084C-86FA-CFA7D737A78D}" cache="Slicer_Type1" caption="Type" rowHeight="230716"/>
  <slicer name="Status" xr10:uid="{CD5E0CC7-9BC4-D348-A566-41438C67E485}" cache="Slicer_Status" caption="Status" rowHeight="230716"/>
  <slicer name="Description" xr10:uid="{5B73916A-9C32-ED44-BE7D-A2A210641385}" cache="Slicer_Description" caption="Description" rowHeight="230716"/>
  <slicer name="Task ID" xr10:uid="{5BCD2B55-17B9-F749-B1F6-0D1B7D71EE78}" cache="Slicer_Task_ID" caption="Task ID" rowHeight="230716"/>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tart_time" xr10:uid="{FA8B3A45-9EC4-1348-AFFB-508207DFD3CE}" sourceName="Start time">
  <pivotTables>
    <pivotTable tabId="3" name="PivotTable3"/>
  </pivotTables>
  <state minimalRefreshVersion="6" lastRefreshVersion="6" pivotCacheId="328563582" filterType="dateBetween">
    <selection startDate="2024-05-01T00:00:00" endDate="2024-12-31T00:00:00"/>
    <bounds startDate="2024-01-01T10:55:28" endDate="2025-01-01T12:36:39"/>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End_time" xr10:uid="{5D790D40-2204-8648-8FAC-4043ECCE3D21}" sourceName="End time">
  <pivotTables>
    <pivotTable tabId="3" name="PivotTable3"/>
  </pivotTables>
  <state minimalRefreshVersion="6" lastRefreshVersion="6" pivotCacheId="328563582" filterType="dateBetween">
    <selection startDate="2024-06-01T00:00:00" endDate="2024-12-31T00:00:00"/>
    <bounds startDate="2024-01-01T13:43:28" endDate="2025-01-01T14:54:39"/>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tart time" xr10:uid="{5653415E-AA71-DD45-8777-56A60E49BCC7}" cache="NativeTimeline_Start_time" caption="Start time" level="2" selectionLevel="2" scrollPosition="2024-05-18T00:00:00"/>
  <timeline name="End time" xr10:uid="{DEB5644D-B401-CA46-90D0-EBB112236DEB}" cache="NativeTimeline_End_time" caption="End time" level="2" selectionLevel="2" scrollPosition="2024-05-18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2CD64-45B2-A248-85EB-FEC46765C77E}">
  <dimension ref="C3:U50"/>
  <sheetViews>
    <sheetView zoomScale="75" workbookViewId="0">
      <selection activeCell="E71" sqref="E71"/>
    </sheetView>
  </sheetViews>
  <sheetFormatPr baseColWidth="10" defaultRowHeight="15" x14ac:dyDescent="0.2"/>
  <cols>
    <col min="1" max="16384" width="10.83203125" style="2"/>
  </cols>
  <sheetData>
    <row r="3" spans="3:21" x14ac:dyDescent="0.2">
      <c r="C3" s="10"/>
      <c r="D3" s="11"/>
      <c r="E3" s="11"/>
      <c r="F3" s="11"/>
      <c r="G3" s="11"/>
      <c r="H3" s="11"/>
      <c r="I3" s="11"/>
      <c r="J3" s="11"/>
      <c r="K3" s="11"/>
      <c r="L3" s="11"/>
      <c r="M3" s="11"/>
      <c r="N3" s="11"/>
      <c r="O3" s="11"/>
      <c r="P3" s="11"/>
      <c r="Q3" s="11"/>
      <c r="R3" s="11"/>
      <c r="S3" s="11"/>
      <c r="T3" s="11"/>
      <c r="U3" s="12"/>
    </row>
    <row r="4" spans="3:21" x14ac:dyDescent="0.2">
      <c r="C4" s="13"/>
      <c r="D4" s="14"/>
      <c r="E4" s="14"/>
      <c r="F4" s="14"/>
      <c r="G4" s="14"/>
      <c r="H4" s="14"/>
      <c r="I4" s="14"/>
      <c r="J4" s="14"/>
      <c r="K4" s="14"/>
      <c r="L4" s="14"/>
      <c r="M4" s="14"/>
      <c r="N4" s="14"/>
      <c r="O4" s="14"/>
      <c r="P4" s="14"/>
      <c r="Q4" s="14"/>
      <c r="R4" s="14"/>
      <c r="S4" s="14"/>
      <c r="T4" s="14"/>
      <c r="U4" s="15"/>
    </row>
    <row r="5" spans="3:21" x14ac:dyDescent="0.2">
      <c r="C5" s="13"/>
      <c r="D5" s="14"/>
      <c r="E5" s="14"/>
      <c r="F5" s="14"/>
      <c r="G5" s="14"/>
      <c r="H5" s="14"/>
      <c r="I5" s="14"/>
      <c r="J5" s="14"/>
      <c r="K5" s="14"/>
      <c r="L5" s="14"/>
      <c r="M5" s="14"/>
      <c r="N5" s="14"/>
      <c r="O5" s="14"/>
      <c r="P5" s="14"/>
      <c r="Q5" s="14"/>
      <c r="R5" s="14"/>
      <c r="S5" s="14"/>
      <c r="T5" s="14"/>
      <c r="U5" s="15"/>
    </row>
    <row r="6" spans="3:21" x14ac:dyDescent="0.2">
      <c r="C6" s="13"/>
      <c r="D6" s="14"/>
      <c r="E6" s="14"/>
      <c r="F6" s="14"/>
      <c r="G6" s="14"/>
      <c r="H6" s="14"/>
      <c r="I6" s="14"/>
      <c r="J6" s="14"/>
      <c r="K6" s="14"/>
      <c r="L6" s="14"/>
      <c r="M6" s="14"/>
      <c r="N6" s="14"/>
      <c r="O6" s="14"/>
      <c r="P6" s="14"/>
      <c r="Q6" s="14"/>
      <c r="R6" s="14"/>
      <c r="S6" s="14"/>
      <c r="T6" s="14"/>
      <c r="U6" s="15"/>
    </row>
    <row r="7" spans="3:21" x14ac:dyDescent="0.2">
      <c r="C7" s="13"/>
      <c r="D7" s="14"/>
      <c r="E7" s="14"/>
      <c r="F7" s="14"/>
      <c r="G7" s="14"/>
      <c r="H7" s="14"/>
      <c r="I7" s="14"/>
      <c r="J7" s="14"/>
      <c r="K7" s="14"/>
      <c r="L7" s="14"/>
      <c r="M7" s="14"/>
      <c r="N7" s="14"/>
      <c r="O7" s="14"/>
      <c r="P7" s="14"/>
      <c r="Q7" s="14"/>
      <c r="R7" s="14"/>
      <c r="S7" s="14"/>
      <c r="T7" s="14"/>
      <c r="U7" s="15"/>
    </row>
    <row r="8" spans="3:21" x14ac:dyDescent="0.2">
      <c r="C8" s="13"/>
      <c r="D8" s="14"/>
      <c r="E8" s="14"/>
      <c r="F8" s="14"/>
      <c r="G8" s="14"/>
      <c r="H8" s="14"/>
      <c r="I8" s="14"/>
      <c r="J8" s="14"/>
      <c r="K8" s="14"/>
      <c r="L8" s="14"/>
      <c r="M8" s="14"/>
      <c r="N8" s="14"/>
      <c r="O8" s="14"/>
      <c r="P8" s="14"/>
      <c r="Q8" s="14"/>
      <c r="R8" s="14"/>
      <c r="S8" s="14"/>
      <c r="T8" s="14"/>
      <c r="U8" s="15"/>
    </row>
    <row r="9" spans="3:21" x14ac:dyDescent="0.2">
      <c r="C9" s="13"/>
      <c r="D9" s="14"/>
      <c r="E9" s="14"/>
      <c r="F9" s="14"/>
      <c r="G9" s="14"/>
      <c r="H9" s="14"/>
      <c r="I9" s="14"/>
      <c r="J9" s="14"/>
      <c r="K9" s="14"/>
      <c r="L9" s="14"/>
      <c r="M9" s="14"/>
      <c r="N9" s="14"/>
      <c r="O9" s="14"/>
      <c r="P9" s="14"/>
      <c r="Q9" s="14"/>
      <c r="R9" s="14"/>
      <c r="S9" s="14"/>
      <c r="T9" s="14"/>
      <c r="U9" s="15"/>
    </row>
    <row r="10" spans="3:21" x14ac:dyDescent="0.2">
      <c r="C10" s="13"/>
      <c r="D10" s="14"/>
      <c r="E10" s="14"/>
      <c r="F10" s="14"/>
      <c r="G10" s="14"/>
      <c r="H10" s="14"/>
      <c r="I10" s="14"/>
      <c r="J10" s="14"/>
      <c r="K10" s="14"/>
      <c r="L10" s="14"/>
      <c r="M10" s="14"/>
      <c r="N10" s="14"/>
      <c r="O10" s="14"/>
      <c r="P10" s="14"/>
      <c r="Q10" s="14"/>
      <c r="R10" s="14"/>
      <c r="S10" s="14"/>
      <c r="T10" s="14"/>
      <c r="U10" s="15"/>
    </row>
    <row r="11" spans="3:21" x14ac:dyDescent="0.2">
      <c r="C11" s="13"/>
      <c r="D11" s="14"/>
      <c r="E11" s="14"/>
      <c r="F11" s="14"/>
      <c r="G11" s="14"/>
      <c r="H11" s="14"/>
      <c r="I11" s="14"/>
      <c r="J11" s="14"/>
      <c r="K11" s="14"/>
      <c r="L11" s="14"/>
      <c r="M11" s="14"/>
      <c r="N11" s="14"/>
      <c r="O11" s="14"/>
      <c r="P11" s="14"/>
      <c r="Q11" s="14"/>
      <c r="R11" s="14"/>
      <c r="S11" s="14"/>
      <c r="T11" s="14"/>
      <c r="U11" s="15"/>
    </row>
    <row r="12" spans="3:21" x14ac:dyDescent="0.2">
      <c r="C12" s="3"/>
      <c r="U12" s="4"/>
    </row>
    <row r="13" spans="3:21" x14ac:dyDescent="0.2">
      <c r="C13" s="3"/>
      <c r="U13" s="4"/>
    </row>
    <row r="14" spans="3:21" x14ac:dyDescent="0.2">
      <c r="C14" s="3"/>
      <c r="U14" s="4"/>
    </row>
    <row r="15" spans="3:21" x14ac:dyDescent="0.2">
      <c r="C15" s="3"/>
      <c r="O15" s="63" t="s">
        <v>22</v>
      </c>
      <c r="P15" s="64"/>
      <c r="Q15" s="64"/>
      <c r="R15" s="65"/>
      <c r="U15" s="4"/>
    </row>
    <row r="16" spans="3:21" x14ac:dyDescent="0.2">
      <c r="C16" s="3"/>
      <c r="F16" s="16"/>
      <c r="G16" s="59" t="s">
        <v>18</v>
      </c>
      <c r="H16" s="59"/>
      <c r="I16" s="59"/>
      <c r="J16" s="17"/>
      <c r="O16" s="66"/>
      <c r="P16" s="67"/>
      <c r="Q16" s="67"/>
      <c r="R16" s="68"/>
      <c r="U16" s="4"/>
    </row>
    <row r="17" spans="3:21" x14ac:dyDescent="0.2">
      <c r="C17" s="3"/>
      <c r="F17" s="18"/>
      <c r="G17" s="60"/>
      <c r="H17" s="60"/>
      <c r="I17" s="60"/>
      <c r="J17" s="19"/>
      <c r="O17" s="66"/>
      <c r="P17" s="67"/>
      <c r="Q17" s="67"/>
      <c r="R17" s="68"/>
      <c r="U17" s="4"/>
    </row>
    <row r="18" spans="3:21" x14ac:dyDescent="0.2">
      <c r="C18" s="3"/>
      <c r="F18" s="18"/>
      <c r="G18" s="60"/>
      <c r="H18" s="60"/>
      <c r="I18" s="60"/>
      <c r="J18" s="19"/>
      <c r="O18" s="8"/>
      <c r="P18" s="57" t="s">
        <v>23</v>
      </c>
      <c r="Q18" s="58"/>
      <c r="R18" s="9"/>
      <c r="U18" s="4"/>
    </row>
    <row r="19" spans="3:21" x14ac:dyDescent="0.2">
      <c r="C19" s="3"/>
      <c r="F19" s="3"/>
      <c r="J19" s="4"/>
      <c r="O19" s="24"/>
      <c r="P19" s="25"/>
      <c r="Q19" s="25"/>
      <c r="R19" s="26"/>
      <c r="U19" s="4"/>
    </row>
    <row r="20" spans="3:21" x14ac:dyDescent="0.2">
      <c r="C20" s="3"/>
      <c r="F20" s="3"/>
      <c r="J20" s="4"/>
      <c r="U20" s="4"/>
    </row>
    <row r="21" spans="3:21" x14ac:dyDescent="0.2">
      <c r="C21" s="3"/>
      <c r="F21" s="3"/>
      <c r="J21" s="4"/>
      <c r="U21" s="4"/>
    </row>
    <row r="22" spans="3:21" x14ac:dyDescent="0.2">
      <c r="C22" s="3"/>
      <c r="F22" s="3"/>
      <c r="J22" s="4"/>
      <c r="U22" s="4"/>
    </row>
    <row r="23" spans="3:21" x14ac:dyDescent="0.2">
      <c r="C23" s="3"/>
      <c r="F23" s="3"/>
      <c r="J23" s="4"/>
      <c r="U23" s="4"/>
    </row>
    <row r="24" spans="3:21" x14ac:dyDescent="0.2">
      <c r="C24" s="3"/>
      <c r="F24" s="3"/>
      <c r="G24" s="22" t="s">
        <v>19</v>
      </c>
      <c r="H24" s="61"/>
      <c r="I24" s="62"/>
      <c r="J24" s="4"/>
      <c r="U24" s="4"/>
    </row>
    <row r="25" spans="3:21" x14ac:dyDescent="0.2">
      <c r="C25" s="3"/>
      <c r="F25" s="3"/>
      <c r="G25" s="21"/>
      <c r="J25" s="4"/>
      <c r="U25" s="4"/>
    </row>
    <row r="26" spans="3:21" x14ac:dyDescent="0.2">
      <c r="C26" s="3"/>
      <c r="F26" s="3"/>
      <c r="G26" s="22" t="s">
        <v>20</v>
      </c>
      <c r="H26" s="61"/>
      <c r="I26" s="62"/>
      <c r="J26" s="4"/>
      <c r="U26" s="4"/>
    </row>
    <row r="27" spans="3:21" x14ac:dyDescent="0.2">
      <c r="C27" s="3"/>
      <c r="F27" s="3"/>
      <c r="J27" s="4"/>
      <c r="U27" s="4"/>
    </row>
    <row r="28" spans="3:21" x14ac:dyDescent="0.2">
      <c r="C28" s="3"/>
      <c r="F28" s="3"/>
      <c r="J28" s="4"/>
      <c r="U28" s="4"/>
    </row>
    <row r="29" spans="3:21" x14ac:dyDescent="0.2">
      <c r="C29" s="3"/>
      <c r="F29" s="3"/>
      <c r="J29" s="4"/>
      <c r="U29" s="4"/>
    </row>
    <row r="30" spans="3:21" x14ac:dyDescent="0.2">
      <c r="C30" s="3"/>
      <c r="F30" s="3"/>
      <c r="H30" s="23" t="s">
        <v>21</v>
      </c>
      <c r="J30" s="4"/>
      <c r="U30" s="4"/>
    </row>
    <row r="31" spans="3:21" x14ac:dyDescent="0.2">
      <c r="C31" s="3"/>
      <c r="F31" s="3"/>
      <c r="J31" s="4"/>
      <c r="U31" s="4"/>
    </row>
    <row r="32" spans="3:21" x14ac:dyDescent="0.2">
      <c r="C32" s="3"/>
      <c r="F32" s="3"/>
      <c r="J32" s="4"/>
      <c r="O32" s="63" t="s">
        <v>46</v>
      </c>
      <c r="P32" s="69"/>
      <c r="Q32" s="69"/>
      <c r="R32" s="70"/>
      <c r="U32" s="4"/>
    </row>
    <row r="33" spans="3:21" x14ac:dyDescent="0.2">
      <c r="C33" s="3"/>
      <c r="F33" s="3"/>
      <c r="J33" s="4"/>
      <c r="O33" s="71"/>
      <c r="P33" s="72"/>
      <c r="Q33" s="72"/>
      <c r="R33" s="73"/>
      <c r="U33" s="4"/>
    </row>
    <row r="34" spans="3:21" x14ac:dyDescent="0.2">
      <c r="C34" s="3"/>
      <c r="F34" s="3"/>
      <c r="J34" s="4"/>
      <c r="O34" s="71"/>
      <c r="P34" s="72"/>
      <c r="Q34" s="72"/>
      <c r="R34" s="73"/>
      <c r="U34" s="4"/>
    </row>
    <row r="35" spans="3:21" x14ac:dyDescent="0.2">
      <c r="C35" s="3"/>
      <c r="F35" s="3"/>
      <c r="J35" s="4"/>
      <c r="O35" s="8"/>
      <c r="P35" s="57" t="s">
        <v>23</v>
      </c>
      <c r="Q35" s="58"/>
      <c r="R35" s="9"/>
      <c r="U35" s="4"/>
    </row>
    <row r="36" spans="3:21" x14ac:dyDescent="0.2">
      <c r="C36" s="3"/>
      <c r="F36" s="3"/>
      <c r="J36" s="4"/>
      <c r="O36" s="24"/>
      <c r="P36" s="25"/>
      <c r="Q36" s="25"/>
      <c r="R36" s="26"/>
      <c r="U36" s="4"/>
    </row>
    <row r="37" spans="3:21" x14ac:dyDescent="0.2">
      <c r="C37" s="3"/>
      <c r="F37" s="5"/>
      <c r="G37" s="6"/>
      <c r="H37" s="6"/>
      <c r="I37" s="6"/>
      <c r="J37" s="7"/>
      <c r="U37" s="4"/>
    </row>
    <row r="38" spans="3:21" x14ac:dyDescent="0.2">
      <c r="C38" s="3"/>
      <c r="U38" s="4"/>
    </row>
    <row r="39" spans="3:21" x14ac:dyDescent="0.2">
      <c r="C39" s="3"/>
      <c r="U39" s="4"/>
    </row>
    <row r="40" spans="3:21" x14ac:dyDescent="0.2">
      <c r="C40" s="3"/>
      <c r="U40" s="4"/>
    </row>
    <row r="41" spans="3:21" x14ac:dyDescent="0.2">
      <c r="C41" s="3"/>
      <c r="U41" s="4"/>
    </row>
    <row r="42" spans="3:21" x14ac:dyDescent="0.2">
      <c r="C42" s="3"/>
      <c r="U42" s="4"/>
    </row>
    <row r="43" spans="3:21" x14ac:dyDescent="0.2">
      <c r="C43" s="3"/>
      <c r="U43" s="4"/>
    </row>
    <row r="44" spans="3:21" x14ac:dyDescent="0.2">
      <c r="C44" s="3"/>
      <c r="U44" s="4"/>
    </row>
    <row r="45" spans="3:21" x14ac:dyDescent="0.2">
      <c r="C45" s="3"/>
      <c r="U45" s="4"/>
    </row>
    <row r="46" spans="3:21" x14ac:dyDescent="0.2">
      <c r="C46" s="3"/>
      <c r="U46" s="4"/>
    </row>
    <row r="47" spans="3:21" x14ac:dyDescent="0.2">
      <c r="C47" s="3"/>
      <c r="U47" s="4"/>
    </row>
    <row r="48" spans="3:21" x14ac:dyDescent="0.2">
      <c r="C48" s="3"/>
      <c r="U48" s="4"/>
    </row>
    <row r="49" spans="3:21" x14ac:dyDescent="0.2">
      <c r="C49" s="3"/>
      <c r="U49" s="4"/>
    </row>
    <row r="50" spans="3:21" x14ac:dyDescent="0.2">
      <c r="C50" s="5"/>
      <c r="D50" s="6"/>
      <c r="E50" s="6"/>
      <c r="F50" s="6"/>
      <c r="G50" s="6"/>
      <c r="H50" s="6"/>
      <c r="I50" s="6"/>
      <c r="J50" s="6"/>
      <c r="K50" s="6"/>
      <c r="L50" s="6"/>
      <c r="M50" s="6"/>
      <c r="N50" s="6"/>
      <c r="O50" s="6"/>
      <c r="P50" s="6"/>
      <c r="Q50" s="6"/>
      <c r="R50" s="6"/>
      <c r="S50" s="6"/>
      <c r="T50" s="6"/>
      <c r="U50" s="7"/>
    </row>
  </sheetData>
  <mergeCells count="7">
    <mergeCell ref="P35:Q35"/>
    <mergeCell ref="G16:I18"/>
    <mergeCell ref="H24:I24"/>
    <mergeCell ref="H26:I26"/>
    <mergeCell ref="O15:R17"/>
    <mergeCell ref="P18:Q18"/>
    <mergeCell ref="O32:R34"/>
  </mergeCells>
  <hyperlinks>
    <hyperlink ref="P18:Q18" location="'Dashboard 2_SM'!A1" display="continue" xr:uid="{8FF8AE49-2CC0-7D48-A161-D1051D5D8380}"/>
    <hyperlink ref="P35:Q35" location="'Dashboard 3_ BM&amp;FE'!A1" display="continue" xr:uid="{020F45F5-BC73-6F49-9007-254BFC49EA77}"/>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E3E3C-A099-5144-B6A4-4345A075FDFB}">
  <dimension ref="C3:U50"/>
  <sheetViews>
    <sheetView workbookViewId="0">
      <selection activeCell="X50" sqref="X50"/>
    </sheetView>
  </sheetViews>
  <sheetFormatPr baseColWidth="10" defaultRowHeight="15" x14ac:dyDescent="0.2"/>
  <cols>
    <col min="1" max="3" width="10.83203125" style="2"/>
    <col min="4" max="4" width="12.1640625" style="2" bestFit="1" customWidth="1"/>
    <col min="5" max="5" width="16.83203125" style="2" bestFit="1" customWidth="1"/>
    <col min="6" max="6" width="8.33203125" style="2" bestFit="1" customWidth="1"/>
    <col min="7" max="16384" width="10.83203125" style="2"/>
  </cols>
  <sheetData>
    <row r="3" spans="3:21" x14ac:dyDescent="0.2">
      <c r="C3" s="10"/>
      <c r="D3" s="11"/>
      <c r="E3" s="11"/>
      <c r="F3" s="11"/>
      <c r="G3" s="11"/>
      <c r="H3" s="11"/>
      <c r="I3" s="11"/>
      <c r="J3" s="11"/>
      <c r="K3" s="11"/>
      <c r="L3" s="11"/>
      <c r="M3" s="11"/>
      <c r="N3" s="11"/>
      <c r="O3" s="11"/>
      <c r="P3" s="11"/>
      <c r="Q3" s="11"/>
      <c r="R3" s="11"/>
      <c r="S3" s="11"/>
      <c r="T3" s="11"/>
      <c r="U3" s="12"/>
    </row>
    <row r="4" spans="3:21" x14ac:dyDescent="0.2">
      <c r="C4" s="13"/>
      <c r="D4" s="14"/>
      <c r="E4" s="14"/>
      <c r="F4" s="14"/>
      <c r="G4" s="14"/>
      <c r="H4" s="14"/>
      <c r="I4" s="14"/>
      <c r="J4" s="14"/>
      <c r="K4" s="14"/>
      <c r="L4" s="14"/>
      <c r="M4" s="14"/>
      <c r="N4" s="14"/>
      <c r="O4" s="14"/>
      <c r="P4" s="14"/>
      <c r="Q4" s="14"/>
      <c r="R4" s="14"/>
      <c r="S4" s="14"/>
      <c r="T4" s="14"/>
      <c r="U4" s="15"/>
    </row>
    <row r="5" spans="3:21" x14ac:dyDescent="0.2">
      <c r="C5" s="13"/>
      <c r="D5" s="14"/>
      <c r="E5" s="14"/>
      <c r="F5" s="14"/>
      <c r="G5" s="14"/>
      <c r="H5" s="14"/>
      <c r="I5" s="14"/>
      <c r="J5" s="14"/>
      <c r="K5" s="14"/>
      <c r="L5" s="14"/>
      <c r="M5" s="14"/>
      <c r="N5" s="14"/>
      <c r="O5" s="14"/>
      <c r="P5" s="14"/>
      <c r="Q5" s="14"/>
      <c r="R5" s="14"/>
      <c r="S5" s="14"/>
      <c r="T5" s="14"/>
      <c r="U5" s="15"/>
    </row>
    <row r="6" spans="3:21" x14ac:dyDescent="0.2">
      <c r="C6" s="13"/>
      <c r="D6" s="14"/>
      <c r="E6" s="14"/>
      <c r="F6" s="14"/>
      <c r="G6" s="14"/>
      <c r="H6" s="14"/>
      <c r="I6" s="14"/>
      <c r="J6" s="14"/>
      <c r="K6" s="14"/>
      <c r="L6" s="14"/>
      <c r="M6" s="14"/>
      <c r="N6" s="14"/>
      <c r="O6" s="14"/>
      <c r="P6" s="14"/>
      <c r="Q6" s="14"/>
      <c r="R6" s="14"/>
      <c r="S6" s="14"/>
      <c r="T6" s="14"/>
      <c r="U6" s="15"/>
    </row>
    <row r="7" spans="3:21" x14ac:dyDescent="0.2">
      <c r="C7" s="13"/>
      <c r="D7" s="14"/>
      <c r="E7" s="14"/>
      <c r="F7" s="14"/>
      <c r="G7" s="14"/>
      <c r="H7" s="14"/>
      <c r="I7" s="14"/>
      <c r="J7" s="14"/>
      <c r="K7" s="14"/>
      <c r="L7" s="14"/>
      <c r="M7" s="14"/>
      <c r="N7" s="14"/>
      <c r="O7" s="14"/>
      <c r="P7" s="14"/>
      <c r="Q7" s="14"/>
      <c r="R7" s="14"/>
      <c r="S7" s="14"/>
      <c r="T7" s="14"/>
      <c r="U7" s="15"/>
    </row>
    <row r="8" spans="3:21" x14ac:dyDescent="0.2">
      <c r="C8" s="13"/>
      <c r="D8" s="14"/>
      <c r="E8" s="14"/>
      <c r="F8" s="14"/>
      <c r="G8" s="14"/>
      <c r="H8" s="14"/>
      <c r="I8" s="14"/>
      <c r="J8" s="14"/>
      <c r="K8" s="14"/>
      <c r="L8" s="14"/>
      <c r="M8" s="14"/>
      <c r="N8" s="14"/>
      <c r="O8" s="14"/>
      <c r="P8" s="14"/>
      <c r="Q8" s="14"/>
      <c r="R8" s="14"/>
      <c r="S8" s="14"/>
      <c r="T8" s="14"/>
      <c r="U8" s="15"/>
    </row>
    <row r="9" spans="3:21" x14ac:dyDescent="0.2">
      <c r="C9" s="13"/>
      <c r="D9" s="14"/>
      <c r="E9" s="14"/>
      <c r="F9" s="14"/>
      <c r="G9" s="14"/>
      <c r="H9" s="14"/>
      <c r="I9" s="14"/>
      <c r="J9" s="14"/>
      <c r="K9" s="14"/>
      <c r="L9" s="14"/>
      <c r="M9" s="14"/>
      <c r="N9" s="14"/>
      <c r="O9" s="14"/>
      <c r="P9" s="14"/>
      <c r="Q9" s="14"/>
      <c r="R9" s="14"/>
      <c r="S9" s="14"/>
      <c r="T9" s="14"/>
      <c r="U9" s="15"/>
    </row>
    <row r="10" spans="3:21" x14ac:dyDescent="0.2">
      <c r="C10" s="13"/>
      <c r="D10" s="14"/>
      <c r="E10" s="14"/>
      <c r="F10" s="14"/>
      <c r="G10" s="14"/>
      <c r="H10" s="14"/>
      <c r="I10" s="14"/>
      <c r="J10" s="14"/>
      <c r="K10" s="14"/>
      <c r="L10" s="14"/>
      <c r="M10" s="14"/>
      <c r="N10" s="14"/>
      <c r="O10" s="14"/>
      <c r="P10" s="14"/>
      <c r="Q10" s="14"/>
      <c r="R10" s="14"/>
      <c r="S10" s="14"/>
      <c r="T10" s="82" t="s">
        <v>47</v>
      </c>
      <c r="U10" s="83"/>
    </row>
    <row r="11" spans="3:21" ht="16" thickBot="1" x14ac:dyDescent="0.25">
      <c r="C11" s="13"/>
      <c r="D11" s="14"/>
      <c r="E11" s="14"/>
      <c r="F11" s="14"/>
      <c r="G11" s="14"/>
      <c r="H11" s="14"/>
      <c r="I11" s="14"/>
      <c r="J11" s="14"/>
      <c r="K11" s="14"/>
      <c r="L11" s="14"/>
      <c r="M11" s="14"/>
      <c r="N11" s="14"/>
      <c r="O11" s="14"/>
      <c r="P11" s="14"/>
      <c r="Q11" s="14"/>
      <c r="R11" s="14"/>
      <c r="S11" s="14"/>
      <c r="T11" s="82"/>
      <c r="U11" s="83"/>
    </row>
    <row r="12" spans="3:21" x14ac:dyDescent="0.2">
      <c r="C12" s="3"/>
      <c r="D12" s="32"/>
      <c r="E12" s="33"/>
      <c r="U12" s="4"/>
    </row>
    <row r="13" spans="3:21" x14ac:dyDescent="0.2">
      <c r="C13" s="3"/>
      <c r="D13" s="34"/>
      <c r="E13" s="35"/>
      <c r="U13" s="4"/>
    </row>
    <row r="14" spans="3:21" x14ac:dyDescent="0.2">
      <c r="C14" s="3"/>
      <c r="D14" s="34"/>
      <c r="E14" s="35"/>
      <c r="U14" s="4"/>
    </row>
    <row r="15" spans="3:21" x14ac:dyDescent="0.2">
      <c r="C15" s="3"/>
      <c r="D15" s="34"/>
      <c r="E15" s="35"/>
      <c r="O15" s="75"/>
      <c r="P15" s="76"/>
      <c r="Q15" s="76"/>
      <c r="R15" s="76"/>
      <c r="U15" s="4"/>
    </row>
    <row r="16" spans="3:21" x14ac:dyDescent="0.2">
      <c r="C16" s="3"/>
      <c r="D16" s="34"/>
      <c r="E16" s="35"/>
      <c r="G16" s="77"/>
      <c r="H16" s="77"/>
      <c r="I16" s="77"/>
      <c r="O16" s="76"/>
      <c r="P16" s="76"/>
      <c r="Q16" s="76"/>
      <c r="R16" s="76"/>
      <c r="U16" s="4"/>
    </row>
    <row r="17" spans="3:21" x14ac:dyDescent="0.2">
      <c r="C17" s="3"/>
      <c r="D17" s="34"/>
      <c r="E17" s="35"/>
      <c r="G17" s="77"/>
      <c r="H17" s="77"/>
      <c r="I17" s="77"/>
      <c r="O17" s="76"/>
      <c r="P17" s="76"/>
      <c r="Q17" s="76"/>
      <c r="R17" s="76"/>
      <c r="U17" s="4"/>
    </row>
    <row r="18" spans="3:21" x14ac:dyDescent="0.2">
      <c r="C18" s="3"/>
      <c r="D18" s="34"/>
      <c r="E18" s="35"/>
      <c r="G18" s="77"/>
      <c r="H18" s="77"/>
      <c r="I18" s="77"/>
      <c r="P18" s="74"/>
      <c r="Q18" s="74"/>
      <c r="U18" s="4"/>
    </row>
    <row r="19" spans="3:21" x14ac:dyDescent="0.2">
      <c r="C19" s="3"/>
      <c r="D19" s="34"/>
      <c r="E19" s="35"/>
      <c r="U19" s="4"/>
    </row>
    <row r="20" spans="3:21" x14ac:dyDescent="0.2">
      <c r="C20" s="3"/>
      <c r="D20" s="34"/>
      <c r="E20" s="35"/>
      <c r="U20" s="4"/>
    </row>
    <row r="21" spans="3:21" x14ac:dyDescent="0.2">
      <c r="C21" s="3"/>
      <c r="D21" s="34"/>
      <c r="E21" s="35"/>
      <c r="U21" s="4"/>
    </row>
    <row r="22" spans="3:21" ht="16" thickBot="1" x14ac:dyDescent="0.25">
      <c r="C22" s="3"/>
      <c r="D22" s="36"/>
      <c r="E22" s="37"/>
      <c r="U22" s="4"/>
    </row>
    <row r="23" spans="3:21" x14ac:dyDescent="0.2">
      <c r="C23" s="3"/>
      <c r="U23" s="4"/>
    </row>
    <row r="24" spans="3:21" x14ac:dyDescent="0.2">
      <c r="C24" s="3"/>
      <c r="G24" s="21"/>
      <c r="H24" s="78"/>
      <c r="I24" s="78"/>
      <c r="U24" s="4"/>
    </row>
    <row r="25" spans="3:21" x14ac:dyDescent="0.2">
      <c r="C25" s="3"/>
      <c r="G25" s="21"/>
      <c r="U25" s="4"/>
    </row>
    <row r="26" spans="3:21" x14ac:dyDescent="0.2">
      <c r="C26" s="3"/>
      <c r="G26" s="21"/>
      <c r="H26" s="78"/>
      <c r="I26" s="78"/>
      <c r="U26" s="4"/>
    </row>
    <row r="27" spans="3:21" x14ac:dyDescent="0.2">
      <c r="C27" s="3"/>
      <c r="U27" s="4"/>
    </row>
    <row r="28" spans="3:21" x14ac:dyDescent="0.2">
      <c r="C28" s="3"/>
      <c r="U28" s="4"/>
    </row>
    <row r="29" spans="3:21" x14ac:dyDescent="0.2">
      <c r="C29" s="3"/>
      <c r="U29" s="4"/>
    </row>
    <row r="30" spans="3:21" x14ac:dyDescent="0.2">
      <c r="C30" s="3"/>
      <c r="H30" s="20"/>
      <c r="U30" s="4"/>
    </row>
    <row r="31" spans="3:21" x14ac:dyDescent="0.2">
      <c r="C31" s="3"/>
      <c r="U31" s="4"/>
    </row>
    <row r="32" spans="3:21" x14ac:dyDescent="0.2">
      <c r="C32" s="3"/>
      <c r="O32" s="75"/>
      <c r="P32" s="76"/>
      <c r="Q32" s="76"/>
      <c r="R32" s="76"/>
      <c r="U32" s="4"/>
    </row>
    <row r="33" spans="3:21" x14ac:dyDescent="0.2">
      <c r="C33" s="3"/>
      <c r="O33" s="76"/>
      <c r="P33" s="76"/>
      <c r="Q33" s="76"/>
      <c r="R33" s="76"/>
      <c r="U33" s="4"/>
    </row>
    <row r="34" spans="3:21" x14ac:dyDescent="0.2">
      <c r="C34" s="3"/>
      <c r="O34" s="76"/>
      <c r="P34" s="76"/>
      <c r="Q34" s="76"/>
      <c r="R34" s="76"/>
      <c r="U34" s="4"/>
    </row>
    <row r="35" spans="3:21" x14ac:dyDescent="0.2">
      <c r="C35" s="3"/>
      <c r="P35" s="74"/>
      <c r="Q35" s="74"/>
      <c r="U35" s="4"/>
    </row>
    <row r="36" spans="3:21" x14ac:dyDescent="0.2">
      <c r="C36" s="3"/>
      <c r="U36" s="4"/>
    </row>
    <row r="37" spans="3:21" x14ac:dyDescent="0.2">
      <c r="C37" s="3"/>
      <c r="U37" s="4"/>
    </row>
    <row r="38" spans="3:21" x14ac:dyDescent="0.2">
      <c r="C38" s="3"/>
      <c r="U38" s="4"/>
    </row>
    <row r="39" spans="3:21" x14ac:dyDescent="0.2">
      <c r="C39" s="3"/>
      <c r="U39" s="4"/>
    </row>
    <row r="40" spans="3:21" x14ac:dyDescent="0.2">
      <c r="C40" s="3"/>
      <c r="U40" s="4"/>
    </row>
    <row r="41" spans="3:21" x14ac:dyDescent="0.2">
      <c r="C41" s="3"/>
      <c r="U41" s="4"/>
    </row>
    <row r="42" spans="3:21" x14ac:dyDescent="0.2">
      <c r="C42" s="3"/>
      <c r="U42" s="4"/>
    </row>
    <row r="43" spans="3:21" x14ac:dyDescent="0.2">
      <c r="C43" s="3"/>
      <c r="U43" s="4"/>
    </row>
    <row r="44" spans="3:21" x14ac:dyDescent="0.2">
      <c r="C44" s="3"/>
      <c r="U44" s="4"/>
    </row>
    <row r="45" spans="3:21" x14ac:dyDescent="0.2">
      <c r="C45" s="3"/>
      <c r="U45" s="4"/>
    </row>
    <row r="46" spans="3:21" x14ac:dyDescent="0.2">
      <c r="C46" s="3"/>
      <c r="U46" s="4"/>
    </row>
    <row r="47" spans="3:21" x14ac:dyDescent="0.2">
      <c r="C47" s="3"/>
      <c r="U47" s="4"/>
    </row>
    <row r="48" spans="3:21" x14ac:dyDescent="0.2">
      <c r="C48" s="3"/>
      <c r="U48" s="4"/>
    </row>
    <row r="49" spans="3:21" x14ac:dyDescent="0.2">
      <c r="C49" s="3"/>
      <c r="U49" s="4"/>
    </row>
    <row r="50" spans="3:21" x14ac:dyDescent="0.2">
      <c r="C50" s="5"/>
      <c r="D50" s="6"/>
      <c r="E50" s="6"/>
      <c r="F50" s="6"/>
      <c r="G50" s="6"/>
      <c r="H50" s="6"/>
      <c r="I50" s="6"/>
      <c r="J50" s="6"/>
      <c r="K50" s="6"/>
      <c r="L50" s="6"/>
      <c r="M50" s="6"/>
      <c r="N50" s="6"/>
      <c r="O50" s="6"/>
      <c r="P50" s="6"/>
      <c r="Q50" s="6"/>
      <c r="R50" s="6"/>
      <c r="S50" s="6"/>
      <c r="T50" s="6"/>
      <c r="U50" s="7"/>
    </row>
  </sheetData>
  <mergeCells count="8">
    <mergeCell ref="T10:U11"/>
    <mergeCell ref="P35:Q35"/>
    <mergeCell ref="O15:R17"/>
    <mergeCell ref="G16:I18"/>
    <mergeCell ref="P18:Q18"/>
    <mergeCell ref="H24:I24"/>
    <mergeCell ref="H26:I26"/>
    <mergeCell ref="O32:R34"/>
  </mergeCells>
  <hyperlinks>
    <hyperlink ref="T10:U11" location="data_metrics!A1" display="Dataset" xr:uid="{BA72DA88-0992-B347-912C-EE38684A18A7}"/>
  </hyperlink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DAD30-B9A2-3A40-943D-E4C0645FDB95}">
  <dimension ref="C2:U50"/>
  <sheetViews>
    <sheetView tabSelected="1" zoomScale="94" workbookViewId="0">
      <selection activeCell="Z44" sqref="Z44"/>
    </sheetView>
  </sheetViews>
  <sheetFormatPr baseColWidth="10" defaultRowHeight="15" x14ac:dyDescent="0.2"/>
  <cols>
    <col min="1" max="14" width="10.83203125" style="2"/>
    <col min="15" max="15" width="14.6640625" style="2" customWidth="1"/>
    <col min="16" max="16384" width="10.83203125" style="2"/>
  </cols>
  <sheetData>
    <row r="2" spans="3:21" ht="16" thickBot="1" x14ac:dyDescent="0.25"/>
    <row r="3" spans="3:21" x14ac:dyDescent="0.2">
      <c r="C3" s="50"/>
      <c r="D3" s="51"/>
      <c r="E3" s="51"/>
      <c r="F3" s="51"/>
      <c r="G3" s="51"/>
      <c r="H3" s="51"/>
      <c r="I3" s="51"/>
      <c r="J3" s="51"/>
      <c r="K3" s="51"/>
      <c r="L3" s="51"/>
      <c r="M3" s="51"/>
      <c r="N3" s="51"/>
      <c r="O3" s="51"/>
      <c r="P3" s="51"/>
      <c r="Q3" s="51"/>
      <c r="R3" s="51"/>
      <c r="S3" s="51"/>
      <c r="T3" s="51"/>
      <c r="U3" s="52"/>
    </row>
    <row r="4" spans="3:21" x14ac:dyDescent="0.2">
      <c r="C4" s="53"/>
      <c r="D4" s="85"/>
      <c r="E4" s="85"/>
      <c r="F4" s="85"/>
      <c r="G4" s="85"/>
      <c r="H4" s="85"/>
      <c r="I4" s="85"/>
      <c r="J4" s="85"/>
      <c r="K4" s="85"/>
      <c r="L4" s="85"/>
      <c r="M4" s="85"/>
      <c r="N4" s="85"/>
      <c r="O4" s="85"/>
      <c r="P4" s="85"/>
      <c r="Q4" s="85"/>
      <c r="R4" s="85"/>
      <c r="S4" s="85"/>
      <c r="T4" s="85"/>
      <c r="U4" s="54"/>
    </row>
    <row r="5" spans="3:21" x14ac:dyDescent="0.2">
      <c r="C5" s="53"/>
      <c r="D5" s="85"/>
      <c r="E5" s="85"/>
      <c r="F5" s="85"/>
      <c r="G5" s="85"/>
      <c r="H5" s="85"/>
      <c r="I5" s="85"/>
      <c r="J5" s="85"/>
      <c r="K5" s="85"/>
      <c r="L5" s="85"/>
      <c r="M5" s="85"/>
      <c r="N5" s="85"/>
      <c r="O5" s="85"/>
      <c r="P5" s="85"/>
      <c r="Q5" s="85"/>
      <c r="R5" s="85"/>
      <c r="S5" s="85"/>
      <c r="T5" s="85"/>
      <c r="U5" s="54"/>
    </row>
    <row r="6" spans="3:21" x14ac:dyDescent="0.2">
      <c r="C6" s="53"/>
      <c r="D6" s="85"/>
      <c r="E6" s="85"/>
      <c r="F6" s="85"/>
      <c r="G6" s="85"/>
      <c r="H6" s="85"/>
      <c r="I6" s="85"/>
      <c r="J6" s="85"/>
      <c r="K6" s="85"/>
      <c r="L6" s="85"/>
      <c r="M6" s="85"/>
      <c r="N6" s="85"/>
      <c r="O6" s="85"/>
      <c r="P6" s="85"/>
      <c r="Q6" s="85"/>
      <c r="R6" s="85"/>
      <c r="S6" s="85"/>
      <c r="T6" s="85"/>
      <c r="U6" s="54"/>
    </row>
    <row r="7" spans="3:21" x14ac:dyDescent="0.2">
      <c r="C7" s="53"/>
      <c r="D7" s="85"/>
      <c r="E7" s="85"/>
      <c r="F7" s="85"/>
      <c r="G7" s="85"/>
      <c r="H7" s="85"/>
      <c r="I7" s="85"/>
      <c r="J7" s="85"/>
      <c r="K7" s="85"/>
      <c r="L7" s="85"/>
      <c r="M7" s="85"/>
      <c r="N7" s="85"/>
      <c r="O7" s="85"/>
      <c r="P7" s="85"/>
      <c r="Q7" s="85"/>
      <c r="R7" s="85"/>
      <c r="S7" s="85"/>
      <c r="T7" s="85"/>
      <c r="U7" s="54"/>
    </row>
    <row r="8" spans="3:21" x14ac:dyDescent="0.2">
      <c r="C8" s="53"/>
      <c r="D8" s="85"/>
      <c r="E8" s="85"/>
      <c r="F8" s="85"/>
      <c r="G8" s="85"/>
      <c r="H8" s="85"/>
      <c r="I8" s="85"/>
      <c r="J8" s="85"/>
      <c r="K8" s="85"/>
      <c r="L8" s="85"/>
      <c r="M8" s="85"/>
      <c r="N8" s="85"/>
      <c r="O8" s="85"/>
      <c r="P8" s="85"/>
      <c r="Q8" s="85"/>
      <c r="R8" s="85"/>
      <c r="S8" s="85"/>
      <c r="T8" s="85"/>
      <c r="U8" s="54"/>
    </row>
    <row r="9" spans="3:21" x14ac:dyDescent="0.2">
      <c r="C9" s="53"/>
      <c r="D9" s="85"/>
      <c r="E9" s="85"/>
      <c r="F9" s="85"/>
      <c r="G9" s="85"/>
      <c r="H9" s="85"/>
      <c r="I9" s="85"/>
      <c r="J9" s="85"/>
      <c r="K9" s="85"/>
      <c r="L9" s="85"/>
      <c r="M9" s="85"/>
      <c r="N9" s="85"/>
      <c r="O9" s="85"/>
      <c r="P9" s="85"/>
      <c r="Q9" s="85"/>
      <c r="R9" s="85"/>
      <c r="S9" s="85"/>
      <c r="T9" s="85"/>
      <c r="U9" s="54"/>
    </row>
    <row r="10" spans="3:21" x14ac:dyDescent="0.2">
      <c r="C10" s="53"/>
      <c r="D10" s="85"/>
      <c r="E10" s="85"/>
      <c r="F10" s="85"/>
      <c r="G10" s="85"/>
      <c r="H10" s="85"/>
      <c r="I10" s="85"/>
      <c r="J10" s="85"/>
      <c r="K10" s="85"/>
      <c r="L10" s="85"/>
      <c r="M10" s="85"/>
      <c r="N10" s="85"/>
      <c r="O10" s="85"/>
      <c r="P10" s="85"/>
      <c r="Q10" s="85"/>
      <c r="R10" s="85"/>
      <c r="S10" s="85"/>
      <c r="T10" s="85"/>
      <c r="U10" s="54"/>
    </row>
    <row r="11" spans="3:21" ht="16" thickBot="1" x14ac:dyDescent="0.25">
      <c r="C11" s="55"/>
      <c r="D11" s="56"/>
      <c r="E11" s="56"/>
      <c r="F11" s="56"/>
      <c r="G11" s="56"/>
      <c r="H11" s="56"/>
      <c r="I11" s="56"/>
      <c r="J11" s="56"/>
      <c r="K11" s="56"/>
      <c r="L11" s="56"/>
      <c r="M11" s="56"/>
      <c r="N11" s="56"/>
      <c r="O11" s="56"/>
      <c r="P11" s="56"/>
      <c r="Q11" s="56"/>
      <c r="R11" s="56"/>
      <c r="S11" s="56"/>
      <c r="T11" s="92" t="s">
        <v>47</v>
      </c>
      <c r="U11" s="93"/>
    </row>
    <row r="12" spans="3:21" ht="16" thickTop="1" x14ac:dyDescent="0.2">
      <c r="C12" s="86"/>
      <c r="D12" s="87"/>
      <c r="E12" s="87"/>
      <c r="F12" s="87"/>
      <c r="G12" s="87"/>
      <c r="H12" s="87"/>
      <c r="I12" s="87"/>
      <c r="J12" s="87"/>
      <c r="K12" s="87"/>
      <c r="L12" s="87"/>
      <c r="M12" s="87"/>
      <c r="N12" s="87"/>
      <c r="O12" s="87"/>
      <c r="P12" s="87"/>
      <c r="Q12" s="87"/>
      <c r="R12" s="87"/>
      <c r="S12" s="87"/>
      <c r="T12" s="87"/>
      <c r="U12" s="35"/>
    </row>
    <row r="13" spans="3:21" x14ac:dyDescent="0.2">
      <c r="C13" s="34"/>
      <c r="D13" s="87"/>
      <c r="E13" s="87"/>
      <c r="F13" s="87"/>
      <c r="G13" s="87"/>
      <c r="H13" s="87"/>
      <c r="I13" s="87"/>
      <c r="J13" s="87"/>
      <c r="K13" s="87"/>
      <c r="L13" s="87"/>
      <c r="M13" s="87"/>
      <c r="N13" s="87"/>
      <c r="O13" s="87"/>
      <c r="P13" s="87"/>
      <c r="Q13" s="87"/>
      <c r="R13" s="87"/>
      <c r="S13" s="87"/>
      <c r="T13" s="87"/>
      <c r="U13" s="35"/>
    </row>
    <row r="14" spans="3:21" ht="16" thickBot="1" x14ac:dyDescent="0.25">
      <c r="C14" s="34"/>
      <c r="D14" s="87"/>
      <c r="E14" s="87"/>
      <c r="F14" s="87"/>
      <c r="G14" s="87"/>
      <c r="H14" s="87"/>
      <c r="I14" s="87"/>
      <c r="J14" s="87"/>
      <c r="K14" s="87"/>
      <c r="L14" s="87"/>
      <c r="M14" s="87"/>
      <c r="N14" s="87"/>
      <c r="O14" s="87"/>
      <c r="P14" s="87"/>
      <c r="Q14" s="87"/>
      <c r="R14" s="87"/>
      <c r="S14" s="87"/>
      <c r="T14" s="87"/>
      <c r="U14" s="35"/>
    </row>
    <row r="15" spans="3:21" ht="16" customHeight="1" thickBot="1" x14ac:dyDescent="0.25">
      <c r="C15" s="95" t="s">
        <v>48</v>
      </c>
      <c r="D15" s="79"/>
      <c r="E15" s="79"/>
      <c r="F15" s="79"/>
      <c r="G15" s="79"/>
      <c r="H15" s="96"/>
      <c r="I15" s="87"/>
      <c r="J15" s="87"/>
      <c r="K15" s="87"/>
      <c r="L15" s="87"/>
      <c r="M15" s="87"/>
      <c r="N15" s="87"/>
      <c r="O15" s="88"/>
      <c r="P15" s="89"/>
      <c r="Q15" s="89"/>
      <c r="R15" s="89"/>
      <c r="S15" s="87"/>
      <c r="T15" s="87"/>
      <c r="U15" s="35"/>
    </row>
    <row r="16" spans="3:21" ht="15" customHeight="1" x14ac:dyDescent="0.2">
      <c r="C16" s="97"/>
      <c r="D16" s="84"/>
      <c r="E16" s="84"/>
      <c r="F16" s="84"/>
      <c r="G16" s="84"/>
      <c r="H16" s="98"/>
      <c r="I16" s="90"/>
      <c r="J16" s="87"/>
      <c r="K16" s="87"/>
      <c r="L16" s="87"/>
      <c r="M16" s="87"/>
      <c r="N16" s="87"/>
      <c r="O16" s="89"/>
      <c r="P16" s="46"/>
      <c r="Q16" s="80" t="s">
        <v>44</v>
      </c>
      <c r="R16" s="81"/>
      <c r="S16" s="81"/>
      <c r="T16" s="81"/>
      <c r="U16" s="47"/>
    </row>
    <row r="17" spans="3:21" ht="15" customHeight="1" thickBot="1" x14ac:dyDescent="0.25">
      <c r="C17" s="99"/>
      <c r="D17" s="100"/>
      <c r="E17" s="100"/>
      <c r="F17" s="100"/>
      <c r="G17" s="100"/>
      <c r="H17" s="101"/>
      <c r="I17" s="90"/>
      <c r="J17" s="87"/>
      <c r="K17" s="87"/>
      <c r="L17" s="87"/>
      <c r="M17" s="87"/>
      <c r="N17" s="87"/>
      <c r="O17" s="89"/>
      <c r="P17" s="48"/>
      <c r="Q17" s="91"/>
      <c r="R17" s="91"/>
      <c r="S17" s="91"/>
      <c r="T17" s="91"/>
      <c r="U17" s="49"/>
    </row>
    <row r="18" spans="3:21" ht="15" customHeight="1" thickBot="1" x14ac:dyDescent="0.25">
      <c r="C18" s="34"/>
      <c r="D18" s="87"/>
      <c r="E18" s="87"/>
      <c r="F18" s="87"/>
      <c r="G18" s="87"/>
      <c r="H18" s="35"/>
      <c r="I18" s="90"/>
      <c r="J18" s="87"/>
      <c r="K18" s="87"/>
      <c r="L18" s="87"/>
      <c r="M18" s="87"/>
      <c r="N18" s="87"/>
      <c r="O18" s="87"/>
      <c r="P18" s="102"/>
      <c r="Q18" s="103"/>
      <c r="R18" s="103"/>
      <c r="S18" s="103"/>
      <c r="T18" s="103"/>
      <c r="U18" s="104"/>
    </row>
    <row r="19" spans="3:21" ht="15" customHeight="1" x14ac:dyDescent="0.2">
      <c r="C19" s="34"/>
      <c r="D19" s="87"/>
      <c r="E19" s="87"/>
      <c r="F19" s="87"/>
      <c r="G19" s="87"/>
      <c r="H19" s="35"/>
      <c r="I19" s="90"/>
      <c r="J19" s="87"/>
      <c r="K19" s="87"/>
      <c r="L19" s="87"/>
      <c r="M19" s="87"/>
      <c r="N19" s="87"/>
      <c r="O19" s="87"/>
      <c r="P19" s="34"/>
      <c r="Q19" s="87"/>
      <c r="R19" s="87"/>
      <c r="S19" s="87"/>
      <c r="T19" s="87"/>
      <c r="U19" s="35"/>
    </row>
    <row r="20" spans="3:21" ht="15" customHeight="1" x14ac:dyDescent="0.2">
      <c r="C20" s="34"/>
      <c r="D20" s="87"/>
      <c r="E20" s="87"/>
      <c r="F20" s="87"/>
      <c r="G20" s="87"/>
      <c r="H20" s="35"/>
      <c r="I20" s="90"/>
      <c r="J20" s="87"/>
      <c r="K20" s="87"/>
      <c r="L20" s="87"/>
      <c r="M20" s="87"/>
      <c r="N20" s="87"/>
      <c r="O20" s="87"/>
      <c r="P20" s="34"/>
      <c r="Q20" s="87"/>
      <c r="R20" s="87"/>
      <c r="S20" s="87"/>
      <c r="T20" s="87"/>
      <c r="U20" s="35"/>
    </row>
    <row r="21" spans="3:21" ht="15" customHeight="1" x14ac:dyDescent="0.2">
      <c r="C21" s="34"/>
      <c r="D21" s="87"/>
      <c r="E21" s="87"/>
      <c r="F21" s="87"/>
      <c r="G21" s="87"/>
      <c r="H21" s="35"/>
      <c r="I21" s="90"/>
      <c r="J21" s="87"/>
      <c r="K21" s="87"/>
      <c r="L21" s="87"/>
      <c r="M21" s="87"/>
      <c r="N21" s="87"/>
      <c r="O21" s="87"/>
      <c r="P21" s="34"/>
      <c r="Q21" s="87"/>
      <c r="R21" s="87"/>
      <c r="S21" s="87"/>
      <c r="T21" s="87"/>
      <c r="U21" s="35"/>
    </row>
    <row r="22" spans="3:21" ht="15" customHeight="1" x14ac:dyDescent="0.2">
      <c r="C22" s="34"/>
      <c r="D22" s="87"/>
      <c r="E22" s="87"/>
      <c r="F22" s="87"/>
      <c r="G22" s="87"/>
      <c r="H22" s="35"/>
      <c r="I22" s="90"/>
      <c r="J22" s="87"/>
      <c r="K22" s="87"/>
      <c r="L22" s="87"/>
      <c r="M22" s="87"/>
      <c r="N22" s="87"/>
      <c r="O22" s="87"/>
      <c r="P22" s="34"/>
      <c r="Q22" s="87"/>
      <c r="R22" s="87"/>
      <c r="S22" s="87"/>
      <c r="T22" s="87"/>
      <c r="U22" s="35"/>
    </row>
    <row r="23" spans="3:21" ht="15" customHeight="1" x14ac:dyDescent="0.2">
      <c r="C23" s="34"/>
      <c r="D23" s="87"/>
      <c r="E23" s="87"/>
      <c r="F23" s="87"/>
      <c r="G23" s="87"/>
      <c r="H23" s="35"/>
      <c r="I23" s="90"/>
      <c r="J23" s="87"/>
      <c r="K23" s="87"/>
      <c r="L23" s="87"/>
      <c r="M23" s="87"/>
      <c r="N23" s="87"/>
      <c r="O23" s="87"/>
      <c r="P23" s="34"/>
      <c r="Q23" s="87"/>
      <c r="R23" s="87"/>
      <c r="S23" s="87"/>
      <c r="T23" s="87"/>
      <c r="U23" s="35"/>
    </row>
    <row r="24" spans="3:21" ht="15" customHeight="1" x14ac:dyDescent="0.2">
      <c r="C24" s="34"/>
      <c r="D24" s="87"/>
      <c r="E24" s="87"/>
      <c r="F24" s="87"/>
      <c r="G24" s="87"/>
      <c r="H24" s="35"/>
      <c r="I24" s="90"/>
      <c r="J24" s="87"/>
      <c r="K24" s="87"/>
      <c r="L24" s="87"/>
      <c r="M24" s="87"/>
      <c r="N24" s="87"/>
      <c r="O24" s="87"/>
      <c r="P24" s="34"/>
      <c r="Q24" s="87"/>
      <c r="R24" s="87"/>
      <c r="S24" s="87"/>
      <c r="T24" s="87"/>
      <c r="U24" s="35"/>
    </row>
    <row r="25" spans="3:21" ht="15" customHeight="1" x14ac:dyDescent="0.2">
      <c r="C25" s="34"/>
      <c r="D25" s="87"/>
      <c r="E25" s="87"/>
      <c r="F25" s="87"/>
      <c r="G25" s="87"/>
      <c r="H25" s="35"/>
      <c r="I25" s="90"/>
      <c r="J25" s="87"/>
      <c r="K25" s="87"/>
      <c r="L25" s="87"/>
      <c r="M25" s="87"/>
      <c r="N25" s="87"/>
      <c r="O25" s="87"/>
      <c r="P25" s="34"/>
      <c r="Q25" s="87"/>
      <c r="R25" s="87"/>
      <c r="S25" s="87"/>
      <c r="T25" s="87"/>
      <c r="U25" s="35"/>
    </row>
    <row r="26" spans="3:21" ht="15" customHeight="1" x14ac:dyDescent="0.2">
      <c r="C26" s="34"/>
      <c r="D26" s="87"/>
      <c r="E26" s="87"/>
      <c r="F26" s="87"/>
      <c r="G26" s="90"/>
      <c r="H26" s="40"/>
      <c r="I26" s="90"/>
      <c r="J26" s="87"/>
      <c r="K26" s="87"/>
      <c r="L26" s="87"/>
      <c r="M26" s="87"/>
      <c r="N26" s="87"/>
      <c r="O26" s="87"/>
      <c r="P26" s="34"/>
      <c r="Q26" s="87"/>
      <c r="R26" s="87"/>
      <c r="S26" s="87"/>
      <c r="T26" s="87"/>
      <c r="U26" s="35"/>
    </row>
    <row r="27" spans="3:21" ht="15" customHeight="1" x14ac:dyDescent="0.2">
      <c r="C27" s="34"/>
      <c r="D27" s="87"/>
      <c r="E27" s="87"/>
      <c r="F27" s="87"/>
      <c r="G27" s="90"/>
      <c r="H27" s="40"/>
      <c r="I27" s="90"/>
      <c r="J27" s="87"/>
      <c r="K27" s="87"/>
      <c r="L27" s="87"/>
      <c r="M27" s="87"/>
      <c r="N27" s="87"/>
      <c r="O27" s="87"/>
      <c r="P27" s="34"/>
      <c r="Q27" s="87"/>
      <c r="R27" s="87"/>
      <c r="S27" s="87"/>
      <c r="T27" s="87"/>
      <c r="U27" s="35"/>
    </row>
    <row r="28" spans="3:21" ht="15" customHeight="1" x14ac:dyDescent="0.2">
      <c r="C28" s="34"/>
      <c r="D28" s="87"/>
      <c r="E28" s="87"/>
      <c r="F28" s="87"/>
      <c r="G28" s="90"/>
      <c r="H28" s="40"/>
      <c r="I28" s="90"/>
      <c r="J28" s="87"/>
      <c r="K28" s="87"/>
      <c r="L28" s="87"/>
      <c r="M28" s="87"/>
      <c r="N28" s="87"/>
      <c r="O28" s="87"/>
      <c r="P28" s="34"/>
      <c r="Q28" s="87"/>
      <c r="R28" s="87"/>
      <c r="S28" s="87"/>
      <c r="T28" s="87"/>
      <c r="U28" s="35"/>
    </row>
    <row r="29" spans="3:21" ht="15" customHeight="1" x14ac:dyDescent="0.2">
      <c r="C29" s="34"/>
      <c r="D29" s="87"/>
      <c r="E29" s="87"/>
      <c r="F29" s="87"/>
      <c r="G29" s="90"/>
      <c r="H29" s="40"/>
      <c r="I29" s="90"/>
      <c r="J29" s="87"/>
      <c r="K29" s="87"/>
      <c r="L29" s="87"/>
      <c r="M29" s="87"/>
      <c r="N29" s="87"/>
      <c r="O29" s="87"/>
      <c r="P29" s="34"/>
      <c r="Q29" s="87"/>
      <c r="R29" s="87"/>
      <c r="S29" s="87"/>
      <c r="T29" s="87"/>
      <c r="U29" s="35"/>
    </row>
    <row r="30" spans="3:21" ht="15" customHeight="1" x14ac:dyDescent="0.2">
      <c r="C30" s="34"/>
      <c r="D30" s="87"/>
      <c r="E30" s="87"/>
      <c r="F30" s="87"/>
      <c r="G30" s="90"/>
      <c r="H30" s="40"/>
      <c r="I30" s="90"/>
      <c r="J30" s="87"/>
      <c r="K30" s="87"/>
      <c r="L30" s="87"/>
      <c r="M30" s="87"/>
      <c r="N30" s="87"/>
      <c r="O30" s="87"/>
      <c r="P30" s="34"/>
      <c r="Q30" s="87"/>
      <c r="R30" s="87"/>
      <c r="S30" s="87"/>
      <c r="T30" s="87"/>
      <c r="U30" s="35"/>
    </row>
    <row r="31" spans="3:21" ht="15" customHeight="1" x14ac:dyDescent="0.2">
      <c r="C31" s="34"/>
      <c r="D31" s="87"/>
      <c r="E31" s="87"/>
      <c r="F31" s="87"/>
      <c r="G31" s="90"/>
      <c r="H31" s="40"/>
      <c r="I31" s="90"/>
      <c r="J31" s="87"/>
      <c r="K31" s="87"/>
      <c r="L31" s="87"/>
      <c r="M31" s="87"/>
      <c r="N31" s="87"/>
      <c r="O31" s="87"/>
      <c r="P31" s="34"/>
      <c r="Q31" s="87"/>
      <c r="R31" s="87"/>
      <c r="S31" s="87"/>
      <c r="T31" s="87"/>
      <c r="U31" s="35"/>
    </row>
    <row r="32" spans="3:21" ht="15" customHeight="1" x14ac:dyDescent="0.2">
      <c r="C32" s="34"/>
      <c r="D32" s="87"/>
      <c r="E32" s="87"/>
      <c r="F32" s="87"/>
      <c r="G32" s="90"/>
      <c r="H32" s="40"/>
      <c r="I32" s="90"/>
      <c r="J32" s="87"/>
      <c r="K32" s="87"/>
      <c r="L32" s="87"/>
      <c r="M32" s="87"/>
      <c r="N32" s="87"/>
      <c r="O32" s="88"/>
      <c r="P32" s="44"/>
      <c r="Q32" s="89"/>
      <c r="R32" s="89"/>
      <c r="S32" s="87"/>
      <c r="T32" s="87"/>
      <c r="U32" s="35"/>
    </row>
    <row r="33" spans="3:21" ht="15" customHeight="1" x14ac:dyDescent="0.2">
      <c r="C33" s="34"/>
      <c r="D33" s="87"/>
      <c r="E33" s="87"/>
      <c r="F33" s="87"/>
      <c r="G33" s="90"/>
      <c r="H33" s="40"/>
      <c r="I33" s="90"/>
      <c r="J33" s="87"/>
      <c r="K33" s="87"/>
      <c r="L33" s="87"/>
      <c r="M33" s="87"/>
      <c r="N33" s="87"/>
      <c r="O33" s="89"/>
      <c r="P33" s="44"/>
      <c r="Q33" s="89"/>
      <c r="R33" s="89"/>
      <c r="S33" s="87"/>
      <c r="T33" s="87"/>
      <c r="U33" s="35"/>
    </row>
    <row r="34" spans="3:21" ht="15" customHeight="1" x14ac:dyDescent="0.2">
      <c r="C34" s="34"/>
      <c r="D34" s="87"/>
      <c r="E34" s="87"/>
      <c r="F34" s="87"/>
      <c r="G34" s="90"/>
      <c r="H34" s="40"/>
      <c r="I34" s="90"/>
      <c r="J34" s="87"/>
      <c r="K34" s="87"/>
      <c r="L34" s="87"/>
      <c r="M34" s="87"/>
      <c r="N34" s="87"/>
      <c r="O34" s="89"/>
      <c r="P34" s="44"/>
      <c r="Q34" s="89"/>
      <c r="R34" s="89"/>
      <c r="S34" s="87"/>
      <c r="T34" s="87"/>
      <c r="U34" s="35"/>
    </row>
    <row r="35" spans="3:21" ht="15" customHeight="1" x14ac:dyDescent="0.2">
      <c r="C35" s="34"/>
      <c r="D35" s="87"/>
      <c r="E35" s="87"/>
      <c r="F35" s="87"/>
      <c r="G35" s="90"/>
      <c r="H35" s="40"/>
      <c r="I35" s="90"/>
      <c r="J35" s="87"/>
      <c r="K35" s="87"/>
      <c r="L35" s="87"/>
      <c r="M35" s="87"/>
      <c r="N35" s="87"/>
      <c r="O35" s="87"/>
      <c r="P35" s="45"/>
      <c r="Q35" s="29"/>
      <c r="R35" s="87"/>
      <c r="S35" s="87"/>
      <c r="T35" s="87"/>
      <c r="U35" s="35"/>
    </row>
    <row r="36" spans="3:21" ht="15" customHeight="1" x14ac:dyDescent="0.2">
      <c r="C36" s="34"/>
      <c r="D36" s="87"/>
      <c r="E36" s="87"/>
      <c r="F36" s="87"/>
      <c r="G36" s="90"/>
      <c r="H36" s="40"/>
      <c r="I36" s="90"/>
      <c r="J36" s="87"/>
      <c r="K36" s="87"/>
      <c r="L36" s="87"/>
      <c r="M36" s="87"/>
      <c r="N36" s="87"/>
      <c r="O36" s="87"/>
      <c r="P36" s="34"/>
      <c r="Q36" s="87"/>
      <c r="R36" s="87"/>
      <c r="S36" s="87"/>
      <c r="T36" s="87"/>
      <c r="U36" s="35"/>
    </row>
    <row r="37" spans="3:21" ht="15" customHeight="1" x14ac:dyDescent="0.2">
      <c r="C37" s="34"/>
      <c r="D37" s="87"/>
      <c r="E37" s="87"/>
      <c r="F37" s="87"/>
      <c r="G37" s="90"/>
      <c r="H37" s="40"/>
      <c r="I37" s="90"/>
      <c r="J37" s="87"/>
      <c r="K37" s="87"/>
      <c r="L37" s="87"/>
      <c r="M37" s="87"/>
      <c r="N37" s="87"/>
      <c r="O37" s="87"/>
      <c r="P37" s="34"/>
      <c r="Q37" s="87"/>
      <c r="R37" s="87"/>
      <c r="S37" s="87"/>
      <c r="T37" s="87"/>
      <c r="U37" s="35"/>
    </row>
    <row r="38" spans="3:21" ht="15" customHeight="1" x14ac:dyDescent="0.2">
      <c r="C38" s="34"/>
      <c r="D38" s="87"/>
      <c r="E38" s="87"/>
      <c r="F38" s="87"/>
      <c r="G38" s="90"/>
      <c r="H38" s="40"/>
      <c r="I38" s="90"/>
      <c r="J38" s="87"/>
      <c r="K38" s="87"/>
      <c r="L38" s="87"/>
      <c r="M38" s="87"/>
      <c r="N38" s="87"/>
      <c r="O38" s="87"/>
      <c r="P38" s="34"/>
      <c r="Q38" s="87"/>
      <c r="R38" s="87"/>
      <c r="S38" s="87"/>
      <c r="T38" s="87"/>
      <c r="U38" s="35"/>
    </row>
    <row r="39" spans="3:21" ht="15" customHeight="1" x14ac:dyDescent="0.2">
      <c r="C39" s="34"/>
      <c r="D39" s="87"/>
      <c r="E39" s="87"/>
      <c r="F39" s="87"/>
      <c r="G39" s="90"/>
      <c r="H39" s="40"/>
      <c r="I39" s="90"/>
      <c r="J39" s="87"/>
      <c r="K39" s="87"/>
      <c r="L39" s="87"/>
      <c r="M39" s="87"/>
      <c r="N39" s="87"/>
      <c r="O39" s="87"/>
      <c r="P39" s="34"/>
      <c r="Q39" s="87"/>
      <c r="R39" s="87"/>
      <c r="S39" s="87"/>
      <c r="T39" s="87"/>
      <c r="U39" s="35"/>
    </row>
    <row r="40" spans="3:21" ht="15" customHeight="1" x14ac:dyDescent="0.2">
      <c r="C40" s="34"/>
      <c r="D40" s="87"/>
      <c r="E40" s="87"/>
      <c r="F40" s="87"/>
      <c r="G40" s="90"/>
      <c r="H40" s="40"/>
      <c r="I40" s="90"/>
      <c r="J40" s="87"/>
      <c r="K40" s="87"/>
      <c r="L40" s="87"/>
      <c r="M40" s="87"/>
      <c r="N40" s="87"/>
      <c r="O40" s="87"/>
      <c r="P40" s="34"/>
      <c r="Q40" s="87"/>
      <c r="R40" s="87"/>
      <c r="S40" s="87"/>
      <c r="T40" s="87"/>
      <c r="U40" s="35"/>
    </row>
    <row r="41" spans="3:21" ht="31" x14ac:dyDescent="0.2">
      <c r="C41" s="34"/>
      <c r="D41" s="87"/>
      <c r="E41" s="87"/>
      <c r="F41" s="87"/>
      <c r="G41" s="90"/>
      <c r="H41" s="40"/>
      <c r="I41" s="87"/>
      <c r="J41" s="87"/>
      <c r="K41" s="87"/>
      <c r="L41" s="87"/>
      <c r="M41" s="87"/>
      <c r="N41" s="87"/>
      <c r="O41" s="87"/>
      <c r="P41" s="34"/>
      <c r="Q41" s="87"/>
      <c r="R41" s="87"/>
      <c r="S41" s="87"/>
      <c r="T41" s="87"/>
      <c r="U41" s="35"/>
    </row>
    <row r="42" spans="3:21" ht="32" thickBot="1" x14ac:dyDescent="0.25">
      <c r="C42" s="34"/>
      <c r="D42" s="87"/>
      <c r="E42" s="87"/>
      <c r="F42" s="87"/>
      <c r="G42" s="90"/>
      <c r="H42" s="40"/>
      <c r="I42" s="87"/>
      <c r="J42" s="87"/>
      <c r="K42" s="87"/>
      <c r="L42" s="87"/>
      <c r="M42" s="87"/>
      <c r="N42" s="87"/>
      <c r="O42" s="87"/>
      <c r="P42" s="36"/>
      <c r="Q42" s="41"/>
      <c r="R42" s="41"/>
      <c r="S42" s="41"/>
      <c r="T42" s="41"/>
      <c r="U42" s="37"/>
    </row>
    <row r="43" spans="3:21" ht="31" x14ac:dyDescent="0.2">
      <c r="C43" s="34"/>
      <c r="D43" s="87"/>
      <c r="E43" s="87"/>
      <c r="F43" s="87"/>
      <c r="G43" s="90"/>
      <c r="H43" s="40"/>
      <c r="I43" s="87"/>
      <c r="J43" s="87"/>
      <c r="K43" s="87"/>
      <c r="L43" s="87"/>
      <c r="M43" s="87"/>
      <c r="N43" s="87"/>
      <c r="O43" s="87"/>
      <c r="P43" s="87"/>
      <c r="Q43" s="87"/>
      <c r="R43" s="87"/>
      <c r="S43" s="87"/>
      <c r="T43" s="87"/>
      <c r="U43" s="35"/>
    </row>
    <row r="44" spans="3:21" ht="31" x14ac:dyDescent="0.2">
      <c r="C44" s="34"/>
      <c r="D44" s="87"/>
      <c r="E44" s="87"/>
      <c r="F44" s="87"/>
      <c r="G44" s="90"/>
      <c r="H44" s="40"/>
      <c r="I44" s="87"/>
      <c r="J44" s="87"/>
      <c r="K44" s="87"/>
      <c r="L44" s="87"/>
      <c r="M44" s="87"/>
      <c r="N44" s="87"/>
      <c r="O44" s="87"/>
      <c r="P44" s="87"/>
      <c r="Q44" s="87"/>
      <c r="R44" s="87"/>
      <c r="S44" s="87"/>
      <c r="T44" s="87"/>
      <c r="U44" s="35"/>
    </row>
    <row r="45" spans="3:21" ht="32" thickBot="1" x14ac:dyDescent="0.25">
      <c r="C45" s="36"/>
      <c r="D45" s="41"/>
      <c r="E45" s="41"/>
      <c r="F45" s="41"/>
      <c r="G45" s="42"/>
      <c r="H45" s="43"/>
      <c r="I45" s="87"/>
      <c r="J45" s="87"/>
      <c r="K45" s="87"/>
      <c r="L45" s="87"/>
      <c r="M45" s="87"/>
      <c r="N45" s="87"/>
      <c r="O45" s="87"/>
      <c r="P45" s="87"/>
      <c r="Q45" s="87"/>
      <c r="R45" s="87"/>
      <c r="S45" s="87"/>
      <c r="T45" s="87"/>
      <c r="U45" s="35"/>
    </row>
    <row r="46" spans="3:21" x14ac:dyDescent="0.2">
      <c r="C46" s="34"/>
      <c r="D46" s="87"/>
      <c r="E46" s="87"/>
      <c r="F46" s="87"/>
      <c r="G46" s="87"/>
      <c r="H46" s="87"/>
      <c r="I46" s="87"/>
      <c r="J46" s="87"/>
      <c r="K46" s="87"/>
      <c r="L46" s="87"/>
      <c r="M46" s="87"/>
      <c r="N46" s="87"/>
      <c r="O46" s="87"/>
      <c r="P46" s="87"/>
      <c r="Q46" s="87"/>
      <c r="R46" s="87"/>
      <c r="S46" s="87"/>
      <c r="T46" s="87"/>
      <c r="U46" s="35"/>
    </row>
    <row r="47" spans="3:21" x14ac:dyDescent="0.2">
      <c r="C47" s="34"/>
      <c r="D47" s="87"/>
      <c r="E47" s="87"/>
      <c r="F47" s="87"/>
      <c r="G47" s="87"/>
      <c r="H47" s="87"/>
      <c r="I47" s="87"/>
      <c r="J47" s="87"/>
      <c r="K47" s="87"/>
      <c r="L47" s="87"/>
      <c r="M47" s="87"/>
      <c r="N47" s="87"/>
      <c r="O47" s="87"/>
      <c r="P47" s="87"/>
      <c r="Q47" s="87"/>
      <c r="R47" s="87"/>
      <c r="S47" s="87"/>
      <c r="T47" s="87"/>
      <c r="U47" s="35"/>
    </row>
    <row r="48" spans="3:21" x14ac:dyDescent="0.2">
      <c r="C48" s="34"/>
      <c r="D48" s="87"/>
      <c r="E48" s="87"/>
      <c r="F48" s="87"/>
      <c r="G48" s="87"/>
      <c r="H48" s="87"/>
      <c r="I48" s="87"/>
      <c r="J48" s="87"/>
      <c r="K48" s="87"/>
      <c r="L48" s="87"/>
      <c r="M48" s="87"/>
      <c r="N48" s="87"/>
      <c r="O48" s="87"/>
      <c r="P48" s="87"/>
      <c r="Q48" s="87"/>
      <c r="R48" s="87"/>
      <c r="S48" s="87"/>
      <c r="T48" s="87"/>
      <c r="U48" s="35"/>
    </row>
    <row r="49" spans="3:21" x14ac:dyDescent="0.2">
      <c r="C49" s="34"/>
      <c r="D49" s="87"/>
      <c r="E49" s="87"/>
      <c r="F49" s="87"/>
      <c r="G49" s="87"/>
      <c r="H49" s="87"/>
      <c r="I49" s="87"/>
      <c r="J49" s="87"/>
      <c r="K49" s="87"/>
      <c r="L49" s="87"/>
      <c r="M49" s="87"/>
      <c r="N49" s="87"/>
      <c r="O49" s="87"/>
      <c r="P49" s="87"/>
      <c r="Q49" s="87"/>
      <c r="R49" s="87"/>
      <c r="S49" s="87"/>
      <c r="T49" s="87"/>
      <c r="U49" s="35"/>
    </row>
    <row r="50" spans="3:21" ht="16" thickBot="1" x14ac:dyDescent="0.25">
      <c r="C50" s="36"/>
      <c r="D50" s="41"/>
      <c r="E50" s="41"/>
      <c r="F50" s="41"/>
      <c r="G50" s="41"/>
      <c r="H50" s="41"/>
      <c r="I50" s="41"/>
      <c r="J50" s="41"/>
      <c r="K50" s="41"/>
      <c r="L50" s="41"/>
      <c r="M50" s="41"/>
      <c r="N50" s="41"/>
      <c r="O50" s="41"/>
      <c r="P50" s="41"/>
      <c r="Q50" s="41"/>
      <c r="R50" s="41"/>
      <c r="S50" s="41"/>
      <c r="T50" s="41"/>
      <c r="U50" s="37"/>
    </row>
  </sheetData>
  <mergeCells count="3">
    <mergeCell ref="Q16:T18"/>
    <mergeCell ref="T11:U11"/>
    <mergeCell ref="C15:H17"/>
  </mergeCells>
  <hyperlinks>
    <hyperlink ref="T11:U11" location="data_live_robot!A1" display="Dataset" xr:uid="{98625D60-E71B-9146-A81F-B238AA48BDEC}"/>
  </hyperlink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
  <sheetViews>
    <sheetView workbookViewId="0">
      <selection activeCell="C2" sqref="C2:C11"/>
    </sheetView>
  </sheetViews>
  <sheetFormatPr baseColWidth="10" defaultColWidth="8.83203125" defaultRowHeight="15" x14ac:dyDescent="0.2"/>
  <cols>
    <col min="1" max="1" width="12.1640625" bestFit="1" customWidth="1"/>
    <col min="2" max="2" width="8.33203125" bestFit="1" customWidth="1"/>
    <col min="3" max="3" width="25.33203125" customWidth="1"/>
    <col min="4" max="4" width="14.1640625" customWidth="1"/>
    <col min="5" max="5" width="24.6640625" customWidth="1"/>
  </cols>
  <sheetData>
    <row r="1" spans="1:5" x14ac:dyDescent="0.2">
      <c r="A1" t="s">
        <v>9</v>
      </c>
      <c r="B1" t="s">
        <v>10</v>
      </c>
      <c r="C1" t="s">
        <v>11</v>
      </c>
      <c r="D1" s="27" t="s">
        <v>0</v>
      </c>
      <c r="E1" s="27" t="s">
        <v>24</v>
      </c>
    </row>
    <row r="2" spans="1:5" x14ac:dyDescent="0.2">
      <c r="A2">
        <v>1</v>
      </c>
      <c r="B2" t="s">
        <v>7</v>
      </c>
      <c r="C2" t="s">
        <v>12</v>
      </c>
      <c r="D2">
        <f t="shared" ref="D2:D11" ca="1" si="0">ROUND(80 + (90-80) * RAND(), 2)</f>
        <v>84.89</v>
      </c>
      <c r="E2">
        <f t="shared" ref="E2:E11" ca="1" si="1">ROUND((90-80) * RAND(), 2)</f>
        <v>5.34</v>
      </c>
    </row>
    <row r="3" spans="1:5" x14ac:dyDescent="0.2">
      <c r="A3">
        <v>2</v>
      </c>
      <c r="B3" t="s">
        <v>4</v>
      </c>
      <c r="C3" t="s">
        <v>45</v>
      </c>
      <c r="D3">
        <f t="shared" ca="1" si="0"/>
        <v>82.71</v>
      </c>
      <c r="E3">
        <f t="shared" ca="1" si="1"/>
        <v>6.08</v>
      </c>
    </row>
    <row r="4" spans="1:5" x14ac:dyDescent="0.2">
      <c r="A4">
        <v>3</v>
      </c>
      <c r="B4" t="s">
        <v>8</v>
      </c>
      <c r="C4" t="s">
        <v>13</v>
      </c>
      <c r="D4">
        <f t="shared" ca="1" si="0"/>
        <v>81.17</v>
      </c>
      <c r="E4">
        <f t="shared" ca="1" si="1"/>
        <v>1.9</v>
      </c>
    </row>
    <row r="5" spans="1:5" x14ac:dyDescent="0.2">
      <c r="A5">
        <v>4</v>
      </c>
      <c r="B5" t="s">
        <v>16</v>
      </c>
      <c r="C5" t="s">
        <v>12</v>
      </c>
      <c r="D5">
        <f t="shared" ca="1" si="0"/>
        <v>85.1</v>
      </c>
      <c r="E5">
        <f t="shared" ca="1" si="1"/>
        <v>5.56</v>
      </c>
    </row>
    <row r="6" spans="1:5" x14ac:dyDescent="0.2">
      <c r="A6">
        <v>5</v>
      </c>
      <c r="B6" t="s">
        <v>17</v>
      </c>
      <c r="C6" t="s">
        <v>45</v>
      </c>
      <c r="D6">
        <f t="shared" ca="1" si="0"/>
        <v>89.83</v>
      </c>
      <c r="E6">
        <f t="shared" ca="1" si="1"/>
        <v>1.67</v>
      </c>
    </row>
    <row r="7" spans="1:5" x14ac:dyDescent="0.2">
      <c r="A7">
        <v>6</v>
      </c>
      <c r="B7" t="s">
        <v>15</v>
      </c>
      <c r="C7" t="s">
        <v>13</v>
      </c>
      <c r="D7">
        <f t="shared" ca="1" si="0"/>
        <v>85</v>
      </c>
      <c r="E7">
        <f t="shared" ca="1" si="1"/>
        <v>0.77</v>
      </c>
    </row>
    <row r="8" spans="1:5" x14ac:dyDescent="0.2">
      <c r="A8">
        <v>7</v>
      </c>
      <c r="B8" t="s">
        <v>5</v>
      </c>
      <c r="C8" t="s">
        <v>12</v>
      </c>
      <c r="D8">
        <f t="shared" ca="1" si="0"/>
        <v>81.34</v>
      </c>
      <c r="E8">
        <f t="shared" ca="1" si="1"/>
        <v>5.78</v>
      </c>
    </row>
    <row r="9" spans="1:5" x14ac:dyDescent="0.2">
      <c r="A9">
        <v>8</v>
      </c>
      <c r="B9" t="s">
        <v>6</v>
      </c>
      <c r="C9" t="s">
        <v>13</v>
      </c>
      <c r="D9">
        <f t="shared" ca="1" si="0"/>
        <v>81.45</v>
      </c>
      <c r="E9">
        <f t="shared" ca="1" si="1"/>
        <v>1.08</v>
      </c>
    </row>
    <row r="10" spans="1:5" x14ac:dyDescent="0.2">
      <c r="A10">
        <v>9</v>
      </c>
      <c r="B10" t="s">
        <v>3</v>
      </c>
      <c r="C10" t="s">
        <v>45</v>
      </c>
      <c r="D10">
        <f t="shared" ca="1" si="0"/>
        <v>84.81</v>
      </c>
      <c r="E10">
        <f t="shared" ca="1" si="1"/>
        <v>7.35</v>
      </c>
    </row>
    <row r="11" spans="1:5" x14ac:dyDescent="0.2">
      <c r="A11">
        <v>10</v>
      </c>
      <c r="B11" t="s">
        <v>14</v>
      </c>
      <c r="C11" t="s">
        <v>12</v>
      </c>
      <c r="D11">
        <f t="shared" ca="1" si="0"/>
        <v>89.02</v>
      </c>
      <c r="E11">
        <f t="shared" ca="1" si="1"/>
        <v>2.2000000000000002</v>
      </c>
    </row>
    <row r="22" spans="1:2" x14ac:dyDescent="0.2">
      <c r="A22" s="30" t="s">
        <v>40</v>
      </c>
      <c r="B22" t="s">
        <v>39</v>
      </c>
    </row>
    <row r="23" spans="1:2" x14ac:dyDescent="0.2">
      <c r="A23" s="31" t="s">
        <v>13</v>
      </c>
      <c r="B23">
        <v>17</v>
      </c>
    </row>
    <row r="24" spans="1:2" x14ac:dyDescent="0.2">
      <c r="A24" s="31" t="s">
        <v>12</v>
      </c>
      <c r="B24">
        <v>22</v>
      </c>
    </row>
    <row r="25" spans="1:2" x14ac:dyDescent="0.2">
      <c r="A25" s="31" t="s">
        <v>45</v>
      </c>
      <c r="B25">
        <v>16</v>
      </c>
    </row>
    <row r="26" spans="1:2" x14ac:dyDescent="0.2">
      <c r="A26" s="31" t="s">
        <v>41</v>
      </c>
      <c r="B26">
        <v>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5"/>
  <sheetViews>
    <sheetView workbookViewId="0"/>
  </sheetViews>
  <sheetFormatPr baseColWidth="10" defaultColWidth="8.83203125" defaultRowHeight="15" x14ac:dyDescent="0.2"/>
  <cols>
    <col min="1" max="1" width="12.6640625" bestFit="1" customWidth="1"/>
    <col min="2" max="2" width="14.83203125" bestFit="1" customWidth="1"/>
    <col min="3" max="5" width="10" bestFit="1" customWidth="1"/>
    <col min="6" max="6" width="12.6640625" bestFit="1" customWidth="1"/>
    <col min="7" max="8" width="17.6640625" bestFit="1" customWidth="1"/>
    <col min="9" max="9" width="14.6640625" customWidth="1"/>
    <col min="10" max="10" width="14.83203125" bestFit="1" customWidth="1"/>
    <col min="11" max="11" width="17" bestFit="1" customWidth="1"/>
    <col min="12" max="12" width="20" bestFit="1" customWidth="1"/>
    <col min="13" max="13" width="19.1640625" bestFit="1" customWidth="1"/>
  </cols>
  <sheetData>
    <row r="1" spans="1:9" x14ac:dyDescent="0.2">
      <c r="A1" t="s">
        <v>38</v>
      </c>
      <c r="B1" t="s">
        <v>9</v>
      </c>
      <c r="C1" t="s">
        <v>10</v>
      </c>
      <c r="D1" t="s">
        <v>11</v>
      </c>
      <c r="E1" t="s">
        <v>25</v>
      </c>
      <c r="F1" t="s">
        <v>27</v>
      </c>
      <c r="G1" t="s">
        <v>36</v>
      </c>
      <c r="H1" t="s">
        <v>37</v>
      </c>
    </row>
    <row r="2" spans="1:9" x14ac:dyDescent="0.2">
      <c r="A2" s="38">
        <v>100</v>
      </c>
      <c r="B2">
        <v>1</v>
      </c>
      <c r="C2" t="s">
        <v>7</v>
      </c>
      <c r="D2" t="s">
        <v>12</v>
      </c>
      <c r="E2" t="s">
        <v>1</v>
      </c>
      <c r="F2" t="s">
        <v>28</v>
      </c>
      <c r="G2" s="1">
        <f ca="1">RANDBETWEEN(DATE(2024,9,1),DATE(2024,9,30)) + TIME(RANDBETWEEN(8,17),RANDBETWEEN(0,59),RANDBETWEEN(0,59))</f>
        <v>45548.558935185189</v>
      </c>
      <c r="H2" s="1">
        <f ca="1">G2 + TIME(0,RANDBETWEEN(30,180),0)</f>
        <v>45548.648518518523</v>
      </c>
      <c r="I2" s="39"/>
    </row>
    <row r="3" spans="1:9" x14ac:dyDescent="0.2">
      <c r="A3" s="38">
        <v>101</v>
      </c>
      <c r="B3">
        <v>2</v>
      </c>
      <c r="C3" t="s">
        <v>4</v>
      </c>
      <c r="D3" t="s">
        <v>45</v>
      </c>
      <c r="E3" t="s">
        <v>26</v>
      </c>
      <c r="F3" t="s">
        <v>29</v>
      </c>
      <c r="G3" s="1">
        <f t="shared" ref="G3:G11" ca="1" si="0">RANDBETWEEN(DATE(2024,9,1),DATE(2024,9,30)) + TIME(RANDBETWEEN(8,17),RANDBETWEEN(0,59),RANDBETWEEN(0,59))</f>
        <v>45551.659953703704</v>
      </c>
      <c r="H3" s="1">
        <f t="shared" ref="H3:H11" ca="1" si="1">G3 + TIME(0,RANDBETWEEN(30,180),0)</f>
        <v>45551.753703703704</v>
      </c>
    </row>
    <row r="4" spans="1:9" x14ac:dyDescent="0.2">
      <c r="A4" s="38">
        <v>102</v>
      </c>
      <c r="B4">
        <v>3</v>
      </c>
      <c r="C4" t="s">
        <v>8</v>
      </c>
      <c r="D4" t="s">
        <v>13</v>
      </c>
      <c r="E4" t="s">
        <v>2</v>
      </c>
      <c r="F4" t="s">
        <v>30</v>
      </c>
      <c r="G4" s="1">
        <f t="shared" ca="1" si="0"/>
        <v>45549.656886574077</v>
      </c>
      <c r="H4" s="1">
        <f t="shared" ca="1" si="1"/>
        <v>45549.747164351858</v>
      </c>
    </row>
    <row r="5" spans="1:9" x14ac:dyDescent="0.2">
      <c r="A5" s="38">
        <v>103</v>
      </c>
      <c r="B5">
        <v>4</v>
      </c>
      <c r="C5" t="s">
        <v>16</v>
      </c>
      <c r="D5" t="s">
        <v>12</v>
      </c>
      <c r="E5" t="s">
        <v>26</v>
      </c>
      <c r="F5" t="s">
        <v>31</v>
      </c>
      <c r="G5" s="1">
        <f t="shared" ca="1" si="0"/>
        <v>45540.619305555556</v>
      </c>
      <c r="H5" s="1">
        <f t="shared" ca="1" si="1"/>
        <v>45540.686666666668</v>
      </c>
    </row>
    <row r="6" spans="1:9" x14ac:dyDescent="0.2">
      <c r="A6" s="38">
        <v>104</v>
      </c>
      <c r="B6">
        <v>5</v>
      </c>
      <c r="C6" t="s">
        <v>17</v>
      </c>
      <c r="D6" t="s">
        <v>45</v>
      </c>
      <c r="E6" t="s">
        <v>2</v>
      </c>
      <c r="F6" t="s">
        <v>32</v>
      </c>
      <c r="G6" s="1">
        <f t="shared" ca="1" si="0"/>
        <v>45549.601400462961</v>
      </c>
      <c r="H6" s="1">
        <f t="shared" ca="1" si="1"/>
        <v>45549.715289351851</v>
      </c>
    </row>
    <row r="7" spans="1:9" x14ac:dyDescent="0.2">
      <c r="A7" s="38">
        <v>105</v>
      </c>
      <c r="B7">
        <v>6</v>
      </c>
      <c r="C7" t="s">
        <v>15</v>
      </c>
      <c r="D7" t="s">
        <v>13</v>
      </c>
      <c r="E7" t="s">
        <v>1</v>
      </c>
      <c r="F7" t="s">
        <v>33</v>
      </c>
      <c r="G7" s="1">
        <f t="shared" ca="1" si="0"/>
        <v>45558.445428240739</v>
      </c>
      <c r="H7" s="1">
        <f t="shared" ca="1" si="1"/>
        <v>45558.488483796296</v>
      </c>
    </row>
    <row r="8" spans="1:9" x14ac:dyDescent="0.2">
      <c r="A8" s="38">
        <v>106</v>
      </c>
      <c r="B8">
        <v>7</v>
      </c>
      <c r="C8" t="s">
        <v>5</v>
      </c>
      <c r="D8" t="s">
        <v>12</v>
      </c>
      <c r="E8" t="s">
        <v>1</v>
      </c>
      <c r="F8" t="s">
        <v>34</v>
      </c>
      <c r="G8" s="1">
        <f t="shared" ca="1" si="0"/>
        <v>45544.740381944444</v>
      </c>
      <c r="H8" s="1">
        <f t="shared" ca="1" si="1"/>
        <v>45544.822326388887</v>
      </c>
    </row>
    <row r="9" spans="1:9" x14ac:dyDescent="0.2">
      <c r="A9" s="38">
        <v>107</v>
      </c>
      <c r="B9">
        <v>8</v>
      </c>
      <c r="C9" t="s">
        <v>6</v>
      </c>
      <c r="D9" t="s">
        <v>13</v>
      </c>
      <c r="E9" t="s">
        <v>1</v>
      </c>
      <c r="F9" t="s">
        <v>35</v>
      </c>
      <c r="G9" s="1">
        <f t="shared" ca="1" si="0"/>
        <v>45565.711226851854</v>
      </c>
      <c r="H9" s="1">
        <f t="shared" ca="1" si="1"/>
        <v>45565.770949074074</v>
      </c>
    </row>
    <row r="10" spans="1:9" x14ac:dyDescent="0.2">
      <c r="A10" s="38">
        <v>108</v>
      </c>
      <c r="B10">
        <v>9</v>
      </c>
      <c r="C10" t="s">
        <v>3</v>
      </c>
      <c r="D10" t="s">
        <v>45</v>
      </c>
      <c r="E10" t="s">
        <v>26</v>
      </c>
      <c r="F10" t="s">
        <v>30</v>
      </c>
      <c r="G10" s="1">
        <f t="shared" ca="1" si="0"/>
        <v>45548.535011574073</v>
      </c>
      <c r="H10" s="1">
        <f t="shared" ca="1" si="1"/>
        <v>45548.613483796296</v>
      </c>
    </row>
    <row r="11" spans="1:9" x14ac:dyDescent="0.2">
      <c r="A11" s="38">
        <v>109</v>
      </c>
      <c r="B11">
        <v>10</v>
      </c>
      <c r="C11" t="s">
        <v>14</v>
      </c>
      <c r="D11" t="s">
        <v>12</v>
      </c>
      <c r="E11" t="s">
        <v>26</v>
      </c>
      <c r="F11" t="s">
        <v>31</v>
      </c>
      <c r="G11" s="1">
        <f t="shared" ca="1" si="0"/>
        <v>45557.689687500002</v>
      </c>
      <c r="H11" s="1">
        <f t="shared" ca="1" si="1"/>
        <v>45557.750104166669</v>
      </c>
    </row>
    <row r="13" spans="1:9" x14ac:dyDescent="0.2">
      <c r="G13" s="28"/>
    </row>
    <row r="19" spans="1:3" x14ac:dyDescent="0.2">
      <c r="A19" s="30" t="s">
        <v>25</v>
      </c>
      <c r="B19" t="s">
        <v>1</v>
      </c>
    </row>
    <row r="20" spans="1:3" x14ac:dyDescent="0.2">
      <c r="A20" s="30" t="s">
        <v>11</v>
      </c>
      <c r="B20" t="s">
        <v>12</v>
      </c>
    </row>
    <row r="22" spans="1:3" x14ac:dyDescent="0.2">
      <c r="A22" s="30" t="s">
        <v>42</v>
      </c>
      <c r="B22" s="30" t="s">
        <v>43</v>
      </c>
    </row>
    <row r="23" spans="1:3" x14ac:dyDescent="0.2">
      <c r="A23" s="30" t="s">
        <v>40</v>
      </c>
      <c r="B23" t="s">
        <v>34</v>
      </c>
      <c r="C23" t="s">
        <v>41</v>
      </c>
    </row>
    <row r="24" spans="1:3" x14ac:dyDescent="0.2">
      <c r="A24" s="31" t="s">
        <v>5</v>
      </c>
      <c r="B24" s="94">
        <v>1</v>
      </c>
      <c r="C24" s="94">
        <v>1</v>
      </c>
    </row>
    <row r="25" spans="1:3" x14ac:dyDescent="0.2">
      <c r="A25" s="31" t="s">
        <v>41</v>
      </c>
      <c r="B25" s="94">
        <v>1</v>
      </c>
      <c r="C25" s="94">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Dashboard 1_Login</vt:lpstr>
      <vt:lpstr>Dashboard 2_SM</vt:lpstr>
      <vt:lpstr>Dashboard 3_ BM&amp;FE</vt:lpstr>
      <vt:lpstr>data_metrics</vt:lpstr>
      <vt:lpstr>data_live_robot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He, Skyler</cp:lastModifiedBy>
  <dcterms:created xsi:type="dcterms:W3CDTF">2024-09-30T00:05:33Z</dcterms:created>
  <dcterms:modified xsi:type="dcterms:W3CDTF">2024-09-30T23:28:14Z</dcterms:modified>
</cp:coreProperties>
</file>