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Сводный протокол" sheetId="1" r:id="rId1"/>
    <sheet name="Мандатная комиссия" sheetId="2" r:id="rId2"/>
    <sheet name="Базанов" sheetId="3" r:id="rId3"/>
    <sheet name="Прокопов" sheetId="4" r:id="rId4"/>
    <sheet name="Марков" sheetId="5" r:id="rId5"/>
    <sheet name="Сажин" sheetId="7" r:id="rId6"/>
  </sheets>
  <calcPr calcId="124519"/>
</workbook>
</file>

<file path=xl/calcChain.xml><?xml version="1.0" encoding="utf-8"?>
<calcChain xmlns="http://schemas.openxmlformats.org/spreadsheetml/2006/main">
  <c r="I3" i="1"/>
  <c r="H3"/>
  <c r="G3"/>
  <c r="F3"/>
  <c r="F7"/>
  <c r="F6"/>
  <c r="F5"/>
  <c r="F4"/>
  <c r="I7"/>
  <c r="H7"/>
  <c r="G7"/>
  <c r="I6"/>
  <c r="H6"/>
  <c r="G6"/>
  <c r="I5"/>
  <c r="H5"/>
  <c r="G5"/>
  <c r="I4"/>
  <c r="H4"/>
  <c r="G4"/>
  <c r="I2"/>
  <c r="H2"/>
  <c r="G2"/>
  <c r="F2"/>
  <c r="J6" i="3"/>
  <c r="J5"/>
  <c r="J4"/>
  <c r="J2"/>
  <c r="J7" i="4"/>
  <c r="J6"/>
  <c r="J5"/>
  <c r="J4"/>
  <c r="J3"/>
  <c r="J2"/>
  <c r="J7" i="1" l="1"/>
  <c r="J6"/>
  <c r="J5"/>
  <c r="J2"/>
  <c r="J4"/>
  <c r="J3"/>
</calcChain>
</file>

<file path=xl/sharedStrings.xml><?xml version="1.0" encoding="utf-8"?>
<sst xmlns="http://schemas.openxmlformats.org/spreadsheetml/2006/main" count="259" uniqueCount="85">
  <si>
    <t>№ п.п</t>
  </si>
  <si>
    <t>ФИО рук. группы (город)</t>
  </si>
  <si>
    <t>Организация, клуб</t>
  </si>
  <si>
    <t>к.с заяв.</t>
  </si>
  <si>
    <t>сроки заявленные</t>
  </si>
  <si>
    <t>ПРОТОКОЛ  МАНДАТНОЙ  КОМИССИИ</t>
  </si>
  <si>
    <t>№ п/п группы</t>
  </si>
  <si>
    <t>№ в группе</t>
  </si>
  <si>
    <t>ФИО рук. группы (город) и состав группы</t>
  </si>
  <si>
    <t>Маршрут (Регион)</t>
  </si>
  <si>
    <t>к.с.заяв.</t>
  </si>
  <si>
    <t>Сроки заявленные</t>
  </si>
  <si>
    <t xml:space="preserve">Маршрутная книжка №, выдана </t>
  </si>
  <si>
    <t xml:space="preserve">Старт (выход на маршрут) </t>
  </si>
  <si>
    <t>Финиш (окончание маршрута)</t>
  </si>
  <si>
    <t>Решение о допуске к соревнованиям</t>
  </si>
  <si>
    <t>Подпись председателя мандатной комиссии</t>
  </si>
  <si>
    <t>Контрольный срок</t>
  </si>
  <si>
    <t>Кузнецов И.И. (Москва)</t>
  </si>
  <si>
    <t>Шахдара - Гунт (Памир)</t>
  </si>
  <si>
    <t>…</t>
  </si>
  <si>
    <t>..</t>
  </si>
  <si>
    <t>6.07.06 -26.07.06</t>
  </si>
  <si>
    <t>В5-34-2006, МКК ФСТ Москвы</t>
  </si>
  <si>
    <t>Допуск</t>
  </si>
  <si>
    <t>Иванов П.А.</t>
  </si>
  <si>
    <t>Петров С.И.</t>
  </si>
  <si>
    <t>….</t>
  </si>
  <si>
    <t>Фомин К.Н.</t>
  </si>
  <si>
    <t>Сидоров С.П. (Рязань)</t>
  </si>
  <si>
    <t xml:space="preserve">Ак-Алаха-р.Аргут. р.Катунь (Алтай) </t>
  </si>
  <si>
    <t>3.08.06 -20.08.06</t>
  </si>
  <si>
    <t xml:space="preserve">РФ В5-34-2006, ЦМКК </t>
  </si>
  <si>
    <t>Комаров В.Н.</t>
  </si>
  <si>
    <t>Председатель мандатной комиссии</t>
  </si>
  <si>
    <t>(суд.звание, спорт. звание) _____________________ (                                )</t>
  </si>
  <si>
    <t>Главный судья соревнований</t>
  </si>
  <si>
    <r>
      <t xml:space="preserve"> (суд.звание, спорт.звание) _____________________</t>
    </r>
    <r>
      <rPr>
        <b/>
        <i/>
        <sz val="12"/>
        <rFont val="Times New Roman"/>
        <family val="1"/>
        <charset val="204"/>
      </rPr>
      <t xml:space="preserve"> (                                </t>
    </r>
  </si>
  <si>
    <t>(подписывается после заполнения всего протокола)</t>
  </si>
  <si>
    <t xml:space="preserve"> </t>
  </si>
  <si>
    <t>Леонтьев Ф.С.
Ярославль</t>
  </si>
  <si>
    <t>2 к.с.</t>
  </si>
  <si>
    <t>20.04.-30.04.2012</t>
  </si>
  <si>
    <t>Базанов А.С.
Рыбинск</t>
  </si>
  <si>
    <t>т.к. "Гравицап"</t>
  </si>
  <si>
    <t>4 к.с.</t>
  </si>
  <si>
    <t>4.08-26.08.2012</t>
  </si>
  <si>
    <t>т.к."Стратим"</t>
  </si>
  <si>
    <t>Беляев К.А.
Рыбинск</t>
  </si>
  <si>
    <t>3 к.с.</t>
  </si>
  <si>
    <t>26.04-5.05.2012</t>
  </si>
  <si>
    <t>ЦДЮТЭ</t>
  </si>
  <si>
    <t>Изюмова И.А
Ярославль</t>
  </si>
  <si>
    <t>т.к. "Ирбис"</t>
  </si>
  <si>
    <t>2 с эл.4</t>
  </si>
  <si>
    <t>12.09-27.09.2012</t>
  </si>
  <si>
    <t>гр."Бабайки"</t>
  </si>
  <si>
    <t>Фомичёв А.Н.
Некрасовское</t>
  </si>
  <si>
    <t>24.07-8.08.2012</t>
  </si>
  <si>
    <t>Галанин М.Г</t>
  </si>
  <si>
    <t>1 к.с.</t>
  </si>
  <si>
    <t>29.04-1.05.2012</t>
  </si>
  <si>
    <t>Сложность
от 0 до 51</t>
  </si>
  <si>
    <t>Новизна
от 0 до 16</t>
  </si>
  <si>
    <t>Безопасность
0т -13 до 15</t>
  </si>
  <si>
    <t>Полезность
от 0 до 10</t>
  </si>
  <si>
    <t>-</t>
  </si>
  <si>
    <t>себя не судим</t>
  </si>
  <si>
    <t>нет отчета</t>
  </si>
  <si>
    <t>*1 новизну оценить не могу - "не в теме"</t>
  </si>
  <si>
    <t>*2 судя по отчету все препятствия проходились "ходом", без осмотров с берега. Возможно по причине что река уже была посещена частью группы</t>
  </si>
  <si>
    <t>итого</t>
  </si>
  <si>
    <t>Напряженность</t>
  </si>
  <si>
    <t>Итого</t>
  </si>
  <si>
    <t>Смирнов А.А.
Рыбинск</t>
  </si>
  <si>
    <t>5 к.с.</t>
  </si>
  <si>
    <t>21.08-5.09.2012</t>
  </si>
  <si>
    <t>место</t>
  </si>
  <si>
    <t>Галанин М.Г
Ярославль</t>
  </si>
  <si>
    <t>lll</t>
  </si>
  <si>
    <t>lV</t>
  </si>
  <si>
    <t>V</t>
  </si>
  <si>
    <t>Vl</t>
  </si>
  <si>
    <t>l</t>
  </si>
  <si>
    <t>ll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</si>
</sst>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b/>
      <sz val="10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b/>
      <i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4" xfId="0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justify" vertical="top" wrapText="1"/>
    </xf>
    <xf numFmtId="0" fontId="0" fillId="0" borderId="7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4" fontId="2" fillId="0" borderId="8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0" fillId="0" borderId="3" xfId="0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wrapText="1"/>
    </xf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8" fillId="0" borderId="4" xfId="0" applyFont="1" applyBorder="1"/>
    <xf numFmtId="49" fontId="8" fillId="0" borderId="4" xfId="0" applyNumberFormat="1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Fill="1"/>
    <xf numFmtId="0" fontId="9" fillId="0" borderId="4" xfId="0" applyFont="1" applyFill="1" applyBorder="1" applyAlignment="1">
      <alignment wrapText="1"/>
    </xf>
    <xf numFmtId="0" fontId="12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3" fillId="0" borderId="4" xfId="0" applyFont="1" applyFill="1" applyBorder="1" applyAlignment="1">
      <alignment wrapText="1"/>
    </xf>
    <xf numFmtId="0" fontId="12" fillId="0" borderId="4" xfId="0" applyFont="1" applyFill="1" applyBorder="1"/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F7" sqref="F7"/>
    </sheetView>
  </sheetViews>
  <sheetFormatPr defaultRowHeight="15"/>
  <cols>
    <col min="1" max="1" width="6.5703125" customWidth="1"/>
    <col min="2" max="2" width="21.42578125" customWidth="1"/>
    <col min="3" max="3" width="17.7109375" customWidth="1"/>
    <col min="4" max="4" width="10.85546875" customWidth="1"/>
    <col min="5" max="5" width="17.28515625" customWidth="1"/>
    <col min="6" max="6" width="14.140625" customWidth="1"/>
    <col min="7" max="7" width="14.5703125" customWidth="1"/>
    <col min="8" max="8" width="16" customWidth="1"/>
    <col min="9" max="9" width="13.85546875" customWidth="1"/>
    <col min="10" max="10" width="11.7109375" customWidth="1"/>
    <col min="11" max="11" width="8.85546875" customWidth="1"/>
  </cols>
  <sheetData>
    <row r="1" spans="1:11" ht="26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5" t="s">
        <v>62</v>
      </c>
      <c r="G1" s="35" t="s">
        <v>63</v>
      </c>
      <c r="H1" s="35" t="s">
        <v>64</v>
      </c>
      <c r="I1" s="36" t="s">
        <v>65</v>
      </c>
      <c r="J1" s="46" t="s">
        <v>71</v>
      </c>
      <c r="K1" s="46" t="s">
        <v>77</v>
      </c>
    </row>
    <row r="2" spans="1:11" ht="30">
      <c r="A2" s="31">
        <v>1</v>
      </c>
      <c r="B2" s="32" t="s">
        <v>40</v>
      </c>
      <c r="C2" s="31" t="s">
        <v>44</v>
      </c>
      <c r="D2" s="31" t="s">
        <v>41</v>
      </c>
      <c r="E2" s="31" t="s">
        <v>42</v>
      </c>
      <c r="F2" s="56">
        <f>(Базанов!F2+Прокопов!F2+Марков!F2+Сажин!F2)/4</f>
        <v>7.25</v>
      </c>
      <c r="G2" s="56">
        <f>(Базанов!G2+Прокопов!G2+Марков!G2+Сажин!G2)/4</f>
        <v>0.25</v>
      </c>
      <c r="H2" s="56">
        <f>(Базанов!H2+Прокопов!H2+Марков!H2+Сажин!H2)/4</f>
        <v>4</v>
      </c>
      <c r="I2" s="56">
        <f>(Базанов!I2+Прокопов!I2+Марков!I2+Сажин!I2)/4</f>
        <v>0.75</v>
      </c>
      <c r="J2" s="56">
        <f>SUM(F2:I2)</f>
        <v>12.25</v>
      </c>
      <c r="K2" s="55" t="s">
        <v>81</v>
      </c>
    </row>
    <row r="3" spans="1:11" ht="30">
      <c r="A3" s="31">
        <v>2</v>
      </c>
      <c r="B3" s="32" t="s">
        <v>43</v>
      </c>
      <c r="C3" s="31" t="s">
        <v>47</v>
      </c>
      <c r="D3" s="31" t="s">
        <v>45</v>
      </c>
      <c r="E3" s="31" t="s">
        <v>46</v>
      </c>
      <c r="F3" s="56">
        <f>(Прокопов!F3+Марков!F3+Сажин!F3)/3</f>
        <v>36.333333333333336</v>
      </c>
      <c r="G3" s="56">
        <f>(Прокопов!G3+Марков!G3+Сажин!G3)/3</f>
        <v>0</v>
      </c>
      <c r="H3" s="56">
        <f>(Прокопов!H3+Марков!H3+Сажин!H3)/3</f>
        <v>6.666666666666667</v>
      </c>
      <c r="I3" s="56">
        <f>(Прокопов!I3+Марков!I3+Сажин!I3)/3</f>
        <v>0.66666666666666663</v>
      </c>
      <c r="J3" s="56">
        <f t="shared" ref="J3:J7" si="0">SUM(F3:I3)</f>
        <v>43.666666666666664</v>
      </c>
      <c r="K3" s="55" t="s">
        <v>83</v>
      </c>
    </row>
    <row r="4" spans="1:11" ht="30">
      <c r="A4" s="31">
        <v>3</v>
      </c>
      <c r="B4" s="32" t="s">
        <v>48</v>
      </c>
      <c r="C4" s="31" t="s">
        <v>51</v>
      </c>
      <c r="D4" s="31" t="s">
        <v>49</v>
      </c>
      <c r="E4" s="31" t="s">
        <v>50</v>
      </c>
      <c r="F4" s="56">
        <f>(Базанов!F4+Прокопов!F4+Марков!F4+Сажин!F4)/4</f>
        <v>20.75</v>
      </c>
      <c r="G4" s="56">
        <f>(Базанов!G4+Прокопов!G4+Марков!G4+Сажин!G4)/4</f>
        <v>0</v>
      </c>
      <c r="H4" s="56">
        <f>(Базанов!H4+Прокопов!H4+Марков!H4+Сажин!H4)/4</f>
        <v>3.5</v>
      </c>
      <c r="I4" s="56">
        <f>(Базанов!I4+Прокопов!I4+Марков!I4+Сажин!I4)/4</f>
        <v>1</v>
      </c>
      <c r="J4" s="56">
        <f t="shared" si="0"/>
        <v>25.25</v>
      </c>
      <c r="K4" s="55" t="s">
        <v>84</v>
      </c>
    </row>
    <row r="5" spans="1:11" ht="30">
      <c r="A5" s="31">
        <v>4</v>
      </c>
      <c r="B5" s="32" t="s">
        <v>52</v>
      </c>
      <c r="C5" s="31" t="s">
        <v>53</v>
      </c>
      <c r="D5" s="31" t="s">
        <v>54</v>
      </c>
      <c r="E5" s="31" t="s">
        <v>55</v>
      </c>
      <c r="F5" s="56">
        <f>(Базанов!F5+Прокопов!F5+Марков!F5+Сажин!F5)/4</f>
        <v>12</v>
      </c>
      <c r="G5" s="56">
        <f>(Базанов!G5+Прокопов!G5+Марков!G5+Сажин!G5)/4</f>
        <v>3.25</v>
      </c>
      <c r="H5" s="56">
        <f>(Базанов!H5+Прокопов!H5+Марков!H5+Сажин!H5)/4</f>
        <v>4</v>
      </c>
      <c r="I5" s="56">
        <f>(Базанов!I5+Прокопов!I5+Марков!I5+Сажин!I5)/4</f>
        <v>1</v>
      </c>
      <c r="J5" s="56">
        <f t="shared" si="0"/>
        <v>20.25</v>
      </c>
      <c r="K5" s="55" t="s">
        <v>80</v>
      </c>
    </row>
    <row r="6" spans="1:11" ht="30">
      <c r="A6" s="31">
        <v>5</v>
      </c>
      <c r="B6" s="32" t="s">
        <v>57</v>
      </c>
      <c r="C6" s="31" t="s">
        <v>56</v>
      </c>
      <c r="D6" s="31" t="s">
        <v>49</v>
      </c>
      <c r="E6" s="31" t="s">
        <v>58</v>
      </c>
      <c r="F6" s="56">
        <f>(Базанов!F6+Прокопов!F6+Марков!F6+Сажин!F6)/4</f>
        <v>18.25</v>
      </c>
      <c r="G6" s="56">
        <f>(Базанов!G6+Прокопов!G6+Марков!G6+Сажин!G6)/4</f>
        <v>0</v>
      </c>
      <c r="H6" s="56">
        <f>(Базанов!H6+Прокопов!H6+Марков!H6+Сажин!H6)/4</f>
        <v>1.5</v>
      </c>
      <c r="I6" s="56">
        <f>(Базанов!I6+Прокопов!I6+Марков!I6+Сажин!I6)/4</f>
        <v>0.75</v>
      </c>
      <c r="J6" s="56">
        <f t="shared" si="0"/>
        <v>20.5</v>
      </c>
      <c r="K6" s="55" t="s">
        <v>79</v>
      </c>
    </row>
    <row r="7" spans="1:11" ht="30">
      <c r="A7" s="31">
        <v>6</v>
      </c>
      <c r="B7" s="32" t="s">
        <v>78</v>
      </c>
      <c r="C7" s="31" t="s">
        <v>44</v>
      </c>
      <c r="D7" s="31" t="s">
        <v>60</v>
      </c>
      <c r="E7" s="31" t="s">
        <v>61</v>
      </c>
      <c r="F7" s="56">
        <f>(Базанов!F7+Прокопов!F7+Марков!F7+Сажин!F7)/4</f>
        <v>10.25</v>
      </c>
      <c r="G7" s="56">
        <f>(Базанов!G7+Прокопов!G7+Марков!G7+Сажин!G7)/4</f>
        <v>0.25</v>
      </c>
      <c r="H7" s="56">
        <f>(Базанов!H7+Прокопов!H7+Марков!H7+Сажин!H7)/4</f>
        <v>0.5</v>
      </c>
      <c r="I7" s="56">
        <f>(Базанов!I7+Прокопов!I7+Марков!I7+Сажин!I7)/4</f>
        <v>0.5</v>
      </c>
      <c r="J7" s="56">
        <f t="shared" si="0"/>
        <v>11.5</v>
      </c>
      <c r="K7" s="55" t="s">
        <v>82</v>
      </c>
    </row>
    <row r="11" spans="1:11">
      <c r="G11" s="54"/>
    </row>
    <row r="15" spans="1:11">
      <c r="K15" s="57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2"/>
  <sheetViews>
    <sheetView workbookViewId="0">
      <selection activeCell="H26" sqref="H26"/>
    </sheetView>
  </sheetViews>
  <sheetFormatPr defaultRowHeight="15"/>
  <cols>
    <col min="2" max="2" width="17.28515625" customWidth="1"/>
    <col min="3" max="3" width="16.140625" customWidth="1"/>
    <col min="4" max="4" width="16.5703125" customWidth="1"/>
    <col min="5" max="5" width="14.85546875" customWidth="1"/>
    <col min="6" max="6" width="11.7109375" customWidth="1"/>
    <col min="7" max="7" width="10.140625" customWidth="1"/>
    <col min="8" max="8" width="14.42578125" customWidth="1"/>
    <col min="9" max="9" width="17.5703125" customWidth="1"/>
    <col min="10" max="10" width="13" customWidth="1"/>
    <col min="11" max="11" width="13.7109375" customWidth="1"/>
  </cols>
  <sheetData>
    <row r="2" spans="1:11" ht="19.5" thickBot="1">
      <c r="A2" s="67" t="s">
        <v>5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45.75" thickBot="1">
      <c r="A3" s="64" t="s">
        <v>6</v>
      </c>
      <c r="B3" s="5" t="s">
        <v>7</v>
      </c>
      <c r="C3" s="64" t="s">
        <v>8</v>
      </c>
      <c r="D3" s="68" t="s">
        <v>9</v>
      </c>
      <c r="E3" s="64" t="s">
        <v>10</v>
      </c>
      <c r="F3" s="6" t="s">
        <v>11</v>
      </c>
      <c r="G3" s="6" t="s">
        <v>12</v>
      </c>
      <c r="H3" s="7" t="s">
        <v>13</v>
      </c>
      <c r="I3" s="7" t="s">
        <v>14</v>
      </c>
      <c r="J3" s="6" t="s">
        <v>15</v>
      </c>
      <c r="K3" s="6" t="s">
        <v>16</v>
      </c>
    </row>
    <row r="4" spans="1:11" ht="15.75" thickBot="1">
      <c r="A4" s="66"/>
      <c r="B4" s="8"/>
      <c r="C4" s="66"/>
      <c r="D4" s="69"/>
      <c r="E4" s="66"/>
      <c r="F4" s="8"/>
      <c r="G4" s="8"/>
      <c r="H4" s="9" t="s">
        <v>17</v>
      </c>
      <c r="I4" s="11" t="s">
        <v>17</v>
      </c>
      <c r="J4" s="12"/>
      <c r="K4" s="11"/>
    </row>
    <row r="5" spans="1:11" ht="26.25" thickBot="1">
      <c r="A5" s="61">
        <v>1</v>
      </c>
      <c r="B5" s="13">
        <v>1</v>
      </c>
      <c r="C5" s="13" t="s">
        <v>18</v>
      </c>
      <c r="D5" s="14" t="s">
        <v>19</v>
      </c>
      <c r="E5" s="16">
        <v>6</v>
      </c>
      <c r="F5" s="70" t="s">
        <v>22</v>
      </c>
      <c r="G5" s="58" t="s">
        <v>23</v>
      </c>
      <c r="H5" s="18">
        <v>38906</v>
      </c>
      <c r="I5" s="18">
        <v>38927</v>
      </c>
      <c r="J5" s="22" t="s">
        <v>24</v>
      </c>
      <c r="K5" s="23" t="s">
        <v>20</v>
      </c>
    </row>
    <row r="6" spans="1:11" ht="15.75" thickBot="1">
      <c r="A6" s="62"/>
      <c r="B6" s="13">
        <v>2</v>
      </c>
      <c r="C6" s="13" t="s">
        <v>25</v>
      </c>
      <c r="D6" s="14" t="s">
        <v>20</v>
      </c>
      <c r="E6" s="16" t="s">
        <v>21</v>
      </c>
      <c r="F6" s="71"/>
      <c r="G6" s="59"/>
      <c r="H6" s="19" t="s">
        <v>20</v>
      </c>
      <c r="I6" s="19" t="s">
        <v>20</v>
      </c>
      <c r="J6" s="22" t="s">
        <v>24</v>
      </c>
      <c r="K6" s="23" t="s">
        <v>20</v>
      </c>
    </row>
    <row r="7" spans="1:11" ht="15.75" thickBot="1">
      <c r="A7" s="62"/>
      <c r="B7" s="13">
        <v>3</v>
      </c>
      <c r="C7" s="13" t="s">
        <v>26</v>
      </c>
      <c r="D7" s="15"/>
      <c r="E7" s="15"/>
      <c r="F7" s="71"/>
      <c r="G7" s="59"/>
      <c r="H7" s="20"/>
      <c r="I7" s="20"/>
      <c r="J7" s="22" t="s">
        <v>24</v>
      </c>
      <c r="K7" s="15"/>
    </row>
    <row r="8" spans="1:11" ht="15.75" thickBot="1">
      <c r="A8" s="62"/>
      <c r="B8" s="13" t="s">
        <v>20</v>
      </c>
      <c r="C8" s="13" t="s">
        <v>27</v>
      </c>
      <c r="D8" s="15"/>
      <c r="E8" s="15"/>
      <c r="F8" s="71"/>
      <c r="G8" s="59"/>
      <c r="H8" s="20"/>
      <c r="I8" s="20"/>
      <c r="J8" s="24" t="s">
        <v>20</v>
      </c>
      <c r="K8" s="15"/>
    </row>
    <row r="9" spans="1:11" ht="15.75" thickBot="1">
      <c r="A9" s="63"/>
      <c r="B9" s="13">
        <v>6</v>
      </c>
      <c r="C9" s="13" t="s">
        <v>28</v>
      </c>
      <c r="D9" s="10"/>
      <c r="E9" s="10"/>
      <c r="F9" s="72"/>
      <c r="G9" s="60"/>
      <c r="H9" s="21"/>
      <c r="I9" s="21"/>
      <c r="J9" s="22" t="s">
        <v>24</v>
      </c>
      <c r="K9" s="15"/>
    </row>
    <row r="10" spans="1:11" ht="15.75" thickBot="1">
      <c r="A10" s="25" t="s">
        <v>20</v>
      </c>
      <c r="B10" s="13" t="s">
        <v>20</v>
      </c>
      <c r="C10" s="13" t="s">
        <v>27</v>
      </c>
      <c r="D10" s="26" t="s">
        <v>20</v>
      </c>
      <c r="E10" s="27" t="s">
        <v>21</v>
      </c>
      <c r="F10" s="11" t="s">
        <v>20</v>
      </c>
      <c r="G10" s="11" t="s">
        <v>27</v>
      </c>
      <c r="H10" s="28" t="s">
        <v>20</v>
      </c>
      <c r="I10" s="28" t="s">
        <v>20</v>
      </c>
      <c r="J10" s="24" t="s">
        <v>20</v>
      </c>
      <c r="K10" s="10"/>
    </row>
    <row r="11" spans="1:11" ht="26.25" thickBot="1">
      <c r="A11" s="61">
        <v>12</v>
      </c>
      <c r="B11" s="13">
        <v>1</v>
      </c>
      <c r="C11" s="13" t="s">
        <v>29</v>
      </c>
      <c r="D11" s="14" t="s">
        <v>30</v>
      </c>
      <c r="E11" s="16">
        <v>6</v>
      </c>
      <c r="F11" s="58" t="s">
        <v>31</v>
      </c>
      <c r="G11" s="17" t="s">
        <v>32</v>
      </c>
      <c r="H11" s="18">
        <v>38934</v>
      </c>
      <c r="I11" s="18">
        <v>38951</v>
      </c>
      <c r="J11" s="24" t="s">
        <v>24</v>
      </c>
      <c r="K11" s="64" t="s">
        <v>20</v>
      </c>
    </row>
    <row r="12" spans="1:11" ht="15.75" thickBot="1">
      <c r="A12" s="62"/>
      <c r="B12" s="13">
        <v>2</v>
      </c>
      <c r="C12" s="13" t="s">
        <v>28</v>
      </c>
      <c r="D12" s="14" t="s">
        <v>20</v>
      </c>
      <c r="E12" s="16" t="s">
        <v>21</v>
      </c>
      <c r="F12" s="59"/>
      <c r="G12" s="17" t="s">
        <v>27</v>
      </c>
      <c r="H12" s="19" t="s">
        <v>20</v>
      </c>
      <c r="I12" s="19" t="s">
        <v>20</v>
      </c>
      <c r="J12" s="24" t="s">
        <v>24</v>
      </c>
      <c r="K12" s="65"/>
    </row>
    <row r="13" spans="1:11" ht="15.75" thickBot="1">
      <c r="A13" s="62"/>
      <c r="B13" s="13" t="s">
        <v>20</v>
      </c>
      <c r="C13" s="13" t="s">
        <v>27</v>
      </c>
      <c r="D13" s="15"/>
      <c r="E13" s="15"/>
      <c r="F13" s="59"/>
      <c r="G13" s="15"/>
      <c r="H13" s="20"/>
      <c r="I13" s="20"/>
      <c r="J13" s="24" t="s">
        <v>20</v>
      </c>
      <c r="K13" s="65"/>
    </row>
    <row r="14" spans="1:11" ht="15.75" thickBot="1">
      <c r="A14" s="63"/>
      <c r="B14" s="13">
        <v>8</v>
      </c>
      <c r="C14" s="13" t="s">
        <v>33</v>
      </c>
      <c r="D14" s="10"/>
      <c r="E14" s="10"/>
      <c r="F14" s="60"/>
      <c r="G14" s="10"/>
      <c r="H14" s="21"/>
      <c r="I14" s="21"/>
      <c r="J14" s="24" t="s">
        <v>24</v>
      </c>
      <c r="K14" s="66"/>
    </row>
    <row r="16" spans="1:11">
      <c r="A16" t="s">
        <v>34</v>
      </c>
    </row>
    <row r="17" spans="1:1" ht="15.75">
      <c r="A17" s="29" t="s">
        <v>35</v>
      </c>
    </row>
    <row r="18" spans="1:1" ht="15.75">
      <c r="A18" s="29"/>
    </row>
    <row r="19" spans="1:1" ht="15.75">
      <c r="A19" s="30" t="s">
        <v>36</v>
      </c>
    </row>
    <row r="20" spans="1:1" ht="15.75">
      <c r="A20" s="30" t="s">
        <v>37</v>
      </c>
    </row>
    <row r="21" spans="1:1">
      <c r="A21" s="1" t="s">
        <v>38</v>
      </c>
    </row>
    <row r="22" spans="1:1">
      <c r="A22" s="4" t="s">
        <v>39</v>
      </c>
    </row>
  </sheetData>
  <mergeCells count="11">
    <mergeCell ref="G5:G9"/>
    <mergeCell ref="A11:A14"/>
    <mergeCell ref="F11:F14"/>
    <mergeCell ref="K11:K14"/>
    <mergeCell ref="A2:K2"/>
    <mergeCell ref="A3:A4"/>
    <mergeCell ref="C3:C4"/>
    <mergeCell ref="D3:D4"/>
    <mergeCell ref="E3:E4"/>
    <mergeCell ref="A5:A9"/>
    <mergeCell ref="F5:F9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sqref="A1:XFD2"/>
    </sheetView>
  </sheetViews>
  <sheetFormatPr defaultRowHeight="15"/>
  <cols>
    <col min="1" max="1" width="6.42578125" customWidth="1"/>
    <col min="2" max="2" width="14.7109375" bestFit="1" customWidth="1"/>
    <col min="3" max="3" width="16.140625" bestFit="1" customWidth="1"/>
    <col min="4" max="4" width="7.28515625" bestFit="1" customWidth="1"/>
    <col min="5" max="5" width="15.85546875" bestFit="1" customWidth="1"/>
    <col min="6" max="6" width="11.28515625" bestFit="1" customWidth="1"/>
    <col min="7" max="7" width="10" bestFit="1" customWidth="1"/>
    <col min="8" max="8" width="14.28515625" bestFit="1" customWidth="1"/>
    <col min="9" max="9" width="13.140625" bestFit="1" customWidth="1"/>
    <col min="10" max="10" width="13.140625" customWidth="1"/>
    <col min="11" max="11" width="30.42578125" customWidth="1"/>
  </cols>
  <sheetData>
    <row r="1" spans="1:11" ht="26.25">
      <c r="A1" s="33" t="s">
        <v>0</v>
      </c>
      <c r="B1" s="34" t="s">
        <v>1</v>
      </c>
      <c r="C1" s="33" t="s">
        <v>2</v>
      </c>
      <c r="D1" s="33" t="s">
        <v>3</v>
      </c>
      <c r="E1" s="33" t="s">
        <v>4</v>
      </c>
      <c r="F1" s="35" t="s">
        <v>62</v>
      </c>
      <c r="G1" s="35" t="s">
        <v>63</v>
      </c>
      <c r="H1" s="35" t="s">
        <v>64</v>
      </c>
      <c r="I1" s="36" t="s">
        <v>65</v>
      </c>
      <c r="J1" s="36" t="s">
        <v>71</v>
      </c>
    </row>
    <row r="2" spans="1:11" ht="25.5">
      <c r="A2" s="37">
        <v>1</v>
      </c>
      <c r="B2" s="38" t="s">
        <v>40</v>
      </c>
      <c r="C2" s="37" t="s">
        <v>44</v>
      </c>
      <c r="D2" s="37" t="s">
        <v>41</v>
      </c>
      <c r="E2" s="37" t="s">
        <v>42</v>
      </c>
      <c r="F2" s="39">
        <v>8</v>
      </c>
      <c r="G2" s="39">
        <v>0</v>
      </c>
      <c r="H2" s="39">
        <v>4</v>
      </c>
      <c r="I2" s="39">
        <v>2</v>
      </c>
      <c r="J2" s="39">
        <f>SUM(F2:I2)</f>
        <v>14</v>
      </c>
      <c r="K2" s="40"/>
    </row>
    <row r="3" spans="1:11" ht="25.5">
      <c r="A3" s="37">
        <v>2</v>
      </c>
      <c r="B3" s="38" t="s">
        <v>43</v>
      </c>
      <c r="C3" s="37" t="s">
        <v>47</v>
      </c>
      <c r="D3" s="37" t="s">
        <v>45</v>
      </c>
      <c r="E3" s="37" t="s">
        <v>46</v>
      </c>
      <c r="F3" s="39" t="s">
        <v>66</v>
      </c>
      <c r="G3" s="39" t="s">
        <v>66</v>
      </c>
      <c r="H3" s="39" t="s">
        <v>66</v>
      </c>
      <c r="I3" s="39" t="s">
        <v>66</v>
      </c>
      <c r="J3" s="39"/>
      <c r="K3" s="40" t="s">
        <v>67</v>
      </c>
    </row>
    <row r="4" spans="1:11" ht="25.5">
      <c r="A4" s="37">
        <v>3</v>
      </c>
      <c r="B4" s="38" t="s">
        <v>48</v>
      </c>
      <c r="C4" s="37" t="s">
        <v>51</v>
      </c>
      <c r="D4" s="37" t="s">
        <v>49</v>
      </c>
      <c r="E4" s="37" t="s">
        <v>50</v>
      </c>
      <c r="F4" s="39">
        <v>24</v>
      </c>
      <c r="G4" s="39">
        <v>0</v>
      </c>
      <c r="H4" s="39">
        <v>6</v>
      </c>
      <c r="I4" s="39">
        <v>3</v>
      </c>
      <c r="J4" s="39">
        <f t="shared" ref="J4:J6" si="0">SUM(F4:I4)</f>
        <v>33</v>
      </c>
      <c r="K4" s="40"/>
    </row>
    <row r="5" spans="1:11" ht="25.5">
      <c r="A5" s="37">
        <v>4</v>
      </c>
      <c r="B5" s="38" t="s">
        <v>52</v>
      </c>
      <c r="C5" s="37" t="s">
        <v>53</v>
      </c>
      <c r="D5" s="37" t="s">
        <v>54</v>
      </c>
      <c r="E5" s="37" t="s">
        <v>55</v>
      </c>
      <c r="F5" s="39">
        <v>10</v>
      </c>
      <c r="G5" s="41">
        <v>1</v>
      </c>
      <c r="H5" s="39">
        <v>6</v>
      </c>
      <c r="I5" s="39">
        <v>3</v>
      </c>
      <c r="J5" s="39">
        <f t="shared" si="0"/>
        <v>20</v>
      </c>
      <c r="K5" s="40"/>
    </row>
    <row r="6" spans="1:11" ht="25.5">
      <c r="A6" s="37">
        <v>5</v>
      </c>
      <c r="B6" s="38" t="s">
        <v>57</v>
      </c>
      <c r="C6" s="37" t="s">
        <v>56</v>
      </c>
      <c r="D6" s="37" t="s">
        <v>49</v>
      </c>
      <c r="E6" s="37" t="s">
        <v>58</v>
      </c>
      <c r="F6" s="39">
        <v>24</v>
      </c>
      <c r="G6" s="39">
        <v>0</v>
      </c>
      <c r="H6" s="39">
        <v>3</v>
      </c>
      <c r="I6" s="42">
        <v>3</v>
      </c>
      <c r="J6" s="39">
        <f t="shared" si="0"/>
        <v>30</v>
      </c>
      <c r="K6" s="40"/>
    </row>
    <row r="7" spans="1:11">
      <c r="A7" s="37">
        <v>6</v>
      </c>
      <c r="B7" s="37" t="s">
        <v>59</v>
      </c>
      <c r="C7" s="37" t="s">
        <v>44</v>
      </c>
      <c r="D7" s="37" t="s">
        <v>60</v>
      </c>
      <c r="E7" s="37" t="s">
        <v>61</v>
      </c>
      <c r="F7" s="39"/>
      <c r="G7" s="39"/>
      <c r="H7" s="39"/>
      <c r="I7" s="39"/>
      <c r="J7" s="39"/>
      <c r="K7" s="40" t="s">
        <v>68</v>
      </c>
    </row>
    <row r="8" spans="1:11">
      <c r="A8" s="37"/>
      <c r="B8" s="37"/>
      <c r="C8" s="37"/>
      <c r="D8" s="37"/>
      <c r="E8" s="37"/>
      <c r="F8" s="33"/>
      <c r="G8" s="33"/>
      <c r="H8" s="33"/>
      <c r="I8" s="33"/>
      <c r="J8" s="33"/>
    </row>
    <row r="9" spans="1:11">
      <c r="A9" s="37"/>
      <c r="B9" s="37"/>
      <c r="C9" s="37"/>
      <c r="D9" s="37"/>
      <c r="E9" s="37"/>
      <c r="F9" s="33"/>
      <c r="G9" s="33"/>
      <c r="H9" s="33"/>
      <c r="I9" s="33"/>
      <c r="J9" s="33"/>
    </row>
    <row r="10" spans="1:11">
      <c r="A10" s="37"/>
      <c r="B10" s="37"/>
      <c r="C10" s="37"/>
      <c r="D10" s="37"/>
      <c r="E10" s="37"/>
      <c r="F10" s="33"/>
      <c r="G10" s="33"/>
      <c r="H10" s="33"/>
      <c r="I10" s="33"/>
      <c r="J10" s="33"/>
    </row>
    <row r="11" spans="1:11">
      <c r="A11" s="37"/>
      <c r="B11" s="37"/>
      <c r="C11" s="37"/>
      <c r="D11" s="37"/>
      <c r="E11" s="37"/>
      <c r="F11" s="33"/>
      <c r="G11" s="33"/>
      <c r="H11" s="33"/>
      <c r="I11" s="33"/>
      <c r="J11" s="33"/>
    </row>
    <row r="12" spans="1:11">
      <c r="A12" s="37"/>
      <c r="B12" s="37"/>
      <c r="C12" s="37"/>
      <c r="D12" s="37"/>
      <c r="E12" s="37"/>
      <c r="F12" s="33"/>
      <c r="G12" s="33"/>
      <c r="H12" s="33"/>
      <c r="I12" s="33"/>
      <c r="J12" s="33"/>
    </row>
    <row r="15" spans="1:11">
      <c r="A15" t="s">
        <v>69</v>
      </c>
    </row>
    <row r="16" spans="1:11">
      <c r="A16" t="s">
        <v>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sqref="A1:XFD5"/>
    </sheetView>
  </sheetViews>
  <sheetFormatPr defaultRowHeight="15"/>
  <cols>
    <col min="1" max="1" width="6.85546875" customWidth="1"/>
    <col min="2" max="2" width="20.5703125" customWidth="1"/>
    <col min="3" max="3" width="16.85546875" customWidth="1"/>
    <col min="5" max="5" width="15.140625" customWidth="1"/>
    <col min="6" max="6" width="9.28515625" customWidth="1"/>
  </cols>
  <sheetData>
    <row r="1" spans="1:10" ht="51.7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5" t="s">
        <v>62</v>
      </c>
      <c r="G1" s="35" t="s">
        <v>63</v>
      </c>
      <c r="H1" s="35" t="s">
        <v>64</v>
      </c>
      <c r="I1" s="36" t="s">
        <v>65</v>
      </c>
      <c r="J1" s="2" t="s">
        <v>71</v>
      </c>
    </row>
    <row r="2" spans="1:10" ht="25.5">
      <c r="A2" s="37">
        <v>1</v>
      </c>
      <c r="B2" s="38" t="s">
        <v>40</v>
      </c>
      <c r="C2" s="37" t="s">
        <v>44</v>
      </c>
      <c r="D2" s="37" t="s">
        <v>41</v>
      </c>
      <c r="E2" s="37" t="s">
        <v>42</v>
      </c>
      <c r="F2" s="39">
        <v>8</v>
      </c>
      <c r="G2" s="39">
        <v>0</v>
      </c>
      <c r="H2" s="39">
        <v>2</v>
      </c>
      <c r="I2" s="39">
        <v>1</v>
      </c>
      <c r="J2" s="2">
        <f>SUM(F2:I2)</f>
        <v>11</v>
      </c>
    </row>
    <row r="3" spans="1:10" ht="25.5">
      <c r="A3" s="37">
        <v>2</v>
      </c>
      <c r="B3" s="38" t="s">
        <v>43</v>
      </c>
      <c r="C3" s="37" t="s">
        <v>47</v>
      </c>
      <c r="D3" s="37" t="s">
        <v>45</v>
      </c>
      <c r="E3" s="37" t="s">
        <v>46</v>
      </c>
      <c r="F3" s="39">
        <v>38</v>
      </c>
      <c r="G3" s="39">
        <v>0</v>
      </c>
      <c r="H3" s="39">
        <v>2</v>
      </c>
      <c r="I3" s="39">
        <v>2</v>
      </c>
      <c r="J3" s="2">
        <f t="shared" ref="J3:J7" si="0">SUM(F3:I3)</f>
        <v>42</v>
      </c>
    </row>
    <row r="4" spans="1:10" ht="25.5">
      <c r="A4" s="37">
        <v>3</v>
      </c>
      <c r="B4" s="38" t="s">
        <v>48</v>
      </c>
      <c r="C4" s="37" t="s">
        <v>51</v>
      </c>
      <c r="D4" s="37" t="s">
        <v>49</v>
      </c>
      <c r="E4" s="37" t="s">
        <v>50</v>
      </c>
      <c r="F4" s="39">
        <v>21</v>
      </c>
      <c r="G4" s="39">
        <v>0</v>
      </c>
      <c r="H4" s="39">
        <v>2</v>
      </c>
      <c r="I4" s="39">
        <v>1</v>
      </c>
      <c r="J4" s="2">
        <f t="shared" si="0"/>
        <v>24</v>
      </c>
    </row>
    <row r="5" spans="1:10" ht="25.5">
      <c r="A5" s="37">
        <v>4</v>
      </c>
      <c r="B5" s="38" t="s">
        <v>52</v>
      </c>
      <c r="C5" s="37" t="s">
        <v>53</v>
      </c>
      <c r="D5" s="37" t="s">
        <v>54</v>
      </c>
      <c r="E5" s="37" t="s">
        <v>55</v>
      </c>
      <c r="F5" s="39">
        <v>12</v>
      </c>
      <c r="G5" s="39">
        <v>1</v>
      </c>
      <c r="H5" s="39">
        <v>2</v>
      </c>
      <c r="I5" s="39">
        <v>1</v>
      </c>
      <c r="J5" s="2">
        <f t="shared" si="0"/>
        <v>16</v>
      </c>
    </row>
    <row r="6" spans="1:10" ht="25.5">
      <c r="A6" s="37">
        <v>5</v>
      </c>
      <c r="B6" s="38" t="s">
        <v>57</v>
      </c>
      <c r="C6" s="37" t="s">
        <v>56</v>
      </c>
      <c r="D6" s="37" t="s">
        <v>49</v>
      </c>
      <c r="E6" s="37" t="s">
        <v>58</v>
      </c>
      <c r="F6" s="39">
        <v>21</v>
      </c>
      <c r="G6" s="39">
        <v>0</v>
      </c>
      <c r="H6" s="39">
        <v>2</v>
      </c>
      <c r="I6" s="39">
        <v>0</v>
      </c>
      <c r="J6" s="2">
        <f t="shared" si="0"/>
        <v>23</v>
      </c>
    </row>
    <row r="7" spans="1:10" s="45" customFormat="1">
      <c r="A7" s="43">
        <v>6</v>
      </c>
      <c r="B7" s="43" t="s">
        <v>59</v>
      </c>
      <c r="C7" s="43" t="s">
        <v>44</v>
      </c>
      <c r="D7" s="43" t="s">
        <v>60</v>
      </c>
      <c r="E7" s="43" t="s">
        <v>61</v>
      </c>
      <c r="F7" s="44">
        <v>6</v>
      </c>
      <c r="G7" s="44">
        <v>0</v>
      </c>
      <c r="H7" s="44">
        <v>2</v>
      </c>
      <c r="I7" s="44">
        <v>1</v>
      </c>
      <c r="J7" s="2">
        <f t="shared" si="0"/>
        <v>9</v>
      </c>
    </row>
    <row r="8" spans="1:10">
      <c r="A8" s="37"/>
      <c r="B8" s="37"/>
      <c r="C8" s="37"/>
      <c r="D8" s="37"/>
      <c r="E8" s="37"/>
      <c r="F8" s="39"/>
      <c r="G8" s="39"/>
      <c r="H8" s="39"/>
      <c r="I8" s="39"/>
      <c r="J8" s="2"/>
    </row>
    <row r="9" spans="1:10">
      <c r="A9" s="37"/>
      <c r="B9" s="37"/>
      <c r="C9" s="37"/>
      <c r="D9" s="37"/>
      <c r="E9" s="37"/>
      <c r="F9" s="39"/>
      <c r="G9" s="39"/>
      <c r="H9" s="39"/>
      <c r="I9" s="39"/>
      <c r="J9" s="2"/>
    </row>
    <row r="10" spans="1:10">
      <c r="A10" s="37"/>
      <c r="B10" s="37"/>
      <c r="C10" s="37"/>
      <c r="D10" s="37"/>
      <c r="E10" s="37"/>
      <c r="F10" s="39"/>
      <c r="G10" s="39"/>
      <c r="H10" s="39"/>
      <c r="I10" s="39"/>
      <c r="J10" s="2"/>
    </row>
    <row r="11" spans="1:10">
      <c r="A11" s="37"/>
      <c r="B11" s="37"/>
      <c r="C11" s="37"/>
      <c r="D11" s="37"/>
      <c r="E11" s="37"/>
      <c r="F11" s="39"/>
      <c r="G11" s="39"/>
      <c r="H11" s="39"/>
      <c r="I11" s="39"/>
      <c r="J11" s="2"/>
    </row>
    <row r="12" spans="1:10">
      <c r="A12" s="37"/>
      <c r="B12" s="37"/>
      <c r="C12" s="37"/>
      <c r="D12" s="37"/>
      <c r="E12" s="37"/>
      <c r="F12" s="39"/>
      <c r="G12" s="39"/>
      <c r="H12" s="39"/>
      <c r="I12" s="39"/>
      <c r="J12" s="2"/>
    </row>
    <row r="13" spans="1:10">
      <c r="A13" s="37"/>
      <c r="B13" s="37"/>
      <c r="C13" s="37"/>
      <c r="D13" s="37"/>
      <c r="E13" s="37"/>
      <c r="F13" s="39"/>
      <c r="G13" s="39"/>
      <c r="H13" s="39"/>
      <c r="I13" s="39"/>
      <c r="J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G21" sqref="G21"/>
    </sheetView>
  </sheetViews>
  <sheetFormatPr defaultColWidth="28.7109375" defaultRowHeight="15"/>
  <cols>
    <col min="1" max="1" width="6.5703125" customWidth="1"/>
    <col min="2" max="2" width="23.85546875" customWidth="1"/>
    <col min="3" max="3" width="18.28515625" customWidth="1"/>
    <col min="4" max="4" width="7.5703125" customWidth="1"/>
    <col min="5" max="5" width="18.140625" customWidth="1"/>
    <col min="6" max="6" width="12" customWidth="1"/>
    <col min="7" max="7" width="13.7109375" customWidth="1"/>
    <col min="8" max="8" width="17.28515625" customWidth="1"/>
    <col min="9" max="9" width="20" customWidth="1"/>
    <col min="10" max="10" width="15.5703125" customWidth="1"/>
    <col min="11" max="11" width="8.28515625" customWidth="1"/>
  </cols>
  <sheetData>
    <row r="1" spans="1:11" ht="26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8" t="s">
        <v>62</v>
      </c>
      <c r="G1" s="48" t="s">
        <v>63</v>
      </c>
      <c r="H1" s="48" t="s">
        <v>64</v>
      </c>
      <c r="I1" s="48" t="s">
        <v>72</v>
      </c>
      <c r="J1" s="49" t="s">
        <v>65</v>
      </c>
      <c r="K1" s="52" t="s">
        <v>73</v>
      </c>
    </row>
    <row r="2" spans="1:11" ht="25.5">
      <c r="A2" s="50">
        <v>1</v>
      </c>
      <c r="B2" s="51" t="s">
        <v>40</v>
      </c>
      <c r="C2" s="50" t="s">
        <v>44</v>
      </c>
      <c r="D2" s="50" t="s">
        <v>41</v>
      </c>
      <c r="E2" s="50" t="s">
        <v>42</v>
      </c>
      <c r="F2" s="47">
        <v>6</v>
      </c>
      <c r="G2" s="47">
        <v>1</v>
      </c>
      <c r="H2" s="47">
        <v>4</v>
      </c>
      <c r="I2" s="47">
        <v>0</v>
      </c>
      <c r="J2" s="47">
        <v>2</v>
      </c>
      <c r="K2" s="53">
        <v>13</v>
      </c>
    </row>
    <row r="3" spans="1:11" ht="25.5">
      <c r="A3" s="50">
        <v>2</v>
      </c>
      <c r="B3" s="51" t="s">
        <v>43</v>
      </c>
      <c r="C3" s="50" t="s">
        <v>47</v>
      </c>
      <c r="D3" s="50" t="s">
        <v>45</v>
      </c>
      <c r="E3" s="50" t="s">
        <v>46</v>
      </c>
      <c r="F3" s="47">
        <v>35</v>
      </c>
      <c r="G3" s="47">
        <v>0</v>
      </c>
      <c r="H3" s="47">
        <v>9</v>
      </c>
      <c r="I3" s="47">
        <v>0</v>
      </c>
      <c r="J3" s="47">
        <v>4</v>
      </c>
      <c r="K3" s="53">
        <v>48</v>
      </c>
    </row>
    <row r="4" spans="1:11" ht="25.5">
      <c r="A4" s="50">
        <v>3</v>
      </c>
      <c r="B4" s="51" t="s">
        <v>48</v>
      </c>
      <c r="C4" s="50" t="s">
        <v>51</v>
      </c>
      <c r="D4" s="50" t="s">
        <v>49</v>
      </c>
      <c r="E4" s="50" t="s">
        <v>50</v>
      </c>
      <c r="F4" s="47">
        <v>18</v>
      </c>
      <c r="G4" s="47">
        <v>0</v>
      </c>
      <c r="H4" s="47">
        <v>0</v>
      </c>
      <c r="I4" s="47">
        <v>0</v>
      </c>
      <c r="J4" s="47">
        <v>2</v>
      </c>
      <c r="K4" s="53">
        <v>20</v>
      </c>
    </row>
    <row r="5" spans="1:11" ht="25.5">
      <c r="A5" s="50">
        <v>4</v>
      </c>
      <c r="B5" s="51" t="s">
        <v>52</v>
      </c>
      <c r="C5" s="50" t="s">
        <v>53</v>
      </c>
      <c r="D5" s="50" t="s">
        <v>54</v>
      </c>
      <c r="E5" s="50" t="s">
        <v>55</v>
      </c>
      <c r="F5" s="47">
        <v>12</v>
      </c>
      <c r="G5" s="47">
        <v>8</v>
      </c>
      <c r="H5" s="47">
        <v>2</v>
      </c>
      <c r="I5" s="47">
        <v>0</v>
      </c>
      <c r="J5" s="47">
        <v>2</v>
      </c>
      <c r="K5" s="53">
        <v>20</v>
      </c>
    </row>
    <row r="6" spans="1:11" ht="25.5">
      <c r="A6" s="50">
        <v>5</v>
      </c>
      <c r="B6" s="51" t="s">
        <v>57</v>
      </c>
      <c r="C6" s="50" t="s">
        <v>56</v>
      </c>
      <c r="D6" s="50" t="s">
        <v>49</v>
      </c>
      <c r="E6" s="50" t="s">
        <v>58</v>
      </c>
      <c r="F6" s="47">
        <v>10</v>
      </c>
      <c r="G6" s="47">
        <v>0</v>
      </c>
      <c r="H6" s="47">
        <v>-3</v>
      </c>
      <c r="I6" s="47">
        <v>0</v>
      </c>
      <c r="J6" s="47">
        <v>0</v>
      </c>
      <c r="K6" s="53">
        <v>7</v>
      </c>
    </row>
    <row r="7" spans="1:11">
      <c r="A7" s="50">
        <v>7</v>
      </c>
      <c r="B7" s="50" t="s">
        <v>59</v>
      </c>
      <c r="C7" s="50" t="s">
        <v>44</v>
      </c>
      <c r="D7" s="50" t="s">
        <v>60</v>
      </c>
      <c r="E7" s="50" t="s">
        <v>61</v>
      </c>
      <c r="F7" s="47">
        <v>0</v>
      </c>
      <c r="G7" s="47">
        <v>0</v>
      </c>
      <c r="H7" s="47">
        <v>0</v>
      </c>
      <c r="I7" s="47">
        <v>1</v>
      </c>
      <c r="J7" s="47">
        <v>1</v>
      </c>
      <c r="K7" s="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2" sqref="F2"/>
    </sheetView>
  </sheetViews>
  <sheetFormatPr defaultColWidth="28.7109375" defaultRowHeight="15"/>
  <cols>
    <col min="1" max="1" width="6.5703125" customWidth="1"/>
    <col min="2" max="2" width="23.85546875" customWidth="1"/>
    <col min="3" max="3" width="18.28515625" customWidth="1"/>
    <col min="4" max="4" width="7.5703125" customWidth="1"/>
    <col min="5" max="5" width="18.140625" customWidth="1"/>
    <col min="6" max="6" width="12" customWidth="1"/>
    <col min="7" max="7" width="13.7109375" customWidth="1"/>
    <col min="8" max="8" width="17.28515625" customWidth="1"/>
    <col min="9" max="9" width="20" customWidth="1"/>
    <col min="10" max="10" width="15.5703125" customWidth="1"/>
    <col min="11" max="11" width="8.28515625" customWidth="1"/>
  </cols>
  <sheetData>
    <row r="1" spans="1:11" ht="26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8" t="s">
        <v>62</v>
      </c>
      <c r="G1" s="48" t="s">
        <v>63</v>
      </c>
      <c r="H1" s="48" t="s">
        <v>64</v>
      </c>
      <c r="I1" s="48" t="s">
        <v>72</v>
      </c>
      <c r="J1" s="49" t="s">
        <v>65</v>
      </c>
      <c r="K1" s="52" t="s">
        <v>73</v>
      </c>
    </row>
    <row r="2" spans="1:11" ht="25.5">
      <c r="A2" s="50">
        <v>1</v>
      </c>
      <c r="B2" s="51" t="s">
        <v>40</v>
      </c>
      <c r="C2" s="50" t="s">
        <v>44</v>
      </c>
      <c r="D2" s="50" t="s">
        <v>41</v>
      </c>
      <c r="E2" s="50" t="s">
        <v>42</v>
      </c>
      <c r="F2" s="47">
        <v>7</v>
      </c>
      <c r="G2" s="47">
        <v>0</v>
      </c>
      <c r="H2" s="47">
        <v>6</v>
      </c>
      <c r="I2" s="47">
        <v>0</v>
      </c>
      <c r="J2" s="47">
        <v>1</v>
      </c>
      <c r="K2" s="53">
        <v>13</v>
      </c>
    </row>
    <row r="3" spans="1:11" ht="25.5">
      <c r="A3" s="50">
        <v>2</v>
      </c>
      <c r="B3" s="51" t="s">
        <v>43</v>
      </c>
      <c r="C3" s="50" t="s">
        <v>47</v>
      </c>
      <c r="D3" s="50" t="s">
        <v>45</v>
      </c>
      <c r="E3" s="50" t="s">
        <v>46</v>
      </c>
      <c r="F3" s="47">
        <v>36</v>
      </c>
      <c r="G3" s="47">
        <v>0</v>
      </c>
      <c r="H3" s="47">
        <v>9</v>
      </c>
      <c r="I3" s="47">
        <v>0</v>
      </c>
      <c r="J3" s="47">
        <v>3</v>
      </c>
      <c r="K3" s="53">
        <v>48</v>
      </c>
    </row>
    <row r="4" spans="1:11" ht="25.5">
      <c r="A4" s="50">
        <v>3</v>
      </c>
      <c r="B4" s="51" t="s">
        <v>48</v>
      </c>
      <c r="C4" s="50" t="s">
        <v>51</v>
      </c>
      <c r="D4" s="50" t="s">
        <v>49</v>
      </c>
      <c r="E4" s="50" t="s">
        <v>50</v>
      </c>
      <c r="F4" s="47">
        <v>20</v>
      </c>
      <c r="G4" s="47">
        <v>0</v>
      </c>
      <c r="H4" s="47">
        <v>6</v>
      </c>
      <c r="I4" s="47">
        <v>0</v>
      </c>
      <c r="J4" s="47">
        <v>3</v>
      </c>
      <c r="K4" s="53">
        <v>20</v>
      </c>
    </row>
    <row r="5" spans="1:11" ht="25.5">
      <c r="A5" s="50">
        <v>4</v>
      </c>
      <c r="B5" s="51" t="s">
        <v>52</v>
      </c>
      <c r="C5" s="50" t="s">
        <v>53</v>
      </c>
      <c r="D5" s="50" t="s">
        <v>54</v>
      </c>
      <c r="E5" s="50" t="s">
        <v>55</v>
      </c>
      <c r="F5" s="47">
        <v>14</v>
      </c>
      <c r="G5" s="47">
        <v>3</v>
      </c>
      <c r="H5" s="47">
        <v>6</v>
      </c>
      <c r="I5" s="47"/>
      <c r="J5" s="47">
        <v>2</v>
      </c>
      <c r="K5" s="53">
        <v>0</v>
      </c>
    </row>
    <row r="6" spans="1:11" ht="25.5">
      <c r="A6" s="50">
        <v>5</v>
      </c>
      <c r="B6" s="51" t="s">
        <v>57</v>
      </c>
      <c r="C6" s="50" t="s">
        <v>56</v>
      </c>
      <c r="D6" s="50" t="s">
        <v>49</v>
      </c>
      <c r="E6" s="50" t="s">
        <v>58</v>
      </c>
      <c r="F6" s="47">
        <v>18</v>
      </c>
      <c r="G6" s="47">
        <v>0</v>
      </c>
      <c r="H6" s="47">
        <v>4</v>
      </c>
      <c r="I6" s="47">
        <v>0</v>
      </c>
      <c r="J6" s="47">
        <v>1</v>
      </c>
      <c r="K6" s="53">
        <v>7</v>
      </c>
    </row>
    <row r="7" spans="1:11" ht="25.5">
      <c r="A7" s="50">
        <v>6</v>
      </c>
      <c r="B7" s="51" t="s">
        <v>74</v>
      </c>
      <c r="C7" s="50" t="s">
        <v>47</v>
      </c>
      <c r="D7" s="50" t="s">
        <v>75</v>
      </c>
      <c r="E7" s="50" t="s">
        <v>76</v>
      </c>
      <c r="F7" s="47">
        <v>35</v>
      </c>
      <c r="G7" s="47">
        <v>1</v>
      </c>
      <c r="H7" s="47">
        <v>0</v>
      </c>
      <c r="I7" s="47"/>
      <c r="J7" s="47">
        <v>0</v>
      </c>
      <c r="K7" s="53">
        <v>0</v>
      </c>
    </row>
    <row r="8" spans="1:11">
      <c r="A8" s="50">
        <v>7</v>
      </c>
      <c r="B8" s="50" t="s">
        <v>59</v>
      </c>
      <c r="C8" s="50" t="s">
        <v>44</v>
      </c>
      <c r="D8" s="50" t="s">
        <v>60</v>
      </c>
      <c r="E8" s="50" t="s">
        <v>61</v>
      </c>
      <c r="F8" s="47">
        <v>0</v>
      </c>
      <c r="G8" s="47">
        <v>0</v>
      </c>
      <c r="H8" s="47">
        <v>4</v>
      </c>
      <c r="I8" s="47">
        <v>0</v>
      </c>
      <c r="J8" s="47">
        <v>1</v>
      </c>
      <c r="K8" s="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Сводный протокол</vt:lpstr>
      <vt:lpstr>Мандатная комиссия</vt:lpstr>
      <vt:lpstr>Базанов</vt:lpstr>
      <vt:lpstr>Прокопов</vt:lpstr>
      <vt:lpstr>Марков</vt:lpstr>
      <vt:lpstr>Сажин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2013-01-10T10:47:45Z</dcterms:modified>
</cp:coreProperties>
</file>