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Iowa\CEEW\2022-03 USAID-DSS\"/>
    </mc:Choice>
  </mc:AlternateContent>
  <xr:revisionPtr revIDLastSave="0" documentId="13_ncr:1_{1435C0E7-A2DE-46D5-9ED0-D5A0F544FD5F}" xr6:coauthVersionLast="47" xr6:coauthVersionMax="47" xr10:uidLastSave="{00000000-0000-0000-0000-000000000000}"/>
  <bookViews>
    <workbookView xWindow="-108" yWindow="-108" windowWidth="23256" windowHeight="12576" xr2:uid="{62277FC0-40A7-4499-B663-FEF0CBA4A32F}"/>
  </bookViews>
  <sheets>
    <sheet name="V2" sheetId="2" r:id="rId1"/>
  </sheets>
  <definedNames>
    <definedName name="solver_adj" localSheetId="0" hidden="1">'V2'!$F$5:$F$14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'V2'!$F$10</definedName>
    <definedName name="solver_lhs10" localSheetId="0" hidden="1">'V2'!$F$9</definedName>
    <definedName name="solver_lhs2" localSheetId="0" hidden="1">'V2'!$F$11</definedName>
    <definedName name="solver_lhs3" localSheetId="0" hidden="1">'V2'!$F$12</definedName>
    <definedName name="solver_lhs4" localSheetId="0" hidden="1">'V2'!$F$13</definedName>
    <definedName name="solver_lhs5" localSheetId="0" hidden="1">'V2'!$F$14</definedName>
    <definedName name="solver_lhs6" localSheetId="0" hidden="1">'V2'!$F$5</definedName>
    <definedName name="solver_lhs7" localSheetId="0" hidden="1">'V2'!$F$6</definedName>
    <definedName name="solver_lhs8" localSheetId="0" hidden="1">'V2'!$F$7</definedName>
    <definedName name="solver_lhs9" localSheetId="0" hidden="1">'V2'!$F$8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nwt" localSheetId="0" hidden="1">1</definedName>
    <definedName name="solver_opt" localSheetId="0" hidden="1">'V2'!$D$20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'V2'!$J$10</definedName>
    <definedName name="solver_rhs10" localSheetId="0" hidden="1">'V2'!$J$9</definedName>
    <definedName name="solver_rhs2" localSheetId="0" hidden="1">'V2'!$J$11</definedName>
    <definedName name="solver_rhs3" localSheetId="0" hidden="1">'V2'!$J$12</definedName>
    <definedName name="solver_rhs4" localSheetId="0" hidden="1">'V2'!$J$13</definedName>
    <definedName name="solver_rhs5" localSheetId="0" hidden="1">'V2'!$J$14</definedName>
    <definedName name="solver_rhs6" localSheetId="0" hidden="1">'V2'!$J$5</definedName>
    <definedName name="solver_rhs7" localSheetId="0" hidden="1">'V2'!$J$6</definedName>
    <definedName name="solver_rhs8" localSheetId="0" hidden="1">'V2'!$J$7</definedName>
    <definedName name="solver_rhs9" localSheetId="0" hidden="1">'V2'!$J$8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0.2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" i="2" l="1"/>
  <c r="J13" i="2"/>
  <c r="J12" i="2"/>
  <c r="J11" i="2"/>
  <c r="J10" i="2"/>
  <c r="J9" i="2"/>
  <c r="J8" i="2"/>
  <c r="J7" i="2"/>
  <c r="J6" i="2"/>
  <c r="J5" i="2"/>
  <c r="D17" i="2"/>
  <c r="D16" i="2"/>
  <c r="H14" i="2"/>
  <c r="H13" i="2"/>
  <c r="H12" i="2"/>
  <c r="H11" i="2"/>
  <c r="H10" i="2"/>
  <c r="H9" i="2"/>
  <c r="H8" i="2"/>
  <c r="H7" i="2"/>
  <c r="H6" i="2"/>
  <c r="H5" i="2"/>
  <c r="D19" i="2" l="1"/>
  <c r="D20" i="2" s="1"/>
</calcChain>
</file>

<file path=xl/sharedStrings.xml><?xml version="1.0" encoding="utf-8"?>
<sst xmlns="http://schemas.openxmlformats.org/spreadsheetml/2006/main" count="20" uniqueCount="20">
  <si>
    <t>Zone</t>
  </si>
  <si>
    <t>Avg.Conc ug/m3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</si>
  <si>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</si>
  <si>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</si>
  <si>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</si>
  <si>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</si>
  <si>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</si>
  <si>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</si>
  <si>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</si>
  <si>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</si>
  <si>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</si>
  <si>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</si>
  <si>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Zone.pop (mil)</t>
  </si>
  <si>
    <t>Total.pop.mil</t>
  </si>
  <si>
    <t>pop.wt.conc.ug/m3</t>
  </si>
  <si>
    <t>%reduction</t>
  </si>
  <si>
    <t>new.zone.avg</t>
  </si>
  <si>
    <t>New.pop.wt.conc</t>
  </si>
  <si>
    <t>Net.reduction</t>
  </si>
  <si>
    <t>max.action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</si>
</sst>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right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6" fmlaLink="$G$5" horiz="1" max="100" page="10" val="30"/>
</file>

<file path=xl/ctrlProps/ctrlProp2.xml><?xml version="1.0" encoding="utf-8"?>
<formControlPr xmlns="http://schemas.microsoft.com/office/spreadsheetml/2009/9/main" objectType="Scroll" dx="26" fmlaLink="$G$6" horiz="1" max="100" page="10" val="10"/>
</file>

<file path=xl/ctrlProps/ctrlProp3.xml><?xml version="1.0" encoding="utf-8"?>
<formControlPr xmlns="http://schemas.microsoft.com/office/spreadsheetml/2009/9/main" objectType="Scroll" dx="26" fmlaLink="$G$7" horiz="1" max="100" page="10" val="30"/>
</file>

<file path=xl/ctrlProps/ctrlProp4.xml><?xml version="1.0" encoding="utf-8"?>
<formControlPr xmlns="http://schemas.microsoft.com/office/spreadsheetml/2009/9/main" objectType="Scroll" dx="26" fmlaLink="$G$8" horiz="1" max="100" page="10" val="10"/>
</file>

<file path=xl/ctrlProps/ctrlProp5.xml><?xml version="1.0" encoding="utf-8"?>
<formControlPr xmlns="http://schemas.microsoft.com/office/spreadsheetml/2009/9/main" objectType="Scroll" dx="26" fmlaLink="$G$9" horiz="1" max="100" page="10" val="10"/>
</file>

<file path=xl/ctrlProps/ctrlProp6.xml><?xml version="1.0" encoding="utf-8"?>
<formControlPr xmlns="http://schemas.microsoft.com/office/spreadsheetml/2009/9/main" objectType="Scroll" dx="26" fmlaLink="$G$10" horiz="1" max="100" page="10" val="30"/>
</file>

<file path=xl/ctrlProps/ctrlProp7.xml><?xml version="1.0" encoding="utf-8"?>
<formControlPr xmlns="http://schemas.microsoft.com/office/spreadsheetml/2009/9/main" objectType="Scroll" dx="26" fmlaLink="$G$11" horiz="1" max="100" page="10" val="20"/>
</file>

<file path=xl/ctrlProps/ctrlProp8.xml><?xml version="1.0" encoding="utf-8"?>
<formControlPr xmlns="http://schemas.microsoft.com/office/spreadsheetml/2009/9/main" objectType="Scroll" dx="26" fmlaLink="$G$12" horiz="1" max="100" page="10" val="20"/>
</file>

<file path=xl/ctrlProps/ctrlProp9.xml><?xml version="1.0" encoding="utf-8"?>
<formControlPr xmlns="http://schemas.microsoft.com/office/spreadsheetml/2009/9/main" objectType="Scroll" dx="26" fmlaLink="$G$13" horiz="1" max="100" page="10" val="20"/>
</file>

<file path=xl/ctrlProps/ctrlProp10.xml><?xml version="1.0" encoding="utf-8"?>
<formControlPr xmlns="http://schemas.microsoft.com/office/spreadsheetml/2009/9/main" objectType="Scroll" dx="26" fmlaLink="$G$14" horiz="1" max="100" page="10" val="20"/>
</file>

<file path=xl/ctrlProps/ctrlProp11.xml><?xml version="1.0" encoding="utf-8"?>
<formControlPr xmlns="http://schemas.microsoft.com/office/spreadsheetml/2009/9/main" objectType="Scroll" dx="26" fmlaLink="$K$5" horiz="1" max="100" page="10" val="30"/>
</file>

<file path=xl/ctrlProps/ctrlProp12.xml><?xml version="1.0" encoding="utf-8"?>
<formControlPr xmlns="http://schemas.microsoft.com/office/spreadsheetml/2009/9/main" objectType="Scroll" dx="26" fmlaLink="$K$6" horiz="1" max="100" page="10" val="30"/>
</file>

<file path=xl/ctrlProps/ctrlProp13.xml><?xml version="1.0" encoding="utf-8"?>
<formControlPr xmlns="http://schemas.microsoft.com/office/spreadsheetml/2009/9/main" objectType="Scroll" dx="26" fmlaLink="$K$7" horiz="1" max="100" page="10" val="20"/>
</file>

<file path=xl/ctrlProps/ctrlProp14.xml><?xml version="1.0" encoding="utf-8"?>
<formControlPr xmlns="http://schemas.microsoft.com/office/spreadsheetml/2009/9/main" objectType="Scroll" dx="26" fmlaLink="$K$8" horiz="1" max="100" page="10" val="10"/>
</file>

<file path=xl/ctrlProps/ctrlProp15.xml><?xml version="1.0" encoding="utf-8"?>
<formControlPr xmlns="http://schemas.microsoft.com/office/spreadsheetml/2009/9/main" objectType="Scroll" dx="26" fmlaLink="$K$9" horiz="1" max="100" page="10" val="30"/>
</file>

<file path=xl/ctrlProps/ctrlProp16.xml><?xml version="1.0" encoding="utf-8"?>
<formControlPr xmlns="http://schemas.microsoft.com/office/spreadsheetml/2009/9/main" objectType="Scroll" dx="26" fmlaLink="$K$10" horiz="1" max="100" page="10" val="30"/>
</file>

<file path=xl/ctrlProps/ctrlProp17.xml><?xml version="1.0" encoding="utf-8"?>
<formControlPr xmlns="http://schemas.microsoft.com/office/spreadsheetml/2009/9/main" objectType="Scroll" dx="26" fmlaLink="$K$11" horiz="1" max="100" page="10" val="30"/>
</file>

<file path=xl/ctrlProps/ctrlProp18.xml><?xml version="1.0" encoding="utf-8"?>
<formControlPr xmlns="http://schemas.microsoft.com/office/spreadsheetml/2009/9/main" objectType="Scroll" dx="26" fmlaLink="$K$12" horiz="1" max="100" page="10" val="0"/>
</file>

<file path=xl/ctrlProps/ctrlProp19.xml><?xml version="1.0" encoding="utf-8"?>
<formControlPr xmlns="http://schemas.microsoft.com/office/spreadsheetml/2009/9/main" objectType="Scroll" dx="26" fmlaLink="$K$13" horiz="1" max="100" page="10" val="0"/>
</file>

<file path=xl/ctrlProps/ctrlProp20.xml><?xml version="1.0" encoding="utf-8"?>
<formControlPr xmlns="http://schemas.microsoft.com/office/spreadsheetml/2009/9/main" objectType="Scroll" dx="26" fmlaLink="$K$14" horiz="1" max="1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4</xdr:row>
          <xdr:rowOff>7620</xdr:rowOff>
        </xdr:from>
        <xdr:to>
          <xdr:col>6</xdr:col>
          <xdr:colOff>1066800</xdr:colOff>
          <xdr:row>4</xdr:row>
          <xdr:rowOff>175260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5</xdr:row>
          <xdr:rowOff>7620</xdr:rowOff>
        </xdr:from>
        <xdr:to>
          <xdr:col>6</xdr:col>
          <xdr:colOff>1066800</xdr:colOff>
          <xdr:row>5</xdr:row>
          <xdr:rowOff>175260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6</xdr:row>
          <xdr:rowOff>7620</xdr:rowOff>
        </xdr:from>
        <xdr:to>
          <xdr:col>6</xdr:col>
          <xdr:colOff>1066800</xdr:colOff>
          <xdr:row>6</xdr:row>
          <xdr:rowOff>175260</xdr:rowOff>
        </xdr:to>
        <xdr:sp macro="" textlink="">
          <xdr:nvSpPr>
            <xdr:cNvPr id="2051" name="Scroll Ba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7</xdr:row>
          <xdr:rowOff>7620</xdr:rowOff>
        </xdr:from>
        <xdr:to>
          <xdr:col>6</xdr:col>
          <xdr:colOff>1066800</xdr:colOff>
          <xdr:row>7</xdr:row>
          <xdr:rowOff>175260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8</xdr:row>
          <xdr:rowOff>7620</xdr:rowOff>
        </xdr:from>
        <xdr:to>
          <xdr:col>6</xdr:col>
          <xdr:colOff>1066800</xdr:colOff>
          <xdr:row>8</xdr:row>
          <xdr:rowOff>175260</xdr:rowOff>
        </xdr:to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9</xdr:row>
          <xdr:rowOff>7620</xdr:rowOff>
        </xdr:from>
        <xdr:to>
          <xdr:col>6</xdr:col>
          <xdr:colOff>1066800</xdr:colOff>
          <xdr:row>9</xdr:row>
          <xdr:rowOff>175260</xdr:rowOff>
        </xdr:to>
        <xdr:sp macro="" textlink="">
          <xdr:nvSpPr>
            <xdr:cNvPr id="2054" name="Scroll Bar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10</xdr:row>
          <xdr:rowOff>7620</xdr:rowOff>
        </xdr:from>
        <xdr:to>
          <xdr:col>6</xdr:col>
          <xdr:colOff>1066800</xdr:colOff>
          <xdr:row>10</xdr:row>
          <xdr:rowOff>175260</xdr:rowOff>
        </xdr:to>
        <xdr:sp macro="" textlink="">
          <xdr:nvSpPr>
            <xdr:cNvPr id="2055" name="Scroll Bar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11</xdr:row>
          <xdr:rowOff>7620</xdr:rowOff>
        </xdr:from>
        <xdr:to>
          <xdr:col>6</xdr:col>
          <xdr:colOff>1066800</xdr:colOff>
          <xdr:row>11</xdr:row>
          <xdr:rowOff>175260</xdr:rowOff>
        </xdr:to>
        <xdr:sp macro="" textlink="">
          <xdr:nvSpPr>
            <xdr:cNvPr id="2056" name="Scroll Bar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12</xdr:row>
          <xdr:rowOff>7620</xdr:rowOff>
        </xdr:from>
        <xdr:to>
          <xdr:col>6</xdr:col>
          <xdr:colOff>1066800</xdr:colOff>
          <xdr:row>12</xdr:row>
          <xdr:rowOff>175260</xdr:rowOff>
        </xdr:to>
        <xdr:sp macro="" textlink="">
          <xdr:nvSpPr>
            <xdr:cNvPr id="2057" name="Scroll Bar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13</xdr:row>
          <xdr:rowOff>7620</xdr:rowOff>
        </xdr:from>
        <xdr:to>
          <xdr:col>6</xdr:col>
          <xdr:colOff>1066800</xdr:colOff>
          <xdr:row>13</xdr:row>
          <xdr:rowOff>175260</xdr:rowOff>
        </xdr:to>
        <xdr:sp macro="" textlink="">
          <xdr:nvSpPr>
            <xdr:cNvPr id="2058" name="Scroll Bar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</xdr:row>
          <xdr:rowOff>7620</xdr:rowOff>
        </xdr:from>
        <xdr:to>
          <xdr:col>10</xdr:col>
          <xdr:colOff>1066800</xdr:colOff>
          <xdr:row>4</xdr:row>
          <xdr:rowOff>175260</xdr:rowOff>
        </xdr:to>
        <xdr:sp macro="" textlink="">
          <xdr:nvSpPr>
            <xdr:cNvPr id="2059" name="Scroll Bar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</xdr:row>
          <xdr:rowOff>7620</xdr:rowOff>
        </xdr:from>
        <xdr:to>
          <xdr:col>10</xdr:col>
          <xdr:colOff>1066800</xdr:colOff>
          <xdr:row>5</xdr:row>
          <xdr:rowOff>175260</xdr:rowOff>
        </xdr:to>
        <xdr:sp macro="" textlink="">
          <xdr:nvSpPr>
            <xdr:cNvPr id="2060" name="Scroll Bar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</xdr:row>
          <xdr:rowOff>7620</xdr:rowOff>
        </xdr:from>
        <xdr:to>
          <xdr:col>10</xdr:col>
          <xdr:colOff>1066800</xdr:colOff>
          <xdr:row>6</xdr:row>
          <xdr:rowOff>175260</xdr:rowOff>
        </xdr:to>
        <xdr:sp macro="" textlink="">
          <xdr:nvSpPr>
            <xdr:cNvPr id="2061" name="Scroll Bar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</xdr:row>
          <xdr:rowOff>7620</xdr:rowOff>
        </xdr:from>
        <xdr:to>
          <xdr:col>10</xdr:col>
          <xdr:colOff>1066800</xdr:colOff>
          <xdr:row>7</xdr:row>
          <xdr:rowOff>175260</xdr:rowOff>
        </xdr:to>
        <xdr:sp macro="" textlink="">
          <xdr:nvSpPr>
            <xdr:cNvPr id="2062" name="Scroll Bar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8</xdr:row>
          <xdr:rowOff>7620</xdr:rowOff>
        </xdr:from>
        <xdr:to>
          <xdr:col>10</xdr:col>
          <xdr:colOff>1066800</xdr:colOff>
          <xdr:row>8</xdr:row>
          <xdr:rowOff>175260</xdr:rowOff>
        </xdr:to>
        <xdr:sp macro="" textlink="">
          <xdr:nvSpPr>
            <xdr:cNvPr id="2063" name="Scroll Bar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9</xdr:row>
          <xdr:rowOff>7620</xdr:rowOff>
        </xdr:from>
        <xdr:to>
          <xdr:col>10</xdr:col>
          <xdr:colOff>1066800</xdr:colOff>
          <xdr:row>9</xdr:row>
          <xdr:rowOff>175260</xdr:rowOff>
        </xdr:to>
        <xdr:sp macro="" textlink="">
          <xdr:nvSpPr>
            <xdr:cNvPr id="2064" name="Scroll Bar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10</xdr:row>
          <xdr:rowOff>7620</xdr:rowOff>
        </xdr:from>
        <xdr:to>
          <xdr:col>10</xdr:col>
          <xdr:colOff>1066800</xdr:colOff>
          <xdr:row>10</xdr:row>
          <xdr:rowOff>175260</xdr:rowOff>
        </xdr:to>
        <xdr:sp macro="" textlink="">
          <xdr:nvSpPr>
            <xdr:cNvPr id="2065" name="Scroll Bar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11</xdr:row>
          <xdr:rowOff>7620</xdr:rowOff>
        </xdr:from>
        <xdr:to>
          <xdr:col>10</xdr:col>
          <xdr:colOff>1066800</xdr:colOff>
          <xdr:row>11</xdr:row>
          <xdr:rowOff>175260</xdr:rowOff>
        </xdr:to>
        <xdr:sp macro="" textlink="">
          <xdr:nvSpPr>
            <xdr:cNvPr id="2066" name="Scroll Bar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12</xdr:row>
          <xdr:rowOff>7620</xdr:rowOff>
        </xdr:from>
        <xdr:to>
          <xdr:col>10</xdr:col>
          <xdr:colOff>1066800</xdr:colOff>
          <xdr:row>12</xdr:row>
          <xdr:rowOff>175260</xdr:rowOff>
        </xdr:to>
        <xdr:sp macro="" textlink="">
          <xdr:nvSpPr>
            <xdr:cNvPr id="2067" name="Scroll Bar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13</xdr:row>
          <xdr:rowOff>7620</xdr:rowOff>
        </xdr:from>
        <xdr:to>
          <xdr:col>10</xdr:col>
          <xdr:colOff>1066800</xdr:colOff>
          <xdr:row>13</xdr:row>
          <xdr:rowOff>175260</xdr:rowOff>
        </xdr:to>
        <xdr:sp macro="" textlink="">
          <xdr:nvSpPr>
            <xdr:cNvPr id="2068" name="Scroll Bar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BEBE-A62A-443C-AE7A-85D4DECF78DE}">
  <dimension ref="B4:K20"/>
  <sheetViews>
    <sheetView tabSelected="1" workbookViewId="0">
      <selection activeCell="N9" sqref="N9"/>
    </sheetView>
  </sheetViews>
  <sheetFormatPr defaultRowHeight="14.4" x14ac:dyDescent="0.3"/>
  <cols>
    <col min="2" max="2" width="7" customWidth="1"/>
    <col min="3" max="3" width="17.21875" bestFit="1" customWidth="1"/>
    <col min="4" max="4" width="12.6640625" style="1" bestFit="1" customWidth="1"/>
    <col min="6" max="6" width="10.21875" bestFit="1" customWidth="1"/>
    <col min="7" max="7" width="15.88671875" style="4" customWidth="1"/>
    <col min="8" max="8" width="12.77734375" customWidth="1"/>
    <col min="11" max="11" width="15.88671875" style="4" customWidth="1"/>
  </cols>
  <sheetData>
    <row r="4" spans="2:11" x14ac:dyDescent="0.3">
      <c r="B4" t="s">
        <v>0</v>
      </c>
      <c r="C4" t="s">
        <v>1</v>
      </c>
      <c r="D4" s="1" t="s">
        <v>12</v>
      </c>
      <c r="F4" t="s">
        <v>15</v>
      </c>
      <c r="H4" t="s">
        <v>16</v>
      </c>
      <c r="K4" s="4" t="s">
        <v>19</v>
      </c>
    </row>
    <row r="5" spans="2:11" x14ac:dyDescent="0.3">
      <c r="B5" t="s">
        <v>2</v>
      </c>
      <c r="C5" s="6">
        <v>55</v>
      </c>
      <c r="D5" s="2">
        <v>1.1000000000000001</v>
      </c>
      <c r="F5" s="3">
        <v>0.28369331703542588</v>
      </c>
      <c r="G5" s="4">
        <v>30</v>
      </c>
      <c r="H5" s="6">
        <f>C5*(1-F5)</f>
        <v>39.396867563051579</v>
      </c>
      <c r="J5" s="3">
        <f t="shared" ref="J5:J14" si="0">K5/100</f>
        <v>0.3</v>
      </c>
      <c r="K5" s="4">
        <v>30</v>
      </c>
    </row>
    <row r="6" spans="2:11" x14ac:dyDescent="0.3">
      <c r="B6" t="s">
        <v>3</v>
      </c>
      <c r="C6" s="6">
        <v>65</v>
      </c>
      <c r="D6" s="2">
        <v>1.3</v>
      </c>
      <c r="F6" s="3">
        <v>0.27722455084573577</v>
      </c>
      <c r="G6" s="4">
        <v>10</v>
      </c>
      <c r="H6" s="6">
        <f t="shared" ref="H6:H14" si="1">C6*(1-F6)</f>
        <v>46.98040419502717</v>
      </c>
      <c r="J6" s="3">
        <f t="shared" si="0"/>
        <v>0.3</v>
      </c>
      <c r="K6" s="4">
        <v>30</v>
      </c>
    </row>
    <row r="7" spans="2:11" x14ac:dyDescent="0.3">
      <c r="B7" t="s">
        <v>4</v>
      </c>
      <c r="C7" s="6">
        <v>75</v>
      </c>
      <c r="D7" s="2">
        <v>1.9</v>
      </c>
      <c r="F7" s="3">
        <v>0.18292964295425357</v>
      </c>
      <c r="G7" s="4">
        <v>30</v>
      </c>
      <c r="H7" s="6">
        <f t="shared" si="1"/>
        <v>61.280276778430988</v>
      </c>
      <c r="J7" s="3">
        <f t="shared" si="0"/>
        <v>0.2</v>
      </c>
      <c r="K7" s="4">
        <v>20</v>
      </c>
    </row>
    <row r="8" spans="2:11" x14ac:dyDescent="0.3">
      <c r="B8" t="s">
        <v>5</v>
      </c>
      <c r="C8" s="6">
        <v>85</v>
      </c>
      <c r="D8" s="2">
        <v>2</v>
      </c>
      <c r="F8" s="3">
        <v>9.4908840745641543E-2</v>
      </c>
      <c r="G8" s="4">
        <v>10</v>
      </c>
      <c r="H8" s="6">
        <f t="shared" si="1"/>
        <v>76.932748536620466</v>
      </c>
      <c r="J8" s="3">
        <f t="shared" si="0"/>
        <v>0.1</v>
      </c>
      <c r="K8" s="4">
        <v>10</v>
      </c>
    </row>
    <row r="9" spans="2:11" x14ac:dyDescent="0.3">
      <c r="B9" t="s">
        <v>6</v>
      </c>
      <c r="C9" s="6">
        <v>95</v>
      </c>
      <c r="D9" s="2">
        <v>2.1</v>
      </c>
      <c r="F9" s="3">
        <v>0.2462283754989173</v>
      </c>
      <c r="G9" s="4">
        <v>10</v>
      </c>
      <c r="H9" s="6">
        <f t="shared" si="1"/>
        <v>71.608304327602852</v>
      </c>
      <c r="J9" s="3">
        <f t="shared" si="0"/>
        <v>0.3</v>
      </c>
      <c r="K9" s="4">
        <v>30</v>
      </c>
    </row>
    <row r="10" spans="2:11" x14ac:dyDescent="0.3">
      <c r="B10" t="s">
        <v>7</v>
      </c>
      <c r="C10" s="6">
        <v>100</v>
      </c>
      <c r="D10" s="2">
        <v>1.9</v>
      </c>
      <c r="F10" s="3">
        <v>0.24878892886276066</v>
      </c>
      <c r="G10" s="4">
        <v>30</v>
      </c>
      <c r="H10" s="6">
        <f t="shared" si="1"/>
        <v>75.121107113723923</v>
      </c>
      <c r="J10" s="3">
        <f t="shared" si="0"/>
        <v>0.3</v>
      </c>
      <c r="K10" s="4">
        <v>30</v>
      </c>
    </row>
    <row r="11" spans="2:11" x14ac:dyDescent="0.3">
      <c r="B11" t="s">
        <v>8</v>
      </c>
      <c r="C11" s="6">
        <v>110</v>
      </c>
      <c r="D11" s="2">
        <v>2.5</v>
      </c>
      <c r="F11" s="3">
        <v>0.225878710287962</v>
      </c>
      <c r="G11" s="4">
        <v>20</v>
      </c>
      <c r="H11" s="6">
        <f t="shared" si="1"/>
        <v>85.153341868324176</v>
      </c>
      <c r="J11" s="3">
        <f t="shared" si="0"/>
        <v>0.3</v>
      </c>
      <c r="K11" s="4">
        <v>30</v>
      </c>
    </row>
    <row r="12" spans="2:11" x14ac:dyDescent="0.3">
      <c r="B12" t="s">
        <v>9</v>
      </c>
      <c r="C12" s="6">
        <v>35</v>
      </c>
      <c r="D12" s="2">
        <v>0.5</v>
      </c>
      <c r="F12" s="3">
        <v>0</v>
      </c>
      <c r="G12" s="4">
        <v>20</v>
      </c>
      <c r="H12" s="6">
        <f t="shared" si="1"/>
        <v>35</v>
      </c>
      <c r="J12" s="3">
        <f t="shared" si="0"/>
        <v>0</v>
      </c>
      <c r="K12" s="4">
        <v>0</v>
      </c>
    </row>
    <row r="13" spans="2:11" x14ac:dyDescent="0.3">
      <c r="B13" t="s">
        <v>10</v>
      </c>
      <c r="C13" s="6">
        <v>65</v>
      </c>
      <c r="D13" s="2">
        <v>1</v>
      </c>
      <c r="F13" s="3">
        <v>0</v>
      </c>
      <c r="G13" s="4">
        <v>20</v>
      </c>
      <c r="H13" s="6">
        <f t="shared" si="1"/>
        <v>65</v>
      </c>
      <c r="J13" s="3">
        <f t="shared" si="0"/>
        <v>0</v>
      </c>
      <c r="K13" s="4">
        <v>0</v>
      </c>
    </row>
    <row r="14" spans="2:11" x14ac:dyDescent="0.3">
      <c r="B14" t="s">
        <v>11</v>
      </c>
      <c r="C14" s="6">
        <v>20</v>
      </c>
      <c r="D14" s="2">
        <v>0.1</v>
      </c>
      <c r="F14" s="3">
        <v>0</v>
      </c>
      <c r="G14" s="4">
        <v>20</v>
      </c>
      <c r="H14" s="6">
        <f t="shared" si="1"/>
        <v>20</v>
      </c>
      <c r="J14" s="3">
        <f t="shared" si="0"/>
        <v>0</v>
      </c>
      <c r="K14" s="4">
        <v>0</v>
      </c>
    </row>
    <row r="16" spans="2:11" x14ac:dyDescent="0.3">
      <c r="C16" t="s">
        <v>13</v>
      </c>
      <c r="D16" s="2">
        <f>SUM(D5:D14)</f>
        <v>14.4</v>
      </c>
    </row>
    <row r="17" spans="3:4" x14ac:dyDescent="0.3">
      <c r="C17" t="s">
        <v>14</v>
      </c>
      <c r="D17" s="2">
        <f>SUMPRODUCT(C5:C14,D5:D14)/D16</f>
        <v>83.784722222222214</v>
      </c>
    </row>
    <row r="19" spans="3:4" x14ac:dyDescent="0.3">
      <c r="C19" t="s">
        <v>17</v>
      </c>
      <c r="D19" s="2">
        <f>SUMPRODUCT(H5:H14,D5:D14)/D16</f>
        <v>67.027777777778027</v>
      </c>
    </row>
    <row r="20" spans="3:4" x14ac:dyDescent="0.3">
      <c r="C20" t="s">
        <v>18</v>
      </c>
      <c r="D20" s="5">
        <f>(D17-D19)/D17</f>
        <v>0.19999999999999696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6</xdr:col>
                    <xdr:colOff>15240</xdr:colOff>
                    <xdr:row>4</xdr:row>
                    <xdr:rowOff>7620</xdr:rowOff>
                  </from>
                  <to>
                    <xdr:col>6</xdr:col>
                    <xdr:colOff>1066800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6</xdr:col>
                    <xdr:colOff>15240</xdr:colOff>
                    <xdr:row>5</xdr:row>
                    <xdr:rowOff>7620</xdr:rowOff>
                  </from>
                  <to>
                    <xdr:col>6</xdr:col>
                    <xdr:colOff>1066800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Scroll Bar 3">
              <controlPr defaultSize="0" autoPict="0">
                <anchor moveWithCells="1">
                  <from>
                    <xdr:col>6</xdr:col>
                    <xdr:colOff>15240</xdr:colOff>
                    <xdr:row>6</xdr:row>
                    <xdr:rowOff>7620</xdr:rowOff>
                  </from>
                  <to>
                    <xdr:col>6</xdr:col>
                    <xdr:colOff>1066800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croll Bar 4">
              <controlPr defaultSize="0" autoPict="0">
                <anchor moveWithCells="1">
                  <from>
                    <xdr:col>6</xdr:col>
                    <xdr:colOff>15240</xdr:colOff>
                    <xdr:row>7</xdr:row>
                    <xdr:rowOff>7620</xdr:rowOff>
                  </from>
                  <to>
                    <xdr:col>6</xdr:col>
                    <xdr:colOff>1066800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Scroll Bar 5">
              <controlPr defaultSize="0" autoPict="0">
                <anchor moveWithCells="1">
                  <from>
                    <xdr:col>6</xdr:col>
                    <xdr:colOff>15240</xdr:colOff>
                    <xdr:row>8</xdr:row>
                    <xdr:rowOff>7620</xdr:rowOff>
                  </from>
                  <to>
                    <xdr:col>6</xdr:col>
                    <xdr:colOff>1066800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Scroll Bar 6">
              <controlPr defaultSize="0" autoPict="0">
                <anchor moveWithCells="1">
                  <from>
                    <xdr:col>6</xdr:col>
                    <xdr:colOff>15240</xdr:colOff>
                    <xdr:row>9</xdr:row>
                    <xdr:rowOff>7620</xdr:rowOff>
                  </from>
                  <to>
                    <xdr:col>6</xdr:col>
                    <xdr:colOff>1066800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Scroll Bar 7">
              <controlPr defaultSize="0" autoPict="0">
                <anchor moveWithCells="1">
                  <from>
                    <xdr:col>6</xdr:col>
                    <xdr:colOff>15240</xdr:colOff>
                    <xdr:row>10</xdr:row>
                    <xdr:rowOff>7620</xdr:rowOff>
                  </from>
                  <to>
                    <xdr:col>6</xdr:col>
                    <xdr:colOff>1066800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Scroll Bar 8">
              <controlPr defaultSize="0" autoPict="0">
                <anchor moveWithCells="1">
                  <from>
                    <xdr:col>6</xdr:col>
                    <xdr:colOff>15240</xdr:colOff>
                    <xdr:row>11</xdr:row>
                    <xdr:rowOff>7620</xdr:rowOff>
                  </from>
                  <to>
                    <xdr:col>6</xdr:col>
                    <xdr:colOff>1066800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Scroll Bar 9">
              <controlPr defaultSize="0" autoPict="0">
                <anchor moveWithCells="1">
                  <from>
                    <xdr:col>6</xdr:col>
                    <xdr:colOff>15240</xdr:colOff>
                    <xdr:row>12</xdr:row>
                    <xdr:rowOff>7620</xdr:rowOff>
                  </from>
                  <to>
                    <xdr:col>6</xdr:col>
                    <xdr:colOff>1066800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Scroll Bar 10">
              <controlPr defaultSize="0" autoPict="0">
                <anchor moveWithCells="1">
                  <from>
                    <xdr:col>6</xdr:col>
                    <xdr:colOff>15240</xdr:colOff>
                    <xdr:row>13</xdr:row>
                    <xdr:rowOff>7620</xdr:rowOff>
                  </from>
                  <to>
                    <xdr:col>6</xdr:col>
                    <xdr:colOff>1066800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Scroll Bar 11">
              <controlPr defaultSize="0" autoPict="0">
                <anchor moveWithCells="1">
                  <from>
                    <xdr:col>10</xdr:col>
                    <xdr:colOff>15240</xdr:colOff>
                    <xdr:row>4</xdr:row>
                    <xdr:rowOff>7620</xdr:rowOff>
                  </from>
                  <to>
                    <xdr:col>10</xdr:col>
                    <xdr:colOff>1066800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Scroll Bar 12">
              <controlPr defaultSize="0" autoPict="0">
                <anchor moveWithCells="1">
                  <from>
                    <xdr:col>10</xdr:col>
                    <xdr:colOff>15240</xdr:colOff>
                    <xdr:row>5</xdr:row>
                    <xdr:rowOff>7620</xdr:rowOff>
                  </from>
                  <to>
                    <xdr:col>10</xdr:col>
                    <xdr:colOff>1066800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Scroll Bar 13">
              <controlPr defaultSize="0" autoPict="0">
                <anchor moveWithCells="1">
                  <from>
                    <xdr:col>10</xdr:col>
                    <xdr:colOff>15240</xdr:colOff>
                    <xdr:row>6</xdr:row>
                    <xdr:rowOff>7620</xdr:rowOff>
                  </from>
                  <to>
                    <xdr:col>10</xdr:col>
                    <xdr:colOff>1066800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Scroll Bar 14">
              <controlPr defaultSize="0" autoPict="0">
                <anchor moveWithCells="1">
                  <from>
                    <xdr:col>10</xdr:col>
                    <xdr:colOff>15240</xdr:colOff>
                    <xdr:row>7</xdr:row>
                    <xdr:rowOff>7620</xdr:rowOff>
                  </from>
                  <to>
                    <xdr:col>10</xdr:col>
                    <xdr:colOff>1066800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Scroll Bar 15">
              <controlPr defaultSize="0" autoPict="0">
                <anchor moveWithCells="1">
                  <from>
                    <xdr:col>10</xdr:col>
                    <xdr:colOff>15240</xdr:colOff>
                    <xdr:row>8</xdr:row>
                    <xdr:rowOff>7620</xdr:rowOff>
                  </from>
                  <to>
                    <xdr:col>10</xdr:col>
                    <xdr:colOff>1066800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Scroll Bar 16">
              <controlPr defaultSize="0" autoPict="0">
                <anchor moveWithCells="1">
                  <from>
                    <xdr:col>10</xdr:col>
                    <xdr:colOff>15240</xdr:colOff>
                    <xdr:row>9</xdr:row>
                    <xdr:rowOff>7620</xdr:rowOff>
                  </from>
                  <to>
                    <xdr:col>10</xdr:col>
                    <xdr:colOff>1066800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Scroll Bar 17">
              <controlPr defaultSize="0" autoPict="0">
                <anchor moveWithCells="1">
                  <from>
                    <xdr:col>10</xdr:col>
                    <xdr:colOff>15240</xdr:colOff>
                    <xdr:row>10</xdr:row>
                    <xdr:rowOff>7620</xdr:rowOff>
                  </from>
                  <to>
                    <xdr:col>10</xdr:col>
                    <xdr:colOff>1066800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Scroll Bar 18">
              <controlPr defaultSize="0" autoPict="0">
                <anchor moveWithCells="1">
                  <from>
                    <xdr:col>10</xdr:col>
                    <xdr:colOff>15240</xdr:colOff>
                    <xdr:row>11</xdr:row>
                    <xdr:rowOff>7620</xdr:rowOff>
                  </from>
                  <to>
                    <xdr:col>10</xdr:col>
                    <xdr:colOff>1066800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Scroll Bar 19">
              <controlPr defaultSize="0" autoPict="0">
                <anchor moveWithCells="1">
                  <from>
                    <xdr:col>10</xdr:col>
                    <xdr:colOff>15240</xdr:colOff>
                    <xdr:row>12</xdr:row>
                    <xdr:rowOff>7620</xdr:rowOff>
                  </from>
                  <to>
                    <xdr:col>10</xdr:col>
                    <xdr:colOff>1066800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Scroll Bar 20">
              <controlPr defaultSize="0" autoPict="0">
                <anchor moveWithCells="1">
                  <from>
                    <xdr:col>10</xdr:col>
                    <xdr:colOff>15240</xdr:colOff>
                    <xdr:row>13</xdr:row>
                    <xdr:rowOff>7620</xdr:rowOff>
                  </from>
                  <to>
                    <xdr:col>10</xdr:col>
                    <xdr:colOff>1066800</xdr:colOff>
                    <xdr:row>13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</dc:creator>
  <cp:lastModifiedBy>Sarath</cp:lastModifiedBy>
  <dcterms:created xsi:type="dcterms:W3CDTF">2022-08-13T09:10:52Z</dcterms:created>
  <dcterms:modified xsi:type="dcterms:W3CDTF">2022-08-18T12:44:03Z</dcterms:modified>
</cp:coreProperties>
</file>