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epos\StraightPool\"/>
    </mc:Choice>
  </mc:AlternateContent>
  <bookViews>
    <workbookView xWindow="0" yWindow="0" windowWidth="19620" windowHeight="9384" tabRatio="745"/>
  </bookViews>
  <sheets>
    <sheet name="Running Total-Avg" sheetId="13" r:id="rId1"/>
    <sheet name="Data" sheetId="2" r:id="rId2"/>
    <sheet name="Top Run Averages" sheetId="11" r:id="rId3"/>
    <sheet name="Normal Distribution" sheetId="10" r:id="rId4"/>
    <sheet name="Innings" sheetId="4" r:id="rId5"/>
    <sheet name="Running Total" sheetId="5" r:id="rId6"/>
    <sheet name="Moving Avg" sheetId="12" r:id="rId7"/>
    <sheet name="Sorted Avg" sheetId="6" r:id="rId8"/>
    <sheet name="Running Avg" sheetId="7" r:id="rId9"/>
    <sheet name="Robert - Combined" sheetId="8" r:id="rId10"/>
    <sheet name="Jerry - Combined" sheetId="9" r:id="rId11"/>
    <sheet name="Both Combined" sheetId="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2" l="1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T4" i="2"/>
  <c r="T3" i="2"/>
  <c r="T2" i="2"/>
  <c r="S4" i="2"/>
  <c r="S3" i="2"/>
  <c r="S2" i="2"/>
  <c r="P4" i="2" l="1"/>
  <c r="O4" i="2"/>
  <c r="P3" i="2"/>
  <c r="P30" i="2" s="1"/>
  <c r="O3" i="2"/>
  <c r="P2" i="2"/>
  <c r="O2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2" i="2"/>
  <c r="L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O30" i="2" l="1"/>
  <c r="P27" i="2"/>
  <c r="O11" i="2"/>
  <c r="O15" i="2"/>
  <c r="O19" i="2"/>
  <c r="O23" i="2"/>
  <c r="O27" i="2"/>
  <c r="P11" i="2"/>
  <c r="P15" i="2"/>
  <c r="P19" i="2"/>
  <c r="P23" i="2"/>
  <c r="O12" i="2"/>
  <c r="O16" i="2"/>
  <c r="O20" i="2"/>
  <c r="O24" i="2"/>
  <c r="O28" i="2"/>
  <c r="P12" i="2"/>
  <c r="P16" i="2"/>
  <c r="P20" i="2"/>
  <c r="P24" i="2"/>
  <c r="P28" i="2"/>
  <c r="O13" i="2"/>
  <c r="O17" i="2"/>
  <c r="O21" i="2"/>
  <c r="O25" i="2"/>
  <c r="O29" i="2"/>
  <c r="P13" i="2"/>
  <c r="P17" i="2"/>
  <c r="P21" i="2"/>
  <c r="P25" i="2"/>
  <c r="P29" i="2"/>
  <c r="O10" i="2"/>
  <c r="O14" i="2"/>
  <c r="O18" i="2"/>
  <c r="O22" i="2"/>
  <c r="O26" i="2"/>
  <c r="P10" i="2"/>
  <c r="P14" i="2"/>
  <c r="P18" i="2"/>
  <c r="P22" i="2"/>
  <c r="P26" i="2"/>
</calcChain>
</file>

<file path=xl/sharedStrings.xml><?xml version="1.0" encoding="utf-8"?>
<sst xmlns="http://schemas.openxmlformats.org/spreadsheetml/2006/main" count="25" uniqueCount="21">
  <si>
    <t>Max</t>
  </si>
  <si>
    <t>Robert</t>
  </si>
  <si>
    <t>Jerry</t>
  </si>
  <si>
    <t>Robert Sorted</t>
  </si>
  <si>
    <t>Jerry Sorted</t>
  </si>
  <si>
    <t>Robert Running Avg</t>
  </si>
  <si>
    <t>Jerry Running Avg</t>
  </si>
  <si>
    <t>Robert Sorted Avg</t>
  </si>
  <si>
    <t>Jerry Sorted Avg</t>
  </si>
  <si>
    <t>Robert Running Total</t>
  </si>
  <si>
    <t>Jerry Running Total</t>
  </si>
  <si>
    <t>Avg</t>
  </si>
  <si>
    <t>StDev</t>
  </si>
  <si>
    <t>Balls</t>
  </si>
  <si>
    <t>Robert P.</t>
  </si>
  <si>
    <t>Jerry P.</t>
  </si>
  <si>
    <t>Top 5 Avg</t>
  </si>
  <si>
    <t>Top 10 Avg</t>
  </si>
  <si>
    <t>Top 20 Avg</t>
  </si>
  <si>
    <t>Robert Moving Avg</t>
  </si>
  <si>
    <t>Jerry 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</si>
</sst>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Total /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Robert Running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Data!$E$2:$E$64</c:f>
              <c:numCache>
                <c:formatCode>General</c:formatCode>
                <c:ptCount val="63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0.8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1.8181818181818181</c:v>
                </c:pt>
                <c:pt idx="11">
                  <c:v>2.4166666666666665</c:v>
                </c:pt>
                <c:pt idx="12">
                  <c:v>2.3846153846153846</c:v>
                </c:pt>
                <c:pt idx="13">
                  <c:v>2.3571428571428572</c:v>
                </c:pt>
                <c:pt idx="14">
                  <c:v>2.2000000000000002</c:v>
                </c:pt>
                <c:pt idx="15">
                  <c:v>2.1875</c:v>
                </c:pt>
                <c:pt idx="16">
                  <c:v>2.0588235294117645</c:v>
                </c:pt>
                <c:pt idx="17">
                  <c:v>2.1111111111111112</c:v>
                </c:pt>
                <c:pt idx="18">
                  <c:v>2</c:v>
                </c:pt>
                <c:pt idx="19">
                  <c:v>2.1</c:v>
                </c:pt>
                <c:pt idx="20">
                  <c:v>2.4761904761904763</c:v>
                </c:pt>
                <c:pt idx="21">
                  <c:v>2.4090909090909092</c:v>
                </c:pt>
                <c:pt idx="22">
                  <c:v>2.3043478260869565</c:v>
                </c:pt>
                <c:pt idx="23">
                  <c:v>2.4166666666666665</c:v>
                </c:pt>
                <c:pt idx="24">
                  <c:v>2.56</c:v>
                </c:pt>
                <c:pt idx="25">
                  <c:v>2.5</c:v>
                </c:pt>
                <c:pt idx="26">
                  <c:v>2.4074074074074074</c:v>
                </c:pt>
                <c:pt idx="27">
                  <c:v>2.3571428571428572</c:v>
                </c:pt>
                <c:pt idx="28">
                  <c:v>2.3103448275862069</c:v>
                </c:pt>
                <c:pt idx="29">
                  <c:v>2.2666666666666666</c:v>
                </c:pt>
                <c:pt idx="30">
                  <c:v>2.225806451612903</c:v>
                </c:pt>
                <c:pt idx="31">
                  <c:v>2.25</c:v>
                </c:pt>
                <c:pt idx="32">
                  <c:v>2.2727272727272729</c:v>
                </c:pt>
                <c:pt idx="33">
                  <c:v>2.2352941176470589</c:v>
                </c:pt>
                <c:pt idx="34">
                  <c:v>2.2285714285714286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2.0769230769230771</c:v>
                </c:pt>
                <c:pt idx="39">
                  <c:v>2.0499999999999998</c:v>
                </c:pt>
                <c:pt idx="40">
                  <c:v>2.024390243902439</c:v>
                </c:pt>
                <c:pt idx="41">
                  <c:v>2</c:v>
                </c:pt>
                <c:pt idx="42">
                  <c:v>2.0465116279069768</c:v>
                </c:pt>
                <c:pt idx="43">
                  <c:v>2.0227272727272729</c:v>
                </c:pt>
                <c:pt idx="44">
                  <c:v>2.0222222222222221</c:v>
                </c:pt>
                <c:pt idx="45">
                  <c:v>2.0217391304347827</c:v>
                </c:pt>
                <c:pt idx="46">
                  <c:v>2</c:v>
                </c:pt>
                <c:pt idx="47">
                  <c:v>1.9583333333333333</c:v>
                </c:pt>
                <c:pt idx="48">
                  <c:v>1.9183673469387754</c:v>
                </c:pt>
                <c:pt idx="49">
                  <c:v>1.94</c:v>
                </c:pt>
                <c:pt idx="50">
                  <c:v>1.9019607843137254</c:v>
                </c:pt>
                <c:pt idx="51">
                  <c:v>1.8653846153846154</c:v>
                </c:pt>
                <c:pt idx="52">
                  <c:v>1.8301886792452831</c:v>
                </c:pt>
                <c:pt idx="53">
                  <c:v>1.7962962962962963</c:v>
                </c:pt>
                <c:pt idx="54">
                  <c:v>1.7818181818181817</c:v>
                </c:pt>
                <c:pt idx="55">
                  <c:v>1.75</c:v>
                </c:pt>
                <c:pt idx="56">
                  <c:v>1.7192982456140351</c:v>
                </c:pt>
                <c:pt idx="57">
                  <c:v>1.6896551724137931</c:v>
                </c:pt>
                <c:pt idx="58">
                  <c:v>1.728813559322034</c:v>
                </c:pt>
                <c:pt idx="59">
                  <c:v>1.7</c:v>
                </c:pt>
                <c:pt idx="60">
                  <c:v>1.6721311475409837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Jerry Running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Data!$F$2:$F$64</c:f>
              <c:numCache>
                <c:formatCode>General</c:formatCode>
                <c:ptCount val="63"/>
                <c:pt idx="0">
                  <c:v>3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0.58064516129032262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0.67391304347826086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0.74509803921568629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0.7068965517241379</c:v>
                </c:pt>
                <c:pt idx="58">
                  <c:v>0.72881355932203384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575424"/>
        <c:axId val="-631574880"/>
      </c:lineChart>
      <c:lineChart>
        <c:grouping val="standard"/>
        <c:varyColors val="0"/>
        <c:ser>
          <c:idx val="2"/>
          <c:order val="2"/>
          <c:tx>
            <c:strRef>
              <c:f>Data!$K$1</c:f>
              <c:strCache>
                <c:ptCount val="1"/>
                <c:pt idx="0">
                  <c:v>Robert 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Data!$K$2:$K$64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17</c:v>
                </c:pt>
                <c:pt idx="10">
                  <c:v>20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38</c:v>
                </c:pt>
                <c:pt idx="18">
                  <c:v>38</c:v>
                </c:pt>
                <c:pt idx="19">
                  <c:v>42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58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72</c:v>
                </c:pt>
                <c:pt idx="32">
                  <c:v>75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Jerry Running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Data!$L$2:$L$64</c:f>
              <c:numCache>
                <c:formatCode>General</c:formatCode>
                <c:ptCount val="6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565632"/>
        <c:axId val="-631567264"/>
      </c:lineChart>
      <c:catAx>
        <c:axId val="-6315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574880"/>
        <c:crosses val="autoZero"/>
        <c:auto val="1"/>
        <c:lblAlgn val="ctr"/>
        <c:lblOffset val="100"/>
        <c:tickLblSkip val="5"/>
        <c:noMultiLvlLbl val="0"/>
      </c:catAx>
      <c:valAx>
        <c:axId val="-631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575424"/>
        <c:crosses val="autoZero"/>
        <c:crossBetween val="between"/>
      </c:valAx>
      <c:valAx>
        <c:axId val="-631567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565632"/>
        <c:crosses val="max"/>
        <c:crossBetween val="between"/>
      </c:valAx>
      <c:catAx>
        <c:axId val="-63156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63156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Jerry</a:t>
            </a:r>
            <a:r>
              <a:rPr lang="en-US" baseline="0"/>
              <a:t> -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Data!$B$2:$B$63</c:f>
              <c:numCache>
                <c:formatCode>General</c:formatCode>
                <c:ptCount val="6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561440"/>
        <c:axId val="-653572864"/>
      </c:barChart>
      <c:lineChart>
        <c:grouping val="standar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Jerry Running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Data!$F$2:$F$63</c:f>
              <c:numCache>
                <c:formatCode>General</c:formatCode>
                <c:ptCount val="62"/>
                <c:pt idx="0">
                  <c:v>3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0.58064516129032262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0.67391304347826086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0.74509803921568629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0.7068965517241379</c:v>
                </c:pt>
                <c:pt idx="58">
                  <c:v>0.72881355932203384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Jerry Sorted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Data!$J$2:$J$63</c:f>
              <c:numCache>
                <c:formatCode>General</c:formatCode>
                <c:ptCount val="62"/>
                <c:pt idx="0">
                  <c:v>4</c:v>
                </c:pt>
                <c:pt idx="1">
                  <c:v>3.5</c:v>
                </c:pt>
                <c:pt idx="2">
                  <c:v>3.3333333333333335</c:v>
                </c:pt>
                <c:pt idx="3">
                  <c:v>3.25</c:v>
                </c:pt>
                <c:pt idx="4">
                  <c:v>3.2</c:v>
                </c:pt>
                <c:pt idx="5">
                  <c:v>3</c:v>
                </c:pt>
                <c:pt idx="6">
                  <c:v>2.8571428571428572</c:v>
                </c:pt>
                <c:pt idx="7">
                  <c:v>2.75</c:v>
                </c:pt>
                <c:pt idx="8">
                  <c:v>2.6666666666666665</c:v>
                </c:pt>
                <c:pt idx="9">
                  <c:v>2.6</c:v>
                </c:pt>
                <c:pt idx="10">
                  <c:v>2.5454545454545454</c:v>
                </c:pt>
                <c:pt idx="11">
                  <c:v>2.4166666666666665</c:v>
                </c:pt>
                <c:pt idx="12">
                  <c:v>2.3076923076923075</c:v>
                </c:pt>
                <c:pt idx="13">
                  <c:v>2.2142857142857144</c:v>
                </c:pt>
                <c:pt idx="14">
                  <c:v>2.1333333333333333</c:v>
                </c:pt>
                <c:pt idx="15">
                  <c:v>2.0625</c:v>
                </c:pt>
                <c:pt idx="16">
                  <c:v>2</c:v>
                </c:pt>
                <c:pt idx="17">
                  <c:v>1.9444444444444444</c:v>
                </c:pt>
                <c:pt idx="18">
                  <c:v>1.8947368421052631</c:v>
                </c:pt>
                <c:pt idx="19">
                  <c:v>1.85</c:v>
                </c:pt>
                <c:pt idx="20">
                  <c:v>1.8095238095238095</c:v>
                </c:pt>
                <c:pt idx="21">
                  <c:v>1.7727272727272727</c:v>
                </c:pt>
                <c:pt idx="22">
                  <c:v>1.7391304347826086</c:v>
                </c:pt>
                <c:pt idx="23">
                  <c:v>1.7083333333333333</c:v>
                </c:pt>
                <c:pt idx="24">
                  <c:v>1.68</c:v>
                </c:pt>
                <c:pt idx="25">
                  <c:v>1.6538461538461537</c:v>
                </c:pt>
                <c:pt idx="26">
                  <c:v>1.6296296296296295</c:v>
                </c:pt>
                <c:pt idx="27">
                  <c:v>1.6071428571428572</c:v>
                </c:pt>
                <c:pt idx="28">
                  <c:v>1.5862068965517242</c:v>
                </c:pt>
                <c:pt idx="29">
                  <c:v>1.5333333333333334</c:v>
                </c:pt>
                <c:pt idx="30">
                  <c:v>1.4838709677419355</c:v>
                </c:pt>
                <c:pt idx="31">
                  <c:v>1.4375</c:v>
                </c:pt>
                <c:pt idx="32">
                  <c:v>1.393939393939394</c:v>
                </c:pt>
                <c:pt idx="33">
                  <c:v>1.3529411764705883</c:v>
                </c:pt>
                <c:pt idx="34">
                  <c:v>1.3142857142857143</c:v>
                </c:pt>
                <c:pt idx="35">
                  <c:v>1.2777777777777777</c:v>
                </c:pt>
                <c:pt idx="36">
                  <c:v>1.2432432432432432</c:v>
                </c:pt>
                <c:pt idx="37">
                  <c:v>1.2105263157894737</c:v>
                </c:pt>
                <c:pt idx="38">
                  <c:v>1.1794871794871795</c:v>
                </c:pt>
                <c:pt idx="39">
                  <c:v>1.1499999999999999</c:v>
                </c:pt>
                <c:pt idx="40">
                  <c:v>1.1219512195121952</c:v>
                </c:pt>
                <c:pt idx="41">
                  <c:v>1.0952380952380953</c:v>
                </c:pt>
                <c:pt idx="42">
                  <c:v>1.069767441860465</c:v>
                </c:pt>
                <c:pt idx="43">
                  <c:v>1.0454545454545454</c:v>
                </c:pt>
                <c:pt idx="44">
                  <c:v>1.0222222222222221</c:v>
                </c:pt>
                <c:pt idx="45">
                  <c:v>1</c:v>
                </c:pt>
                <c:pt idx="46">
                  <c:v>0.97872340425531912</c:v>
                </c:pt>
                <c:pt idx="47">
                  <c:v>0.95833333333333337</c:v>
                </c:pt>
                <c:pt idx="48">
                  <c:v>0.93877551020408168</c:v>
                </c:pt>
                <c:pt idx="49">
                  <c:v>0.92</c:v>
                </c:pt>
                <c:pt idx="50">
                  <c:v>0.90196078431372551</c:v>
                </c:pt>
                <c:pt idx="51">
                  <c:v>0.88461538461538458</c:v>
                </c:pt>
                <c:pt idx="52">
                  <c:v>0.86792452830188682</c:v>
                </c:pt>
                <c:pt idx="53">
                  <c:v>0.85185185185185186</c:v>
                </c:pt>
                <c:pt idx="54">
                  <c:v>0.83636363636363631</c:v>
                </c:pt>
                <c:pt idx="55">
                  <c:v>0.8214285714285714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561440"/>
        <c:axId val="-653572864"/>
      </c:lineChart>
      <c:lineChart>
        <c:grouping val="standard"/>
        <c:varyColors val="0"/>
        <c:ser>
          <c:idx val="3"/>
          <c:order val="3"/>
          <c:tx>
            <c:strRef>
              <c:f>Data!$L$1</c:f>
              <c:strCache>
                <c:ptCount val="1"/>
                <c:pt idx="0">
                  <c:v>Jerry Running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Data!$L$2:$L$63</c:f>
              <c:numCache>
                <c:formatCode>General</c:formatCode>
                <c:ptCount val="6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573408"/>
        <c:axId val="-653564704"/>
      </c:lineChart>
      <c:catAx>
        <c:axId val="-6535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72864"/>
        <c:crosses val="autoZero"/>
        <c:auto val="1"/>
        <c:lblAlgn val="ctr"/>
        <c:lblOffset val="100"/>
        <c:noMultiLvlLbl val="0"/>
      </c:catAx>
      <c:valAx>
        <c:axId val="-653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61440"/>
        <c:crosses val="autoZero"/>
        <c:crossBetween val="between"/>
      </c:valAx>
      <c:valAx>
        <c:axId val="-653564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73408"/>
        <c:crosses val="max"/>
        <c:crossBetween val="between"/>
      </c:valAx>
      <c:catAx>
        <c:axId val="-65357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6535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</c:numCache>
            </c:numRef>
          </c:val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Data!$B$2:$B$63</c:f>
              <c:numCache>
                <c:formatCode>General</c:formatCode>
                <c:ptCount val="6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561984"/>
        <c:axId val="-6535696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Robert Sorted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Data!$C$2:$C$63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Jerry Sorted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Data!$E$1</c:f>
              <c:strCache>
                <c:ptCount val="1"/>
                <c:pt idx="0">
                  <c:v>Robert Running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Data!$E$2:$E$63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0.8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1.8181818181818181</c:v>
                </c:pt>
                <c:pt idx="11">
                  <c:v>2.4166666666666665</c:v>
                </c:pt>
                <c:pt idx="12">
                  <c:v>2.3846153846153846</c:v>
                </c:pt>
                <c:pt idx="13">
                  <c:v>2.3571428571428572</c:v>
                </c:pt>
                <c:pt idx="14">
                  <c:v>2.2000000000000002</c:v>
                </c:pt>
                <c:pt idx="15">
                  <c:v>2.1875</c:v>
                </c:pt>
                <c:pt idx="16">
                  <c:v>2.0588235294117645</c:v>
                </c:pt>
                <c:pt idx="17">
                  <c:v>2.1111111111111112</c:v>
                </c:pt>
                <c:pt idx="18">
                  <c:v>2</c:v>
                </c:pt>
                <c:pt idx="19">
                  <c:v>2.1</c:v>
                </c:pt>
                <c:pt idx="20">
                  <c:v>2.4761904761904763</c:v>
                </c:pt>
                <c:pt idx="21">
                  <c:v>2.4090909090909092</c:v>
                </c:pt>
                <c:pt idx="22">
                  <c:v>2.3043478260869565</c:v>
                </c:pt>
                <c:pt idx="23">
                  <c:v>2.4166666666666665</c:v>
                </c:pt>
                <c:pt idx="24">
                  <c:v>2.56</c:v>
                </c:pt>
                <c:pt idx="25">
                  <c:v>2.5</c:v>
                </c:pt>
                <c:pt idx="26">
                  <c:v>2.4074074074074074</c:v>
                </c:pt>
                <c:pt idx="27">
                  <c:v>2.3571428571428572</c:v>
                </c:pt>
                <c:pt idx="28">
                  <c:v>2.3103448275862069</c:v>
                </c:pt>
                <c:pt idx="29">
                  <c:v>2.2666666666666666</c:v>
                </c:pt>
                <c:pt idx="30">
                  <c:v>2.225806451612903</c:v>
                </c:pt>
                <c:pt idx="31">
                  <c:v>2.25</c:v>
                </c:pt>
                <c:pt idx="32">
                  <c:v>2.2727272727272729</c:v>
                </c:pt>
                <c:pt idx="33">
                  <c:v>2.2352941176470589</c:v>
                </c:pt>
                <c:pt idx="34">
                  <c:v>2.2285714285714286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2.0769230769230771</c:v>
                </c:pt>
                <c:pt idx="39">
                  <c:v>2.0499999999999998</c:v>
                </c:pt>
                <c:pt idx="40">
                  <c:v>2.024390243902439</c:v>
                </c:pt>
                <c:pt idx="41">
                  <c:v>2</c:v>
                </c:pt>
                <c:pt idx="42">
                  <c:v>2.0465116279069768</c:v>
                </c:pt>
                <c:pt idx="43">
                  <c:v>2.0227272727272729</c:v>
                </c:pt>
                <c:pt idx="44">
                  <c:v>2.0222222222222221</c:v>
                </c:pt>
                <c:pt idx="45">
                  <c:v>2.0217391304347827</c:v>
                </c:pt>
                <c:pt idx="46">
                  <c:v>2</c:v>
                </c:pt>
                <c:pt idx="47">
                  <c:v>1.9583333333333333</c:v>
                </c:pt>
                <c:pt idx="48">
                  <c:v>1.9183673469387754</c:v>
                </c:pt>
                <c:pt idx="49">
                  <c:v>1.94</c:v>
                </c:pt>
                <c:pt idx="50">
                  <c:v>1.9019607843137254</c:v>
                </c:pt>
                <c:pt idx="51">
                  <c:v>1.8653846153846154</c:v>
                </c:pt>
                <c:pt idx="52">
                  <c:v>1.8301886792452831</c:v>
                </c:pt>
                <c:pt idx="53">
                  <c:v>1.7962962962962963</c:v>
                </c:pt>
                <c:pt idx="54">
                  <c:v>1.7818181818181817</c:v>
                </c:pt>
                <c:pt idx="55">
                  <c:v>1.75</c:v>
                </c:pt>
                <c:pt idx="56">
                  <c:v>1.7192982456140351</c:v>
                </c:pt>
                <c:pt idx="57">
                  <c:v>1.6896551724137931</c:v>
                </c:pt>
                <c:pt idx="58">
                  <c:v>1.728813559322034</c:v>
                </c:pt>
                <c:pt idx="59">
                  <c:v>1.7</c:v>
                </c:pt>
                <c:pt idx="60">
                  <c:v>1.6721311475409837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Jerry Running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Data!$F$2:$F$63</c:f>
              <c:numCache>
                <c:formatCode>General</c:formatCode>
                <c:ptCount val="62"/>
                <c:pt idx="0">
                  <c:v>3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0.58064516129032262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0.67391304347826086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0.74509803921568629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0.7068965517241379</c:v>
                </c:pt>
                <c:pt idx="58">
                  <c:v>0.72881355932203384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Data!$I$1</c:f>
              <c:strCache>
                <c:ptCount val="1"/>
                <c:pt idx="0">
                  <c:v>Robert Sorted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Data!$I$2:$I$63</c:f>
              <c:numCache>
                <c:formatCode>General</c:formatCode>
                <c:ptCount val="62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8.25</c:v>
                </c:pt>
                <c:pt idx="4">
                  <c:v>7.6</c:v>
                </c:pt>
                <c:pt idx="5">
                  <c:v>7</c:v>
                </c:pt>
                <c:pt idx="6">
                  <c:v>6.5714285714285712</c:v>
                </c:pt>
                <c:pt idx="7">
                  <c:v>6.25</c:v>
                </c:pt>
                <c:pt idx="8">
                  <c:v>6</c:v>
                </c:pt>
                <c:pt idx="9">
                  <c:v>5.7</c:v>
                </c:pt>
                <c:pt idx="10">
                  <c:v>5.4545454545454541</c:v>
                </c:pt>
                <c:pt idx="11">
                  <c:v>5.25</c:v>
                </c:pt>
                <c:pt idx="12">
                  <c:v>5.0769230769230766</c:v>
                </c:pt>
                <c:pt idx="13">
                  <c:v>4.9285714285714288</c:v>
                </c:pt>
                <c:pt idx="14">
                  <c:v>4.8</c:v>
                </c:pt>
                <c:pt idx="15">
                  <c:v>4.625</c:v>
                </c:pt>
                <c:pt idx="16">
                  <c:v>4.4705882352941178</c:v>
                </c:pt>
                <c:pt idx="17">
                  <c:v>4.333333333333333</c:v>
                </c:pt>
                <c:pt idx="18">
                  <c:v>4.2105263157894735</c:v>
                </c:pt>
                <c:pt idx="19">
                  <c:v>4.0999999999999996</c:v>
                </c:pt>
                <c:pt idx="20">
                  <c:v>4</c:v>
                </c:pt>
                <c:pt idx="21">
                  <c:v>3.9090909090909092</c:v>
                </c:pt>
                <c:pt idx="22">
                  <c:v>3.8260869565217392</c:v>
                </c:pt>
                <c:pt idx="23">
                  <c:v>3.7083333333333335</c:v>
                </c:pt>
                <c:pt idx="24">
                  <c:v>3.6</c:v>
                </c:pt>
                <c:pt idx="25">
                  <c:v>3.5</c:v>
                </c:pt>
                <c:pt idx="26">
                  <c:v>3.4074074074074074</c:v>
                </c:pt>
                <c:pt idx="27">
                  <c:v>3.3214285714285716</c:v>
                </c:pt>
                <c:pt idx="28">
                  <c:v>3.2413793103448274</c:v>
                </c:pt>
                <c:pt idx="29">
                  <c:v>3.1666666666666665</c:v>
                </c:pt>
                <c:pt idx="30">
                  <c:v>3.096774193548387</c:v>
                </c:pt>
                <c:pt idx="31">
                  <c:v>3.03125</c:v>
                </c:pt>
                <c:pt idx="32">
                  <c:v>2.9696969696969697</c:v>
                </c:pt>
                <c:pt idx="33">
                  <c:v>2.9117647058823528</c:v>
                </c:pt>
                <c:pt idx="34">
                  <c:v>2.8571428571428572</c:v>
                </c:pt>
                <c:pt idx="35">
                  <c:v>2.8055555555555554</c:v>
                </c:pt>
                <c:pt idx="36">
                  <c:v>2.7567567567567566</c:v>
                </c:pt>
                <c:pt idx="37">
                  <c:v>2.7105263157894739</c:v>
                </c:pt>
                <c:pt idx="38">
                  <c:v>2.6666666666666665</c:v>
                </c:pt>
                <c:pt idx="39">
                  <c:v>2.6</c:v>
                </c:pt>
                <c:pt idx="40">
                  <c:v>2.5365853658536586</c:v>
                </c:pt>
                <c:pt idx="41">
                  <c:v>2.4761904761904763</c:v>
                </c:pt>
                <c:pt idx="42">
                  <c:v>2.4186046511627906</c:v>
                </c:pt>
                <c:pt idx="43">
                  <c:v>2.3636363636363638</c:v>
                </c:pt>
                <c:pt idx="44">
                  <c:v>2.3111111111111109</c:v>
                </c:pt>
                <c:pt idx="45">
                  <c:v>2.2608695652173911</c:v>
                </c:pt>
                <c:pt idx="46">
                  <c:v>2.2127659574468086</c:v>
                </c:pt>
                <c:pt idx="47">
                  <c:v>2.1666666666666665</c:v>
                </c:pt>
                <c:pt idx="48">
                  <c:v>2.1224489795918369</c:v>
                </c:pt>
                <c:pt idx="49">
                  <c:v>2.08</c:v>
                </c:pt>
                <c:pt idx="50">
                  <c:v>2.0392156862745097</c:v>
                </c:pt>
                <c:pt idx="51">
                  <c:v>2</c:v>
                </c:pt>
                <c:pt idx="52">
                  <c:v>1.9622641509433962</c:v>
                </c:pt>
                <c:pt idx="53">
                  <c:v>1.9259259259259258</c:v>
                </c:pt>
                <c:pt idx="54">
                  <c:v>1.8909090909090909</c:v>
                </c:pt>
                <c:pt idx="55">
                  <c:v>1.8571428571428572</c:v>
                </c:pt>
                <c:pt idx="56">
                  <c:v>1.8245614035087718</c:v>
                </c:pt>
                <c:pt idx="57">
                  <c:v>1.7931034482758621</c:v>
                </c:pt>
                <c:pt idx="58">
                  <c:v>1.7627118644067796</c:v>
                </c:pt>
                <c:pt idx="59">
                  <c:v>1.7333333333333334</c:v>
                </c:pt>
                <c:pt idx="60">
                  <c:v>1.7049180327868851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Data!$J$1</c:f>
              <c:strCache>
                <c:ptCount val="1"/>
                <c:pt idx="0">
                  <c:v>Jerry Sorted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Data!$J$2:$J$63</c:f>
              <c:numCache>
                <c:formatCode>General</c:formatCode>
                <c:ptCount val="62"/>
                <c:pt idx="0">
                  <c:v>4</c:v>
                </c:pt>
                <c:pt idx="1">
                  <c:v>3.5</c:v>
                </c:pt>
                <c:pt idx="2">
                  <c:v>3.3333333333333335</c:v>
                </c:pt>
                <c:pt idx="3">
                  <c:v>3.25</c:v>
                </c:pt>
                <c:pt idx="4">
                  <c:v>3.2</c:v>
                </c:pt>
                <c:pt idx="5">
                  <c:v>3</c:v>
                </c:pt>
                <c:pt idx="6">
                  <c:v>2.8571428571428572</c:v>
                </c:pt>
                <c:pt idx="7">
                  <c:v>2.75</c:v>
                </c:pt>
                <c:pt idx="8">
                  <c:v>2.6666666666666665</c:v>
                </c:pt>
                <c:pt idx="9">
                  <c:v>2.6</c:v>
                </c:pt>
                <c:pt idx="10">
                  <c:v>2.5454545454545454</c:v>
                </c:pt>
                <c:pt idx="11">
                  <c:v>2.4166666666666665</c:v>
                </c:pt>
                <c:pt idx="12">
                  <c:v>2.3076923076923075</c:v>
                </c:pt>
                <c:pt idx="13">
                  <c:v>2.2142857142857144</c:v>
                </c:pt>
                <c:pt idx="14">
                  <c:v>2.1333333333333333</c:v>
                </c:pt>
                <c:pt idx="15">
                  <c:v>2.0625</c:v>
                </c:pt>
                <c:pt idx="16">
                  <c:v>2</c:v>
                </c:pt>
                <c:pt idx="17">
                  <c:v>1.9444444444444444</c:v>
                </c:pt>
                <c:pt idx="18">
                  <c:v>1.8947368421052631</c:v>
                </c:pt>
                <c:pt idx="19">
                  <c:v>1.85</c:v>
                </c:pt>
                <c:pt idx="20">
                  <c:v>1.8095238095238095</c:v>
                </c:pt>
                <c:pt idx="21">
                  <c:v>1.7727272727272727</c:v>
                </c:pt>
                <c:pt idx="22">
                  <c:v>1.7391304347826086</c:v>
                </c:pt>
                <c:pt idx="23">
                  <c:v>1.7083333333333333</c:v>
                </c:pt>
                <c:pt idx="24">
                  <c:v>1.68</c:v>
                </c:pt>
                <c:pt idx="25">
                  <c:v>1.6538461538461537</c:v>
                </c:pt>
                <c:pt idx="26">
                  <c:v>1.6296296296296295</c:v>
                </c:pt>
                <c:pt idx="27">
                  <c:v>1.6071428571428572</c:v>
                </c:pt>
                <c:pt idx="28">
                  <c:v>1.5862068965517242</c:v>
                </c:pt>
                <c:pt idx="29">
                  <c:v>1.5333333333333334</c:v>
                </c:pt>
                <c:pt idx="30">
                  <c:v>1.4838709677419355</c:v>
                </c:pt>
                <c:pt idx="31">
                  <c:v>1.4375</c:v>
                </c:pt>
                <c:pt idx="32">
                  <c:v>1.393939393939394</c:v>
                </c:pt>
                <c:pt idx="33">
                  <c:v>1.3529411764705883</c:v>
                </c:pt>
                <c:pt idx="34">
                  <c:v>1.3142857142857143</c:v>
                </c:pt>
                <c:pt idx="35">
                  <c:v>1.2777777777777777</c:v>
                </c:pt>
                <c:pt idx="36">
                  <c:v>1.2432432432432432</c:v>
                </c:pt>
                <c:pt idx="37">
                  <c:v>1.2105263157894737</c:v>
                </c:pt>
                <c:pt idx="38">
                  <c:v>1.1794871794871795</c:v>
                </c:pt>
                <c:pt idx="39">
                  <c:v>1.1499999999999999</c:v>
                </c:pt>
                <c:pt idx="40">
                  <c:v>1.1219512195121952</c:v>
                </c:pt>
                <c:pt idx="41">
                  <c:v>1.0952380952380953</c:v>
                </c:pt>
                <c:pt idx="42">
                  <c:v>1.069767441860465</c:v>
                </c:pt>
                <c:pt idx="43">
                  <c:v>1.0454545454545454</c:v>
                </c:pt>
                <c:pt idx="44">
                  <c:v>1.0222222222222221</c:v>
                </c:pt>
                <c:pt idx="45">
                  <c:v>1</c:v>
                </c:pt>
                <c:pt idx="46">
                  <c:v>0.97872340425531912</c:v>
                </c:pt>
                <c:pt idx="47">
                  <c:v>0.95833333333333337</c:v>
                </c:pt>
                <c:pt idx="48">
                  <c:v>0.93877551020408168</c:v>
                </c:pt>
                <c:pt idx="49">
                  <c:v>0.92</c:v>
                </c:pt>
                <c:pt idx="50">
                  <c:v>0.90196078431372551</c:v>
                </c:pt>
                <c:pt idx="51">
                  <c:v>0.88461538461538458</c:v>
                </c:pt>
                <c:pt idx="52">
                  <c:v>0.86792452830188682</c:v>
                </c:pt>
                <c:pt idx="53">
                  <c:v>0.85185185185185186</c:v>
                </c:pt>
                <c:pt idx="54">
                  <c:v>0.83636363636363631</c:v>
                </c:pt>
                <c:pt idx="55">
                  <c:v>0.8214285714285714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561984"/>
        <c:axId val="-653569600"/>
      </c:lineChart>
      <c:lineChart>
        <c:grouping val="standard"/>
        <c:varyColors val="0"/>
        <c:ser>
          <c:idx val="8"/>
          <c:order val="8"/>
          <c:tx>
            <c:strRef>
              <c:f>Data!$K$1</c:f>
              <c:strCache>
                <c:ptCount val="1"/>
                <c:pt idx="0">
                  <c:v>Robert Running 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17</c:v>
                </c:pt>
                <c:pt idx="10">
                  <c:v>20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38</c:v>
                </c:pt>
                <c:pt idx="18">
                  <c:v>38</c:v>
                </c:pt>
                <c:pt idx="19">
                  <c:v>42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58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72</c:v>
                </c:pt>
                <c:pt idx="32">
                  <c:v>75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Data!$L$1</c:f>
              <c:strCache>
                <c:ptCount val="1"/>
                <c:pt idx="0">
                  <c:v>Jerry Running 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Data!$L$2:$L$63</c:f>
              <c:numCache>
                <c:formatCode>General</c:formatCode>
                <c:ptCount val="6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571776"/>
        <c:axId val="-653567968"/>
      </c:lineChart>
      <c:catAx>
        <c:axId val="-65356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69600"/>
        <c:crosses val="autoZero"/>
        <c:auto val="1"/>
        <c:lblAlgn val="ctr"/>
        <c:lblOffset val="100"/>
        <c:tickLblSkip val="5"/>
        <c:noMultiLvlLbl val="0"/>
      </c:catAx>
      <c:valAx>
        <c:axId val="-6535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61984"/>
        <c:crosses val="autoZero"/>
        <c:crossBetween val="between"/>
      </c:valAx>
      <c:valAx>
        <c:axId val="-65356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71776"/>
        <c:crosses val="max"/>
        <c:crossBetween val="between"/>
      </c:valAx>
      <c:catAx>
        <c:axId val="-65357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65356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n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Robert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Data!$R$2:$R$4</c:f>
              <c:strCache>
                <c:ptCount val="3"/>
                <c:pt idx="0">
                  <c:v>Top 5 Avg</c:v>
                </c:pt>
                <c:pt idx="1">
                  <c:v>Top 10 Avg</c:v>
                </c:pt>
                <c:pt idx="2">
                  <c:v>Top 20 Avg</c:v>
                </c:pt>
              </c:strCache>
            </c:strRef>
          </c:cat>
          <c:val>
            <c:numRef>
              <c:f>Data!$S$2:$S$4</c:f>
              <c:numCache>
                <c:formatCode>General</c:formatCode>
                <c:ptCount val="3"/>
                <c:pt idx="0">
                  <c:v>7.6</c:v>
                </c:pt>
                <c:pt idx="1">
                  <c:v>5.7</c:v>
                </c:pt>
                <c:pt idx="2">
                  <c:v>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Jerry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Data!$R$2:$R$4</c:f>
              <c:strCache>
                <c:ptCount val="3"/>
                <c:pt idx="0">
                  <c:v>Top 5 Avg</c:v>
                </c:pt>
                <c:pt idx="1">
                  <c:v>Top 10 Avg</c:v>
                </c:pt>
                <c:pt idx="2">
                  <c:v>Top 20 Avg</c:v>
                </c:pt>
              </c:strCache>
            </c:strRef>
          </c:cat>
          <c:val>
            <c:numRef>
              <c:f>Data!$T$2:$T$4</c:f>
              <c:numCache>
                <c:formatCode>General</c:formatCode>
                <c:ptCount val="3"/>
                <c:pt idx="0">
                  <c:v>3.2</c:v>
                </c:pt>
                <c:pt idx="1">
                  <c:v>2.6</c:v>
                </c:pt>
                <c:pt idx="2">
                  <c:v>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49088"/>
        <c:axId val="-657540384"/>
      </c:lineChart>
      <c:catAx>
        <c:axId val="-6575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0384"/>
        <c:crosses val="autoZero"/>
        <c:auto val="1"/>
        <c:lblAlgn val="ctr"/>
        <c:lblOffset val="100"/>
        <c:noMultiLvlLbl val="0"/>
      </c:catAx>
      <c:valAx>
        <c:axId val="-6575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Data!$O$9</c:f>
              <c:strCache>
                <c:ptCount val="1"/>
                <c:pt idx="0">
                  <c:v>Robert 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Data!$N$10:$N$30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Data!$O$10:$O$30</c:f>
              <c:numCache>
                <c:formatCode>General</c:formatCode>
                <c:ptCount val="21"/>
                <c:pt idx="0">
                  <c:v>0.13583585398811929</c:v>
                </c:pt>
                <c:pt idx="1">
                  <c:v>0.17360549394202104</c:v>
                </c:pt>
                <c:pt idx="2">
                  <c:v>0.18014358475043285</c:v>
                </c:pt>
                <c:pt idx="3">
                  <c:v>0.15176807483192645</c:v>
                </c:pt>
                <c:pt idx="4">
                  <c:v>0.10381218648225754</c:v>
                </c:pt>
                <c:pt idx="5">
                  <c:v>5.7653083485938582E-2</c:v>
                </c:pt>
                <c:pt idx="6">
                  <c:v>2.5995790600133396E-2</c:v>
                </c:pt>
                <c:pt idx="7">
                  <c:v>9.5167751559707379E-3</c:v>
                </c:pt>
                <c:pt idx="8">
                  <c:v>2.8286738532282774E-3</c:v>
                </c:pt>
                <c:pt idx="9">
                  <c:v>6.8262506670773077E-4</c:v>
                </c:pt>
                <c:pt idx="10">
                  <c:v>1.3374817859940411E-4</c:v>
                </c:pt>
                <c:pt idx="11">
                  <c:v>2.127648146962395E-5</c:v>
                </c:pt>
                <c:pt idx="12">
                  <c:v>2.7480082429667126E-6</c:v>
                </c:pt>
                <c:pt idx="13">
                  <c:v>2.8816586937133169E-7</c:v>
                </c:pt>
                <c:pt idx="14">
                  <c:v>2.4534281279366617E-8</c:v>
                </c:pt>
                <c:pt idx="15">
                  <c:v>1.6959397809743998E-9</c:v>
                </c:pt>
                <c:pt idx="16">
                  <c:v>9.5181775827492742E-11</c:v>
                </c:pt>
                <c:pt idx="17">
                  <c:v>4.3371402658716605E-12</c:v>
                </c:pt>
                <c:pt idx="18">
                  <c:v>1.6045727808323745E-13</c:v>
                </c:pt>
                <c:pt idx="19">
                  <c:v>4.8197183753418257E-15</c:v>
                </c:pt>
                <c:pt idx="20">
                  <c:v>1.1754121958814986E-16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Data!$P$9</c:f>
              <c:strCache>
                <c:ptCount val="1"/>
                <c:pt idx="0">
                  <c:v>Jerry 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Data!$N$10:$N$30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Data!$P$10:$P$30</c:f>
              <c:numCache>
                <c:formatCode>General</c:formatCode>
                <c:ptCount val="21"/>
                <c:pt idx="0">
                  <c:v>0.3019995483547967</c:v>
                </c:pt>
                <c:pt idx="1">
                  <c:v>0.39219444485881994</c:v>
                </c:pt>
                <c:pt idx="2">
                  <c:v>0.18211187755970751</c:v>
                </c:pt>
                <c:pt idx="3">
                  <c:v>3.0235474982303463E-2</c:v>
                </c:pt>
                <c:pt idx="4">
                  <c:v>1.7948865726366671E-3</c:v>
                </c:pt>
                <c:pt idx="5">
                  <c:v>3.8097713486164794E-5</c:v>
                </c:pt>
                <c:pt idx="6">
                  <c:v>2.8913622308240806E-7</c:v>
                </c:pt>
                <c:pt idx="7">
                  <c:v>7.8459906359008567E-10</c:v>
                </c:pt>
                <c:pt idx="8">
                  <c:v>7.612630609336623E-13</c:v>
                </c:pt>
                <c:pt idx="9">
                  <c:v>2.6409696955654539E-16</c:v>
                </c:pt>
                <c:pt idx="10">
                  <c:v>3.2759236271942782E-20</c:v>
                </c:pt>
                <c:pt idx="11">
                  <c:v>1.4529337378638508E-24</c:v>
                </c:pt>
                <c:pt idx="12">
                  <c:v>2.3040905253401306E-29</c:v>
                </c:pt>
                <c:pt idx="13">
                  <c:v>1.30645650997666E-34</c:v>
                </c:pt>
                <c:pt idx="14">
                  <c:v>2.6486956973144471E-40</c:v>
                </c:pt>
                <c:pt idx="15">
                  <c:v>1.9200425994525921E-46</c:v>
                </c:pt>
                <c:pt idx="16">
                  <c:v>4.9765841527883169E-53</c:v>
                </c:pt>
                <c:pt idx="17">
                  <c:v>4.6120449326366813E-60</c:v>
                </c:pt>
                <c:pt idx="18">
                  <c:v>1.5282605297089285E-67</c:v>
                </c:pt>
                <c:pt idx="19">
                  <c:v>1.8106852063865773E-75</c:v>
                </c:pt>
                <c:pt idx="20">
                  <c:v>7.6706152491892177E-84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51808"/>
        <c:axId val="-657545824"/>
      </c:lineChart>
      <c:catAx>
        <c:axId val="-6575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Balls / 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5824"/>
        <c:crosses val="autoZero"/>
        <c:auto val="1"/>
        <c:lblAlgn val="ctr"/>
        <c:lblOffset val="100"/>
        <c:noMultiLvlLbl val="0"/>
      </c:catAx>
      <c:valAx>
        <c:axId val="-657545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657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</c:numCache>
            </c:numRef>
          </c:val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Data!$B$2:$B$63</c:f>
              <c:numCache>
                <c:formatCode>General</c:formatCode>
                <c:ptCount val="6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7551264"/>
        <c:axId val="-657554528"/>
      </c:barChart>
      <c:catAx>
        <c:axId val="-6575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4528"/>
        <c:crosses val="autoZero"/>
        <c:auto val="1"/>
        <c:lblAlgn val="ctr"/>
        <c:lblOffset val="100"/>
        <c:noMultiLvlLbl val="0"/>
      </c:catAx>
      <c:valAx>
        <c:axId val="-657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Robert 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17</c:v>
                </c:pt>
                <c:pt idx="10">
                  <c:v>20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38</c:v>
                </c:pt>
                <c:pt idx="18">
                  <c:v>38</c:v>
                </c:pt>
                <c:pt idx="19">
                  <c:v>42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58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72</c:v>
                </c:pt>
                <c:pt idx="32">
                  <c:v>75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Jerry Running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Data!$L$2:$L$63</c:f>
              <c:numCache>
                <c:formatCode>General</c:formatCode>
                <c:ptCount val="6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52352"/>
        <c:axId val="-657555616"/>
      </c:lineChart>
      <c:catAx>
        <c:axId val="-6575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5616"/>
        <c:crosses val="autoZero"/>
        <c:auto val="1"/>
        <c:lblAlgn val="ctr"/>
        <c:lblOffset val="100"/>
        <c:noMultiLvlLbl val="0"/>
      </c:catAx>
      <c:valAx>
        <c:axId val="-657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Avg (Interval=5)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Robert 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Data!$G$2:$G$64</c:f>
              <c:numCache>
                <c:formatCode>General</c:formatCode>
                <c:ptCount val="63"/>
                <c:pt idx="5">
                  <c:v>0.8</c:v>
                </c:pt>
                <c:pt idx="6">
                  <c:v>1.6</c:v>
                </c:pt>
                <c:pt idx="7">
                  <c:v>1.4</c:v>
                </c:pt>
                <c:pt idx="8">
                  <c:v>1.4</c:v>
                </c:pt>
                <c:pt idx="9">
                  <c:v>1</c:v>
                </c:pt>
                <c:pt idx="10">
                  <c:v>2.6</c:v>
                </c:pt>
                <c:pt idx="11">
                  <c:v>2.4</c:v>
                </c:pt>
                <c:pt idx="12">
                  <c:v>4.2</c:v>
                </c:pt>
                <c:pt idx="13">
                  <c:v>4.5999999999999996</c:v>
                </c:pt>
                <c:pt idx="14">
                  <c:v>4.8</c:v>
                </c:pt>
                <c:pt idx="15">
                  <c:v>3.2</c:v>
                </c:pt>
                <c:pt idx="16">
                  <c:v>3</c:v>
                </c:pt>
                <c:pt idx="17">
                  <c:v>1.2</c:v>
                </c:pt>
                <c:pt idx="18">
                  <c:v>1.4</c:v>
                </c:pt>
                <c:pt idx="19">
                  <c:v>1</c:v>
                </c:pt>
                <c:pt idx="20">
                  <c:v>1.8</c:v>
                </c:pt>
                <c:pt idx="21">
                  <c:v>3.4</c:v>
                </c:pt>
                <c:pt idx="22">
                  <c:v>3.6</c:v>
                </c:pt>
                <c:pt idx="23">
                  <c:v>3</c:v>
                </c:pt>
                <c:pt idx="24">
                  <c:v>4</c:v>
                </c:pt>
                <c:pt idx="25">
                  <c:v>4.4000000000000004</c:v>
                </c:pt>
                <c:pt idx="26">
                  <c:v>2.6</c:v>
                </c:pt>
                <c:pt idx="27">
                  <c:v>2.4</c:v>
                </c:pt>
                <c:pt idx="28">
                  <c:v>2.6</c:v>
                </c:pt>
                <c:pt idx="29">
                  <c:v>1.8</c:v>
                </c:pt>
                <c:pt idx="30">
                  <c:v>0.8</c:v>
                </c:pt>
                <c:pt idx="31">
                  <c:v>0.8</c:v>
                </c:pt>
                <c:pt idx="32">
                  <c:v>1.4</c:v>
                </c:pt>
                <c:pt idx="33">
                  <c:v>1.8</c:v>
                </c:pt>
                <c:pt idx="34">
                  <c:v>1.8</c:v>
                </c:pt>
                <c:pt idx="35">
                  <c:v>2</c:v>
                </c:pt>
                <c:pt idx="36">
                  <c:v>2.2000000000000002</c:v>
                </c:pt>
                <c:pt idx="37">
                  <c:v>1.6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0.6</c:v>
                </c:pt>
                <c:pt idx="42">
                  <c:v>0.8</c:v>
                </c:pt>
                <c:pt idx="43">
                  <c:v>1.6</c:v>
                </c:pt>
                <c:pt idx="44">
                  <c:v>1.6</c:v>
                </c:pt>
                <c:pt idx="45">
                  <c:v>1.8</c:v>
                </c:pt>
                <c:pt idx="46">
                  <c:v>2</c:v>
                </c:pt>
                <c:pt idx="47">
                  <c:v>2</c:v>
                </c:pt>
                <c:pt idx="48">
                  <c:v>1.2</c:v>
                </c:pt>
                <c:pt idx="49">
                  <c:v>1</c:v>
                </c:pt>
                <c:pt idx="50">
                  <c:v>1.2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1</c:v>
                </c:pt>
                <c:pt idx="60">
                  <c:v>0.8</c:v>
                </c:pt>
                <c:pt idx="61">
                  <c:v>0.8</c:v>
                </c:pt>
                <c:pt idx="62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Jerry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Data!$H$2:$H$64</c:f>
              <c:numCache>
                <c:formatCode>General</c:formatCode>
                <c:ptCount val="63"/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0.6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0.6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0.6</c:v>
                </c:pt>
                <c:pt idx="44">
                  <c:v>0.4</c:v>
                </c:pt>
                <c:pt idx="45">
                  <c:v>0.6</c:v>
                </c:pt>
                <c:pt idx="46">
                  <c:v>1</c:v>
                </c:pt>
                <c:pt idx="47">
                  <c:v>1.4</c:v>
                </c:pt>
                <c:pt idx="48">
                  <c:v>1.4</c:v>
                </c:pt>
                <c:pt idx="49">
                  <c:v>1.8</c:v>
                </c:pt>
                <c:pt idx="50">
                  <c:v>1.6</c:v>
                </c:pt>
                <c:pt idx="51">
                  <c:v>1.4</c:v>
                </c:pt>
                <c:pt idx="52">
                  <c:v>1</c:v>
                </c:pt>
                <c:pt idx="53">
                  <c:v>1</c:v>
                </c:pt>
                <c:pt idx="54">
                  <c:v>0.4</c:v>
                </c:pt>
                <c:pt idx="55">
                  <c:v>0.6</c:v>
                </c:pt>
                <c:pt idx="56">
                  <c:v>0.2</c:v>
                </c:pt>
                <c:pt idx="57">
                  <c:v>0.2</c:v>
                </c:pt>
                <c:pt idx="58">
                  <c:v>0.6</c:v>
                </c:pt>
                <c:pt idx="59">
                  <c:v>1</c:v>
                </c:pt>
                <c:pt idx="60">
                  <c:v>1.4</c:v>
                </c:pt>
                <c:pt idx="61">
                  <c:v>1.4</c:v>
                </c:pt>
                <c:pt idx="62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43104"/>
        <c:axId val="-657546912"/>
      </c:lineChart>
      <c:catAx>
        <c:axId val="-65754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6912"/>
        <c:crosses val="autoZero"/>
        <c:auto val="1"/>
        <c:lblAlgn val="ctr"/>
        <c:lblOffset val="100"/>
        <c:noMultiLvlLbl val="0"/>
      </c:catAx>
      <c:valAx>
        <c:axId val="-657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Avg of Sorted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Robert Sorted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Data!$I$2:$I$63</c:f>
              <c:numCache>
                <c:formatCode>General</c:formatCode>
                <c:ptCount val="62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8.25</c:v>
                </c:pt>
                <c:pt idx="4">
                  <c:v>7.6</c:v>
                </c:pt>
                <c:pt idx="5">
                  <c:v>7</c:v>
                </c:pt>
                <c:pt idx="6">
                  <c:v>6.5714285714285712</c:v>
                </c:pt>
                <c:pt idx="7">
                  <c:v>6.25</c:v>
                </c:pt>
                <c:pt idx="8">
                  <c:v>6</c:v>
                </c:pt>
                <c:pt idx="9">
                  <c:v>5.7</c:v>
                </c:pt>
                <c:pt idx="10">
                  <c:v>5.4545454545454541</c:v>
                </c:pt>
                <c:pt idx="11">
                  <c:v>5.25</c:v>
                </c:pt>
                <c:pt idx="12">
                  <c:v>5.0769230769230766</c:v>
                </c:pt>
                <c:pt idx="13">
                  <c:v>4.9285714285714288</c:v>
                </c:pt>
                <c:pt idx="14">
                  <c:v>4.8</c:v>
                </c:pt>
                <c:pt idx="15">
                  <c:v>4.625</c:v>
                </c:pt>
                <c:pt idx="16">
                  <c:v>4.4705882352941178</c:v>
                </c:pt>
                <c:pt idx="17">
                  <c:v>4.333333333333333</c:v>
                </c:pt>
                <c:pt idx="18">
                  <c:v>4.2105263157894735</c:v>
                </c:pt>
                <c:pt idx="19">
                  <c:v>4.0999999999999996</c:v>
                </c:pt>
                <c:pt idx="20">
                  <c:v>4</c:v>
                </c:pt>
                <c:pt idx="21">
                  <c:v>3.9090909090909092</c:v>
                </c:pt>
                <c:pt idx="22">
                  <c:v>3.8260869565217392</c:v>
                </c:pt>
                <c:pt idx="23">
                  <c:v>3.7083333333333335</c:v>
                </c:pt>
                <c:pt idx="24">
                  <c:v>3.6</c:v>
                </c:pt>
                <c:pt idx="25">
                  <c:v>3.5</c:v>
                </c:pt>
                <c:pt idx="26">
                  <c:v>3.4074074074074074</c:v>
                </c:pt>
                <c:pt idx="27">
                  <c:v>3.3214285714285716</c:v>
                </c:pt>
                <c:pt idx="28">
                  <c:v>3.2413793103448274</c:v>
                </c:pt>
                <c:pt idx="29">
                  <c:v>3.1666666666666665</c:v>
                </c:pt>
                <c:pt idx="30">
                  <c:v>3.096774193548387</c:v>
                </c:pt>
                <c:pt idx="31">
                  <c:v>3.03125</c:v>
                </c:pt>
                <c:pt idx="32">
                  <c:v>2.9696969696969697</c:v>
                </c:pt>
                <c:pt idx="33">
                  <c:v>2.9117647058823528</c:v>
                </c:pt>
                <c:pt idx="34">
                  <c:v>2.8571428571428572</c:v>
                </c:pt>
                <c:pt idx="35">
                  <c:v>2.8055555555555554</c:v>
                </c:pt>
                <c:pt idx="36">
                  <c:v>2.7567567567567566</c:v>
                </c:pt>
                <c:pt idx="37">
                  <c:v>2.7105263157894739</c:v>
                </c:pt>
                <c:pt idx="38">
                  <c:v>2.6666666666666665</c:v>
                </c:pt>
                <c:pt idx="39">
                  <c:v>2.6</c:v>
                </c:pt>
                <c:pt idx="40">
                  <c:v>2.5365853658536586</c:v>
                </c:pt>
                <c:pt idx="41">
                  <c:v>2.4761904761904763</c:v>
                </c:pt>
                <c:pt idx="42">
                  <c:v>2.4186046511627906</c:v>
                </c:pt>
                <c:pt idx="43">
                  <c:v>2.3636363636363638</c:v>
                </c:pt>
                <c:pt idx="44">
                  <c:v>2.3111111111111109</c:v>
                </c:pt>
                <c:pt idx="45">
                  <c:v>2.2608695652173911</c:v>
                </c:pt>
                <c:pt idx="46">
                  <c:v>2.2127659574468086</c:v>
                </c:pt>
                <c:pt idx="47">
                  <c:v>2.1666666666666665</c:v>
                </c:pt>
                <c:pt idx="48">
                  <c:v>2.1224489795918369</c:v>
                </c:pt>
                <c:pt idx="49">
                  <c:v>2.08</c:v>
                </c:pt>
                <c:pt idx="50">
                  <c:v>2.0392156862745097</c:v>
                </c:pt>
                <c:pt idx="51">
                  <c:v>2</c:v>
                </c:pt>
                <c:pt idx="52">
                  <c:v>1.9622641509433962</c:v>
                </c:pt>
                <c:pt idx="53">
                  <c:v>1.9259259259259258</c:v>
                </c:pt>
                <c:pt idx="54">
                  <c:v>1.8909090909090909</c:v>
                </c:pt>
                <c:pt idx="55">
                  <c:v>1.8571428571428572</c:v>
                </c:pt>
                <c:pt idx="56">
                  <c:v>1.8245614035087718</c:v>
                </c:pt>
                <c:pt idx="57">
                  <c:v>1.7931034482758621</c:v>
                </c:pt>
                <c:pt idx="58">
                  <c:v>1.7627118644067796</c:v>
                </c:pt>
                <c:pt idx="59">
                  <c:v>1.7333333333333334</c:v>
                </c:pt>
                <c:pt idx="60">
                  <c:v>1.7049180327868851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Jerry Sorted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Data!$J$2:$J$63</c:f>
              <c:numCache>
                <c:formatCode>General</c:formatCode>
                <c:ptCount val="62"/>
                <c:pt idx="0">
                  <c:v>4</c:v>
                </c:pt>
                <c:pt idx="1">
                  <c:v>3.5</c:v>
                </c:pt>
                <c:pt idx="2">
                  <c:v>3.3333333333333335</c:v>
                </c:pt>
                <c:pt idx="3">
                  <c:v>3.25</c:v>
                </c:pt>
                <c:pt idx="4">
                  <c:v>3.2</c:v>
                </c:pt>
                <c:pt idx="5">
                  <c:v>3</c:v>
                </c:pt>
                <c:pt idx="6">
                  <c:v>2.8571428571428572</c:v>
                </c:pt>
                <c:pt idx="7">
                  <c:v>2.75</c:v>
                </c:pt>
                <c:pt idx="8">
                  <c:v>2.6666666666666665</c:v>
                </c:pt>
                <c:pt idx="9">
                  <c:v>2.6</c:v>
                </c:pt>
                <c:pt idx="10">
                  <c:v>2.5454545454545454</c:v>
                </c:pt>
                <c:pt idx="11">
                  <c:v>2.4166666666666665</c:v>
                </c:pt>
                <c:pt idx="12">
                  <c:v>2.3076923076923075</c:v>
                </c:pt>
                <c:pt idx="13">
                  <c:v>2.2142857142857144</c:v>
                </c:pt>
                <c:pt idx="14">
                  <c:v>2.1333333333333333</c:v>
                </c:pt>
                <c:pt idx="15">
                  <c:v>2.0625</c:v>
                </c:pt>
                <c:pt idx="16">
                  <c:v>2</c:v>
                </c:pt>
                <c:pt idx="17">
                  <c:v>1.9444444444444444</c:v>
                </c:pt>
                <c:pt idx="18">
                  <c:v>1.8947368421052631</c:v>
                </c:pt>
                <c:pt idx="19">
                  <c:v>1.85</c:v>
                </c:pt>
                <c:pt idx="20">
                  <c:v>1.8095238095238095</c:v>
                </c:pt>
                <c:pt idx="21">
                  <c:v>1.7727272727272727</c:v>
                </c:pt>
                <c:pt idx="22">
                  <c:v>1.7391304347826086</c:v>
                </c:pt>
                <c:pt idx="23">
                  <c:v>1.7083333333333333</c:v>
                </c:pt>
                <c:pt idx="24">
                  <c:v>1.68</c:v>
                </c:pt>
                <c:pt idx="25">
                  <c:v>1.6538461538461537</c:v>
                </c:pt>
                <c:pt idx="26">
                  <c:v>1.6296296296296295</c:v>
                </c:pt>
                <c:pt idx="27">
                  <c:v>1.6071428571428572</c:v>
                </c:pt>
                <c:pt idx="28">
                  <c:v>1.5862068965517242</c:v>
                </c:pt>
                <c:pt idx="29">
                  <c:v>1.5333333333333334</c:v>
                </c:pt>
                <c:pt idx="30">
                  <c:v>1.4838709677419355</c:v>
                </c:pt>
                <c:pt idx="31">
                  <c:v>1.4375</c:v>
                </c:pt>
                <c:pt idx="32">
                  <c:v>1.393939393939394</c:v>
                </c:pt>
                <c:pt idx="33">
                  <c:v>1.3529411764705883</c:v>
                </c:pt>
                <c:pt idx="34">
                  <c:v>1.3142857142857143</c:v>
                </c:pt>
                <c:pt idx="35">
                  <c:v>1.2777777777777777</c:v>
                </c:pt>
                <c:pt idx="36">
                  <c:v>1.2432432432432432</c:v>
                </c:pt>
                <c:pt idx="37">
                  <c:v>1.2105263157894737</c:v>
                </c:pt>
                <c:pt idx="38">
                  <c:v>1.1794871794871795</c:v>
                </c:pt>
                <c:pt idx="39">
                  <c:v>1.1499999999999999</c:v>
                </c:pt>
                <c:pt idx="40">
                  <c:v>1.1219512195121952</c:v>
                </c:pt>
                <c:pt idx="41">
                  <c:v>1.0952380952380953</c:v>
                </c:pt>
                <c:pt idx="42">
                  <c:v>1.069767441860465</c:v>
                </c:pt>
                <c:pt idx="43">
                  <c:v>1.0454545454545454</c:v>
                </c:pt>
                <c:pt idx="44">
                  <c:v>1.0222222222222221</c:v>
                </c:pt>
                <c:pt idx="45">
                  <c:v>1</c:v>
                </c:pt>
                <c:pt idx="46">
                  <c:v>0.97872340425531912</c:v>
                </c:pt>
                <c:pt idx="47">
                  <c:v>0.95833333333333337</c:v>
                </c:pt>
                <c:pt idx="48">
                  <c:v>0.93877551020408168</c:v>
                </c:pt>
                <c:pt idx="49">
                  <c:v>0.92</c:v>
                </c:pt>
                <c:pt idx="50">
                  <c:v>0.90196078431372551</c:v>
                </c:pt>
                <c:pt idx="51">
                  <c:v>0.88461538461538458</c:v>
                </c:pt>
                <c:pt idx="52">
                  <c:v>0.86792452830188682</c:v>
                </c:pt>
                <c:pt idx="53">
                  <c:v>0.85185185185185186</c:v>
                </c:pt>
                <c:pt idx="54">
                  <c:v>0.83636363636363631</c:v>
                </c:pt>
                <c:pt idx="55">
                  <c:v>0.8214285714285714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46368"/>
        <c:axId val="-657547456"/>
      </c:lineChart>
      <c:catAx>
        <c:axId val="-6575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74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657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Robert Running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Data!$E$2:$E$63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0.8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1.8181818181818181</c:v>
                </c:pt>
                <c:pt idx="11">
                  <c:v>2.4166666666666665</c:v>
                </c:pt>
                <c:pt idx="12">
                  <c:v>2.3846153846153846</c:v>
                </c:pt>
                <c:pt idx="13">
                  <c:v>2.3571428571428572</c:v>
                </c:pt>
                <c:pt idx="14">
                  <c:v>2.2000000000000002</c:v>
                </c:pt>
                <c:pt idx="15">
                  <c:v>2.1875</c:v>
                </c:pt>
                <c:pt idx="16">
                  <c:v>2.0588235294117645</c:v>
                </c:pt>
                <c:pt idx="17">
                  <c:v>2.1111111111111112</c:v>
                </c:pt>
                <c:pt idx="18">
                  <c:v>2</c:v>
                </c:pt>
                <c:pt idx="19">
                  <c:v>2.1</c:v>
                </c:pt>
                <c:pt idx="20">
                  <c:v>2.4761904761904763</c:v>
                </c:pt>
                <c:pt idx="21">
                  <c:v>2.4090909090909092</c:v>
                </c:pt>
                <c:pt idx="22">
                  <c:v>2.3043478260869565</c:v>
                </c:pt>
                <c:pt idx="23">
                  <c:v>2.4166666666666665</c:v>
                </c:pt>
                <c:pt idx="24">
                  <c:v>2.56</c:v>
                </c:pt>
                <c:pt idx="25">
                  <c:v>2.5</c:v>
                </c:pt>
                <c:pt idx="26">
                  <c:v>2.4074074074074074</c:v>
                </c:pt>
                <c:pt idx="27">
                  <c:v>2.3571428571428572</c:v>
                </c:pt>
                <c:pt idx="28">
                  <c:v>2.3103448275862069</c:v>
                </c:pt>
                <c:pt idx="29">
                  <c:v>2.2666666666666666</c:v>
                </c:pt>
                <c:pt idx="30">
                  <c:v>2.225806451612903</c:v>
                </c:pt>
                <c:pt idx="31">
                  <c:v>2.25</c:v>
                </c:pt>
                <c:pt idx="32">
                  <c:v>2.2727272727272729</c:v>
                </c:pt>
                <c:pt idx="33">
                  <c:v>2.2352941176470589</c:v>
                </c:pt>
                <c:pt idx="34">
                  <c:v>2.2285714285714286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2.0769230769230771</c:v>
                </c:pt>
                <c:pt idx="39">
                  <c:v>2.0499999999999998</c:v>
                </c:pt>
                <c:pt idx="40">
                  <c:v>2.024390243902439</c:v>
                </c:pt>
                <c:pt idx="41">
                  <c:v>2</c:v>
                </c:pt>
                <c:pt idx="42">
                  <c:v>2.0465116279069768</c:v>
                </c:pt>
                <c:pt idx="43">
                  <c:v>2.0227272727272729</c:v>
                </c:pt>
                <c:pt idx="44">
                  <c:v>2.0222222222222221</c:v>
                </c:pt>
                <c:pt idx="45">
                  <c:v>2.0217391304347827</c:v>
                </c:pt>
                <c:pt idx="46">
                  <c:v>2</c:v>
                </c:pt>
                <c:pt idx="47">
                  <c:v>1.9583333333333333</c:v>
                </c:pt>
                <c:pt idx="48">
                  <c:v>1.9183673469387754</c:v>
                </c:pt>
                <c:pt idx="49">
                  <c:v>1.94</c:v>
                </c:pt>
                <c:pt idx="50">
                  <c:v>1.9019607843137254</c:v>
                </c:pt>
                <c:pt idx="51">
                  <c:v>1.8653846153846154</c:v>
                </c:pt>
                <c:pt idx="52">
                  <c:v>1.8301886792452831</c:v>
                </c:pt>
                <c:pt idx="53">
                  <c:v>1.7962962962962963</c:v>
                </c:pt>
                <c:pt idx="54">
                  <c:v>1.7818181818181817</c:v>
                </c:pt>
                <c:pt idx="55">
                  <c:v>1.75</c:v>
                </c:pt>
                <c:pt idx="56">
                  <c:v>1.7192982456140351</c:v>
                </c:pt>
                <c:pt idx="57">
                  <c:v>1.6896551724137931</c:v>
                </c:pt>
                <c:pt idx="58">
                  <c:v>1.728813559322034</c:v>
                </c:pt>
                <c:pt idx="59">
                  <c:v>1.7</c:v>
                </c:pt>
                <c:pt idx="60">
                  <c:v>1.6721311475409837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Jerry Running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Data!$F$2:$F$63</c:f>
              <c:numCache>
                <c:formatCode>General</c:formatCode>
                <c:ptCount val="62"/>
                <c:pt idx="0">
                  <c:v>3</c:v>
                </c:pt>
                <c:pt idx="1">
                  <c:v>2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0.56666666666666665</c:v>
                </c:pt>
                <c:pt idx="30">
                  <c:v>0.58064516129032262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0.62222222222222223</c:v>
                </c:pt>
                <c:pt idx="45">
                  <c:v>0.67391304347826086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0.74509803921568629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0.7068965517241379</c:v>
                </c:pt>
                <c:pt idx="58">
                  <c:v>0.72881355932203384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0.75409836065573765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42016"/>
        <c:axId val="-657555072"/>
      </c:lineChart>
      <c:catAx>
        <c:axId val="-6575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5072"/>
        <c:crosses val="autoZero"/>
        <c:auto val="1"/>
        <c:lblAlgn val="ctr"/>
        <c:lblOffset val="100"/>
        <c:noMultiLvlLbl val="0"/>
      </c:catAx>
      <c:valAx>
        <c:axId val="-6575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 -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7544192"/>
        <c:axId val="-657543648"/>
      </c:barChart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Robert Running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Data!$E$2:$E$63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1</c:v>
                </c:pt>
                <c:pt idx="4">
                  <c:v>0.8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1</c:v>
                </c:pt>
                <c:pt idx="9">
                  <c:v>1.7</c:v>
                </c:pt>
                <c:pt idx="10">
                  <c:v>1.8181818181818181</c:v>
                </c:pt>
                <c:pt idx="11">
                  <c:v>2.4166666666666665</c:v>
                </c:pt>
                <c:pt idx="12">
                  <c:v>2.3846153846153846</c:v>
                </c:pt>
                <c:pt idx="13">
                  <c:v>2.3571428571428572</c:v>
                </c:pt>
                <c:pt idx="14">
                  <c:v>2.2000000000000002</c:v>
                </c:pt>
                <c:pt idx="15">
                  <c:v>2.1875</c:v>
                </c:pt>
                <c:pt idx="16">
                  <c:v>2.0588235294117645</c:v>
                </c:pt>
                <c:pt idx="17">
                  <c:v>2.1111111111111112</c:v>
                </c:pt>
                <c:pt idx="18">
                  <c:v>2</c:v>
                </c:pt>
                <c:pt idx="19">
                  <c:v>2.1</c:v>
                </c:pt>
                <c:pt idx="20">
                  <c:v>2.4761904761904763</c:v>
                </c:pt>
                <c:pt idx="21">
                  <c:v>2.4090909090909092</c:v>
                </c:pt>
                <c:pt idx="22">
                  <c:v>2.3043478260869565</c:v>
                </c:pt>
                <c:pt idx="23">
                  <c:v>2.4166666666666665</c:v>
                </c:pt>
                <c:pt idx="24">
                  <c:v>2.56</c:v>
                </c:pt>
                <c:pt idx="25">
                  <c:v>2.5</c:v>
                </c:pt>
                <c:pt idx="26">
                  <c:v>2.4074074074074074</c:v>
                </c:pt>
                <c:pt idx="27">
                  <c:v>2.3571428571428572</c:v>
                </c:pt>
                <c:pt idx="28">
                  <c:v>2.3103448275862069</c:v>
                </c:pt>
                <c:pt idx="29">
                  <c:v>2.2666666666666666</c:v>
                </c:pt>
                <c:pt idx="30">
                  <c:v>2.225806451612903</c:v>
                </c:pt>
                <c:pt idx="31">
                  <c:v>2.25</c:v>
                </c:pt>
                <c:pt idx="32">
                  <c:v>2.2727272727272729</c:v>
                </c:pt>
                <c:pt idx="33">
                  <c:v>2.2352941176470589</c:v>
                </c:pt>
                <c:pt idx="34">
                  <c:v>2.2285714285714286</c:v>
                </c:pt>
                <c:pt idx="35">
                  <c:v>2.2222222222222223</c:v>
                </c:pt>
                <c:pt idx="36">
                  <c:v>2.1621621621621623</c:v>
                </c:pt>
                <c:pt idx="37">
                  <c:v>2.1052631578947367</c:v>
                </c:pt>
                <c:pt idx="38">
                  <c:v>2.0769230769230771</c:v>
                </c:pt>
                <c:pt idx="39">
                  <c:v>2.0499999999999998</c:v>
                </c:pt>
                <c:pt idx="40">
                  <c:v>2.024390243902439</c:v>
                </c:pt>
                <c:pt idx="41">
                  <c:v>2</c:v>
                </c:pt>
                <c:pt idx="42">
                  <c:v>2.0465116279069768</c:v>
                </c:pt>
                <c:pt idx="43">
                  <c:v>2.0227272727272729</c:v>
                </c:pt>
                <c:pt idx="44">
                  <c:v>2.0222222222222221</c:v>
                </c:pt>
                <c:pt idx="45">
                  <c:v>2.0217391304347827</c:v>
                </c:pt>
                <c:pt idx="46">
                  <c:v>2</c:v>
                </c:pt>
                <c:pt idx="47">
                  <c:v>1.9583333333333333</c:v>
                </c:pt>
                <c:pt idx="48">
                  <c:v>1.9183673469387754</c:v>
                </c:pt>
                <c:pt idx="49">
                  <c:v>1.94</c:v>
                </c:pt>
                <c:pt idx="50">
                  <c:v>1.9019607843137254</c:v>
                </c:pt>
                <c:pt idx="51">
                  <c:v>1.8653846153846154</c:v>
                </c:pt>
                <c:pt idx="52">
                  <c:v>1.8301886792452831</c:v>
                </c:pt>
                <c:pt idx="53">
                  <c:v>1.7962962962962963</c:v>
                </c:pt>
                <c:pt idx="54">
                  <c:v>1.7818181818181817</c:v>
                </c:pt>
                <c:pt idx="55">
                  <c:v>1.75</c:v>
                </c:pt>
                <c:pt idx="56">
                  <c:v>1.7192982456140351</c:v>
                </c:pt>
                <c:pt idx="57">
                  <c:v>1.6896551724137931</c:v>
                </c:pt>
                <c:pt idx="58">
                  <c:v>1.728813559322034</c:v>
                </c:pt>
                <c:pt idx="59">
                  <c:v>1.7</c:v>
                </c:pt>
                <c:pt idx="60">
                  <c:v>1.6721311475409837</c:v>
                </c:pt>
                <c:pt idx="61">
                  <c:v>1.6774193548387097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Robert Sorted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Data!$I$2:$I$63</c:f>
              <c:numCache>
                <c:formatCode>General</c:formatCode>
                <c:ptCount val="62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8.25</c:v>
                </c:pt>
                <c:pt idx="4">
                  <c:v>7.6</c:v>
                </c:pt>
                <c:pt idx="5">
                  <c:v>7</c:v>
                </c:pt>
                <c:pt idx="6">
                  <c:v>6.5714285714285712</c:v>
                </c:pt>
                <c:pt idx="7">
                  <c:v>6.25</c:v>
                </c:pt>
                <c:pt idx="8">
                  <c:v>6</c:v>
                </c:pt>
                <c:pt idx="9">
                  <c:v>5.7</c:v>
                </c:pt>
                <c:pt idx="10">
                  <c:v>5.4545454545454541</c:v>
                </c:pt>
                <c:pt idx="11">
                  <c:v>5.25</c:v>
                </c:pt>
                <c:pt idx="12">
                  <c:v>5.0769230769230766</c:v>
                </c:pt>
                <c:pt idx="13">
                  <c:v>4.9285714285714288</c:v>
                </c:pt>
                <c:pt idx="14">
                  <c:v>4.8</c:v>
                </c:pt>
                <c:pt idx="15">
                  <c:v>4.625</c:v>
                </c:pt>
                <c:pt idx="16">
                  <c:v>4.4705882352941178</c:v>
                </c:pt>
                <c:pt idx="17">
                  <c:v>4.333333333333333</c:v>
                </c:pt>
                <c:pt idx="18">
                  <c:v>4.2105263157894735</c:v>
                </c:pt>
                <c:pt idx="19">
                  <c:v>4.0999999999999996</c:v>
                </c:pt>
                <c:pt idx="20">
                  <c:v>4</c:v>
                </c:pt>
                <c:pt idx="21">
                  <c:v>3.9090909090909092</c:v>
                </c:pt>
                <c:pt idx="22">
                  <c:v>3.8260869565217392</c:v>
                </c:pt>
                <c:pt idx="23">
                  <c:v>3.7083333333333335</c:v>
                </c:pt>
                <c:pt idx="24">
                  <c:v>3.6</c:v>
                </c:pt>
                <c:pt idx="25">
                  <c:v>3.5</c:v>
                </c:pt>
                <c:pt idx="26">
                  <c:v>3.4074074074074074</c:v>
                </c:pt>
                <c:pt idx="27">
                  <c:v>3.3214285714285716</c:v>
                </c:pt>
                <c:pt idx="28">
                  <c:v>3.2413793103448274</c:v>
                </c:pt>
                <c:pt idx="29">
                  <c:v>3.1666666666666665</c:v>
                </c:pt>
                <c:pt idx="30">
                  <c:v>3.096774193548387</c:v>
                </c:pt>
                <c:pt idx="31">
                  <c:v>3.03125</c:v>
                </c:pt>
                <c:pt idx="32">
                  <c:v>2.9696969696969697</c:v>
                </c:pt>
                <c:pt idx="33">
                  <c:v>2.9117647058823528</c:v>
                </c:pt>
                <c:pt idx="34">
                  <c:v>2.8571428571428572</c:v>
                </c:pt>
                <c:pt idx="35">
                  <c:v>2.8055555555555554</c:v>
                </c:pt>
                <c:pt idx="36">
                  <c:v>2.7567567567567566</c:v>
                </c:pt>
                <c:pt idx="37">
                  <c:v>2.7105263157894739</c:v>
                </c:pt>
                <c:pt idx="38">
                  <c:v>2.6666666666666665</c:v>
                </c:pt>
                <c:pt idx="39">
                  <c:v>2.6</c:v>
                </c:pt>
                <c:pt idx="40">
                  <c:v>2.5365853658536586</c:v>
                </c:pt>
                <c:pt idx="41">
                  <c:v>2.4761904761904763</c:v>
                </c:pt>
                <c:pt idx="42">
                  <c:v>2.4186046511627906</c:v>
                </c:pt>
                <c:pt idx="43">
                  <c:v>2.3636363636363638</c:v>
                </c:pt>
                <c:pt idx="44">
                  <c:v>2.3111111111111109</c:v>
                </c:pt>
                <c:pt idx="45">
                  <c:v>2.2608695652173911</c:v>
                </c:pt>
                <c:pt idx="46">
                  <c:v>2.2127659574468086</c:v>
                </c:pt>
                <c:pt idx="47">
                  <c:v>2.1666666666666665</c:v>
                </c:pt>
                <c:pt idx="48">
                  <c:v>2.1224489795918369</c:v>
                </c:pt>
                <c:pt idx="49">
                  <c:v>2.08</c:v>
                </c:pt>
                <c:pt idx="50">
                  <c:v>2.0392156862745097</c:v>
                </c:pt>
                <c:pt idx="51">
                  <c:v>2</c:v>
                </c:pt>
                <c:pt idx="52">
                  <c:v>1.9622641509433962</c:v>
                </c:pt>
                <c:pt idx="53">
                  <c:v>1.9259259259259258</c:v>
                </c:pt>
                <c:pt idx="54">
                  <c:v>1.8909090909090909</c:v>
                </c:pt>
                <c:pt idx="55">
                  <c:v>1.8571428571428572</c:v>
                </c:pt>
                <c:pt idx="56">
                  <c:v>1.8245614035087718</c:v>
                </c:pt>
                <c:pt idx="57">
                  <c:v>1.7931034482758621</c:v>
                </c:pt>
                <c:pt idx="58">
                  <c:v>1.7627118644067796</c:v>
                </c:pt>
                <c:pt idx="59">
                  <c:v>1.7333333333333334</c:v>
                </c:pt>
                <c:pt idx="60">
                  <c:v>1.7049180327868851</c:v>
                </c:pt>
                <c:pt idx="61">
                  <c:v>1.6774193548387097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7544192"/>
        <c:axId val="-657543648"/>
      </c:lineChart>
      <c:lineChart>
        <c:grouping val="standard"/>
        <c:varyColors val="0"/>
        <c:ser>
          <c:idx val="3"/>
          <c:order val="3"/>
          <c:tx>
            <c:strRef>
              <c:f>Data!$K$1</c:f>
              <c:strCache>
                <c:ptCount val="1"/>
                <c:pt idx="0">
                  <c:v>Robert Running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17</c:v>
                </c:pt>
                <c:pt idx="10">
                  <c:v>20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38</c:v>
                </c:pt>
                <c:pt idx="18">
                  <c:v>38</c:v>
                </c:pt>
                <c:pt idx="19">
                  <c:v>42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58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72</c:v>
                </c:pt>
                <c:pt idx="32">
                  <c:v>75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7541472"/>
        <c:axId val="-657542560"/>
      </c:lineChart>
      <c:catAx>
        <c:axId val="-6575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3648"/>
        <c:crosses val="autoZero"/>
        <c:auto val="1"/>
        <c:lblAlgn val="ctr"/>
        <c:lblOffset val="100"/>
        <c:noMultiLvlLbl val="0"/>
      </c:catAx>
      <c:valAx>
        <c:axId val="-657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4192"/>
        <c:crosses val="autoZero"/>
        <c:crossBetween val="between"/>
      </c:valAx>
      <c:valAx>
        <c:axId val="-6575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41472"/>
        <c:crosses val="max"/>
        <c:crossBetween val="between"/>
      </c:valAx>
      <c:catAx>
        <c:axId val="-65754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6575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5170" cy="62685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L1" activeCellId="3" sqref="E1:E1048576 F1:F1048576 K1:K1048576 L1:L1048576"/>
    </sheetView>
  </sheetViews>
  <sheetFormatPr defaultRowHeight="14.4" x14ac:dyDescent="0.3"/>
  <cols>
    <col min="3" max="3" width="12.33203125" bestFit="1" customWidth="1"/>
    <col min="4" max="4" width="10.6640625" bestFit="1" customWidth="1"/>
    <col min="5" max="5" width="16.88671875" bestFit="1" customWidth="1"/>
    <col min="6" max="6" width="15.21875" bestFit="1" customWidth="1"/>
    <col min="7" max="8" width="15.21875" customWidth="1"/>
    <col min="9" max="9" width="15.77734375" bestFit="1" customWidth="1"/>
    <col min="10" max="10" width="14.109375" bestFit="1" customWidth="1"/>
    <col min="11" max="11" width="18.33203125" bestFit="1" customWidth="1"/>
    <col min="12" max="12" width="16.5546875" bestFit="1" customWidth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19</v>
      </c>
      <c r="H1" t="s">
        <v>20</v>
      </c>
      <c r="I1" t="s">
        <v>7</v>
      </c>
      <c r="J1" t="s">
        <v>8</v>
      </c>
      <c r="K1" t="s">
        <v>9</v>
      </c>
      <c r="L1" t="s">
        <v>10</v>
      </c>
      <c r="O1" t="s">
        <v>1</v>
      </c>
      <c r="P1" t="s">
        <v>2</v>
      </c>
      <c r="S1" t="s">
        <v>1</v>
      </c>
      <c r="T1" t="s">
        <v>2</v>
      </c>
    </row>
    <row r="2" spans="1:20" x14ac:dyDescent="0.3">
      <c r="A2">
        <v>0</v>
      </c>
      <c r="B2">
        <v>3</v>
      </c>
      <c r="C2">
        <v>10</v>
      </c>
      <c r="D2">
        <v>4</v>
      </c>
      <c r="E2">
        <f>AVERAGE(A$2:A2)</f>
        <v>0</v>
      </c>
      <c r="F2">
        <f>AVERAGE(B$2:B2)</f>
        <v>3</v>
      </c>
      <c r="I2">
        <f>AVERAGE(C$2:C2)</f>
        <v>10</v>
      </c>
      <c r="J2">
        <f>AVERAGE(D$2:D2)</f>
        <v>4</v>
      </c>
      <c r="K2">
        <f>A2</f>
        <v>0</v>
      </c>
      <c r="L2">
        <f>B2</f>
        <v>3</v>
      </c>
      <c r="N2" t="s">
        <v>0</v>
      </c>
      <c r="O2">
        <f>MAX(A2:A63)</f>
        <v>10</v>
      </c>
      <c r="P2">
        <f>MAX(B2:B63)</f>
        <v>4</v>
      </c>
      <c r="R2" t="s">
        <v>16</v>
      </c>
      <c r="S2">
        <f>AVERAGE(C2:C6)</f>
        <v>7.6</v>
      </c>
      <c r="T2">
        <f>AVERAGE(D2:D6)</f>
        <v>3.2</v>
      </c>
    </row>
    <row r="3" spans="1:20" x14ac:dyDescent="0.3">
      <c r="A3">
        <v>1</v>
      </c>
      <c r="B3">
        <v>1</v>
      </c>
      <c r="C3">
        <v>9</v>
      </c>
      <c r="D3">
        <v>3</v>
      </c>
      <c r="E3">
        <f>AVERAGE(A$2:A3)</f>
        <v>0.5</v>
      </c>
      <c r="F3">
        <f>AVERAGE(B$2:B3)</f>
        <v>2</v>
      </c>
      <c r="I3">
        <f>AVERAGE(C$2:C3)</f>
        <v>9.5</v>
      </c>
      <c r="J3">
        <f>AVERAGE(D$2:D3)</f>
        <v>3.5</v>
      </c>
      <c r="K3">
        <f>A3+K2</f>
        <v>1</v>
      </c>
      <c r="L3">
        <f>B3+L2</f>
        <v>4</v>
      </c>
      <c r="N3" t="s">
        <v>11</v>
      </c>
      <c r="O3">
        <f>AVERAGE(A2:A63)</f>
        <v>1.6774193548387097</v>
      </c>
      <c r="P3">
        <f>AVERAGE(B2:B63)</f>
        <v>0.75409836065573765</v>
      </c>
      <c r="R3" t="s">
        <v>17</v>
      </c>
      <c r="S3">
        <f>AVERAGE(C2:C11)</f>
        <v>5.7</v>
      </c>
      <c r="T3">
        <f>AVERAGE(D2:D11)</f>
        <v>2.6</v>
      </c>
    </row>
    <row r="4" spans="1:20" x14ac:dyDescent="0.3">
      <c r="A4">
        <v>0</v>
      </c>
      <c r="B4">
        <v>1</v>
      </c>
      <c r="C4">
        <v>8</v>
      </c>
      <c r="D4">
        <v>3</v>
      </c>
      <c r="E4">
        <f>AVERAGE(A$2:A4)</f>
        <v>0.33333333333333331</v>
      </c>
      <c r="F4">
        <f>AVERAGE(B$2:B4)</f>
        <v>1.6666666666666667</v>
      </c>
      <c r="I4">
        <f>AVERAGE(C$2:C4)</f>
        <v>9</v>
      </c>
      <c r="J4">
        <f>AVERAGE(D$2:D4)</f>
        <v>3.3333333333333335</v>
      </c>
      <c r="K4">
        <f t="shared" ref="K4:K63" si="0">A4+K3</f>
        <v>1</v>
      </c>
      <c r="L4">
        <f t="shared" ref="L4:L63" si="1">B4+L3</f>
        <v>5</v>
      </c>
      <c r="N4" t="s">
        <v>12</v>
      </c>
      <c r="O4">
        <f>_xlfn.STDEV.P(A2:A63)</f>
        <v>2.190700238238664</v>
      </c>
      <c r="P4">
        <f>_xlfn.STDEV.P(B2:B63)</f>
        <v>0.98606250766049619</v>
      </c>
      <c r="R4" t="s">
        <v>18</v>
      </c>
      <c r="S4">
        <f>AVERAGE(C2:C21)</f>
        <v>4.0999999999999996</v>
      </c>
      <c r="T4">
        <f>AVERAGE(D2:D21)</f>
        <v>1.85</v>
      </c>
    </row>
    <row r="5" spans="1:20" x14ac:dyDescent="0.3">
      <c r="A5">
        <v>3</v>
      </c>
      <c r="B5">
        <v>0</v>
      </c>
      <c r="C5">
        <v>6</v>
      </c>
      <c r="D5">
        <v>3</v>
      </c>
      <c r="E5">
        <f>AVERAGE(A$2:A5)</f>
        <v>1</v>
      </c>
      <c r="F5">
        <f>AVERAGE(B$2:B5)</f>
        <v>1.25</v>
      </c>
      <c r="I5">
        <f>AVERAGE(C$2:C5)</f>
        <v>8.25</v>
      </c>
      <c r="J5">
        <f>AVERAGE(D$2:D5)</f>
        <v>3.25</v>
      </c>
      <c r="K5">
        <f t="shared" si="0"/>
        <v>4</v>
      </c>
      <c r="L5">
        <f t="shared" si="1"/>
        <v>5</v>
      </c>
    </row>
    <row r="6" spans="1:20" x14ac:dyDescent="0.3">
      <c r="A6">
        <v>0</v>
      </c>
      <c r="B6">
        <v>0</v>
      </c>
      <c r="C6">
        <v>5</v>
      </c>
      <c r="D6">
        <v>3</v>
      </c>
      <c r="E6">
        <f>AVERAGE(A$2:A6)</f>
        <v>0.8</v>
      </c>
      <c r="F6">
        <f>AVERAGE(B$2:B6)</f>
        <v>1</v>
      </c>
      <c r="I6">
        <f>AVERAGE(C$2:C6)</f>
        <v>7.6</v>
      </c>
      <c r="J6">
        <f>AVERAGE(D$2:D6)</f>
        <v>3.2</v>
      </c>
      <c r="K6">
        <f t="shared" si="0"/>
        <v>4</v>
      </c>
      <c r="L6">
        <f t="shared" si="1"/>
        <v>5</v>
      </c>
    </row>
    <row r="7" spans="1:20" x14ac:dyDescent="0.3">
      <c r="A7">
        <v>4</v>
      </c>
      <c r="B7">
        <v>1</v>
      </c>
      <c r="C7">
        <v>4</v>
      </c>
      <c r="D7">
        <v>2</v>
      </c>
      <c r="E7">
        <f>AVERAGE(A$2:A7)</f>
        <v>1.3333333333333333</v>
      </c>
      <c r="F7">
        <f>AVERAGE(B$2:B7)</f>
        <v>1</v>
      </c>
      <c r="G7">
        <f>AVERAGE(A2:A6)</f>
        <v>0.8</v>
      </c>
      <c r="H7">
        <f>AVERAGE(B2:B6)</f>
        <v>1</v>
      </c>
      <c r="I7">
        <f>AVERAGE(C$2:C7)</f>
        <v>7</v>
      </c>
      <c r="J7">
        <f>AVERAGE(D$2:D7)</f>
        <v>3</v>
      </c>
      <c r="K7">
        <f t="shared" si="0"/>
        <v>8</v>
      </c>
      <c r="L7">
        <f t="shared" si="1"/>
        <v>6</v>
      </c>
    </row>
    <row r="8" spans="1:20" x14ac:dyDescent="0.3">
      <c r="A8">
        <v>0</v>
      </c>
      <c r="B8">
        <v>0</v>
      </c>
      <c r="C8">
        <v>4</v>
      </c>
      <c r="D8">
        <v>2</v>
      </c>
      <c r="E8">
        <f>AVERAGE(A$2:A8)</f>
        <v>1.1428571428571428</v>
      </c>
      <c r="F8">
        <f>AVERAGE(B$2:B8)</f>
        <v>0.8571428571428571</v>
      </c>
      <c r="G8">
        <f t="shared" ref="G8:H8" si="2">AVERAGE(A3:A7)</f>
        <v>1.6</v>
      </c>
      <c r="H8">
        <f t="shared" si="2"/>
        <v>0.6</v>
      </c>
      <c r="I8">
        <f>AVERAGE(C$2:C8)</f>
        <v>6.5714285714285712</v>
      </c>
      <c r="J8">
        <f>AVERAGE(D$2:D8)</f>
        <v>2.8571428571428572</v>
      </c>
      <c r="K8">
        <f t="shared" si="0"/>
        <v>8</v>
      </c>
      <c r="L8">
        <f t="shared" si="1"/>
        <v>6</v>
      </c>
    </row>
    <row r="9" spans="1:20" x14ac:dyDescent="0.3">
      <c r="A9">
        <v>0</v>
      </c>
      <c r="B9">
        <v>0</v>
      </c>
      <c r="C9">
        <v>4</v>
      </c>
      <c r="D9">
        <v>2</v>
      </c>
      <c r="E9">
        <f>AVERAGE(A$2:A9)</f>
        <v>1</v>
      </c>
      <c r="F9">
        <f>AVERAGE(B$2:B9)</f>
        <v>0.75</v>
      </c>
      <c r="G9">
        <f t="shared" ref="G9:H9" si="3">AVERAGE(A4:A8)</f>
        <v>1.4</v>
      </c>
      <c r="H9">
        <f t="shared" si="3"/>
        <v>0.4</v>
      </c>
      <c r="I9">
        <f>AVERAGE(C$2:C9)</f>
        <v>6.25</v>
      </c>
      <c r="J9">
        <f>AVERAGE(D$2:D9)</f>
        <v>2.75</v>
      </c>
      <c r="K9">
        <f t="shared" si="0"/>
        <v>8</v>
      </c>
      <c r="L9">
        <f t="shared" si="1"/>
        <v>6</v>
      </c>
      <c r="N9" t="s">
        <v>13</v>
      </c>
      <c r="O9" t="s">
        <v>14</v>
      </c>
      <c r="P9" t="s">
        <v>15</v>
      </c>
    </row>
    <row r="10" spans="1:20" x14ac:dyDescent="0.3">
      <c r="A10">
        <v>1</v>
      </c>
      <c r="B10">
        <v>1</v>
      </c>
      <c r="C10">
        <v>4</v>
      </c>
      <c r="D10">
        <v>2</v>
      </c>
      <c r="E10">
        <f>AVERAGE(A$2:A10)</f>
        <v>1</v>
      </c>
      <c r="F10">
        <f>AVERAGE(B$2:B10)</f>
        <v>0.77777777777777779</v>
      </c>
      <c r="G10">
        <f t="shared" ref="G10:H10" si="4">AVERAGE(A5:A9)</f>
        <v>1.4</v>
      </c>
      <c r="H10">
        <f t="shared" si="4"/>
        <v>0.2</v>
      </c>
      <c r="I10">
        <f>AVERAGE(C$2:C10)</f>
        <v>6</v>
      </c>
      <c r="J10">
        <f>AVERAGE(D$2:D10)</f>
        <v>2.6666666666666665</v>
      </c>
      <c r="K10">
        <f t="shared" si="0"/>
        <v>9</v>
      </c>
      <c r="L10">
        <f t="shared" si="1"/>
        <v>7</v>
      </c>
      <c r="N10">
        <v>0</v>
      </c>
      <c r="O10">
        <f t="shared" ref="O10:P30" si="5">_xlfn.NORM.DIST($N10,O$3,O$4,FALSE)</f>
        <v>0.13583585398811929</v>
      </c>
      <c r="P10">
        <f t="shared" si="5"/>
        <v>0.3019995483547967</v>
      </c>
    </row>
    <row r="11" spans="1:20" x14ac:dyDescent="0.3">
      <c r="A11">
        <v>8</v>
      </c>
      <c r="B11">
        <v>1</v>
      </c>
      <c r="C11">
        <v>3</v>
      </c>
      <c r="D11">
        <v>2</v>
      </c>
      <c r="E11">
        <f>AVERAGE(A$2:A11)</f>
        <v>1.7</v>
      </c>
      <c r="F11">
        <f>AVERAGE(B$2:B11)</f>
        <v>0.8</v>
      </c>
      <c r="G11">
        <f t="shared" ref="G11:H11" si="6">AVERAGE(A6:A10)</f>
        <v>1</v>
      </c>
      <c r="H11">
        <f t="shared" si="6"/>
        <v>0.4</v>
      </c>
      <c r="I11">
        <f>AVERAGE(C$2:C11)</f>
        <v>5.7</v>
      </c>
      <c r="J11">
        <f>AVERAGE(D$2:D11)</f>
        <v>2.6</v>
      </c>
      <c r="K11">
        <f t="shared" si="0"/>
        <v>17</v>
      </c>
      <c r="L11">
        <f t="shared" si="1"/>
        <v>8</v>
      </c>
      <c r="N11">
        <v>1</v>
      </c>
      <c r="O11">
        <f t="shared" si="5"/>
        <v>0.17360549394202104</v>
      </c>
      <c r="P11">
        <f t="shared" si="5"/>
        <v>0.39219444485881994</v>
      </c>
    </row>
    <row r="12" spans="1:20" x14ac:dyDescent="0.3">
      <c r="A12">
        <v>3</v>
      </c>
      <c r="B12">
        <v>1</v>
      </c>
      <c r="C12">
        <v>3</v>
      </c>
      <c r="D12">
        <v>2</v>
      </c>
      <c r="E12">
        <f>AVERAGE(A$2:A12)</f>
        <v>1.8181818181818181</v>
      </c>
      <c r="F12">
        <f>AVERAGE(B$2:B12)</f>
        <v>0.81818181818181823</v>
      </c>
      <c r="G12">
        <f t="shared" ref="G12:H12" si="7">AVERAGE(A7:A11)</f>
        <v>2.6</v>
      </c>
      <c r="H12">
        <f t="shared" si="7"/>
        <v>0.6</v>
      </c>
      <c r="I12">
        <f>AVERAGE(C$2:C12)</f>
        <v>5.4545454545454541</v>
      </c>
      <c r="J12">
        <f>AVERAGE(D$2:D12)</f>
        <v>2.5454545454545454</v>
      </c>
      <c r="K12">
        <f t="shared" si="0"/>
        <v>20</v>
      </c>
      <c r="L12">
        <f t="shared" si="1"/>
        <v>9</v>
      </c>
      <c r="N12">
        <v>2</v>
      </c>
      <c r="O12">
        <f t="shared" si="5"/>
        <v>0.18014358475043285</v>
      </c>
      <c r="P12">
        <f t="shared" si="5"/>
        <v>0.18211187755970751</v>
      </c>
    </row>
    <row r="13" spans="1:20" x14ac:dyDescent="0.3">
      <c r="A13">
        <v>9</v>
      </c>
      <c r="B13">
        <v>0</v>
      </c>
      <c r="C13">
        <v>3</v>
      </c>
      <c r="D13">
        <v>1</v>
      </c>
      <c r="E13">
        <f>AVERAGE(A$2:A13)</f>
        <v>2.4166666666666665</v>
      </c>
      <c r="F13">
        <f>AVERAGE(B$2:B13)</f>
        <v>0.75</v>
      </c>
      <c r="G13">
        <f t="shared" ref="G13:H13" si="8">AVERAGE(A8:A12)</f>
        <v>2.4</v>
      </c>
      <c r="H13">
        <f t="shared" si="8"/>
        <v>0.6</v>
      </c>
      <c r="I13">
        <f>AVERAGE(C$2:C13)</f>
        <v>5.25</v>
      </c>
      <c r="J13">
        <f>AVERAGE(D$2:D13)</f>
        <v>2.4166666666666665</v>
      </c>
      <c r="K13">
        <f t="shared" si="0"/>
        <v>29</v>
      </c>
      <c r="L13">
        <f t="shared" si="1"/>
        <v>9</v>
      </c>
      <c r="N13">
        <v>3</v>
      </c>
      <c r="O13">
        <f t="shared" si="5"/>
        <v>0.15176807483192645</v>
      </c>
      <c r="P13">
        <f t="shared" si="5"/>
        <v>3.0235474982303463E-2</v>
      </c>
    </row>
    <row r="14" spans="1:20" x14ac:dyDescent="0.3">
      <c r="A14">
        <v>2</v>
      </c>
      <c r="B14">
        <v>0</v>
      </c>
      <c r="C14">
        <v>3</v>
      </c>
      <c r="D14">
        <v>1</v>
      </c>
      <c r="E14">
        <f>AVERAGE(A$2:A14)</f>
        <v>2.3846153846153846</v>
      </c>
      <c r="F14">
        <f>AVERAGE(B$2:B14)</f>
        <v>0.69230769230769229</v>
      </c>
      <c r="G14">
        <f t="shared" ref="G14:H14" si="9">AVERAGE(A9:A13)</f>
        <v>4.2</v>
      </c>
      <c r="H14">
        <f t="shared" si="9"/>
        <v>0.6</v>
      </c>
      <c r="I14">
        <f>AVERAGE(C$2:C14)</f>
        <v>5.0769230769230766</v>
      </c>
      <c r="J14">
        <f>AVERAGE(D$2:D14)</f>
        <v>2.3076923076923075</v>
      </c>
      <c r="K14">
        <f t="shared" si="0"/>
        <v>31</v>
      </c>
      <c r="L14">
        <f t="shared" si="1"/>
        <v>9</v>
      </c>
      <c r="N14">
        <v>4</v>
      </c>
      <c r="O14">
        <f t="shared" si="5"/>
        <v>0.10381218648225754</v>
      </c>
      <c r="P14">
        <f t="shared" si="5"/>
        <v>1.7948865726366671E-3</v>
      </c>
    </row>
    <row r="15" spans="1:20" x14ac:dyDescent="0.3">
      <c r="A15">
        <v>2</v>
      </c>
      <c r="B15">
        <v>0</v>
      </c>
      <c r="C15">
        <v>3</v>
      </c>
      <c r="D15">
        <v>1</v>
      </c>
      <c r="E15">
        <f>AVERAGE(A$2:A15)</f>
        <v>2.3571428571428572</v>
      </c>
      <c r="F15">
        <f>AVERAGE(B$2:B15)</f>
        <v>0.6428571428571429</v>
      </c>
      <c r="G15">
        <f t="shared" ref="G15:H15" si="10">AVERAGE(A10:A14)</f>
        <v>4.5999999999999996</v>
      </c>
      <c r="H15">
        <f t="shared" si="10"/>
        <v>0.6</v>
      </c>
      <c r="I15">
        <f>AVERAGE(C$2:C15)</f>
        <v>4.9285714285714288</v>
      </c>
      <c r="J15">
        <f>AVERAGE(D$2:D15)</f>
        <v>2.2142857142857144</v>
      </c>
      <c r="K15">
        <f t="shared" si="0"/>
        <v>33</v>
      </c>
      <c r="L15">
        <f t="shared" si="1"/>
        <v>9</v>
      </c>
      <c r="N15">
        <v>5</v>
      </c>
      <c r="O15">
        <f t="shared" si="5"/>
        <v>5.7653083485938582E-2</v>
      </c>
      <c r="P15">
        <f t="shared" si="5"/>
        <v>3.8097713486164794E-5</v>
      </c>
    </row>
    <row r="16" spans="1:20" x14ac:dyDescent="0.3">
      <c r="A16">
        <v>0</v>
      </c>
      <c r="B16">
        <v>1</v>
      </c>
      <c r="C16">
        <v>3</v>
      </c>
      <c r="D16">
        <v>1</v>
      </c>
      <c r="E16">
        <f>AVERAGE(A$2:A16)</f>
        <v>2.2000000000000002</v>
      </c>
      <c r="F16">
        <f>AVERAGE(B$2:B16)</f>
        <v>0.66666666666666663</v>
      </c>
      <c r="G16">
        <f t="shared" ref="G16:H16" si="11">AVERAGE(A11:A15)</f>
        <v>4.8</v>
      </c>
      <c r="H16">
        <f t="shared" si="11"/>
        <v>0.4</v>
      </c>
      <c r="I16">
        <f>AVERAGE(C$2:C16)</f>
        <v>4.8</v>
      </c>
      <c r="J16">
        <f>AVERAGE(D$2:D16)</f>
        <v>2.1333333333333333</v>
      </c>
      <c r="K16">
        <f t="shared" si="0"/>
        <v>33</v>
      </c>
      <c r="L16">
        <f t="shared" si="1"/>
        <v>10</v>
      </c>
      <c r="N16">
        <v>6</v>
      </c>
      <c r="O16">
        <f t="shared" si="5"/>
        <v>2.5995790600133396E-2</v>
      </c>
      <c r="P16">
        <f t="shared" si="5"/>
        <v>2.8913622308240806E-7</v>
      </c>
    </row>
    <row r="17" spans="1:16" x14ac:dyDescent="0.3">
      <c r="A17">
        <v>2</v>
      </c>
      <c r="B17">
        <v>4</v>
      </c>
      <c r="C17">
        <v>2</v>
      </c>
      <c r="D17">
        <v>1</v>
      </c>
      <c r="E17">
        <f>AVERAGE(A$2:A17)</f>
        <v>2.1875</v>
      </c>
      <c r="F17">
        <f>AVERAGE(B$2:B17)</f>
        <v>0.875</v>
      </c>
      <c r="G17">
        <f t="shared" ref="G17:H17" si="12">AVERAGE(A12:A16)</f>
        <v>3.2</v>
      </c>
      <c r="H17">
        <f t="shared" si="12"/>
        <v>0.4</v>
      </c>
      <c r="I17">
        <f>AVERAGE(C$2:C17)</f>
        <v>4.625</v>
      </c>
      <c r="J17">
        <f>AVERAGE(D$2:D17)</f>
        <v>2.0625</v>
      </c>
      <c r="K17">
        <f t="shared" si="0"/>
        <v>35</v>
      </c>
      <c r="L17">
        <f t="shared" si="1"/>
        <v>14</v>
      </c>
      <c r="N17">
        <v>7</v>
      </c>
      <c r="O17">
        <f t="shared" si="5"/>
        <v>9.5167751559707379E-3</v>
      </c>
      <c r="P17">
        <f t="shared" si="5"/>
        <v>7.8459906359008567E-10</v>
      </c>
    </row>
    <row r="18" spans="1:16" x14ac:dyDescent="0.3">
      <c r="A18">
        <v>0</v>
      </c>
      <c r="B18">
        <v>0</v>
      </c>
      <c r="C18">
        <v>2</v>
      </c>
      <c r="D18">
        <v>1</v>
      </c>
      <c r="E18">
        <f>AVERAGE(A$2:A18)</f>
        <v>2.0588235294117645</v>
      </c>
      <c r="F18">
        <f>AVERAGE(B$2:B18)</f>
        <v>0.82352941176470584</v>
      </c>
      <c r="G18">
        <f t="shared" ref="G18:H18" si="13">AVERAGE(A13:A17)</f>
        <v>3</v>
      </c>
      <c r="H18">
        <f t="shared" si="13"/>
        <v>1</v>
      </c>
      <c r="I18">
        <f>AVERAGE(C$2:C18)</f>
        <v>4.4705882352941178</v>
      </c>
      <c r="J18">
        <f>AVERAGE(D$2:D18)</f>
        <v>2</v>
      </c>
      <c r="K18">
        <f t="shared" si="0"/>
        <v>35</v>
      </c>
      <c r="L18">
        <f t="shared" si="1"/>
        <v>14</v>
      </c>
      <c r="N18">
        <v>8</v>
      </c>
      <c r="O18">
        <f t="shared" si="5"/>
        <v>2.8286738532282774E-3</v>
      </c>
      <c r="P18">
        <f t="shared" si="5"/>
        <v>7.612630609336623E-13</v>
      </c>
    </row>
    <row r="19" spans="1:16" x14ac:dyDescent="0.3">
      <c r="A19">
        <v>3</v>
      </c>
      <c r="B19">
        <v>0</v>
      </c>
      <c r="C19">
        <v>2</v>
      </c>
      <c r="D19">
        <v>1</v>
      </c>
      <c r="E19">
        <f>AVERAGE(A$2:A19)</f>
        <v>2.1111111111111112</v>
      </c>
      <c r="F19">
        <f>AVERAGE(B$2:B19)</f>
        <v>0.77777777777777779</v>
      </c>
      <c r="G19">
        <f t="shared" ref="G19:H19" si="14">AVERAGE(A14:A18)</f>
        <v>1.2</v>
      </c>
      <c r="H19">
        <f t="shared" si="14"/>
        <v>1</v>
      </c>
      <c r="I19">
        <f>AVERAGE(C$2:C19)</f>
        <v>4.333333333333333</v>
      </c>
      <c r="J19">
        <f>AVERAGE(D$2:D19)</f>
        <v>1.9444444444444444</v>
      </c>
      <c r="K19">
        <f t="shared" si="0"/>
        <v>38</v>
      </c>
      <c r="L19">
        <f t="shared" si="1"/>
        <v>14</v>
      </c>
      <c r="N19">
        <v>9</v>
      </c>
      <c r="O19">
        <f t="shared" si="5"/>
        <v>6.8262506670773077E-4</v>
      </c>
      <c r="P19">
        <f t="shared" si="5"/>
        <v>2.6409696955654539E-16</v>
      </c>
    </row>
    <row r="20" spans="1:16" x14ac:dyDescent="0.3">
      <c r="A20">
        <v>0</v>
      </c>
      <c r="B20">
        <v>0</v>
      </c>
      <c r="C20">
        <v>2</v>
      </c>
      <c r="D20">
        <v>1</v>
      </c>
      <c r="E20">
        <f>AVERAGE(A$2:A20)</f>
        <v>2</v>
      </c>
      <c r="F20">
        <f>AVERAGE(B$2:B20)</f>
        <v>0.73684210526315785</v>
      </c>
      <c r="G20">
        <f t="shared" ref="G20:H20" si="15">AVERAGE(A15:A19)</f>
        <v>1.4</v>
      </c>
      <c r="H20">
        <f t="shared" si="15"/>
        <v>1</v>
      </c>
      <c r="I20">
        <f>AVERAGE(C$2:C20)</f>
        <v>4.2105263157894735</v>
      </c>
      <c r="J20">
        <f>AVERAGE(D$2:D20)</f>
        <v>1.8947368421052631</v>
      </c>
      <c r="K20">
        <f t="shared" si="0"/>
        <v>38</v>
      </c>
      <c r="L20">
        <f t="shared" si="1"/>
        <v>14</v>
      </c>
      <c r="N20">
        <v>10</v>
      </c>
      <c r="O20">
        <f t="shared" si="5"/>
        <v>1.3374817859940411E-4</v>
      </c>
      <c r="P20">
        <f t="shared" si="5"/>
        <v>3.2759236271942782E-20</v>
      </c>
    </row>
    <row r="21" spans="1:16" x14ac:dyDescent="0.3">
      <c r="A21">
        <v>4</v>
      </c>
      <c r="B21">
        <v>0</v>
      </c>
      <c r="C21">
        <v>2</v>
      </c>
      <c r="D21">
        <v>1</v>
      </c>
      <c r="E21">
        <f>AVERAGE(A$2:A21)</f>
        <v>2.1</v>
      </c>
      <c r="F21">
        <f>AVERAGE(B$2:B21)</f>
        <v>0.7</v>
      </c>
      <c r="G21">
        <f t="shared" ref="G21:H21" si="16">AVERAGE(A16:A20)</f>
        <v>1</v>
      </c>
      <c r="H21">
        <f t="shared" si="16"/>
        <v>1</v>
      </c>
      <c r="I21">
        <f>AVERAGE(C$2:C21)</f>
        <v>4.0999999999999996</v>
      </c>
      <c r="J21">
        <f>AVERAGE(D$2:D21)</f>
        <v>1.85</v>
      </c>
      <c r="K21">
        <f t="shared" si="0"/>
        <v>42</v>
      </c>
      <c r="L21">
        <f t="shared" si="1"/>
        <v>14</v>
      </c>
      <c r="N21">
        <v>11</v>
      </c>
      <c r="O21">
        <f t="shared" si="5"/>
        <v>2.127648146962395E-5</v>
      </c>
      <c r="P21">
        <f t="shared" si="5"/>
        <v>1.4529337378638508E-24</v>
      </c>
    </row>
    <row r="22" spans="1:16" x14ac:dyDescent="0.3">
      <c r="A22">
        <v>10</v>
      </c>
      <c r="B22">
        <v>1</v>
      </c>
      <c r="C22">
        <v>2</v>
      </c>
      <c r="D22">
        <v>1</v>
      </c>
      <c r="E22">
        <f>AVERAGE(A$2:A22)</f>
        <v>2.4761904761904763</v>
      </c>
      <c r="F22">
        <f>AVERAGE(B$2:B22)</f>
        <v>0.7142857142857143</v>
      </c>
      <c r="G22">
        <f t="shared" ref="G22:H22" si="17">AVERAGE(A17:A21)</f>
        <v>1.8</v>
      </c>
      <c r="H22">
        <f t="shared" si="17"/>
        <v>0.8</v>
      </c>
      <c r="I22">
        <f>AVERAGE(C$2:C22)</f>
        <v>4</v>
      </c>
      <c r="J22">
        <f>AVERAGE(D$2:D22)</f>
        <v>1.8095238095238095</v>
      </c>
      <c r="K22">
        <f t="shared" si="0"/>
        <v>52</v>
      </c>
      <c r="L22">
        <f t="shared" si="1"/>
        <v>15</v>
      </c>
      <c r="N22">
        <v>12</v>
      </c>
      <c r="O22">
        <f t="shared" si="5"/>
        <v>2.7480082429667126E-6</v>
      </c>
      <c r="P22">
        <f t="shared" si="5"/>
        <v>2.3040905253401306E-29</v>
      </c>
    </row>
    <row r="23" spans="1:16" x14ac:dyDescent="0.3">
      <c r="A23">
        <v>1</v>
      </c>
      <c r="B23">
        <v>0</v>
      </c>
      <c r="C23">
        <v>2</v>
      </c>
      <c r="D23">
        <v>1</v>
      </c>
      <c r="E23">
        <f>AVERAGE(A$2:A23)</f>
        <v>2.4090909090909092</v>
      </c>
      <c r="F23">
        <f>AVERAGE(B$2:B23)</f>
        <v>0.68181818181818177</v>
      </c>
      <c r="G23">
        <f t="shared" ref="G23:H23" si="18">AVERAGE(A18:A22)</f>
        <v>3.4</v>
      </c>
      <c r="H23">
        <f t="shared" si="18"/>
        <v>0.2</v>
      </c>
      <c r="I23">
        <f>AVERAGE(C$2:C23)</f>
        <v>3.9090909090909092</v>
      </c>
      <c r="J23">
        <f>AVERAGE(D$2:D23)</f>
        <v>1.7727272727272727</v>
      </c>
      <c r="K23">
        <f t="shared" si="0"/>
        <v>53</v>
      </c>
      <c r="L23">
        <f t="shared" si="1"/>
        <v>15</v>
      </c>
      <c r="N23">
        <v>13</v>
      </c>
      <c r="O23">
        <f t="shared" si="5"/>
        <v>2.8816586937133169E-7</v>
      </c>
      <c r="P23">
        <f t="shared" si="5"/>
        <v>1.30645650997666E-34</v>
      </c>
    </row>
    <row r="24" spans="1:16" x14ac:dyDescent="0.3">
      <c r="A24">
        <v>0</v>
      </c>
      <c r="B24">
        <v>0</v>
      </c>
      <c r="C24">
        <v>2</v>
      </c>
      <c r="D24">
        <v>1</v>
      </c>
      <c r="E24">
        <f>AVERAGE(A$2:A24)</f>
        <v>2.3043478260869565</v>
      </c>
      <c r="F24">
        <f>AVERAGE(B$2:B24)</f>
        <v>0.65217391304347827</v>
      </c>
      <c r="G24">
        <f t="shared" ref="G24:H24" si="19">AVERAGE(A19:A23)</f>
        <v>3.6</v>
      </c>
      <c r="H24">
        <f t="shared" si="19"/>
        <v>0.2</v>
      </c>
      <c r="I24">
        <f>AVERAGE(C$2:C24)</f>
        <v>3.8260869565217392</v>
      </c>
      <c r="J24">
        <f>AVERAGE(D$2:D24)</f>
        <v>1.7391304347826086</v>
      </c>
      <c r="K24">
        <f t="shared" si="0"/>
        <v>53</v>
      </c>
      <c r="L24">
        <f t="shared" si="1"/>
        <v>15</v>
      </c>
      <c r="N24">
        <v>14</v>
      </c>
      <c r="O24">
        <f t="shared" si="5"/>
        <v>2.4534281279366617E-8</v>
      </c>
      <c r="P24">
        <f t="shared" si="5"/>
        <v>2.6486956973144471E-40</v>
      </c>
    </row>
    <row r="25" spans="1:16" x14ac:dyDescent="0.3">
      <c r="A25">
        <v>5</v>
      </c>
      <c r="B25">
        <v>0</v>
      </c>
      <c r="C25">
        <v>1</v>
      </c>
      <c r="D25">
        <v>1</v>
      </c>
      <c r="E25">
        <f>AVERAGE(A$2:A25)</f>
        <v>2.4166666666666665</v>
      </c>
      <c r="F25">
        <f>AVERAGE(B$2:B25)</f>
        <v>0.625</v>
      </c>
      <c r="G25">
        <f t="shared" ref="G25:H25" si="20">AVERAGE(A20:A24)</f>
        <v>3</v>
      </c>
      <c r="H25">
        <f t="shared" si="20"/>
        <v>0.2</v>
      </c>
      <c r="I25">
        <f>AVERAGE(C$2:C25)</f>
        <v>3.7083333333333335</v>
      </c>
      <c r="J25">
        <f>AVERAGE(D$2:D25)</f>
        <v>1.7083333333333333</v>
      </c>
      <c r="K25">
        <f t="shared" si="0"/>
        <v>58</v>
      </c>
      <c r="L25">
        <f t="shared" si="1"/>
        <v>15</v>
      </c>
      <c r="N25">
        <v>15</v>
      </c>
      <c r="O25">
        <f t="shared" si="5"/>
        <v>1.6959397809743998E-9</v>
      </c>
      <c r="P25">
        <f t="shared" si="5"/>
        <v>1.9200425994525921E-46</v>
      </c>
    </row>
    <row r="26" spans="1:16" x14ac:dyDescent="0.3">
      <c r="A26">
        <v>6</v>
      </c>
      <c r="B26">
        <v>0</v>
      </c>
      <c r="C26">
        <v>1</v>
      </c>
      <c r="D26">
        <v>1</v>
      </c>
      <c r="E26">
        <f>AVERAGE(A$2:A26)</f>
        <v>2.56</v>
      </c>
      <c r="F26">
        <f>AVERAGE(B$2:B26)</f>
        <v>0.6</v>
      </c>
      <c r="G26">
        <f t="shared" ref="G26:H26" si="21">AVERAGE(A21:A25)</f>
        <v>4</v>
      </c>
      <c r="H26">
        <f t="shared" si="21"/>
        <v>0.2</v>
      </c>
      <c r="I26">
        <f>AVERAGE(C$2:C26)</f>
        <v>3.6</v>
      </c>
      <c r="J26">
        <f>AVERAGE(D$2:D26)</f>
        <v>1.68</v>
      </c>
      <c r="K26">
        <f t="shared" si="0"/>
        <v>64</v>
      </c>
      <c r="L26">
        <f t="shared" si="1"/>
        <v>15</v>
      </c>
      <c r="N26">
        <v>16</v>
      </c>
      <c r="O26">
        <f t="shared" si="5"/>
        <v>9.5181775827492742E-11</v>
      </c>
      <c r="P26">
        <f t="shared" si="5"/>
        <v>4.9765841527883169E-53</v>
      </c>
    </row>
    <row r="27" spans="1:16" x14ac:dyDescent="0.3">
      <c r="A27">
        <v>1</v>
      </c>
      <c r="B27">
        <v>1</v>
      </c>
      <c r="C27">
        <v>1</v>
      </c>
      <c r="D27">
        <v>1</v>
      </c>
      <c r="E27">
        <f>AVERAGE(A$2:A27)</f>
        <v>2.5</v>
      </c>
      <c r="F27">
        <f>AVERAGE(B$2:B27)</f>
        <v>0.61538461538461542</v>
      </c>
      <c r="G27">
        <f t="shared" ref="G27:H27" si="22">AVERAGE(A22:A26)</f>
        <v>4.4000000000000004</v>
      </c>
      <c r="H27">
        <f t="shared" si="22"/>
        <v>0.2</v>
      </c>
      <c r="I27">
        <f>AVERAGE(C$2:C27)</f>
        <v>3.5</v>
      </c>
      <c r="J27">
        <f>AVERAGE(D$2:D27)</f>
        <v>1.6538461538461537</v>
      </c>
      <c r="K27">
        <f t="shared" si="0"/>
        <v>65</v>
      </c>
      <c r="L27">
        <f t="shared" si="1"/>
        <v>16</v>
      </c>
      <c r="N27">
        <v>17</v>
      </c>
      <c r="O27">
        <f t="shared" si="5"/>
        <v>4.3371402658716605E-12</v>
      </c>
      <c r="P27">
        <f t="shared" si="5"/>
        <v>4.6120449326366813E-60</v>
      </c>
    </row>
    <row r="28" spans="1:16" x14ac:dyDescent="0.3">
      <c r="A28">
        <v>0</v>
      </c>
      <c r="B28">
        <v>0</v>
      </c>
      <c r="C28">
        <v>1</v>
      </c>
      <c r="D28">
        <v>1</v>
      </c>
      <c r="E28">
        <f>AVERAGE(A$2:A28)</f>
        <v>2.4074074074074074</v>
      </c>
      <c r="F28">
        <f>AVERAGE(B$2:B28)</f>
        <v>0.59259259259259256</v>
      </c>
      <c r="G28">
        <f t="shared" ref="G28:H28" si="23">AVERAGE(A23:A27)</f>
        <v>2.6</v>
      </c>
      <c r="H28">
        <f t="shared" si="23"/>
        <v>0.2</v>
      </c>
      <c r="I28">
        <f>AVERAGE(C$2:C28)</f>
        <v>3.4074074074074074</v>
      </c>
      <c r="J28">
        <f>AVERAGE(D$2:D28)</f>
        <v>1.6296296296296295</v>
      </c>
      <c r="K28">
        <f t="shared" si="0"/>
        <v>65</v>
      </c>
      <c r="L28">
        <f t="shared" si="1"/>
        <v>16</v>
      </c>
      <c r="N28">
        <v>18</v>
      </c>
      <c r="O28">
        <f t="shared" si="5"/>
        <v>1.6045727808323745E-13</v>
      </c>
      <c r="P28">
        <f t="shared" si="5"/>
        <v>1.5282605297089285E-67</v>
      </c>
    </row>
    <row r="29" spans="1:16" x14ac:dyDescent="0.3">
      <c r="A29">
        <v>1</v>
      </c>
      <c r="B29">
        <v>0</v>
      </c>
      <c r="C29">
        <v>1</v>
      </c>
      <c r="D29">
        <v>1</v>
      </c>
      <c r="E29">
        <f>AVERAGE(A$2:A29)</f>
        <v>2.3571428571428572</v>
      </c>
      <c r="F29">
        <f>AVERAGE(B$2:B29)</f>
        <v>0.5714285714285714</v>
      </c>
      <c r="G29">
        <f t="shared" ref="G29:H29" si="24">AVERAGE(A24:A28)</f>
        <v>2.4</v>
      </c>
      <c r="H29">
        <f t="shared" si="24"/>
        <v>0.2</v>
      </c>
      <c r="I29">
        <f>AVERAGE(C$2:C29)</f>
        <v>3.3214285714285716</v>
      </c>
      <c r="J29">
        <f>AVERAGE(D$2:D29)</f>
        <v>1.6071428571428572</v>
      </c>
      <c r="K29">
        <f t="shared" si="0"/>
        <v>66</v>
      </c>
      <c r="L29">
        <f t="shared" si="1"/>
        <v>16</v>
      </c>
      <c r="N29">
        <v>19</v>
      </c>
      <c r="O29">
        <f t="shared" si="5"/>
        <v>4.8197183753418257E-15</v>
      </c>
      <c r="P29">
        <f t="shared" si="5"/>
        <v>1.8106852063865773E-75</v>
      </c>
    </row>
    <row r="30" spans="1:16" x14ac:dyDescent="0.3">
      <c r="A30">
        <v>1</v>
      </c>
      <c r="B30">
        <v>0</v>
      </c>
      <c r="C30">
        <v>1</v>
      </c>
      <c r="D30">
        <v>1</v>
      </c>
      <c r="E30">
        <f>AVERAGE(A$2:A30)</f>
        <v>2.3103448275862069</v>
      </c>
      <c r="F30">
        <f>AVERAGE(B$2:B30)</f>
        <v>0.55172413793103448</v>
      </c>
      <c r="G30">
        <f t="shared" ref="G30:H30" si="25">AVERAGE(A25:A29)</f>
        <v>2.6</v>
      </c>
      <c r="H30">
        <f t="shared" si="25"/>
        <v>0.2</v>
      </c>
      <c r="I30">
        <f>AVERAGE(C$2:C30)</f>
        <v>3.2413793103448274</v>
      </c>
      <c r="J30">
        <f>AVERAGE(D$2:D30)</f>
        <v>1.5862068965517242</v>
      </c>
      <c r="K30">
        <f t="shared" si="0"/>
        <v>67</v>
      </c>
      <c r="L30">
        <f t="shared" si="1"/>
        <v>16</v>
      </c>
      <c r="N30">
        <v>20</v>
      </c>
      <c r="O30">
        <f t="shared" si="5"/>
        <v>1.1754121958814986E-16</v>
      </c>
      <c r="P30">
        <f t="shared" si="5"/>
        <v>7.6706152491892177E-84</v>
      </c>
    </row>
    <row r="31" spans="1:16" x14ac:dyDescent="0.3">
      <c r="A31">
        <v>1</v>
      </c>
      <c r="B31">
        <v>1</v>
      </c>
      <c r="C31">
        <v>1</v>
      </c>
      <c r="D31">
        <v>0</v>
      </c>
      <c r="E31">
        <f>AVERAGE(A$2:A31)</f>
        <v>2.2666666666666666</v>
      </c>
      <c r="F31">
        <f>AVERAGE(B$2:B31)</f>
        <v>0.56666666666666665</v>
      </c>
      <c r="G31">
        <f t="shared" ref="G31:H31" si="26">AVERAGE(A26:A30)</f>
        <v>1.8</v>
      </c>
      <c r="H31">
        <f t="shared" si="26"/>
        <v>0.2</v>
      </c>
      <c r="I31">
        <f>AVERAGE(C$2:C31)</f>
        <v>3.1666666666666665</v>
      </c>
      <c r="J31">
        <f>AVERAGE(D$2:D31)</f>
        <v>1.5333333333333334</v>
      </c>
      <c r="K31">
        <f t="shared" si="0"/>
        <v>68</v>
      </c>
      <c r="L31">
        <f t="shared" si="1"/>
        <v>17</v>
      </c>
    </row>
    <row r="32" spans="1:16" x14ac:dyDescent="0.3">
      <c r="A32">
        <v>1</v>
      </c>
      <c r="B32">
        <v>1</v>
      </c>
      <c r="C32">
        <v>1</v>
      </c>
      <c r="D32">
        <v>0</v>
      </c>
      <c r="E32">
        <f>AVERAGE(A$2:A32)</f>
        <v>2.225806451612903</v>
      </c>
      <c r="F32">
        <f>AVERAGE(B$2:B32)</f>
        <v>0.58064516129032262</v>
      </c>
      <c r="G32">
        <f t="shared" ref="G32:H32" si="27">AVERAGE(A27:A31)</f>
        <v>0.8</v>
      </c>
      <c r="H32">
        <f t="shared" si="27"/>
        <v>0.4</v>
      </c>
      <c r="I32">
        <f>AVERAGE(C$2:C32)</f>
        <v>3.096774193548387</v>
      </c>
      <c r="J32">
        <f>AVERAGE(D$2:D32)</f>
        <v>1.4838709677419355</v>
      </c>
      <c r="K32">
        <f t="shared" si="0"/>
        <v>69</v>
      </c>
      <c r="L32">
        <f t="shared" si="1"/>
        <v>18</v>
      </c>
    </row>
    <row r="33" spans="1:12" x14ac:dyDescent="0.3">
      <c r="A33">
        <v>3</v>
      </c>
      <c r="B33">
        <v>1</v>
      </c>
      <c r="C33">
        <v>1</v>
      </c>
      <c r="D33">
        <v>0</v>
      </c>
      <c r="E33">
        <f>AVERAGE(A$2:A33)</f>
        <v>2.25</v>
      </c>
      <c r="F33">
        <f>AVERAGE(B$2:B33)</f>
        <v>0.59375</v>
      </c>
      <c r="G33">
        <f t="shared" ref="G33:H33" si="28">AVERAGE(A28:A32)</f>
        <v>0.8</v>
      </c>
      <c r="H33">
        <f t="shared" si="28"/>
        <v>0.4</v>
      </c>
      <c r="I33">
        <f>AVERAGE(C$2:C33)</f>
        <v>3.03125</v>
      </c>
      <c r="J33">
        <f>AVERAGE(D$2:D33)</f>
        <v>1.4375</v>
      </c>
      <c r="K33">
        <f t="shared" si="0"/>
        <v>72</v>
      </c>
      <c r="L33">
        <f t="shared" si="1"/>
        <v>19</v>
      </c>
    </row>
    <row r="34" spans="1:12" x14ac:dyDescent="0.3">
      <c r="A34">
        <v>3</v>
      </c>
      <c r="B34">
        <v>0</v>
      </c>
      <c r="C34">
        <v>1</v>
      </c>
      <c r="D34">
        <v>0</v>
      </c>
      <c r="E34">
        <f>AVERAGE(A$2:A34)</f>
        <v>2.2727272727272729</v>
      </c>
      <c r="F34">
        <f>AVERAGE(B$2:B34)</f>
        <v>0.5757575757575758</v>
      </c>
      <c r="G34">
        <f t="shared" ref="G34:H34" si="29">AVERAGE(A29:A33)</f>
        <v>1.4</v>
      </c>
      <c r="H34">
        <f t="shared" si="29"/>
        <v>0.6</v>
      </c>
      <c r="I34">
        <f>AVERAGE(C$2:C34)</f>
        <v>2.9696969696969697</v>
      </c>
      <c r="J34">
        <f>AVERAGE(D$2:D34)</f>
        <v>1.393939393939394</v>
      </c>
      <c r="K34">
        <f t="shared" si="0"/>
        <v>75</v>
      </c>
      <c r="L34">
        <f t="shared" si="1"/>
        <v>19</v>
      </c>
    </row>
    <row r="35" spans="1:12" x14ac:dyDescent="0.3">
      <c r="A35">
        <v>1</v>
      </c>
      <c r="B35">
        <v>2</v>
      </c>
      <c r="C35">
        <v>1</v>
      </c>
      <c r="D35">
        <v>0</v>
      </c>
      <c r="E35">
        <f>AVERAGE(A$2:A35)</f>
        <v>2.2352941176470589</v>
      </c>
      <c r="F35">
        <f>AVERAGE(B$2:B35)</f>
        <v>0.61764705882352944</v>
      </c>
      <c r="G35">
        <f t="shared" ref="G35:H35" si="30">AVERAGE(A30:A34)</f>
        <v>1.8</v>
      </c>
      <c r="H35">
        <f t="shared" si="30"/>
        <v>0.6</v>
      </c>
      <c r="I35">
        <f>AVERAGE(C$2:C35)</f>
        <v>2.9117647058823528</v>
      </c>
      <c r="J35">
        <f>AVERAGE(D$2:D35)</f>
        <v>1.3529411764705883</v>
      </c>
      <c r="K35">
        <f t="shared" si="0"/>
        <v>76</v>
      </c>
      <c r="L35">
        <f t="shared" si="1"/>
        <v>21</v>
      </c>
    </row>
    <row r="36" spans="1:12" x14ac:dyDescent="0.3">
      <c r="A36">
        <v>2</v>
      </c>
      <c r="B36">
        <v>0</v>
      </c>
      <c r="C36">
        <v>1</v>
      </c>
      <c r="D36">
        <v>0</v>
      </c>
      <c r="E36">
        <f>AVERAGE(A$2:A36)</f>
        <v>2.2285714285714286</v>
      </c>
      <c r="F36">
        <f>AVERAGE(B$2:B36)</f>
        <v>0.6</v>
      </c>
      <c r="G36">
        <f t="shared" ref="G36:H36" si="31">AVERAGE(A31:A35)</f>
        <v>1.8</v>
      </c>
      <c r="H36">
        <f t="shared" si="31"/>
        <v>1</v>
      </c>
      <c r="I36">
        <f>AVERAGE(C$2:C36)</f>
        <v>2.8571428571428572</v>
      </c>
      <c r="J36">
        <f>AVERAGE(D$2:D36)</f>
        <v>1.3142857142857143</v>
      </c>
      <c r="K36">
        <f t="shared" si="0"/>
        <v>78</v>
      </c>
      <c r="L36">
        <f t="shared" si="1"/>
        <v>21</v>
      </c>
    </row>
    <row r="37" spans="1:12" x14ac:dyDescent="0.3">
      <c r="A37">
        <v>2</v>
      </c>
      <c r="B37">
        <v>1</v>
      </c>
      <c r="C37">
        <v>1</v>
      </c>
      <c r="D37">
        <v>0</v>
      </c>
      <c r="E37">
        <f>AVERAGE(A$2:A37)</f>
        <v>2.2222222222222223</v>
      </c>
      <c r="F37">
        <f>AVERAGE(B$2:B37)</f>
        <v>0.61111111111111116</v>
      </c>
      <c r="G37">
        <f t="shared" ref="G37:H37" si="32">AVERAGE(A32:A36)</f>
        <v>2</v>
      </c>
      <c r="H37">
        <f t="shared" si="32"/>
        <v>0.8</v>
      </c>
      <c r="I37">
        <f>AVERAGE(C$2:C37)</f>
        <v>2.8055555555555554</v>
      </c>
      <c r="J37">
        <f>AVERAGE(D$2:D37)</f>
        <v>1.2777777777777777</v>
      </c>
      <c r="K37">
        <f t="shared" si="0"/>
        <v>80</v>
      </c>
      <c r="L37">
        <f t="shared" si="1"/>
        <v>22</v>
      </c>
    </row>
    <row r="38" spans="1:12" x14ac:dyDescent="0.3">
      <c r="A38">
        <v>0</v>
      </c>
      <c r="B38">
        <v>0</v>
      </c>
      <c r="C38">
        <v>1</v>
      </c>
      <c r="D38">
        <v>0</v>
      </c>
      <c r="E38">
        <f>AVERAGE(A$2:A38)</f>
        <v>2.1621621621621623</v>
      </c>
      <c r="F38">
        <f>AVERAGE(B$2:B38)</f>
        <v>0.59459459459459463</v>
      </c>
      <c r="G38">
        <f t="shared" ref="G38:H38" si="33">AVERAGE(A33:A37)</f>
        <v>2.2000000000000002</v>
      </c>
      <c r="H38">
        <f t="shared" si="33"/>
        <v>0.8</v>
      </c>
      <c r="I38">
        <f>AVERAGE(C$2:C38)</f>
        <v>2.7567567567567566</v>
      </c>
      <c r="J38">
        <f>AVERAGE(D$2:D38)</f>
        <v>1.2432432432432432</v>
      </c>
      <c r="K38">
        <f t="shared" si="0"/>
        <v>80</v>
      </c>
      <c r="L38">
        <f t="shared" si="1"/>
        <v>22</v>
      </c>
    </row>
    <row r="39" spans="1:12" x14ac:dyDescent="0.3">
      <c r="A39">
        <v>0</v>
      </c>
      <c r="B39">
        <v>1</v>
      </c>
      <c r="C39">
        <v>1</v>
      </c>
      <c r="D39">
        <v>0</v>
      </c>
      <c r="E39">
        <f>AVERAGE(A$2:A39)</f>
        <v>2.1052631578947367</v>
      </c>
      <c r="F39">
        <f>AVERAGE(B$2:B39)</f>
        <v>0.60526315789473684</v>
      </c>
      <c r="G39">
        <f t="shared" ref="G39:H39" si="34">AVERAGE(A34:A38)</f>
        <v>1.6</v>
      </c>
      <c r="H39">
        <f t="shared" si="34"/>
        <v>0.6</v>
      </c>
      <c r="I39">
        <f>AVERAGE(C$2:C39)</f>
        <v>2.7105263157894739</v>
      </c>
      <c r="J39">
        <f>AVERAGE(D$2:D39)</f>
        <v>1.2105263157894737</v>
      </c>
      <c r="K39">
        <f t="shared" si="0"/>
        <v>80</v>
      </c>
      <c r="L39">
        <f t="shared" si="1"/>
        <v>23</v>
      </c>
    </row>
    <row r="40" spans="1:12" x14ac:dyDescent="0.3">
      <c r="A40">
        <v>1</v>
      </c>
      <c r="B40">
        <v>2</v>
      </c>
      <c r="C40">
        <v>1</v>
      </c>
      <c r="D40">
        <v>0</v>
      </c>
      <c r="E40">
        <f>AVERAGE(A$2:A40)</f>
        <v>2.0769230769230771</v>
      </c>
      <c r="F40">
        <f>AVERAGE(B$2:B40)</f>
        <v>0.64102564102564108</v>
      </c>
      <c r="G40">
        <f t="shared" ref="G40:H40" si="35">AVERAGE(A35:A39)</f>
        <v>1</v>
      </c>
      <c r="H40">
        <f t="shared" si="35"/>
        <v>0.8</v>
      </c>
      <c r="I40">
        <f>AVERAGE(C$2:C40)</f>
        <v>2.6666666666666665</v>
      </c>
      <c r="J40">
        <f>AVERAGE(D$2:D40)</f>
        <v>1.1794871794871795</v>
      </c>
      <c r="K40">
        <f t="shared" si="0"/>
        <v>81</v>
      </c>
      <c r="L40">
        <f t="shared" si="1"/>
        <v>25</v>
      </c>
    </row>
    <row r="41" spans="1:12" x14ac:dyDescent="0.3">
      <c r="A41">
        <v>1</v>
      </c>
      <c r="B41">
        <v>0</v>
      </c>
      <c r="C41">
        <v>0</v>
      </c>
      <c r="D41">
        <v>0</v>
      </c>
      <c r="E41">
        <f>AVERAGE(A$2:A41)</f>
        <v>2.0499999999999998</v>
      </c>
      <c r="F41">
        <f>AVERAGE(B$2:B41)</f>
        <v>0.625</v>
      </c>
      <c r="G41">
        <f t="shared" ref="G41:H41" si="36">AVERAGE(A36:A40)</f>
        <v>1</v>
      </c>
      <c r="H41">
        <f t="shared" si="36"/>
        <v>0.8</v>
      </c>
      <c r="I41">
        <f>AVERAGE(C$2:C41)</f>
        <v>2.6</v>
      </c>
      <c r="J41">
        <f>AVERAGE(D$2:D41)</f>
        <v>1.1499999999999999</v>
      </c>
      <c r="K41">
        <f t="shared" si="0"/>
        <v>82</v>
      </c>
      <c r="L41">
        <f t="shared" si="1"/>
        <v>25</v>
      </c>
    </row>
    <row r="42" spans="1:12" x14ac:dyDescent="0.3">
      <c r="A42">
        <v>1</v>
      </c>
      <c r="B42">
        <v>1</v>
      </c>
      <c r="C42">
        <v>0</v>
      </c>
      <c r="D42">
        <v>0</v>
      </c>
      <c r="E42">
        <f>AVERAGE(A$2:A42)</f>
        <v>2.024390243902439</v>
      </c>
      <c r="F42">
        <f>AVERAGE(B$2:B42)</f>
        <v>0.63414634146341464</v>
      </c>
      <c r="G42">
        <f t="shared" ref="G42:H42" si="37">AVERAGE(A37:A41)</f>
        <v>0.8</v>
      </c>
      <c r="H42">
        <f t="shared" si="37"/>
        <v>0.8</v>
      </c>
      <c r="I42">
        <f>AVERAGE(C$2:C42)</f>
        <v>2.5365853658536586</v>
      </c>
      <c r="J42">
        <f>AVERAGE(D$2:D42)</f>
        <v>1.1219512195121952</v>
      </c>
      <c r="K42">
        <f t="shared" si="0"/>
        <v>83</v>
      </c>
      <c r="L42">
        <f t="shared" si="1"/>
        <v>26</v>
      </c>
    </row>
    <row r="43" spans="1:12" x14ac:dyDescent="0.3">
      <c r="A43">
        <v>1</v>
      </c>
      <c r="B43">
        <v>0</v>
      </c>
      <c r="C43">
        <v>0</v>
      </c>
      <c r="D43">
        <v>0</v>
      </c>
      <c r="E43">
        <f>AVERAGE(A$2:A43)</f>
        <v>2</v>
      </c>
      <c r="F43">
        <f>AVERAGE(B$2:B43)</f>
        <v>0.61904761904761907</v>
      </c>
      <c r="G43">
        <f t="shared" ref="G43:H43" si="38">AVERAGE(A38:A42)</f>
        <v>0.6</v>
      </c>
      <c r="H43">
        <f t="shared" si="38"/>
        <v>0.8</v>
      </c>
      <c r="I43">
        <f>AVERAGE(C$2:C43)</f>
        <v>2.4761904761904763</v>
      </c>
      <c r="J43">
        <f>AVERAGE(D$2:D43)</f>
        <v>1.0952380952380953</v>
      </c>
      <c r="K43">
        <f t="shared" si="0"/>
        <v>84</v>
      </c>
      <c r="L43">
        <f t="shared" si="1"/>
        <v>26</v>
      </c>
    </row>
    <row r="44" spans="1:12" x14ac:dyDescent="0.3">
      <c r="A44">
        <v>4</v>
      </c>
      <c r="B44">
        <v>0</v>
      </c>
      <c r="C44">
        <v>0</v>
      </c>
      <c r="D44">
        <v>0</v>
      </c>
      <c r="E44">
        <f>AVERAGE(A$2:A44)</f>
        <v>2.0465116279069768</v>
      </c>
      <c r="F44">
        <f>AVERAGE(B$2:B44)</f>
        <v>0.60465116279069764</v>
      </c>
      <c r="G44">
        <f t="shared" ref="G44:H44" si="39">AVERAGE(A39:A43)</f>
        <v>0.8</v>
      </c>
      <c r="H44">
        <f t="shared" si="39"/>
        <v>0.8</v>
      </c>
      <c r="I44">
        <f>AVERAGE(C$2:C44)</f>
        <v>2.4186046511627906</v>
      </c>
      <c r="J44">
        <f>AVERAGE(D$2:D44)</f>
        <v>1.069767441860465</v>
      </c>
      <c r="K44">
        <f t="shared" si="0"/>
        <v>88</v>
      </c>
      <c r="L44">
        <f t="shared" si="1"/>
        <v>26</v>
      </c>
    </row>
    <row r="45" spans="1:12" x14ac:dyDescent="0.3">
      <c r="A45">
        <v>1</v>
      </c>
      <c r="B45">
        <v>1</v>
      </c>
      <c r="C45">
        <v>0</v>
      </c>
      <c r="D45">
        <v>0</v>
      </c>
      <c r="E45">
        <f>AVERAGE(A$2:A45)</f>
        <v>2.0227272727272729</v>
      </c>
      <c r="F45">
        <f>AVERAGE(B$2:B45)</f>
        <v>0.61363636363636365</v>
      </c>
      <c r="G45">
        <f t="shared" ref="G45:H45" si="40">AVERAGE(A40:A44)</f>
        <v>1.6</v>
      </c>
      <c r="H45">
        <f t="shared" si="40"/>
        <v>0.6</v>
      </c>
      <c r="I45">
        <f>AVERAGE(C$2:C45)</f>
        <v>2.3636363636363638</v>
      </c>
      <c r="J45">
        <f>AVERAGE(D$2:D45)</f>
        <v>1.0454545454545454</v>
      </c>
      <c r="K45">
        <f t="shared" si="0"/>
        <v>89</v>
      </c>
      <c r="L45">
        <f t="shared" si="1"/>
        <v>27</v>
      </c>
    </row>
    <row r="46" spans="1:12" x14ac:dyDescent="0.3">
      <c r="A46">
        <v>2</v>
      </c>
      <c r="B46">
        <v>1</v>
      </c>
      <c r="C46">
        <v>0</v>
      </c>
      <c r="D46">
        <v>0</v>
      </c>
      <c r="E46">
        <f>AVERAGE(A$2:A46)</f>
        <v>2.0222222222222221</v>
      </c>
      <c r="F46">
        <f>AVERAGE(B$2:B46)</f>
        <v>0.62222222222222223</v>
      </c>
      <c r="G46">
        <f t="shared" ref="G46:H46" si="41">AVERAGE(A41:A45)</f>
        <v>1.6</v>
      </c>
      <c r="H46">
        <f t="shared" si="41"/>
        <v>0.4</v>
      </c>
      <c r="I46">
        <f>AVERAGE(C$2:C46)</f>
        <v>2.3111111111111109</v>
      </c>
      <c r="J46">
        <f>AVERAGE(D$2:D46)</f>
        <v>1.0222222222222221</v>
      </c>
      <c r="K46">
        <f t="shared" si="0"/>
        <v>91</v>
      </c>
      <c r="L46">
        <f t="shared" si="1"/>
        <v>28</v>
      </c>
    </row>
    <row r="47" spans="1:12" x14ac:dyDescent="0.3">
      <c r="A47">
        <v>2</v>
      </c>
      <c r="B47">
        <v>3</v>
      </c>
      <c r="C47">
        <v>0</v>
      </c>
      <c r="D47">
        <v>0</v>
      </c>
      <c r="E47">
        <f>AVERAGE(A$2:A47)</f>
        <v>2.0217391304347827</v>
      </c>
      <c r="F47">
        <f>AVERAGE(B$2:B47)</f>
        <v>0.67391304347826086</v>
      </c>
      <c r="G47">
        <f t="shared" ref="G47:H47" si="42">AVERAGE(A42:A46)</f>
        <v>1.8</v>
      </c>
      <c r="H47">
        <f t="shared" si="42"/>
        <v>0.6</v>
      </c>
      <c r="I47">
        <f>AVERAGE(C$2:C47)</f>
        <v>2.2608695652173911</v>
      </c>
      <c r="J47">
        <f>AVERAGE(D$2:D47)</f>
        <v>1</v>
      </c>
      <c r="K47">
        <f t="shared" si="0"/>
        <v>93</v>
      </c>
      <c r="L47">
        <f t="shared" si="1"/>
        <v>31</v>
      </c>
    </row>
    <row r="48" spans="1:12" x14ac:dyDescent="0.3">
      <c r="A48">
        <v>1</v>
      </c>
      <c r="B48">
        <v>2</v>
      </c>
      <c r="C48">
        <v>0</v>
      </c>
      <c r="D48">
        <v>0</v>
      </c>
      <c r="E48">
        <f>AVERAGE(A$2:A48)</f>
        <v>2</v>
      </c>
      <c r="F48">
        <f>AVERAGE(B$2:B48)</f>
        <v>0.7021276595744681</v>
      </c>
      <c r="G48">
        <f t="shared" ref="G48:H48" si="43">AVERAGE(A43:A47)</f>
        <v>2</v>
      </c>
      <c r="H48">
        <f t="shared" si="43"/>
        <v>1</v>
      </c>
      <c r="I48">
        <f>AVERAGE(C$2:C48)</f>
        <v>2.2127659574468086</v>
      </c>
      <c r="J48">
        <f>AVERAGE(D$2:D48)</f>
        <v>0.97872340425531912</v>
      </c>
      <c r="K48">
        <f t="shared" si="0"/>
        <v>94</v>
      </c>
      <c r="L48">
        <f t="shared" si="1"/>
        <v>33</v>
      </c>
    </row>
    <row r="49" spans="1:12" x14ac:dyDescent="0.3">
      <c r="A49">
        <v>0</v>
      </c>
      <c r="B49">
        <v>0</v>
      </c>
      <c r="C49">
        <v>0</v>
      </c>
      <c r="D49">
        <v>0</v>
      </c>
      <c r="E49">
        <f>AVERAGE(A$2:A49)</f>
        <v>1.9583333333333333</v>
      </c>
      <c r="F49">
        <f>AVERAGE(B$2:B49)</f>
        <v>0.6875</v>
      </c>
      <c r="G49">
        <f t="shared" ref="G49:H49" si="44">AVERAGE(A44:A48)</f>
        <v>2</v>
      </c>
      <c r="H49">
        <f t="shared" si="44"/>
        <v>1.4</v>
      </c>
      <c r="I49">
        <f>AVERAGE(C$2:C49)</f>
        <v>2.1666666666666665</v>
      </c>
      <c r="J49">
        <f>AVERAGE(D$2:D49)</f>
        <v>0.95833333333333337</v>
      </c>
      <c r="K49">
        <f t="shared" si="0"/>
        <v>94</v>
      </c>
      <c r="L49">
        <f t="shared" si="1"/>
        <v>33</v>
      </c>
    </row>
    <row r="50" spans="1:12" x14ac:dyDescent="0.3">
      <c r="A50">
        <v>0</v>
      </c>
      <c r="B50">
        <v>3</v>
      </c>
      <c r="C50">
        <v>0</v>
      </c>
      <c r="D50">
        <v>0</v>
      </c>
      <c r="E50">
        <f>AVERAGE(A$2:A50)</f>
        <v>1.9183673469387754</v>
      </c>
      <c r="F50">
        <f>AVERAGE(B$2:B50)</f>
        <v>0.73469387755102045</v>
      </c>
      <c r="G50">
        <f t="shared" ref="G50:H50" si="45">AVERAGE(A45:A49)</f>
        <v>1.2</v>
      </c>
      <c r="H50">
        <f t="shared" si="45"/>
        <v>1.4</v>
      </c>
      <c r="I50">
        <f>AVERAGE(C$2:C50)</f>
        <v>2.1224489795918369</v>
      </c>
      <c r="J50">
        <f>AVERAGE(D$2:D50)</f>
        <v>0.93877551020408168</v>
      </c>
      <c r="K50">
        <f t="shared" si="0"/>
        <v>94</v>
      </c>
      <c r="L50">
        <f t="shared" si="1"/>
        <v>36</v>
      </c>
    </row>
    <row r="51" spans="1:12" x14ac:dyDescent="0.3">
      <c r="A51">
        <v>3</v>
      </c>
      <c r="B51">
        <v>0</v>
      </c>
      <c r="C51">
        <v>0</v>
      </c>
      <c r="D51">
        <v>0</v>
      </c>
      <c r="E51">
        <f>AVERAGE(A$2:A51)</f>
        <v>1.94</v>
      </c>
      <c r="F51">
        <f>AVERAGE(B$2:B51)</f>
        <v>0.72</v>
      </c>
      <c r="G51">
        <f t="shared" ref="G51:H51" si="46">AVERAGE(A46:A50)</f>
        <v>1</v>
      </c>
      <c r="H51">
        <f t="shared" si="46"/>
        <v>1.8</v>
      </c>
      <c r="I51">
        <f>AVERAGE(C$2:C51)</f>
        <v>2.08</v>
      </c>
      <c r="J51">
        <f>AVERAGE(D$2:D51)</f>
        <v>0.92</v>
      </c>
      <c r="K51">
        <f t="shared" si="0"/>
        <v>97</v>
      </c>
      <c r="L51">
        <f t="shared" si="1"/>
        <v>36</v>
      </c>
    </row>
    <row r="52" spans="1:12" x14ac:dyDescent="0.3">
      <c r="A52">
        <v>0</v>
      </c>
      <c r="B52">
        <v>2</v>
      </c>
      <c r="C52">
        <v>0</v>
      </c>
      <c r="D52">
        <v>0</v>
      </c>
      <c r="E52">
        <f>AVERAGE(A$2:A52)</f>
        <v>1.9019607843137254</v>
      </c>
      <c r="F52">
        <f>AVERAGE(B$2:B52)</f>
        <v>0.74509803921568629</v>
      </c>
      <c r="G52">
        <f t="shared" ref="G52:H52" si="47">AVERAGE(A47:A51)</f>
        <v>1.2</v>
      </c>
      <c r="H52">
        <f t="shared" si="47"/>
        <v>1.6</v>
      </c>
      <c r="I52">
        <f>AVERAGE(C$2:C52)</f>
        <v>2.0392156862745097</v>
      </c>
      <c r="J52">
        <f>AVERAGE(D$2:D52)</f>
        <v>0.90196078431372551</v>
      </c>
      <c r="K52">
        <f t="shared" si="0"/>
        <v>97</v>
      </c>
      <c r="L52">
        <f t="shared" si="1"/>
        <v>38</v>
      </c>
    </row>
    <row r="53" spans="1:12" x14ac:dyDescent="0.3">
      <c r="A53">
        <v>0</v>
      </c>
      <c r="B53">
        <v>0</v>
      </c>
      <c r="C53">
        <v>0</v>
      </c>
      <c r="D53">
        <v>0</v>
      </c>
      <c r="E53">
        <f>AVERAGE(A$2:A53)</f>
        <v>1.8653846153846154</v>
      </c>
      <c r="F53">
        <f>AVERAGE(B$2:B53)</f>
        <v>0.73076923076923073</v>
      </c>
      <c r="G53">
        <f t="shared" ref="G53:H53" si="48">AVERAGE(A48:A52)</f>
        <v>0.8</v>
      </c>
      <c r="H53">
        <f t="shared" si="48"/>
        <v>1.4</v>
      </c>
      <c r="I53">
        <f>AVERAGE(C$2:C53)</f>
        <v>2</v>
      </c>
      <c r="J53">
        <f>AVERAGE(D$2:D53)</f>
        <v>0.88461538461538458</v>
      </c>
      <c r="K53">
        <f t="shared" si="0"/>
        <v>97</v>
      </c>
      <c r="L53">
        <f t="shared" si="1"/>
        <v>38</v>
      </c>
    </row>
    <row r="54" spans="1:12" x14ac:dyDescent="0.3">
      <c r="A54">
        <v>0</v>
      </c>
      <c r="B54">
        <v>0</v>
      </c>
      <c r="C54">
        <v>0</v>
      </c>
      <c r="D54">
        <v>0</v>
      </c>
      <c r="E54">
        <f>AVERAGE(A$2:A54)</f>
        <v>1.8301886792452831</v>
      </c>
      <c r="F54">
        <f>AVERAGE(B$2:B54)</f>
        <v>0.71698113207547165</v>
      </c>
      <c r="G54">
        <f t="shared" ref="G54:H54" si="49">AVERAGE(A49:A53)</f>
        <v>0.6</v>
      </c>
      <c r="H54">
        <f t="shared" si="49"/>
        <v>1</v>
      </c>
      <c r="I54">
        <f>AVERAGE(C$2:C54)</f>
        <v>1.9622641509433962</v>
      </c>
      <c r="J54">
        <f>AVERAGE(D$2:D54)</f>
        <v>0.86792452830188682</v>
      </c>
      <c r="K54">
        <f t="shared" si="0"/>
        <v>97</v>
      </c>
      <c r="L54">
        <f t="shared" si="1"/>
        <v>38</v>
      </c>
    </row>
    <row r="55" spans="1:12" x14ac:dyDescent="0.3">
      <c r="A55">
        <v>0</v>
      </c>
      <c r="B55">
        <v>0</v>
      </c>
      <c r="C55">
        <v>0</v>
      </c>
      <c r="D55">
        <v>0</v>
      </c>
      <c r="E55">
        <f>AVERAGE(A$2:A55)</f>
        <v>1.7962962962962963</v>
      </c>
      <c r="F55">
        <f>AVERAGE(B$2:B55)</f>
        <v>0.70370370370370372</v>
      </c>
      <c r="G55">
        <f t="shared" ref="G55:H55" si="50">AVERAGE(A50:A54)</f>
        <v>0.6</v>
      </c>
      <c r="H55">
        <f t="shared" si="50"/>
        <v>1</v>
      </c>
      <c r="I55">
        <f>AVERAGE(C$2:C55)</f>
        <v>1.9259259259259258</v>
      </c>
      <c r="J55">
        <f>AVERAGE(D$2:D55)</f>
        <v>0.85185185185185186</v>
      </c>
      <c r="K55">
        <f t="shared" si="0"/>
        <v>97</v>
      </c>
      <c r="L55">
        <f t="shared" si="1"/>
        <v>38</v>
      </c>
    </row>
    <row r="56" spans="1:12" x14ac:dyDescent="0.3">
      <c r="A56">
        <v>1</v>
      </c>
      <c r="B56">
        <v>1</v>
      </c>
      <c r="C56">
        <v>0</v>
      </c>
      <c r="D56">
        <v>0</v>
      </c>
      <c r="E56">
        <f>AVERAGE(A$2:A56)</f>
        <v>1.7818181818181817</v>
      </c>
      <c r="F56">
        <f>AVERAGE(B$2:B56)</f>
        <v>0.70909090909090911</v>
      </c>
      <c r="G56">
        <f t="shared" ref="G56:H56" si="51">AVERAGE(A51:A55)</f>
        <v>0.6</v>
      </c>
      <c r="H56">
        <f t="shared" si="51"/>
        <v>0.4</v>
      </c>
      <c r="I56">
        <f>AVERAGE(C$2:C56)</f>
        <v>1.8909090909090909</v>
      </c>
      <c r="J56">
        <f>AVERAGE(D$2:D56)</f>
        <v>0.83636363636363631</v>
      </c>
      <c r="K56">
        <f t="shared" si="0"/>
        <v>98</v>
      </c>
      <c r="L56">
        <f t="shared" si="1"/>
        <v>39</v>
      </c>
    </row>
    <row r="57" spans="1:12" x14ac:dyDescent="0.3">
      <c r="A57">
        <v>0</v>
      </c>
      <c r="B57">
        <v>0</v>
      </c>
      <c r="C57">
        <v>0</v>
      </c>
      <c r="D57">
        <v>0</v>
      </c>
      <c r="E57">
        <f>AVERAGE(A$2:A57)</f>
        <v>1.75</v>
      </c>
      <c r="F57">
        <f>AVERAGE(B$2:B57)</f>
        <v>0.6964285714285714</v>
      </c>
      <c r="G57">
        <f t="shared" ref="G57:H57" si="52">AVERAGE(A52:A56)</f>
        <v>0.2</v>
      </c>
      <c r="H57">
        <f t="shared" si="52"/>
        <v>0.6</v>
      </c>
      <c r="I57">
        <f>AVERAGE(C$2:C57)</f>
        <v>1.8571428571428572</v>
      </c>
      <c r="J57">
        <f>AVERAGE(D$2:D57)</f>
        <v>0.8214285714285714</v>
      </c>
      <c r="K57">
        <f t="shared" si="0"/>
        <v>98</v>
      </c>
      <c r="L57">
        <f t="shared" si="1"/>
        <v>39</v>
      </c>
    </row>
    <row r="58" spans="1:12" x14ac:dyDescent="0.3">
      <c r="A58">
        <v>0</v>
      </c>
      <c r="B58">
        <v>0</v>
      </c>
      <c r="C58">
        <v>0</v>
      </c>
      <c r="D58">
        <v>0</v>
      </c>
      <c r="E58">
        <f>AVERAGE(A$2:A58)</f>
        <v>1.7192982456140351</v>
      </c>
      <c r="F58">
        <f>AVERAGE(B$2:B58)</f>
        <v>0.68421052631578949</v>
      </c>
      <c r="G58">
        <f t="shared" ref="G58:H58" si="53">AVERAGE(A53:A57)</f>
        <v>0.2</v>
      </c>
      <c r="H58">
        <f t="shared" si="53"/>
        <v>0.2</v>
      </c>
      <c r="I58">
        <f>AVERAGE(C$2:C58)</f>
        <v>1.8245614035087718</v>
      </c>
      <c r="J58">
        <f>AVERAGE(D$2:D58)</f>
        <v>0.80701754385964908</v>
      </c>
      <c r="K58">
        <f t="shared" si="0"/>
        <v>98</v>
      </c>
      <c r="L58">
        <f t="shared" si="1"/>
        <v>39</v>
      </c>
    </row>
    <row r="59" spans="1:12" x14ac:dyDescent="0.3">
      <c r="A59">
        <v>0</v>
      </c>
      <c r="B59">
        <v>2</v>
      </c>
      <c r="C59">
        <v>0</v>
      </c>
      <c r="D59">
        <v>0</v>
      </c>
      <c r="E59">
        <f>AVERAGE(A$2:A59)</f>
        <v>1.6896551724137931</v>
      </c>
      <c r="F59">
        <f>AVERAGE(B$2:B59)</f>
        <v>0.7068965517241379</v>
      </c>
      <c r="G59">
        <f t="shared" ref="G59:H59" si="54">AVERAGE(A54:A58)</f>
        <v>0.2</v>
      </c>
      <c r="H59">
        <f t="shared" si="54"/>
        <v>0.2</v>
      </c>
      <c r="I59">
        <f>AVERAGE(C$2:C59)</f>
        <v>1.7931034482758621</v>
      </c>
      <c r="J59">
        <f>AVERAGE(D$2:D59)</f>
        <v>0.7931034482758621</v>
      </c>
      <c r="K59">
        <f t="shared" si="0"/>
        <v>98</v>
      </c>
      <c r="L59">
        <f t="shared" si="1"/>
        <v>41</v>
      </c>
    </row>
    <row r="60" spans="1:12" x14ac:dyDescent="0.3">
      <c r="A60">
        <v>4</v>
      </c>
      <c r="B60">
        <v>2</v>
      </c>
      <c r="C60">
        <v>0</v>
      </c>
      <c r="D60">
        <v>0</v>
      </c>
      <c r="E60">
        <f>AVERAGE(A$2:A60)</f>
        <v>1.728813559322034</v>
      </c>
      <c r="F60">
        <f>AVERAGE(B$2:B60)</f>
        <v>0.72881355932203384</v>
      </c>
      <c r="G60">
        <f t="shared" ref="G60:H60" si="55">AVERAGE(A55:A59)</f>
        <v>0.2</v>
      </c>
      <c r="H60">
        <f t="shared" si="55"/>
        <v>0.6</v>
      </c>
      <c r="I60">
        <f>AVERAGE(C$2:C60)</f>
        <v>1.7627118644067796</v>
      </c>
      <c r="J60">
        <f>AVERAGE(D$2:D60)</f>
        <v>0.77966101694915257</v>
      </c>
      <c r="K60">
        <f t="shared" si="0"/>
        <v>102</v>
      </c>
      <c r="L60">
        <f t="shared" si="1"/>
        <v>43</v>
      </c>
    </row>
    <row r="61" spans="1:12" x14ac:dyDescent="0.3">
      <c r="A61">
        <v>0</v>
      </c>
      <c r="B61">
        <v>3</v>
      </c>
      <c r="C61">
        <v>0</v>
      </c>
      <c r="D61">
        <v>0</v>
      </c>
      <c r="E61">
        <f>AVERAGE(A$2:A61)</f>
        <v>1.7</v>
      </c>
      <c r="F61">
        <f>AVERAGE(B$2:B61)</f>
        <v>0.76666666666666672</v>
      </c>
      <c r="G61">
        <f t="shared" ref="G61:H61" si="56">AVERAGE(A56:A60)</f>
        <v>1</v>
      </c>
      <c r="H61">
        <f t="shared" si="56"/>
        <v>1</v>
      </c>
      <c r="I61">
        <f>AVERAGE(C$2:C61)</f>
        <v>1.7333333333333334</v>
      </c>
      <c r="J61">
        <f>AVERAGE(D$2:D61)</f>
        <v>0.76666666666666672</v>
      </c>
      <c r="K61">
        <f t="shared" si="0"/>
        <v>102</v>
      </c>
      <c r="L61">
        <f t="shared" si="1"/>
        <v>46</v>
      </c>
    </row>
    <row r="62" spans="1:12" x14ac:dyDescent="0.3">
      <c r="A62">
        <v>0</v>
      </c>
      <c r="B62">
        <v>0</v>
      </c>
      <c r="C62">
        <v>0</v>
      </c>
      <c r="D62">
        <v>0</v>
      </c>
      <c r="E62">
        <f>AVERAGE(A$2:A62)</f>
        <v>1.6721311475409837</v>
      </c>
      <c r="F62">
        <f>AVERAGE(B$2:B62)</f>
        <v>0.75409836065573765</v>
      </c>
      <c r="G62">
        <f t="shared" ref="G62:H62" si="57">AVERAGE(A57:A61)</f>
        <v>0.8</v>
      </c>
      <c r="H62">
        <f t="shared" si="57"/>
        <v>1.4</v>
      </c>
      <c r="I62">
        <f>AVERAGE(C$2:C62)</f>
        <v>1.7049180327868851</v>
      </c>
      <c r="J62">
        <f>AVERAGE(D$2:D62)</f>
        <v>0.75409836065573765</v>
      </c>
      <c r="K62">
        <f t="shared" si="0"/>
        <v>102</v>
      </c>
      <c r="L62">
        <f t="shared" si="1"/>
        <v>46</v>
      </c>
    </row>
    <row r="63" spans="1:12" x14ac:dyDescent="0.3">
      <c r="A63">
        <v>2</v>
      </c>
      <c r="C63">
        <v>0</v>
      </c>
      <c r="E63">
        <f>AVERAGE(A$2:A63)</f>
        <v>1.6774193548387097</v>
      </c>
      <c r="F63">
        <f>AVERAGE(B$2:B63)</f>
        <v>0.75409836065573765</v>
      </c>
      <c r="G63">
        <f t="shared" ref="G63:H63" si="58">AVERAGE(A58:A62)</f>
        <v>0.8</v>
      </c>
      <c r="H63">
        <f t="shared" si="58"/>
        <v>1.4</v>
      </c>
      <c r="I63">
        <f>AVERAGE(C$2:C63)</f>
        <v>1.6774193548387097</v>
      </c>
      <c r="J63">
        <f>AVERAGE(D$2:D63)</f>
        <v>0.75409836065573765</v>
      </c>
      <c r="K63">
        <f t="shared" si="0"/>
        <v>104</v>
      </c>
      <c r="L63">
        <f t="shared" si="1"/>
        <v>46</v>
      </c>
    </row>
    <row r="64" spans="1:12" x14ac:dyDescent="0.3">
      <c r="G64">
        <f t="shared" ref="G64" si="59">AVERAGE(A59:A63)</f>
        <v>1.2</v>
      </c>
      <c r="H64">
        <f t="shared" ref="H64" si="60">AVERAGE(B59:B63)</f>
        <v>1.75</v>
      </c>
    </row>
  </sheetData>
  <sortState ref="D2:D6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11</vt:i4>
      </vt:variant>
    </vt:vector>
  </HeadingPairs>
  <TitlesOfParts>
    <vt:vector size="12" baseType="lpstr">
      <vt:lpstr>Data</vt:lpstr>
      <vt:lpstr>Running Total-Avg</vt:lpstr>
      <vt:lpstr>Top Run Averages</vt:lpstr>
      <vt:lpstr>Normal Distribution</vt:lpstr>
      <vt:lpstr>Innings</vt:lpstr>
      <vt:lpstr>Running Total</vt:lpstr>
      <vt:lpstr>Moving Avg</vt:lpstr>
      <vt:lpstr>Sorted Avg</vt:lpstr>
      <vt:lpstr>Running Avg</vt:lpstr>
      <vt:lpstr>Robert - Combined</vt:lpstr>
      <vt:lpstr>Jerry - Combined</vt:lpstr>
      <vt:lpstr>Both Combined</vt:lpstr>
    </vt:vector>
  </TitlesOfParts>
  <Company>CCHSFS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Robert</dc:creator>
  <cp:lastModifiedBy>Taylor, Robert</cp:lastModifiedBy>
  <dcterms:created xsi:type="dcterms:W3CDTF">2018-08-12T21:42:11Z</dcterms:created>
  <dcterms:modified xsi:type="dcterms:W3CDTF">2018-09-08T22:08:51Z</dcterms:modified>
</cp:coreProperties>
</file>