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2" l="1"/>
  <c r="E7" i="2"/>
  <c r="I6" i="2"/>
  <c r="E6" i="2"/>
  <c r="I5" i="2"/>
  <c r="E5" i="2"/>
  <c r="I4" i="2"/>
  <c r="E4" i="2"/>
  <c r="I3" i="2"/>
  <c r="E3" i="2"/>
  <c r="I2" i="2"/>
  <c r="E2" i="2"/>
  <c r="I2" i="1"/>
  <c r="I3" i="1"/>
  <c r="I4" i="1"/>
  <c r="I5" i="1"/>
  <c r="I6" i="1"/>
  <c r="I7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<sst xmlns="http://schemas.openxmlformats.org/spreadsheetml/2006/main" count="24" uniqueCount="16">
  <si>
    <t>Large Brass</t>
  </si>
  <si>
    <t>Small Copper</t>
  </si>
  <si>
    <t>Silver Weight</t>
  </si>
  <si>
    <t>Grey</t>
  </si>
  <si>
    <t>Wooden</t>
  </si>
  <si>
    <t>Metal</t>
  </si>
  <si>
    <t>Circle</t>
  </si>
  <si>
    <t>Diameter1 (cm)</t>
  </si>
  <si>
    <t>Diameter2 (cm)</t>
  </si>
  <si>
    <t>Diameter3 (cm)</t>
  </si>
  <si>
    <t>Average Diameter (cm)</t>
  </si>
  <si>
    <t>Average Circumference (cm)</t>
  </si>
  <si>
    <t>Circumference(cm)2</t>
  </si>
  <si>
    <t>Circumference(cm)3</t>
  </si>
  <si>
    <t>Circumference(cm)</t>
  </si>
  <si>
    <t xml:space="preserve"> Circle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</si>
</sst>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Circumference in relation to Diameter</c:v>
          </c:tx>
          <c:spPr>
            <a:ln w="28575">
              <a:noFill/>
            </a:ln>
          </c:spPr>
          <c:xVal>
            <c:numRef>
              <c:f>Sheet1!$E$2:$E$7</c:f>
              <c:numCache>
                <c:formatCode>0.00</c:formatCode>
                <c:ptCount val="6"/>
                <c:pt idx="0">
                  <c:v>15.133333333333335</c:v>
                </c:pt>
                <c:pt idx="1">
                  <c:v>5.376666666666666</c:v>
                </c:pt>
                <c:pt idx="2">
                  <c:v>1.9166666666666667</c:v>
                </c:pt>
                <c:pt idx="3">
                  <c:v>15.31</c:v>
                </c:pt>
                <c:pt idx="4">
                  <c:v>8.9</c:v>
                </c:pt>
                <c:pt idx="5">
                  <c:v>15.193333333333333</c:v>
                </c:pt>
              </c:numCache>
            </c:numRef>
          </c:xVal>
          <c:yVal>
            <c:numRef>
              <c:f>Sheet1!$I$2:$I$7</c:f>
              <c:numCache>
                <c:formatCode>0.00</c:formatCode>
                <c:ptCount val="6"/>
                <c:pt idx="0">
                  <c:v>47.693333333333328</c:v>
                </c:pt>
                <c:pt idx="1">
                  <c:v>16.91</c:v>
                </c:pt>
                <c:pt idx="2">
                  <c:v>6.0766666666666671</c:v>
                </c:pt>
                <c:pt idx="3">
                  <c:v>47.933333333333337</c:v>
                </c:pt>
                <c:pt idx="4">
                  <c:v>27.823333333333334</c:v>
                </c:pt>
                <c:pt idx="5">
                  <c:v>47.803333333333335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4064"/>
        <c:axId val="45302144"/>
      </c:scatterChart>
      <c:valAx>
        <c:axId val="45304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5302144"/>
        <c:crosses val="autoZero"/>
        <c:crossBetween val="midCat"/>
      </c:valAx>
      <c:valAx>
        <c:axId val="45302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3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11</xdr:row>
      <xdr:rowOff>100011</xdr:rowOff>
    </xdr:from>
    <xdr:to>
      <xdr:col>7</xdr:col>
      <xdr:colOff>457200</xdr:colOff>
      <xdr:row>32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I7" totalsRowShown="0" headerRowDxfId="19" dataDxfId="20">
  <autoFilter ref="A1:I7"/>
  <tableColumns count="9">
    <tableColumn id="1" name="Circle" dataDxfId="21"/>
    <tableColumn id="4" name="Diameter1 (cm)" dataDxfId="18"/>
    <tableColumn id="2" name="Diameter2 (cm)" dataDxfId="17"/>
    <tableColumn id="5" name="Diameter3 (cm)" dataDxfId="16"/>
    <tableColumn id="6" name="Average Diameter (cm)" dataDxfId="14">
      <calculatedColumnFormula>AVERAGE(Table2[[#This Row],[Diameter1 (cm)]:[Diameter3 (cm)]])</calculatedColumnFormula>
    </tableColumn>
    <tableColumn id="3" name="Circumference(cm)" dataDxfId="15"/>
    <tableColumn id="7" name="Circumference(cm)2" dataDxfId="13"/>
    <tableColumn id="8" name="Circumference(cm)3" dataDxfId="12"/>
    <tableColumn id="9" name="Average Circumference (cm)" dataDxfId="11">
      <calculatedColumnFormula>AVERAGE(Table2[[#This Row],[Circumference(cm)]:[Circumference(cm)3]])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I7" totalsRowShown="0" headerRowDxfId="10" dataDxfId="9">
  <autoFilter ref="A1:I7"/>
  <tableColumns count="9">
    <tableColumn id="1" name=" Circle Number" dataDxfId="8"/>
    <tableColumn id="4" name="Diameter1 (cm)" dataDxfId="7"/>
    <tableColumn id="2" name="Diameter2 (cm)" dataDxfId="6"/>
    <tableColumn id="5" name="Diameter3 (cm)" dataDxfId="5"/>
    <tableColumn id="6" name="Average Diameter (cm)" dataDxfId="4">
      <calculatedColumnFormula>AVERAGE(Table24[[#This Row],[Diameter1 (cm)]:[Diameter3 (cm)]])</calculatedColumnFormula>
    </tableColumn>
    <tableColumn id="3" name="Circumference(cm)" dataDxfId="3"/>
    <tableColumn id="7" name="Circumference(cm)2" dataDxfId="2"/>
    <tableColumn id="8" name="Circumference(cm)3" dataDxfId="1"/>
    <tableColumn id="9" name="Average Circumference (cm)" dataDxfId="0">
      <calculatedColumnFormula>AVERAGE(Table24[[#This Row],[Circumference(cm)]:[Circumference(cm)3]])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B1" zoomScaleNormal="100" workbookViewId="0">
      <selection activeCell="C14" sqref="C14"/>
    </sheetView>
  </sheetViews>
  <sheetFormatPr defaultRowHeight="15" x14ac:dyDescent="0.25"/>
  <cols>
    <col min="1" max="1" width="15" bestFit="1" customWidth="1"/>
    <col min="2" max="4" width="20.140625" bestFit="1" customWidth="1"/>
    <col min="5" max="5" width="23" bestFit="1" customWidth="1"/>
    <col min="6" max="6" width="26.5703125" bestFit="1" customWidth="1"/>
    <col min="7" max="8" width="27.85546875" bestFit="1" customWidth="1"/>
    <col min="9" max="9" width="35.42578125" bestFit="1" customWidth="1"/>
  </cols>
  <sheetData>
    <row r="1" spans="1:9" ht="16.5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14</v>
      </c>
      <c r="G1" s="1" t="s">
        <v>12</v>
      </c>
      <c r="H1" s="1" t="s">
        <v>13</v>
      </c>
      <c r="I1" s="1" t="s">
        <v>11</v>
      </c>
    </row>
    <row r="2" spans="1:9" ht="16.5" x14ac:dyDescent="0.3">
      <c r="A2" s="1" t="s">
        <v>0</v>
      </c>
      <c r="B2" s="2">
        <v>15.1</v>
      </c>
      <c r="C2" s="2">
        <v>15</v>
      </c>
      <c r="D2" s="2">
        <v>15.3</v>
      </c>
      <c r="E2" s="2">
        <f>AVERAGE(Table2[[#This Row],[Diameter1 (cm)]:[Diameter3 (cm)]])</f>
        <v>15.133333333333335</v>
      </c>
      <c r="F2" s="2">
        <v>47.7</v>
      </c>
      <c r="G2" s="2">
        <v>47.69</v>
      </c>
      <c r="H2" s="2">
        <v>47.69</v>
      </c>
      <c r="I2" s="2">
        <f>AVERAGE(Table2[[#This Row],[Circumference(cm)]:[Circumference(cm)3]])</f>
        <v>47.693333333333328</v>
      </c>
    </row>
    <row r="3" spans="1:9" ht="16.5" x14ac:dyDescent="0.3">
      <c r="A3" s="1" t="s">
        <v>1</v>
      </c>
      <c r="B3" s="2">
        <v>5.38</v>
      </c>
      <c r="C3" s="2">
        <v>5.38</v>
      </c>
      <c r="D3" s="2">
        <v>5.37</v>
      </c>
      <c r="E3" s="2">
        <f>AVERAGE(Table2[[#This Row],[Diameter1 (cm)]:[Diameter3 (cm)]])</f>
        <v>5.376666666666666</v>
      </c>
      <c r="F3" s="2">
        <v>16.899999999999999</v>
      </c>
      <c r="G3" s="2">
        <v>16.940000000000001</v>
      </c>
      <c r="H3" s="2">
        <v>16.89</v>
      </c>
      <c r="I3" s="2">
        <f>AVERAGE(Table2[[#This Row],[Circumference(cm)]:[Circumference(cm)3]])</f>
        <v>16.91</v>
      </c>
    </row>
    <row r="4" spans="1:9" ht="16.5" x14ac:dyDescent="0.3">
      <c r="A4" s="1" t="s">
        <v>2</v>
      </c>
      <c r="B4" s="2">
        <v>1.9</v>
      </c>
      <c r="C4" s="2">
        <v>1.91</v>
      </c>
      <c r="D4" s="2">
        <v>1.94</v>
      </c>
      <c r="E4" s="2">
        <f>AVERAGE(Table2[[#This Row],[Diameter1 (cm)]:[Diameter3 (cm)]])</f>
        <v>1.9166666666666667</v>
      </c>
      <c r="F4" s="2">
        <v>6</v>
      </c>
      <c r="G4" s="2">
        <v>6.03</v>
      </c>
      <c r="H4" s="2">
        <v>6.2</v>
      </c>
      <c r="I4" s="2">
        <f>AVERAGE(Table2[[#This Row],[Circumference(cm)]:[Circumference(cm)3]])</f>
        <v>6.0766666666666671</v>
      </c>
    </row>
    <row r="5" spans="1:9" ht="16.5" x14ac:dyDescent="0.3">
      <c r="A5" s="1" t="s">
        <v>4</v>
      </c>
      <c r="B5" s="2">
        <v>15.3</v>
      </c>
      <c r="C5" s="2">
        <v>15.3</v>
      </c>
      <c r="D5" s="2">
        <v>15.33</v>
      </c>
      <c r="E5" s="2">
        <f>AVERAGE(Table2[[#This Row],[Diameter1 (cm)]:[Diameter3 (cm)]])</f>
        <v>15.31</v>
      </c>
      <c r="F5" s="2">
        <v>47.9</v>
      </c>
      <c r="G5" s="2">
        <v>48</v>
      </c>
      <c r="H5" s="2">
        <v>47.9</v>
      </c>
      <c r="I5" s="2">
        <f>AVERAGE(Table2[[#This Row],[Circumference(cm)]:[Circumference(cm)3]])</f>
        <v>47.933333333333337</v>
      </c>
    </row>
    <row r="6" spans="1:9" ht="16.5" x14ac:dyDescent="0.3">
      <c r="A6" s="1" t="s">
        <v>3</v>
      </c>
      <c r="B6" s="2">
        <v>8.9</v>
      </c>
      <c r="C6" s="2">
        <v>8.85</v>
      </c>
      <c r="D6" s="2">
        <v>8.9499999999999993</v>
      </c>
      <c r="E6" s="2">
        <f>AVERAGE(Table2[[#This Row],[Diameter1 (cm)]:[Diameter3 (cm)]])</f>
        <v>8.9</v>
      </c>
      <c r="F6" s="2">
        <v>27.8</v>
      </c>
      <c r="G6" s="2">
        <v>27.82</v>
      </c>
      <c r="H6" s="2">
        <v>27.85</v>
      </c>
      <c r="I6" s="2">
        <f>AVERAGE(Table2[[#This Row],[Circumference(cm)]:[Circumference(cm)3]])</f>
        <v>27.823333333333334</v>
      </c>
    </row>
    <row r="7" spans="1:9" ht="16.5" x14ac:dyDescent="0.3">
      <c r="A7" s="1" t="s">
        <v>5</v>
      </c>
      <c r="B7" s="2">
        <v>15.17</v>
      </c>
      <c r="C7" s="2">
        <v>15.2</v>
      </c>
      <c r="D7" s="2">
        <v>15.21</v>
      </c>
      <c r="E7" s="2">
        <f>AVERAGE(Table2[[#This Row],[Diameter1 (cm)]:[Diameter3 (cm)]])</f>
        <v>15.193333333333333</v>
      </c>
      <c r="F7" s="2">
        <v>47.8</v>
      </c>
      <c r="G7" s="2">
        <v>47.81</v>
      </c>
      <c r="H7" s="2">
        <v>47.8</v>
      </c>
      <c r="I7" s="2">
        <f>AVERAGE(Table2[[#This Row],[Circumference(cm)]:[Circumference(cm)3]])</f>
        <v>47.803333333333335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19.5703125" bestFit="1" customWidth="1"/>
    <col min="2" max="4" width="20.140625" bestFit="1" customWidth="1"/>
    <col min="5" max="5" width="29" bestFit="1" customWidth="1"/>
    <col min="6" max="6" width="24.85546875" bestFit="1" customWidth="1"/>
    <col min="7" max="8" width="26" bestFit="1" customWidth="1"/>
    <col min="9" max="9" width="35.42578125" bestFit="1" customWidth="1"/>
  </cols>
  <sheetData>
    <row r="1" spans="1:9" ht="16.5" x14ac:dyDescent="0.3">
      <c r="A1" s="1" t="s">
        <v>15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14</v>
      </c>
      <c r="G1" s="1" t="s">
        <v>12</v>
      </c>
      <c r="H1" s="1" t="s">
        <v>13</v>
      </c>
      <c r="I1" s="1" t="s">
        <v>11</v>
      </c>
    </row>
    <row r="2" spans="1:9" ht="16.5" x14ac:dyDescent="0.3">
      <c r="A2" s="1">
        <v>1</v>
      </c>
      <c r="B2" s="2">
        <v>15.1</v>
      </c>
      <c r="C2" s="2">
        <v>15</v>
      </c>
      <c r="D2" s="2">
        <v>15.3</v>
      </c>
      <c r="E2" s="2">
        <f>AVERAGE(Table24[[#This Row],[Diameter1 (cm)]:[Diameter3 (cm)]])</f>
        <v>15.133333333333335</v>
      </c>
      <c r="F2" s="2">
        <v>47.7</v>
      </c>
      <c r="G2" s="2">
        <v>47.69</v>
      </c>
      <c r="H2" s="2">
        <v>47.69</v>
      </c>
      <c r="I2" s="2">
        <f>AVERAGE(Table24[[#This Row],[Circumference(cm)]:[Circumference(cm)3]])</f>
        <v>47.693333333333328</v>
      </c>
    </row>
    <row r="3" spans="1:9" ht="16.5" x14ac:dyDescent="0.3">
      <c r="A3" s="1">
        <v>2</v>
      </c>
      <c r="B3" s="2">
        <v>5.38</v>
      </c>
      <c r="C3" s="2">
        <v>5.38</v>
      </c>
      <c r="D3" s="2">
        <v>5.37</v>
      </c>
      <c r="E3" s="2">
        <f>AVERAGE(Table24[[#This Row],[Diameter1 (cm)]:[Diameter3 (cm)]])</f>
        <v>5.376666666666666</v>
      </c>
      <c r="F3" s="2">
        <v>16.899999999999999</v>
      </c>
      <c r="G3" s="2">
        <v>16.940000000000001</v>
      </c>
      <c r="H3" s="2">
        <v>16.89</v>
      </c>
      <c r="I3" s="2">
        <f>AVERAGE(Table24[[#This Row],[Circumference(cm)]:[Circumference(cm)3]])</f>
        <v>16.91</v>
      </c>
    </row>
    <row r="4" spans="1:9" ht="16.5" x14ac:dyDescent="0.3">
      <c r="A4" s="1">
        <v>3</v>
      </c>
      <c r="B4" s="2">
        <v>1.9</v>
      </c>
      <c r="C4" s="2">
        <v>1.91</v>
      </c>
      <c r="D4" s="2">
        <v>1.94</v>
      </c>
      <c r="E4" s="2">
        <f>AVERAGE(Table24[[#This Row],[Diameter1 (cm)]:[Diameter3 (cm)]])</f>
        <v>1.9166666666666667</v>
      </c>
      <c r="F4" s="2">
        <v>6</v>
      </c>
      <c r="G4" s="2">
        <v>6.03</v>
      </c>
      <c r="H4" s="2">
        <v>6.2</v>
      </c>
      <c r="I4" s="2">
        <f>AVERAGE(Table24[[#This Row],[Circumference(cm)]:[Circumference(cm)3]])</f>
        <v>6.0766666666666671</v>
      </c>
    </row>
    <row r="5" spans="1:9" ht="16.5" x14ac:dyDescent="0.3">
      <c r="A5" s="1">
        <v>4</v>
      </c>
      <c r="B5" s="2">
        <v>15.3</v>
      </c>
      <c r="C5" s="2">
        <v>15.3</v>
      </c>
      <c r="D5" s="2">
        <v>15.33</v>
      </c>
      <c r="E5" s="2">
        <f>AVERAGE(Table24[[#This Row],[Diameter1 (cm)]:[Diameter3 (cm)]])</f>
        <v>15.31</v>
      </c>
      <c r="F5" s="2">
        <v>47.9</v>
      </c>
      <c r="G5" s="2">
        <v>48</v>
      </c>
      <c r="H5" s="2">
        <v>47.9</v>
      </c>
      <c r="I5" s="2">
        <f>AVERAGE(Table24[[#This Row],[Circumference(cm)]:[Circumference(cm)3]])</f>
        <v>47.933333333333337</v>
      </c>
    </row>
    <row r="6" spans="1:9" ht="16.5" x14ac:dyDescent="0.3">
      <c r="A6" s="1">
        <v>5</v>
      </c>
      <c r="B6" s="2">
        <v>8.9</v>
      </c>
      <c r="C6" s="2">
        <v>8.85</v>
      </c>
      <c r="D6" s="2">
        <v>8.9499999999999993</v>
      </c>
      <c r="E6" s="2">
        <f>AVERAGE(Table24[[#This Row],[Diameter1 (cm)]:[Diameter3 (cm)]])</f>
        <v>8.9</v>
      </c>
      <c r="F6" s="2">
        <v>27.8</v>
      </c>
      <c r="G6" s="2">
        <v>27.82</v>
      </c>
      <c r="H6" s="2">
        <v>27.85</v>
      </c>
      <c r="I6" s="2">
        <f>AVERAGE(Table24[[#This Row],[Circumference(cm)]:[Circumference(cm)3]])</f>
        <v>27.823333333333334</v>
      </c>
    </row>
    <row r="7" spans="1:9" ht="16.5" x14ac:dyDescent="0.3">
      <c r="A7" s="1">
        <v>6</v>
      </c>
      <c r="B7" s="2">
        <v>2.71</v>
      </c>
      <c r="C7" s="2">
        <v>2.65</v>
      </c>
      <c r="D7" s="2">
        <v>2.67</v>
      </c>
      <c r="E7" s="2">
        <f>AVERAGE(Table24[[#This Row],[Diameter1 (cm)]:[Diameter3 (cm)]])</f>
        <v>2.6766666666666663</v>
      </c>
      <c r="F7" s="2">
        <v>9</v>
      </c>
      <c r="G7" s="2">
        <v>8.9499999999999993</v>
      </c>
      <c r="H7" s="2">
        <v>8.85</v>
      </c>
      <c r="I7" s="2">
        <f>AVERAGE(Table24[[#This Row],[Circumference(cm)]:[Circumference(cm)3]])</f>
        <v>8.9333333333333318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priansh.shah</dc:creator>
  <cp:lastModifiedBy>priansh.shah</cp:lastModifiedBy>
  <dcterms:created xsi:type="dcterms:W3CDTF">2014-09-05T14:27:57Z</dcterms:created>
  <dcterms:modified xsi:type="dcterms:W3CDTF">2014-09-05T15:15:16Z</dcterms:modified>
</cp:coreProperties>
</file>