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8800" windowHeight="12345" activeTab="4"/>
  </bookViews>
  <sheets>
    <sheet name="MOTOR" sheetId="1" r:id="rId1"/>
    <sheet name="Sheet4" sheetId="6" r:id="rId2"/>
    <sheet name="COVERS" sheetId="3" r:id="rId3"/>
    <sheet name="LOADS" sheetId="4" r:id="rId4"/>
    <sheet name="CATEGORY" sheetId="5" r:id="rId5"/>
    <sheet name="SQL" sheetId="2" r:id="rId6"/>
  </sheets>
  <calcPr calcId="152511"/>
</workbook>
</file>

<file path=xl/calcChain.xml><?xml version="1.0" encoding="utf-8"?>
<calcChain xmlns="http://schemas.openxmlformats.org/spreadsheetml/2006/main">
  <c r="D6" i="6" l="1"/>
  <c r="G14" i="6"/>
  <c r="G11" i="6"/>
  <c r="G15" i="6" s="1"/>
  <c r="H6" i="6" s="1"/>
  <c r="G10" i="6"/>
  <c r="C11" i="6"/>
  <c r="C15" i="6" s="1"/>
  <c r="C10" i="6"/>
  <c r="C14" i="6"/>
</calcChain>
</file>

<file path=xl/sharedStrings.xml><?xml version="1.0" encoding="utf-8"?>
<sst xmlns="http://schemas.openxmlformats.org/spreadsheetml/2006/main" count="247" uniqueCount="140">
  <si>
    <t>LINKID</t>
  </si>
  <si>
    <t>DOCUMENTNO</t>
  </si>
  <si>
    <t>REGISTRATIONNO</t>
  </si>
  <si>
    <t>VEHICLETYPE</t>
  </si>
  <si>
    <t>MAKE</t>
  </si>
  <si>
    <t>MODEL</t>
  </si>
  <si>
    <t>BODY</t>
  </si>
  <si>
    <t>MAKEYEAR</t>
  </si>
  <si>
    <t>TONNAGE</t>
  </si>
  <si>
    <t>CHASSISNO</t>
  </si>
  <si>
    <t>PURPOSEFUSE</t>
  </si>
  <si>
    <t>VEHICLEVALUE</t>
  </si>
  <si>
    <t>FINANCECOMPANY</t>
  </si>
  <si>
    <t>MAINCLASS</t>
  </si>
  <si>
    <t>SUBCLASS</t>
  </si>
  <si>
    <t>FINANCECOMPANYDESCRIPTION</t>
  </si>
  <si>
    <t>COMMENCEDATE</t>
  </si>
  <si>
    <t>EXPIRYDATE</t>
  </si>
  <si>
    <t>EXCESSAMOUNT</t>
  </si>
  <si>
    <t>EXCESSTYPE</t>
  </si>
  <si>
    <t>INSUREDCODE</t>
  </si>
  <si>
    <t>RATE</t>
  </si>
  <si>
    <t>BASEPREMIUM</t>
  </si>
  <si>
    <t>CREATEBY</t>
  </si>
  <si>
    <t>CREATEDT</t>
  </si>
  <si>
    <t>INSUREDNAME</t>
  </si>
  <si>
    <t>CLAIMAMOUNT</t>
  </si>
  <si>
    <t>PREVIOUSDOCUMENTNO</t>
  </si>
  <si>
    <t>RENEWED</t>
  </si>
  <si>
    <t>FFPNUMBER</t>
  </si>
  <si>
    <t>RENEWALCOUNT</t>
  </si>
  <si>
    <t>LASTYEARSUMINSURED</t>
  </si>
  <si>
    <t>LASTYEARPREMIUMAMOUNT</t>
  </si>
  <si>
    <t>LASTYEAREXPIRYDATE</t>
  </si>
  <si>
    <t>LOADAMOUNT</t>
  </si>
  <si>
    <t>DISCOUNTAMOUNT</t>
  </si>
  <si>
    <t>CODE</t>
  </si>
  <si>
    <t>CPR</t>
  </si>
  <si>
    <t>PAYMENTDATE</t>
  </si>
  <si>
    <t>MOBILENUMBER</t>
  </si>
  <si>
    <t>SOURCE</t>
  </si>
  <si>
    <t>DISCOUNTPERCENT</t>
  </si>
  <si>
    <t>POL201801470</t>
  </si>
  <si>
    <t>POMT2018-01154</t>
  </si>
  <si>
    <t>325448</t>
  </si>
  <si>
    <t>USED</t>
  </si>
  <si>
    <t>TOYOTA</t>
  </si>
  <si>
    <t>CAMRY GLI</t>
  </si>
  <si>
    <t>6T1BE42K29X563670</t>
  </si>
  <si>
    <t>Private</t>
  </si>
  <si>
    <t>01-02-2018</t>
  </si>
  <si>
    <t>31-01-2019</t>
  </si>
  <si>
    <t>Standard</t>
  </si>
  <si>
    <t>IA0000000514625</t>
  </si>
  <si>
    <t>BKIC</t>
  </si>
  <si>
    <t>15-01-2018</t>
  </si>
  <si>
    <t>SHAHZALAN A.HASAN HUSAIN A.HASAN</t>
  </si>
  <si>
    <t>N</t>
  </si>
  <si>
    <t>0</t>
  </si>
  <si>
    <t>840508247</t>
  </si>
  <si>
    <t>DebitCard</t>
  </si>
  <si>
    <t>66332060</t>
  </si>
  <si>
    <t>select * from fromweb_motor
where documentno = 'POMT2018-01154'</t>
  </si>
  <si>
    <t>COVERCODE</t>
  </si>
  <si>
    <t>COVERAMOUNT</t>
  </si>
  <si>
    <t>TYPE</t>
  </si>
  <si>
    <t>TYPESERIALNO</t>
  </si>
  <si>
    <t>COVERCODEDESCRIPTION</t>
  </si>
  <si>
    <t>LI</t>
  </si>
  <si>
    <t>COVER</t>
  </si>
  <si>
    <t>LIFE INSURANCE</t>
  </si>
  <si>
    <t>PA_ALL</t>
  </si>
  <si>
    <t>RA</t>
  </si>
  <si>
    <t>ROAD ASSIST</t>
  </si>
  <si>
    <t>SRCC</t>
  </si>
  <si>
    <t>CLAUSE 17-STRIKE RIOT AND CIVI</t>
  </si>
  <si>
    <t>WWETA</t>
  </si>
  <si>
    <t>PICKUP_DELIVERY</t>
  </si>
  <si>
    <t>PICKUP AND DELIVERY</t>
  </si>
  <si>
    <t>RC</t>
  </si>
  <si>
    <t>CAR REPLACEMENT</t>
  </si>
  <si>
    <t>LOADCODE</t>
  </si>
  <si>
    <t>LOADPERCENT</t>
  </si>
  <si>
    <t>LOADDESCRIPTION</t>
  </si>
  <si>
    <t>TRANSACTIONBASEPREMIUM</t>
  </si>
  <si>
    <t>SECUR</t>
  </si>
  <si>
    <t>PRD1</t>
  </si>
  <si>
    <t>DOCUMENTTYPE</t>
  </si>
  <si>
    <t>ENDORSEMENTNO</t>
  </si>
  <si>
    <t>ENDORSEMENTCOUNT</t>
  </si>
  <si>
    <t>LINENO</t>
  </si>
  <si>
    <t>CATEGORY</t>
  </si>
  <si>
    <t>VALUETYPE</t>
  </si>
  <si>
    <t>VALUE</t>
  </si>
  <si>
    <t>PREMIUM</t>
  </si>
  <si>
    <t>CALCULATEDVALUE</t>
  </si>
  <si>
    <t>PARENTLINKID</t>
  </si>
  <si>
    <t>POL</t>
  </si>
  <si>
    <t>B0900001</t>
  </si>
  <si>
    <t>COMM</t>
  </si>
  <si>
    <t>AGTCOMM</t>
  </si>
  <si>
    <t>B0900002</t>
  </si>
  <si>
    <t>P</t>
  </si>
  <si>
    <t>POL201801471</t>
  </si>
  <si>
    <t>POMT2018-01155</t>
  </si>
  <si>
    <t>ASKDJAHSKDHK23929</t>
  </si>
  <si>
    <t>PRD2</t>
  </si>
  <si>
    <t>PERSONAL ACCIDENT FOR --</t>
  </si>
  <si>
    <t>WORLD WIDE TRAVEL ASSISTANCE</t>
  </si>
  <si>
    <t>ADMIN EXPENSE</t>
  </si>
  <si>
    <t>PAYMENT_METHOD</t>
  </si>
  <si>
    <t>ACCOUNTNO</t>
  </si>
  <si>
    <t>PREMIUMBEFOREDISCOUNT</t>
  </si>
  <si>
    <t>COMMISSIONBEFOREDISCOUNT</t>
  </si>
  <si>
    <t>Sum Insured</t>
  </si>
  <si>
    <t>Rate</t>
  </si>
  <si>
    <t>Premium</t>
  </si>
  <si>
    <t>Comm %</t>
  </si>
  <si>
    <t>Premium Before Discount</t>
  </si>
  <si>
    <t>Commission Before Discount</t>
  </si>
  <si>
    <t>Premium After Discount</t>
  </si>
  <si>
    <t>Commission After Discount</t>
  </si>
  <si>
    <t>PREMIUMAMOUNT</t>
  </si>
  <si>
    <t>REMARKS</t>
  </si>
  <si>
    <t>COMMISSIONAMOUNT</t>
  </si>
  <si>
    <t>AGENCYCODE</t>
  </si>
  <si>
    <t>CUSTOMERCODE</t>
  </si>
  <si>
    <t>AGENTCODE</t>
  </si>
  <si>
    <t>BBK</t>
  </si>
  <si>
    <t>B0131400</t>
  </si>
  <si>
    <t>AGENCYBRANCH</t>
  </si>
  <si>
    <t>INTRODUCEDBY</t>
  </si>
  <si>
    <t>FMR</t>
  </si>
  <si>
    <t>FMB</t>
  </si>
  <si>
    <t>CLAUSECODE</t>
  </si>
  <si>
    <t>YES</t>
  </si>
  <si>
    <t>7 DAYS</t>
  </si>
  <si>
    <t>14 DAYS</t>
  </si>
  <si>
    <t>AGENCY</t>
  </si>
  <si>
    <t>UPDATEDVALUE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</si>
</sst>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Dialog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3" fillId="0" borderId="0" xfId="0" applyFont="1" applyAlignment="1">
      <alignment horizontal="right"/>
    </xf>
    <xf numFmtId="0" fontId="5" fillId="0" borderId="0" xfId="0" applyFont="1"/>
    <xf numFmtId="0" fontId="3" fillId="2" borderId="0" xfId="0" applyFont="1" applyFill="1" applyAlignment="1">
      <alignment horizontal="right"/>
    </xf>
    <xf numFmtId="0" fontId="2" fillId="0" borderId="0" xfId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1" xfId="1" applyFont="1" applyFill="1" applyBorder="1"/>
    <xf numFmtId="0" fontId="0" fillId="3" borderId="0" xfId="0" applyFill="1"/>
    <xf numFmtId="0" fontId="3" fillId="3" borderId="0" xfId="0" applyFont="1" applyFill="1" applyAlignment="1">
      <alignment horizontal="right"/>
    </xf>
    <xf numFmtId="0" fontId="2" fillId="3" borderId="0" xfId="1" applyFill="1"/>
    <xf numFmtId="0" fontId="4" fillId="2" borderId="0" xfId="1" applyFont="1" applyFill="1" applyBorder="1"/>
    <xf numFmtId="0" fontId="1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3"/>
  <sheetViews>
    <sheetView topLeftCell="AQ1" workbookViewId="0">
      <pane ySplit="1" topLeftCell="A2" activePane="bottomLeft" state="frozen"/>
      <selection pane="bottomLeft" activeCell="AS2" sqref="AS2"/>
    </sheetView>
  </sheetViews>
  <sheetFormatPr defaultRowHeight="15"/>
  <cols>
    <col min="1" max="1" width="13.5703125" bestFit="1" customWidth="1"/>
    <col min="2" max="2" width="16.140625" bestFit="1" customWidth="1"/>
    <col min="3" max="3" width="16" bestFit="1" customWidth="1"/>
    <col min="4" max="4" width="37" bestFit="1" customWidth="1"/>
    <col min="5" max="5" width="12.42578125" bestFit="1" customWidth="1"/>
    <col min="6" max="6" width="8.140625" bestFit="1" customWidth="1"/>
    <col min="7" max="7" width="10.42578125" bestFit="1" customWidth="1"/>
    <col min="8" max="8" width="6" bestFit="1" customWidth="1"/>
    <col min="9" max="9" width="10.85546875" bestFit="1" customWidth="1"/>
    <col min="10" max="10" width="10" bestFit="1" customWidth="1"/>
    <col min="11" max="11" width="17" bestFit="1" customWidth="1"/>
    <col min="12" max="12" width="20.140625" bestFit="1" customWidth="1"/>
    <col min="13" max="13" width="13.85546875" bestFit="1" customWidth="1"/>
    <col min="14" max="14" width="14.140625" bestFit="1" customWidth="1"/>
    <col min="15" max="15" width="18.7109375" bestFit="1" customWidth="1"/>
    <col min="16" max="16" width="18.5703125" bestFit="1" customWidth="1"/>
    <col min="17" max="17" width="30.7109375" bestFit="1" customWidth="1"/>
    <col min="18" max="18" width="11.42578125" bestFit="1" customWidth="1"/>
    <col min="19" max="19" width="9.85546875" bestFit="1" customWidth="1"/>
    <col min="20" max="20" width="16.5703125" bestFit="1" customWidth="1"/>
    <col min="21" max="21" width="11.7109375" bestFit="1" customWidth="1"/>
    <col min="22" max="22" width="11.5703125" bestFit="1" customWidth="1"/>
    <col min="23" max="23" width="15.85546875" bestFit="1" customWidth="1"/>
    <col min="24" max="24" width="5.5703125" bestFit="1" customWidth="1"/>
    <col min="25" max="25" width="14.5703125" bestFit="1" customWidth="1"/>
    <col min="26" max="26" width="9.85546875" bestFit="1" customWidth="1"/>
    <col min="27" max="27" width="10.42578125" bestFit="1" customWidth="1"/>
    <col min="28" max="28" width="15.28515625" bestFit="1" customWidth="1"/>
    <col min="29" max="29" width="23.85546875" bestFit="1" customWidth="1"/>
    <col min="30" max="30" width="9.85546875" bestFit="1" customWidth="1"/>
    <col min="31" max="31" width="16.28515625" bestFit="1" customWidth="1"/>
    <col min="32" max="32" width="22.28515625" bestFit="1" customWidth="1"/>
    <col min="33" max="33" width="27.7109375" bestFit="1" customWidth="1"/>
    <col min="34" max="34" width="20.7109375" bestFit="1" customWidth="1"/>
    <col min="35" max="35" width="19" bestFit="1" customWidth="1"/>
    <col min="36" max="36" width="12.140625" bestFit="1" customWidth="1"/>
    <col min="37" max="37" width="9.5703125" bestFit="1" customWidth="1"/>
    <col min="38" max="38" width="10" bestFit="1" customWidth="1"/>
    <col min="39" max="40" width="19" bestFit="1" customWidth="1"/>
    <col min="41" max="41" width="27.7109375" bestFit="1" customWidth="1"/>
    <col min="42" max="42" width="16" bestFit="1" customWidth="1"/>
    <col min="43" max="44" width="18.42578125" bestFit="1" customWidth="1"/>
    <col min="45" max="45" width="19.140625" bestFit="1" customWidth="1"/>
    <col min="46" max="46" width="30" bestFit="1" customWidth="1"/>
    <col min="47" max="47" width="26.5703125" bestFit="1" customWidth="1"/>
    <col min="48" max="48" width="19.140625" bestFit="1" customWidth="1"/>
    <col min="49" max="49" width="28.5703125" bestFit="1" customWidth="1"/>
    <col min="50" max="50" width="26.5703125" bestFit="1" customWidth="1"/>
    <col min="51" max="51" width="16" bestFit="1" customWidth="1"/>
    <col min="52" max="52" width="15.140625" bestFit="1" customWidth="1"/>
  </cols>
  <sheetData>
    <row r="1" spans="1:52" s="2" customFormat="1">
      <c r="A1" s="2" t="s">
        <v>0</v>
      </c>
      <c r="B1" s="2" t="s">
        <v>1</v>
      </c>
      <c r="C1" s="2" t="s">
        <v>20</v>
      </c>
      <c r="D1" s="2" t="s">
        <v>25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</v>
      </c>
      <c r="L1" s="2" t="s">
        <v>9</v>
      </c>
      <c r="M1" s="2" t="s">
        <v>10</v>
      </c>
      <c r="N1" s="2" t="s">
        <v>11</v>
      </c>
      <c r="O1" s="2" t="s">
        <v>122</v>
      </c>
      <c r="P1" s="2" t="s">
        <v>12</v>
      </c>
      <c r="Q1" s="2" t="s">
        <v>15</v>
      </c>
      <c r="R1" s="2" t="s">
        <v>13</v>
      </c>
      <c r="S1" s="2" t="s">
        <v>14</v>
      </c>
      <c r="T1" s="2" t="s">
        <v>16</v>
      </c>
      <c r="U1" s="2" t="s">
        <v>17</v>
      </c>
      <c r="V1" s="2" t="s">
        <v>19</v>
      </c>
      <c r="W1" s="2" t="s">
        <v>18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26</v>
      </c>
      <c r="AC1" s="2" t="s">
        <v>27</v>
      </c>
      <c r="AD1" s="2" t="s">
        <v>28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123</v>
      </c>
      <c r="AJ1" s="2" t="s">
        <v>29</v>
      </c>
      <c r="AK1" s="2" t="s">
        <v>37</v>
      </c>
      <c r="AL1" s="2" t="s">
        <v>38</v>
      </c>
      <c r="AM1" s="2" t="s">
        <v>110</v>
      </c>
      <c r="AN1" s="2" t="s">
        <v>111</v>
      </c>
      <c r="AO1" s="2" t="s">
        <v>39</v>
      </c>
      <c r="AP1" s="2" t="s">
        <v>40</v>
      </c>
      <c r="AQ1" s="2" t="s">
        <v>41</v>
      </c>
      <c r="AR1" s="2" t="s">
        <v>35</v>
      </c>
      <c r="AS1" s="2" t="s">
        <v>124</v>
      </c>
      <c r="AT1" s="2" t="s">
        <v>113</v>
      </c>
      <c r="AU1" s="2" t="s">
        <v>112</v>
      </c>
      <c r="AV1" s="2" t="s">
        <v>125</v>
      </c>
      <c r="AW1" s="2" t="s">
        <v>126</v>
      </c>
      <c r="AX1" s="2" t="s">
        <v>127</v>
      </c>
      <c r="AY1" s="2" t="s">
        <v>130</v>
      </c>
      <c r="AZ1" s="2" t="s">
        <v>131</v>
      </c>
    </row>
    <row r="2" spans="1:52">
      <c r="A2" t="s">
        <v>42</v>
      </c>
      <c r="B2" t="s">
        <v>43</v>
      </c>
      <c r="C2" t="s">
        <v>53</v>
      </c>
      <c r="D2" t="s">
        <v>56</v>
      </c>
      <c r="E2" t="s">
        <v>45</v>
      </c>
      <c r="F2" t="s">
        <v>46</v>
      </c>
      <c r="G2" t="s">
        <v>47</v>
      </c>
      <c r="I2" s="1">
        <v>2013</v>
      </c>
      <c r="J2" s="1">
        <v>2400</v>
      </c>
      <c r="K2" t="s">
        <v>44</v>
      </c>
      <c r="L2" t="s">
        <v>48</v>
      </c>
      <c r="M2" t="s">
        <v>49</v>
      </c>
      <c r="N2" s="3">
        <v>10000</v>
      </c>
      <c r="O2" s="3">
        <v>225</v>
      </c>
      <c r="Q2" s="1"/>
      <c r="R2" t="s">
        <v>85</v>
      </c>
      <c r="S2" t="s">
        <v>86</v>
      </c>
      <c r="T2" t="s">
        <v>50</v>
      </c>
      <c r="U2" t="s">
        <v>51</v>
      </c>
      <c r="V2" t="s">
        <v>52</v>
      </c>
      <c r="W2" s="1">
        <v>50</v>
      </c>
      <c r="X2" s="3">
        <v>2.25</v>
      </c>
      <c r="Y2" s="1">
        <v>225</v>
      </c>
      <c r="Z2" t="s">
        <v>54</v>
      </c>
      <c r="AA2" t="s">
        <v>55</v>
      </c>
      <c r="AB2" s="1">
        <v>0</v>
      </c>
      <c r="AD2" t="s">
        <v>57</v>
      </c>
      <c r="AE2" s="1">
        <v>0</v>
      </c>
      <c r="AF2" s="1">
        <v>0</v>
      </c>
      <c r="AG2" t="s">
        <v>58</v>
      </c>
      <c r="AK2" t="s">
        <v>59</v>
      </c>
      <c r="AL2" t="s">
        <v>55</v>
      </c>
      <c r="AM2" t="s">
        <v>60</v>
      </c>
      <c r="AO2" t="s">
        <v>61</v>
      </c>
      <c r="AP2" t="s">
        <v>54</v>
      </c>
      <c r="AQ2" s="1"/>
      <c r="AR2" s="3">
        <v>0</v>
      </c>
      <c r="AS2">
        <v>22.5</v>
      </c>
      <c r="AT2">
        <v>22.5</v>
      </c>
      <c r="AU2">
        <v>225</v>
      </c>
      <c r="AV2" t="s">
        <v>128</v>
      </c>
      <c r="AW2" t="s">
        <v>129</v>
      </c>
      <c r="AX2" t="s">
        <v>98</v>
      </c>
      <c r="AY2" t="s">
        <v>132</v>
      </c>
      <c r="AZ2">
        <v>2403</v>
      </c>
    </row>
    <row r="3" spans="1:52" s="9" customFormat="1">
      <c r="A3" s="9" t="s">
        <v>103</v>
      </c>
      <c r="B3" s="9" t="s">
        <v>104</v>
      </c>
      <c r="C3" s="9" t="s">
        <v>53</v>
      </c>
      <c r="D3" s="9" t="s">
        <v>56</v>
      </c>
      <c r="E3" s="9" t="s">
        <v>45</v>
      </c>
      <c r="F3" s="9" t="s">
        <v>46</v>
      </c>
      <c r="G3" s="9" t="s">
        <v>47</v>
      </c>
      <c r="I3" s="10">
        <v>2013</v>
      </c>
      <c r="J3" s="10">
        <v>2400</v>
      </c>
      <c r="K3" s="9">
        <v>325449</v>
      </c>
      <c r="L3" s="9" t="s">
        <v>105</v>
      </c>
      <c r="M3" s="9" t="s">
        <v>49</v>
      </c>
      <c r="N3" s="10">
        <v>10000</v>
      </c>
      <c r="O3" s="10">
        <v>280</v>
      </c>
      <c r="Q3" s="10"/>
      <c r="R3" s="9" t="s">
        <v>85</v>
      </c>
      <c r="S3" s="9" t="s">
        <v>106</v>
      </c>
      <c r="T3" s="9" t="s">
        <v>50</v>
      </c>
      <c r="U3" s="9" t="s">
        <v>51</v>
      </c>
      <c r="V3" s="9" t="s">
        <v>52</v>
      </c>
      <c r="W3" s="10">
        <v>50</v>
      </c>
      <c r="X3" s="10">
        <v>2.8</v>
      </c>
      <c r="Y3" s="10">
        <v>280</v>
      </c>
      <c r="Z3" s="9" t="s">
        <v>54</v>
      </c>
      <c r="AA3" s="9" t="s">
        <v>55</v>
      </c>
      <c r="AB3" s="10">
        <v>0</v>
      </c>
      <c r="AD3" s="9" t="s">
        <v>57</v>
      </c>
      <c r="AE3" s="10">
        <v>0</v>
      </c>
      <c r="AF3" s="10">
        <v>0</v>
      </c>
      <c r="AG3" s="9" t="s">
        <v>58</v>
      </c>
      <c r="AK3" s="9" t="s">
        <v>59</v>
      </c>
      <c r="AL3" s="9" t="s">
        <v>55</v>
      </c>
      <c r="AM3" s="9" t="s">
        <v>60</v>
      </c>
      <c r="AO3" s="9" t="s">
        <v>61</v>
      </c>
      <c r="AP3" s="9" t="s">
        <v>54</v>
      </c>
      <c r="AQ3" s="10"/>
      <c r="AR3" s="10">
        <v>0</v>
      </c>
      <c r="AS3" s="9">
        <v>49</v>
      </c>
      <c r="AT3" s="9">
        <v>49</v>
      </c>
      <c r="AU3" s="9">
        <v>280</v>
      </c>
      <c r="AV3" s="9" t="s">
        <v>128</v>
      </c>
      <c r="AW3" s="9" t="s">
        <v>129</v>
      </c>
      <c r="AX3" t="s">
        <v>98</v>
      </c>
      <c r="AY3" s="9" t="s">
        <v>133</v>
      </c>
      <c r="AZ3" s="9">
        <v>2076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workbookViewId="0">
      <selection activeCell="C6" sqref="C6"/>
    </sheetView>
  </sheetViews>
  <sheetFormatPr defaultRowHeight="15"/>
  <cols>
    <col min="2" max="2" width="27" bestFit="1" customWidth="1"/>
    <col min="6" max="6" width="27" bestFit="1" customWidth="1"/>
    <col min="7" max="7" width="10.7109375" customWidth="1"/>
  </cols>
  <sheetData>
    <row r="2" spans="1:8">
      <c r="A2" t="s">
        <v>86</v>
      </c>
      <c r="F2" t="s">
        <v>106</v>
      </c>
    </row>
    <row r="3" spans="1:8">
      <c r="B3" t="s">
        <v>117</v>
      </c>
      <c r="C3">
        <v>10</v>
      </c>
      <c r="F3" t="s">
        <v>117</v>
      </c>
      <c r="G3">
        <v>17.5</v>
      </c>
    </row>
    <row r="4" spans="1:8">
      <c r="B4" t="s">
        <v>114</v>
      </c>
      <c r="C4">
        <v>10000</v>
      </c>
      <c r="F4" t="s">
        <v>114</v>
      </c>
      <c r="G4">
        <v>10000</v>
      </c>
    </row>
    <row r="5" spans="1:8">
      <c r="B5" t="s">
        <v>115</v>
      </c>
      <c r="C5">
        <v>2.25</v>
      </c>
      <c r="F5" t="s">
        <v>115</v>
      </c>
      <c r="G5">
        <v>2.8</v>
      </c>
    </row>
    <row r="6" spans="1:8">
      <c r="B6" s="2" t="s">
        <v>116</v>
      </c>
      <c r="C6">
        <v>202.5</v>
      </c>
      <c r="D6" t="str">
        <f>IF(C15&lt;0,"Error ! Premium Cannor go less than Calculated Premium !",IF(C15&gt;C11,"Error ! Premium Cannot be more than Calculated Premium !","OK"))</f>
        <v>OK</v>
      </c>
      <c r="F6" s="2" t="s">
        <v>116</v>
      </c>
      <c r="G6">
        <v>280</v>
      </c>
      <c r="H6" t="str">
        <f>IF(G15&lt;0,"Error ! Premium Cannor go less than Calculated Premium !",IF(G15&gt;G11,"Error ! Premium Cannot be more than Calculated Premium !","OK"))</f>
        <v>OK</v>
      </c>
    </row>
    <row r="10" spans="1:8">
      <c r="B10" t="s">
        <v>118</v>
      </c>
      <c r="C10">
        <f>C4*C5/100</f>
        <v>225</v>
      </c>
      <c r="F10" t="s">
        <v>118</v>
      </c>
      <c r="G10">
        <f>G4*G5/100</f>
        <v>280</v>
      </c>
    </row>
    <row r="11" spans="1:8">
      <c r="B11" t="s">
        <v>119</v>
      </c>
      <c r="C11">
        <f>C10*C3/100</f>
        <v>22.5</v>
      </c>
      <c r="F11" t="s">
        <v>119</v>
      </c>
      <c r="G11">
        <f>G10*G3/100</f>
        <v>49</v>
      </c>
    </row>
    <row r="14" spans="1:8">
      <c r="B14" t="s">
        <v>120</v>
      </c>
      <c r="C14">
        <f>C6</f>
        <v>202.5</v>
      </c>
      <c r="F14" t="s">
        <v>120</v>
      </c>
      <c r="G14">
        <f>G6</f>
        <v>280</v>
      </c>
    </row>
    <row r="15" spans="1:8">
      <c r="B15" t="s">
        <v>121</v>
      </c>
      <c r="C15">
        <f>C11-(C10-C6)</f>
        <v>0</v>
      </c>
      <c r="F15" t="s">
        <v>121</v>
      </c>
      <c r="G15">
        <f>G11-(G10-G6)</f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2" sqref="B2"/>
    </sheetView>
  </sheetViews>
  <sheetFormatPr defaultRowHeight="15"/>
  <cols>
    <col min="1" max="1" width="13.5703125" bestFit="1" customWidth="1"/>
    <col min="2" max="2" width="16.140625" bestFit="1" customWidth="1"/>
    <col min="3" max="3" width="16.7109375" bestFit="1" customWidth="1"/>
    <col min="4" max="4" width="15.5703125" bestFit="1" customWidth="1"/>
    <col min="5" max="5" width="12.5703125" bestFit="1" customWidth="1"/>
    <col min="6" max="6" width="7.5703125" bestFit="1" customWidth="1"/>
    <col min="7" max="7" width="14.140625" bestFit="1" customWidth="1"/>
    <col min="8" max="8" width="38.28515625" bestFit="1" customWidth="1"/>
  </cols>
  <sheetData>
    <row r="1" spans="1:8" s="2" customFormat="1">
      <c r="A1" s="2" t="s">
        <v>0</v>
      </c>
      <c r="B1" s="2" t="s">
        <v>1</v>
      </c>
      <c r="C1" s="2" t="s">
        <v>63</v>
      </c>
      <c r="D1" s="2" t="s">
        <v>64</v>
      </c>
      <c r="E1" s="2" t="s">
        <v>134</v>
      </c>
      <c r="F1" s="2" t="s">
        <v>65</v>
      </c>
      <c r="G1" s="2" t="s">
        <v>66</v>
      </c>
      <c r="H1" s="2" t="s">
        <v>67</v>
      </c>
    </row>
    <row r="2" spans="1:8">
      <c r="A2" t="s">
        <v>42</v>
      </c>
      <c r="B2" t="s">
        <v>43</v>
      </c>
      <c r="C2" t="s">
        <v>72</v>
      </c>
      <c r="D2" s="1"/>
      <c r="E2" s="1" t="s">
        <v>135</v>
      </c>
      <c r="F2" t="s">
        <v>69</v>
      </c>
      <c r="G2" s="1">
        <v>1</v>
      </c>
      <c r="H2" t="s">
        <v>73</v>
      </c>
    </row>
    <row r="3" spans="1:8">
      <c r="A3" t="s">
        <v>42</v>
      </c>
      <c r="B3" t="s">
        <v>43</v>
      </c>
      <c r="C3" t="s">
        <v>74</v>
      </c>
      <c r="D3" s="1"/>
      <c r="E3" s="1" t="s">
        <v>135</v>
      </c>
      <c r="F3" t="s">
        <v>69</v>
      </c>
      <c r="G3" s="1">
        <v>2</v>
      </c>
      <c r="H3" t="s">
        <v>75</v>
      </c>
    </row>
    <row r="4" spans="1:8">
      <c r="A4" t="s">
        <v>42</v>
      </c>
      <c r="B4" t="s">
        <v>43</v>
      </c>
      <c r="C4" t="s">
        <v>77</v>
      </c>
      <c r="D4" s="1"/>
      <c r="E4" s="1" t="s">
        <v>135</v>
      </c>
      <c r="F4" t="s">
        <v>69</v>
      </c>
      <c r="G4" s="1">
        <v>3</v>
      </c>
      <c r="H4" t="s">
        <v>78</v>
      </c>
    </row>
    <row r="5" spans="1:8">
      <c r="A5" t="s">
        <v>42</v>
      </c>
      <c r="B5" t="s">
        <v>43</v>
      </c>
      <c r="C5" t="s">
        <v>79</v>
      </c>
      <c r="D5" s="1"/>
      <c r="E5" s="1" t="s">
        <v>136</v>
      </c>
      <c r="F5" t="s">
        <v>69</v>
      </c>
      <c r="G5" s="1">
        <v>4</v>
      </c>
      <c r="H5" t="s">
        <v>80</v>
      </c>
    </row>
    <row r="6" spans="1:8" s="9" customFormat="1">
      <c r="A6" s="9" t="s">
        <v>103</v>
      </c>
      <c r="B6" s="9" t="s">
        <v>104</v>
      </c>
      <c r="C6" s="9" t="s">
        <v>72</v>
      </c>
      <c r="D6" s="10"/>
      <c r="E6" s="10" t="s">
        <v>135</v>
      </c>
      <c r="F6" s="9" t="s">
        <v>69</v>
      </c>
      <c r="G6" s="10">
        <v>1</v>
      </c>
      <c r="H6" s="9" t="s">
        <v>73</v>
      </c>
    </row>
    <row r="7" spans="1:8" s="9" customFormat="1">
      <c r="A7" s="9" t="s">
        <v>103</v>
      </c>
      <c r="B7" s="9" t="s">
        <v>104</v>
      </c>
      <c r="C7" s="9" t="s">
        <v>74</v>
      </c>
      <c r="D7" s="10"/>
      <c r="E7" s="10" t="s">
        <v>135</v>
      </c>
      <c r="F7" s="9" t="s">
        <v>69</v>
      </c>
      <c r="G7" s="10">
        <v>2</v>
      </c>
      <c r="H7" s="9" t="s">
        <v>75</v>
      </c>
    </row>
    <row r="8" spans="1:8" s="9" customFormat="1">
      <c r="A8" s="9" t="s">
        <v>103</v>
      </c>
      <c r="B8" s="9" t="s">
        <v>104</v>
      </c>
      <c r="C8" s="9" t="s">
        <v>77</v>
      </c>
      <c r="D8" s="10"/>
      <c r="E8" s="10" t="s">
        <v>135</v>
      </c>
      <c r="F8" s="9" t="s">
        <v>69</v>
      </c>
      <c r="G8" s="10">
        <v>3</v>
      </c>
      <c r="H8" s="9" t="s">
        <v>78</v>
      </c>
    </row>
    <row r="9" spans="1:8" s="9" customFormat="1">
      <c r="A9" s="9" t="s">
        <v>103</v>
      </c>
      <c r="B9" s="9" t="s">
        <v>104</v>
      </c>
      <c r="C9" s="9" t="s">
        <v>79</v>
      </c>
      <c r="D9" s="10"/>
      <c r="E9" s="10" t="s">
        <v>137</v>
      </c>
      <c r="F9" s="9" t="s">
        <v>69</v>
      </c>
      <c r="G9" s="10">
        <v>4</v>
      </c>
      <c r="H9" s="9" t="s">
        <v>80</v>
      </c>
    </row>
    <row r="10" spans="1:8" s="9" customFormat="1">
      <c r="A10" s="9" t="s">
        <v>103</v>
      </c>
      <c r="B10" s="9" t="s">
        <v>104</v>
      </c>
      <c r="C10" s="9" t="s">
        <v>68</v>
      </c>
      <c r="D10" s="10"/>
      <c r="E10" s="10" t="s">
        <v>135</v>
      </c>
      <c r="F10" s="9" t="s">
        <v>69</v>
      </c>
      <c r="G10" s="10">
        <v>5</v>
      </c>
      <c r="H10" s="9" t="s">
        <v>70</v>
      </c>
    </row>
    <row r="11" spans="1:8" s="9" customFormat="1">
      <c r="A11" s="9" t="s">
        <v>103</v>
      </c>
      <c r="B11" s="9" t="s">
        <v>104</v>
      </c>
      <c r="C11" s="9" t="s">
        <v>71</v>
      </c>
      <c r="D11" s="10"/>
      <c r="E11" s="10" t="s">
        <v>135</v>
      </c>
      <c r="F11" s="9" t="s">
        <v>69</v>
      </c>
      <c r="G11" s="10">
        <v>6</v>
      </c>
      <c r="H11" s="9" t="s">
        <v>107</v>
      </c>
    </row>
    <row r="12" spans="1:8" s="9" customFormat="1">
      <c r="A12" s="9" t="s">
        <v>103</v>
      </c>
      <c r="B12" s="9" t="s">
        <v>104</v>
      </c>
      <c r="C12" s="9" t="s">
        <v>76</v>
      </c>
      <c r="D12" s="10"/>
      <c r="E12" s="10" t="s">
        <v>135</v>
      </c>
      <c r="F12" s="9" t="s">
        <v>69</v>
      </c>
      <c r="G12" s="10">
        <v>7</v>
      </c>
      <c r="H12" s="9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5" sqref="E5"/>
    </sheetView>
  </sheetViews>
  <sheetFormatPr defaultRowHeight="15"/>
  <cols>
    <col min="1" max="1" width="13.5703125" bestFit="1" customWidth="1"/>
    <col min="2" max="2" width="16.140625" bestFit="1" customWidth="1"/>
    <col min="3" max="3" width="11" bestFit="1" customWidth="1"/>
    <col min="4" max="4" width="13.85546875" bestFit="1" customWidth="1"/>
    <col min="5" max="5" width="43.5703125" bestFit="1" customWidth="1"/>
    <col min="6" max="6" width="14.42578125" bestFit="1" customWidth="1"/>
    <col min="7" max="7" width="27.7109375" bestFit="1" customWidth="1"/>
  </cols>
  <sheetData>
    <row r="1" spans="1:7" s="2" customFormat="1">
      <c r="A1" s="2" t="s">
        <v>0</v>
      </c>
      <c r="B1" s="2" t="s">
        <v>1</v>
      </c>
      <c r="C1" s="2" t="s">
        <v>81</v>
      </c>
      <c r="D1" s="2" t="s">
        <v>82</v>
      </c>
      <c r="E1" s="2" t="s">
        <v>83</v>
      </c>
      <c r="F1" s="2" t="s">
        <v>34</v>
      </c>
      <c r="G1" s="2" t="s">
        <v>84</v>
      </c>
    </row>
    <row r="2" spans="1:7">
      <c r="D2" s="1"/>
      <c r="F2" s="1"/>
      <c r="G2" s="1"/>
    </row>
    <row r="3" spans="1:7">
      <c r="D3" s="1"/>
      <c r="F3" s="1"/>
      <c r="G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E4" sqref="E4"/>
    </sheetView>
  </sheetViews>
  <sheetFormatPr defaultRowHeight="15"/>
  <cols>
    <col min="1" max="1" width="13.5703125" bestFit="1" customWidth="1"/>
    <col min="2" max="2" width="16.140625" bestFit="1" customWidth="1"/>
    <col min="3" max="3" width="16" bestFit="1" customWidth="1"/>
    <col min="4" max="4" width="17.7109375" bestFit="1" customWidth="1"/>
    <col min="5" max="5" width="21.42578125" bestFit="1" customWidth="1"/>
    <col min="6" max="6" width="11" bestFit="1" customWidth="1"/>
    <col min="7" max="7" width="7.7109375" bestFit="1" customWidth="1"/>
    <col min="8" max="8" width="10.5703125" bestFit="1" customWidth="1"/>
    <col min="9" max="9" width="15.5703125" bestFit="1" customWidth="1"/>
    <col min="10" max="10" width="11.140625" bestFit="1" customWidth="1"/>
    <col min="11" max="11" width="6.85546875" bestFit="1" customWidth="1"/>
    <col min="12" max="12" width="10" bestFit="1" customWidth="1"/>
    <col min="13" max="13" width="18.42578125" bestFit="1" customWidth="1"/>
    <col min="14" max="14" width="14" bestFit="1" customWidth="1"/>
  </cols>
  <sheetData>
    <row r="1" spans="1:16">
      <c r="A1" s="5" t="s">
        <v>0</v>
      </c>
      <c r="B1" s="6" t="s">
        <v>1</v>
      </c>
      <c r="C1" s="6" t="s">
        <v>87</v>
      </c>
      <c r="D1" s="6" t="s">
        <v>88</v>
      </c>
      <c r="E1" s="6" t="s">
        <v>89</v>
      </c>
      <c r="F1" s="8" t="s">
        <v>127</v>
      </c>
      <c r="G1" s="6" t="s">
        <v>90</v>
      </c>
      <c r="H1" s="6" t="s">
        <v>91</v>
      </c>
      <c r="I1" s="6" t="s">
        <v>36</v>
      </c>
      <c r="J1" s="6" t="s">
        <v>92</v>
      </c>
      <c r="K1" s="6" t="s">
        <v>93</v>
      </c>
      <c r="L1" s="6" t="s">
        <v>94</v>
      </c>
      <c r="M1" s="6" t="s">
        <v>95</v>
      </c>
      <c r="N1" s="7" t="s">
        <v>96</v>
      </c>
      <c r="O1" s="12" t="s">
        <v>138</v>
      </c>
      <c r="P1" s="12" t="s">
        <v>139</v>
      </c>
    </row>
    <row r="2" spans="1:16">
      <c r="A2" t="s">
        <v>42</v>
      </c>
      <c r="B2" t="s">
        <v>43</v>
      </c>
      <c r="C2" s="4" t="s">
        <v>97</v>
      </c>
      <c r="D2" s="4"/>
      <c r="E2" s="4"/>
      <c r="F2" s="13" t="s">
        <v>98</v>
      </c>
      <c r="G2" s="4">
        <v>1</v>
      </c>
      <c r="H2" s="4" t="s">
        <v>99</v>
      </c>
      <c r="I2" s="4" t="s">
        <v>100</v>
      </c>
      <c r="J2" s="4" t="s">
        <v>102</v>
      </c>
      <c r="K2" s="4">
        <v>10</v>
      </c>
      <c r="L2" s="4">
        <v>225</v>
      </c>
      <c r="M2" s="4">
        <v>22.5</v>
      </c>
      <c r="N2" s="4"/>
      <c r="O2" t="s">
        <v>128</v>
      </c>
    </row>
    <row r="3" spans="1:16" s="9" customFormat="1">
      <c r="A3" s="9" t="s">
        <v>103</v>
      </c>
      <c r="B3" s="9" t="s">
        <v>104</v>
      </c>
      <c r="C3" s="11" t="s">
        <v>97</v>
      </c>
      <c r="D3" s="11"/>
      <c r="E3" s="11"/>
      <c r="F3" s="9" t="s">
        <v>98</v>
      </c>
      <c r="G3" s="11">
        <v>1</v>
      </c>
      <c r="H3" s="9" t="s">
        <v>99</v>
      </c>
      <c r="I3" s="9" t="s">
        <v>100</v>
      </c>
      <c r="J3" s="11" t="s">
        <v>102</v>
      </c>
      <c r="K3" s="11">
        <v>15</v>
      </c>
      <c r="L3" s="11">
        <v>280</v>
      </c>
      <c r="M3" s="11">
        <v>42</v>
      </c>
      <c r="N3" s="11"/>
      <c r="O3" s="9" t="s">
        <v>128</v>
      </c>
    </row>
    <row r="4" spans="1:16" s="9" customFormat="1">
      <c r="A4" s="9" t="s">
        <v>103</v>
      </c>
      <c r="B4" s="9" t="s">
        <v>104</v>
      </c>
      <c r="C4" s="11" t="s">
        <v>97</v>
      </c>
      <c r="D4" s="11"/>
      <c r="E4" s="11"/>
      <c r="F4" s="9" t="s">
        <v>101</v>
      </c>
      <c r="G4" s="11">
        <v>2</v>
      </c>
      <c r="H4" s="11" t="s">
        <v>99</v>
      </c>
      <c r="I4" s="9" t="s">
        <v>109</v>
      </c>
      <c r="J4" s="11" t="s">
        <v>102</v>
      </c>
      <c r="K4" s="11">
        <v>2.5</v>
      </c>
      <c r="L4" s="11">
        <v>280</v>
      </c>
      <c r="M4" s="11">
        <v>7</v>
      </c>
      <c r="N4" s="11"/>
      <c r="O4" s="9" t="s">
        <v>128</v>
      </c>
    </row>
    <row r="5" spans="1:1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/>
  <sheetData>
    <row r="2" spans="1:1">
      <c r="A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MOTOR</vt:lpstr>
      <vt:lpstr>Sheet4</vt:lpstr>
      <vt:lpstr>COVERS</vt:lpstr>
      <vt:lpstr>LOADS</vt:lpstr>
      <vt:lpstr>CATEGORY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2018-07-23T11:39:43Z</dcterms:created>
  <dcterms:modified xsi:type="dcterms:W3CDTF">2018-08-07T08:26:06Z</dcterms:modified>
</cp:coreProperties>
</file>