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ЭтаКнига"/>
  <bookViews>
    <workbookView xWindow="7425" yWindow="-120" windowWidth="11250" windowHeight="9270" tabRatio="764" firstSheet="6" activeTab="31"/>
  </bookViews>
  <sheets>
    <sheet name="Лист1" sheetId="429" state="hidden" r:id="rId1"/>
    <sheet name="01" sheetId="1290" r:id="rId2"/>
    <sheet name="02" sheetId="1291" r:id="rId3"/>
    <sheet name="03" sheetId="1292" r:id="rId4"/>
    <sheet name="04" sheetId="1293" r:id="rId5"/>
    <sheet name="05" sheetId="1294" r:id="rId6"/>
    <sheet name="06" sheetId="1295" r:id="rId7"/>
    <sheet name="07" sheetId="1296" r:id="rId8"/>
    <sheet name="08" sheetId="1297" r:id="rId9"/>
    <sheet name="09" sheetId="1298" r:id="rId10"/>
    <sheet name="10" sheetId="1299" r:id="rId11"/>
    <sheet name="11" sheetId="1300" r:id="rId12"/>
    <sheet name="12" sheetId="1301" r:id="rId13"/>
    <sheet name="13" sheetId="1302" r:id="rId14"/>
    <sheet name="14" sheetId="1303" r:id="rId15"/>
    <sheet name="15" sheetId="1304" r:id="rId16"/>
    <sheet name="16" sheetId="1305" r:id="rId17"/>
    <sheet name="17" sheetId="1306" r:id="rId18"/>
    <sheet name="18" sheetId="1307" r:id="rId19"/>
    <sheet name="19" sheetId="1308" r:id="rId20"/>
    <sheet name="20" sheetId="1309" r:id="rId21"/>
    <sheet name="21" sheetId="1310" r:id="rId22"/>
    <sheet name="22" sheetId="1311" r:id="rId23"/>
    <sheet name="23" sheetId="1312" r:id="rId24"/>
    <sheet name="24" sheetId="1313" r:id="rId25"/>
    <sheet name="25" sheetId="1314" r:id="rId26"/>
    <sheet name="26" sheetId="1315" r:id="rId27"/>
    <sheet name="27" sheetId="1316" r:id="rId28"/>
    <sheet name="28" sheetId="1317" r:id="rId29"/>
    <sheet name="29" sheetId="1318" r:id="rId30"/>
    <sheet name="30" sheetId="1319" r:id="rId31"/>
    <sheet name="31" sheetId="1320" r:id="rId32"/>
  </sheets>
  <calcPr calcId="124519"/>
</workbook>
</file>

<file path=xl/calcChain.xml><?xml version="1.0" encoding="utf-8"?>
<calcChain xmlns="http://schemas.openxmlformats.org/spreadsheetml/2006/main">
  <c r="V43" i="1320"/>
  <c r="V36"/>
  <c r="W43"/>
  <c r="W36"/>
  <c r="W43" i="1319"/>
  <c r="W36"/>
  <c r="G43" i="1320"/>
  <c r="E43"/>
  <c r="C43"/>
  <c r="G36"/>
  <c r="E36"/>
  <c r="C36"/>
  <c r="S43" i="1319"/>
  <c r="Q43"/>
  <c r="O43"/>
  <c r="M43"/>
  <c r="K43"/>
  <c r="I43"/>
  <c r="S36"/>
  <c r="Q36"/>
  <c r="O36"/>
  <c r="M36"/>
  <c r="K36"/>
  <c r="I36"/>
  <c r="C43"/>
  <c r="C36"/>
  <c r="G43"/>
  <c r="G36"/>
  <c r="E43"/>
  <c r="E36"/>
  <c r="W43" i="1318"/>
  <c r="W36"/>
  <c r="V43"/>
  <c r="V36"/>
  <c r="S43"/>
  <c r="Q43"/>
  <c r="O43"/>
  <c r="M43"/>
  <c r="K43"/>
  <c r="I43"/>
  <c r="S36"/>
  <c r="Q36"/>
  <c r="O36"/>
  <c r="M36"/>
  <c r="K36"/>
  <c r="I36"/>
  <c r="S43" i="1317"/>
  <c r="S36"/>
  <c r="Q43"/>
  <c r="Q36"/>
  <c r="O43"/>
  <c r="O36"/>
  <c r="M43"/>
  <c r="M36"/>
  <c r="K43"/>
  <c r="K36"/>
  <c r="I43"/>
  <c r="I36"/>
  <c r="G23"/>
  <c r="V43" i="1316"/>
  <c r="V36"/>
  <c r="G43" i="1317"/>
  <c r="E43"/>
  <c r="C43"/>
  <c r="G36"/>
  <c r="E36"/>
  <c r="C36"/>
  <c r="W43" i="1316"/>
  <c r="W36"/>
  <c r="G43"/>
  <c r="E43"/>
  <c r="C43"/>
  <c r="G36"/>
  <c r="E36"/>
  <c r="C36"/>
  <c r="W43" i="1315"/>
  <c r="W36"/>
  <c r="S43"/>
  <c r="S36"/>
  <c r="Q43"/>
  <c r="Q36"/>
  <c r="O43"/>
  <c r="O36"/>
  <c r="M43"/>
  <c r="M36"/>
  <c r="K43"/>
  <c r="K36"/>
  <c r="I43"/>
  <c r="I36"/>
  <c r="G43"/>
  <c r="G36"/>
  <c r="S43" i="1313"/>
  <c r="S36"/>
  <c r="Q43"/>
  <c r="Q36"/>
  <c r="O43"/>
  <c r="O36"/>
  <c r="M43"/>
  <c r="M36"/>
  <c r="K43"/>
  <c r="K36"/>
  <c r="I43"/>
  <c r="I36"/>
  <c r="V43" i="1312"/>
  <c r="V36"/>
  <c r="G43" i="1313"/>
  <c r="E43"/>
  <c r="C43"/>
  <c r="G36"/>
  <c r="E36"/>
  <c r="C36"/>
  <c r="W43" i="1312"/>
  <c r="W36"/>
  <c r="M43"/>
  <c r="K43"/>
  <c r="I43"/>
  <c r="M36"/>
  <c r="K36"/>
  <c r="I36"/>
  <c r="G43"/>
  <c r="E43"/>
  <c r="C43"/>
  <c r="G36"/>
  <c r="E36"/>
  <c r="C36"/>
  <c r="W43" i="1311"/>
  <c r="W36"/>
  <c r="S43"/>
  <c r="Q43"/>
  <c r="O43"/>
  <c r="M43"/>
  <c r="K43"/>
  <c r="I43"/>
  <c r="S36"/>
  <c r="Q36"/>
  <c r="O36"/>
  <c r="M36"/>
  <c r="K36"/>
  <c r="I36"/>
  <c r="G43"/>
  <c r="E43"/>
  <c r="G36"/>
  <c r="E36"/>
  <c r="C43"/>
  <c r="C36"/>
  <c r="V43" i="1310"/>
  <c r="V36"/>
  <c r="W43"/>
  <c r="W36"/>
  <c r="S43"/>
  <c r="Q43"/>
  <c r="S36"/>
  <c r="Q36"/>
  <c r="O43"/>
  <c r="O36"/>
  <c r="M43"/>
  <c r="M36"/>
  <c r="K43"/>
  <c r="K36"/>
  <c r="I43"/>
  <c r="I36"/>
  <c r="S43" i="1309"/>
  <c r="S36"/>
  <c r="Q43"/>
  <c r="Q36"/>
  <c r="O43"/>
  <c r="O36"/>
  <c r="M43"/>
  <c r="M36"/>
  <c r="K43"/>
  <c r="K36"/>
  <c r="I43"/>
  <c r="I36"/>
  <c r="V43" i="1308"/>
  <c r="V36"/>
  <c r="G43" i="1309"/>
  <c r="E43"/>
  <c r="C43"/>
  <c r="G36"/>
  <c r="E36"/>
  <c r="C36"/>
  <c r="W43" i="1308"/>
  <c r="W36"/>
  <c r="R53" i="1320"/>
  <c r="F53"/>
  <c r="U43"/>
  <c r="S43"/>
  <c r="Q43"/>
  <c r="O43"/>
  <c r="M43"/>
  <c r="K43"/>
  <c r="I43"/>
  <c r="U36"/>
  <c r="S36"/>
  <c r="Q36"/>
  <c r="O36"/>
  <c r="M36"/>
  <c r="K36"/>
  <c r="I36"/>
  <c r="W27"/>
  <c r="W23"/>
  <c r="V23"/>
  <c r="U23"/>
  <c r="S23"/>
  <c r="Q23"/>
  <c r="O23"/>
  <c r="M23"/>
  <c r="K23"/>
  <c r="I23"/>
  <c r="G23"/>
  <c r="E23"/>
  <c r="C23"/>
  <c r="L11"/>
  <c r="K11"/>
  <c r="J11"/>
  <c r="I11"/>
  <c r="E10"/>
  <c r="E9"/>
  <c r="E8"/>
  <c r="E7"/>
  <c r="E6"/>
  <c r="E5"/>
  <c r="R53" i="1319"/>
  <c r="F53"/>
  <c r="V43"/>
  <c r="U43"/>
  <c r="V36"/>
  <c r="U36"/>
  <c r="W27"/>
  <c r="W23"/>
  <c r="V23"/>
  <c r="U23"/>
  <c r="S23"/>
  <c r="Q23"/>
  <c r="O23"/>
  <c r="M23"/>
  <c r="K23"/>
  <c r="I23"/>
  <c r="G23"/>
  <c r="E23"/>
  <c r="C23"/>
  <c r="L11"/>
  <c r="K11"/>
  <c r="J11"/>
  <c r="I11"/>
  <c r="E10"/>
  <c r="E9"/>
  <c r="E8"/>
  <c r="E7"/>
  <c r="E6"/>
  <c r="E5"/>
  <c r="R53" i="1318"/>
  <c r="F53"/>
  <c r="U43"/>
  <c r="G43"/>
  <c r="E43"/>
  <c r="C43"/>
  <c r="U36"/>
  <c r="G36"/>
  <c r="E36"/>
  <c r="C36"/>
  <c r="W27"/>
  <c r="W23"/>
  <c r="V23"/>
  <c r="U23"/>
  <c r="S23"/>
  <c r="Q23"/>
  <c r="O23"/>
  <c r="M23"/>
  <c r="K23"/>
  <c r="I23"/>
  <c r="G23"/>
  <c r="E23"/>
  <c r="C23"/>
  <c r="L11"/>
  <c r="K11"/>
  <c r="J11"/>
  <c r="I11"/>
  <c r="E10"/>
  <c r="E9"/>
  <c r="E8"/>
  <c r="E7"/>
  <c r="E6"/>
  <c r="E5"/>
  <c r="R53" i="1317"/>
  <c r="F53"/>
  <c r="W43"/>
  <c r="V43"/>
  <c r="U43"/>
  <c r="W36"/>
  <c r="V36"/>
  <c r="U36"/>
  <c r="W27"/>
  <c r="W23"/>
  <c r="V23"/>
  <c r="U23"/>
  <c r="S23"/>
  <c r="Q23"/>
  <c r="O23"/>
  <c r="M23"/>
  <c r="K23"/>
  <c r="I23"/>
  <c r="E23"/>
  <c r="C23"/>
  <c r="L11"/>
  <c r="K11"/>
  <c r="J11"/>
  <c r="I11"/>
  <c r="E10"/>
  <c r="E9"/>
  <c r="E8"/>
  <c r="E7"/>
  <c r="E6"/>
  <c r="E5"/>
  <c r="R53" i="1316"/>
  <c r="F53"/>
  <c r="U43"/>
  <c r="S43"/>
  <c r="Q43"/>
  <c r="O43"/>
  <c r="M43"/>
  <c r="K43"/>
  <c r="I43"/>
  <c r="U36"/>
  <c r="S36"/>
  <c r="Q36"/>
  <c r="O36"/>
  <c r="M36"/>
  <c r="K36"/>
  <c r="I36"/>
  <c r="W27"/>
  <c r="W23"/>
  <c r="V23"/>
  <c r="U23"/>
  <c r="S23"/>
  <c r="Q23"/>
  <c r="O23"/>
  <c r="M23"/>
  <c r="K23"/>
  <c r="I23"/>
  <c r="G23"/>
  <c r="E23"/>
  <c r="C23"/>
  <c r="L11"/>
  <c r="K11"/>
  <c r="J11"/>
  <c r="I11"/>
  <c r="E10"/>
  <c r="E9"/>
  <c r="E8"/>
  <c r="E7"/>
  <c r="E6"/>
  <c r="E5"/>
  <c r="R53" i="1315"/>
  <c r="F53"/>
  <c r="V43"/>
  <c r="U43"/>
  <c r="E43"/>
  <c r="C43"/>
  <c r="V36"/>
  <c r="U36"/>
  <c r="E36"/>
  <c r="C36"/>
  <c r="W27"/>
  <c r="W23"/>
  <c r="V23"/>
  <c r="U23"/>
  <c r="S23"/>
  <c r="Q23"/>
  <c r="O23"/>
  <c r="M23"/>
  <c r="K23"/>
  <c r="I23"/>
  <c r="G23"/>
  <c r="E23"/>
  <c r="C23"/>
  <c r="L11"/>
  <c r="K11"/>
  <c r="J11"/>
  <c r="I11"/>
  <c r="E10"/>
  <c r="E9"/>
  <c r="E8"/>
  <c r="E7"/>
  <c r="E6"/>
  <c r="E5"/>
  <c r="R53" i="1314"/>
  <c r="F53"/>
  <c r="W43"/>
  <c r="V43"/>
  <c r="U43"/>
  <c r="S43"/>
  <c r="Q43"/>
  <c r="O43"/>
  <c r="M43"/>
  <c r="K43"/>
  <c r="I43"/>
  <c r="G43"/>
  <c r="E43"/>
  <c r="C43"/>
  <c r="W36"/>
  <c r="V36"/>
  <c r="U36"/>
  <c r="S36"/>
  <c r="Q36"/>
  <c r="O36"/>
  <c r="M36"/>
  <c r="K36"/>
  <c r="I36"/>
  <c r="G36"/>
  <c r="E36"/>
  <c r="C36"/>
  <c r="W27"/>
  <c r="W23"/>
  <c r="V23"/>
  <c r="U23"/>
  <c r="S23"/>
  <c r="Q23"/>
  <c r="O23"/>
  <c r="M23"/>
  <c r="K23"/>
  <c r="I23"/>
  <c r="G23"/>
  <c r="E23"/>
  <c r="C23"/>
  <c r="L11"/>
  <c r="K11"/>
  <c r="J11"/>
  <c r="I11"/>
  <c r="E10"/>
  <c r="E9"/>
  <c r="E8"/>
  <c r="E7"/>
  <c r="E6"/>
  <c r="E5"/>
  <c r="R53" i="1313"/>
  <c r="F53"/>
  <c r="W43"/>
  <c r="V43"/>
  <c r="U43"/>
  <c r="W36"/>
  <c r="V36"/>
  <c r="U36"/>
  <c r="W27"/>
  <c r="W23"/>
  <c r="V23"/>
  <c r="U23"/>
  <c r="S23"/>
  <c r="Q23"/>
  <c r="O23"/>
  <c r="M23"/>
  <c r="K23"/>
  <c r="I23"/>
  <c r="G23"/>
  <c r="E23"/>
  <c r="C23"/>
  <c r="L11"/>
  <c r="K11"/>
  <c r="J11"/>
  <c r="I11"/>
  <c r="E10"/>
  <c r="E9"/>
  <c r="E8"/>
  <c r="E7"/>
  <c r="E6"/>
  <c r="E5"/>
  <c r="R53" i="1312"/>
  <c r="F53"/>
  <c r="U43"/>
  <c r="S43"/>
  <c r="Q43"/>
  <c r="O43"/>
  <c r="U36"/>
  <c r="S36"/>
  <c r="Q36"/>
  <c r="O36"/>
  <c r="W27"/>
  <c r="W23"/>
  <c r="V23"/>
  <c r="U23"/>
  <c r="S23"/>
  <c r="Q23"/>
  <c r="O23"/>
  <c r="M23"/>
  <c r="K23"/>
  <c r="I23"/>
  <c r="G23"/>
  <c r="E23"/>
  <c r="C23"/>
  <c r="L11"/>
  <c r="K11"/>
  <c r="J11"/>
  <c r="I11"/>
  <c r="E10"/>
  <c r="E9"/>
  <c r="E8"/>
  <c r="E7"/>
  <c r="E6"/>
  <c r="E5"/>
  <c r="R53" i="1311"/>
  <c r="F53"/>
  <c r="V43"/>
  <c r="U43"/>
  <c r="V36"/>
  <c r="U36"/>
  <c r="W27"/>
  <c r="W23"/>
  <c r="V23"/>
  <c r="U23"/>
  <c r="S23"/>
  <c r="Q23"/>
  <c r="O23"/>
  <c r="M23"/>
  <c r="K23"/>
  <c r="I23"/>
  <c r="G23"/>
  <c r="E23"/>
  <c r="C23"/>
  <c r="L11"/>
  <c r="K11"/>
  <c r="J11"/>
  <c r="I11"/>
  <c r="E10"/>
  <c r="E9"/>
  <c r="E8"/>
  <c r="E7"/>
  <c r="E6"/>
  <c r="E5"/>
  <c r="R53" i="1310"/>
  <c r="F53"/>
  <c r="U43"/>
  <c r="G43"/>
  <c r="E43"/>
  <c r="C43"/>
  <c r="U36"/>
  <c r="G36"/>
  <c r="E36"/>
  <c r="C36"/>
  <c r="W27"/>
  <c r="W23"/>
  <c r="V23"/>
  <c r="U23"/>
  <c r="S23"/>
  <c r="Q23"/>
  <c r="O23"/>
  <c r="M23"/>
  <c r="K23"/>
  <c r="I23"/>
  <c r="G23"/>
  <c r="E23"/>
  <c r="C23"/>
  <c r="L11"/>
  <c r="K11"/>
  <c r="J11"/>
  <c r="I11"/>
  <c r="E10"/>
  <c r="E9"/>
  <c r="E8"/>
  <c r="E7"/>
  <c r="E6"/>
  <c r="E5"/>
  <c r="R53" i="1309"/>
  <c r="F53"/>
  <c r="W43"/>
  <c r="V43"/>
  <c r="U43"/>
  <c r="W36"/>
  <c r="V36"/>
  <c r="U36"/>
  <c r="W27"/>
  <c r="W23"/>
  <c r="V23"/>
  <c r="U23"/>
  <c r="S23"/>
  <c r="Q23"/>
  <c r="O23"/>
  <c r="M23"/>
  <c r="K23"/>
  <c r="I23"/>
  <c r="G23"/>
  <c r="E23"/>
  <c r="C23"/>
  <c r="L11"/>
  <c r="K11"/>
  <c r="J11"/>
  <c r="I11"/>
  <c r="E10"/>
  <c r="E9"/>
  <c r="E8"/>
  <c r="E7"/>
  <c r="E6"/>
  <c r="E5"/>
  <c r="U36" i="1308"/>
  <c r="S36"/>
  <c r="Q36"/>
  <c r="O36"/>
  <c r="M36"/>
  <c r="K36"/>
  <c r="I36"/>
  <c r="S43"/>
  <c r="Q43"/>
  <c r="O43"/>
  <c r="M43"/>
  <c r="K43"/>
  <c r="I43"/>
  <c r="R53"/>
  <c r="F53"/>
  <c r="U43"/>
  <c r="G43"/>
  <c r="E43"/>
  <c r="C43"/>
  <c r="G36"/>
  <c r="E36"/>
  <c r="C36"/>
  <c r="W27"/>
  <c r="W23"/>
  <c r="V23"/>
  <c r="U23"/>
  <c r="S23"/>
  <c r="Q23"/>
  <c r="O23"/>
  <c r="M23"/>
  <c r="K23"/>
  <c r="I23"/>
  <c r="G23"/>
  <c r="E23"/>
  <c r="C23"/>
  <c r="L11"/>
  <c r="K11"/>
  <c r="J11"/>
  <c r="I11"/>
  <c r="E10"/>
  <c r="E9"/>
  <c r="E8"/>
  <c r="E7"/>
  <c r="E6"/>
  <c r="E5"/>
  <c r="S36" i="1307"/>
  <c r="Q36"/>
  <c r="O36"/>
  <c r="M36"/>
  <c r="K36"/>
  <c r="I36"/>
  <c r="V43"/>
  <c r="V36"/>
  <c r="W43"/>
  <c r="W43" i="1306"/>
  <c r="W36"/>
  <c r="V43"/>
  <c r="V36"/>
  <c r="R53" i="1307"/>
  <c r="F53"/>
  <c r="U43"/>
  <c r="S43"/>
  <c r="Q43"/>
  <c r="O43"/>
  <c r="M43"/>
  <c r="K43"/>
  <c r="I43"/>
  <c r="G43"/>
  <c r="E43"/>
  <c r="C43"/>
  <c r="U36"/>
  <c r="G36"/>
  <c r="E36"/>
  <c r="C36"/>
  <c r="W27"/>
  <c r="W23"/>
  <c r="V23"/>
  <c r="U23"/>
  <c r="S23"/>
  <c r="Q23"/>
  <c r="O23"/>
  <c r="M23"/>
  <c r="K23"/>
  <c r="I23"/>
  <c r="G23"/>
  <c r="E23"/>
  <c r="C23"/>
  <c r="L11"/>
  <c r="K11"/>
  <c r="J11"/>
  <c r="I11"/>
  <c r="E10"/>
  <c r="E9"/>
  <c r="E8"/>
  <c r="E7"/>
  <c r="E6"/>
  <c r="E5"/>
  <c r="S43" i="1306"/>
  <c r="Q43"/>
  <c r="Q36"/>
  <c r="O43"/>
  <c r="O36"/>
  <c r="M43"/>
  <c r="M36"/>
  <c r="K43"/>
  <c r="K36"/>
  <c r="S43" i="1305"/>
  <c r="S36"/>
  <c r="Q43"/>
  <c r="Q36"/>
  <c r="O43"/>
  <c r="O36"/>
  <c r="M43"/>
  <c r="M36"/>
  <c r="K43"/>
  <c r="K36"/>
  <c r="I43"/>
  <c r="I36"/>
  <c r="V43" i="1304"/>
  <c r="V36"/>
  <c r="G43" i="1305"/>
  <c r="E43"/>
  <c r="C43"/>
  <c r="G36"/>
  <c r="E36"/>
  <c r="C36"/>
  <c r="W43" i="1304"/>
  <c r="W36"/>
  <c r="V43" i="1303"/>
  <c r="V36"/>
  <c r="G43" i="1304"/>
  <c r="E43"/>
  <c r="C43"/>
  <c r="G36"/>
  <c r="E36"/>
  <c r="C36"/>
  <c r="W43" i="1303"/>
  <c r="W36"/>
  <c r="O23"/>
  <c r="S43"/>
  <c r="S36"/>
  <c r="Q43"/>
  <c r="Q36"/>
  <c r="O43"/>
  <c r="O36"/>
  <c r="M43"/>
  <c r="M36"/>
  <c r="K43"/>
  <c r="K36"/>
  <c r="I43"/>
  <c r="I36"/>
  <c r="G43"/>
  <c r="G36"/>
  <c r="E43"/>
  <c r="E36"/>
  <c r="C43"/>
  <c r="C36"/>
  <c r="W43" i="1302"/>
  <c r="W36"/>
  <c r="V43"/>
  <c r="V36"/>
  <c r="S43"/>
  <c r="S36"/>
  <c r="Q43"/>
  <c r="Q36"/>
  <c r="O36"/>
  <c r="O43"/>
  <c r="K43"/>
  <c r="K36"/>
  <c r="I43"/>
  <c r="I36"/>
  <c r="S43" i="1301"/>
  <c r="S36"/>
  <c r="Q43"/>
  <c r="Q36"/>
  <c r="O43"/>
  <c r="O36"/>
  <c r="M43"/>
  <c r="M36"/>
  <c r="K43"/>
  <c r="K36"/>
  <c r="I43"/>
  <c r="I36"/>
  <c r="V43" i="1300"/>
  <c r="V36"/>
  <c r="G43" i="1301"/>
  <c r="E43"/>
  <c r="C43"/>
  <c r="G36"/>
  <c r="E36"/>
  <c r="C36"/>
  <c r="W43" i="1300"/>
  <c r="W36"/>
  <c r="R53" i="1306"/>
  <c r="F53"/>
  <c r="U43"/>
  <c r="I43"/>
  <c r="G43"/>
  <c r="E43"/>
  <c r="C43"/>
  <c r="U36"/>
  <c r="S36"/>
  <c r="I36"/>
  <c r="G36"/>
  <c r="E36"/>
  <c r="C36"/>
  <c r="W27"/>
  <c r="W23"/>
  <c r="V23"/>
  <c r="U23"/>
  <c r="S23"/>
  <c r="Q23"/>
  <c r="O23"/>
  <c r="M23"/>
  <c r="K23"/>
  <c r="I23"/>
  <c r="G23"/>
  <c r="E23"/>
  <c r="C23"/>
  <c r="L11"/>
  <c r="K11"/>
  <c r="J11"/>
  <c r="I11"/>
  <c r="E10"/>
  <c r="E9"/>
  <c r="E8"/>
  <c r="E7"/>
  <c r="E6"/>
  <c r="E5"/>
  <c r="R53" i="1305"/>
  <c r="F53"/>
  <c r="W43"/>
  <c r="V43"/>
  <c r="U43"/>
  <c r="W36"/>
  <c r="V36"/>
  <c r="U36"/>
  <c r="W27"/>
  <c r="W23"/>
  <c r="V23"/>
  <c r="U23"/>
  <c r="S23"/>
  <c r="Q23"/>
  <c r="O23"/>
  <c r="M23"/>
  <c r="K23"/>
  <c r="I23"/>
  <c r="G23"/>
  <c r="E23"/>
  <c r="C23"/>
  <c r="L11"/>
  <c r="K11"/>
  <c r="J11"/>
  <c r="I11"/>
  <c r="E10"/>
  <c r="E9"/>
  <c r="E8"/>
  <c r="E7"/>
  <c r="E6"/>
  <c r="E5"/>
  <c r="R53" i="1304"/>
  <c r="F53"/>
  <c r="U43"/>
  <c r="S43"/>
  <c r="Q43"/>
  <c r="O43"/>
  <c r="M43"/>
  <c r="K43"/>
  <c r="I43"/>
  <c r="U36"/>
  <c r="S36"/>
  <c r="Q36"/>
  <c r="O36"/>
  <c r="M36"/>
  <c r="K36"/>
  <c r="I36"/>
  <c r="W27"/>
  <c r="W23"/>
  <c r="V23"/>
  <c r="U23"/>
  <c r="S23"/>
  <c r="Q23"/>
  <c r="O23"/>
  <c r="M23"/>
  <c r="K23"/>
  <c r="I23"/>
  <c r="G23"/>
  <c r="E23"/>
  <c r="C23"/>
  <c r="L11"/>
  <c r="K11"/>
  <c r="J11"/>
  <c r="I11"/>
  <c r="E10"/>
  <c r="E9"/>
  <c r="E8"/>
  <c r="E7"/>
  <c r="E6"/>
  <c r="E5"/>
  <c r="R53" i="1303"/>
  <c r="F53"/>
  <c r="U43"/>
  <c r="U36"/>
  <c r="W27"/>
  <c r="W23"/>
  <c r="V23"/>
  <c r="U23"/>
  <c r="S23"/>
  <c r="Q23"/>
  <c r="M23"/>
  <c r="K23"/>
  <c r="I23"/>
  <c r="G23"/>
  <c r="E23"/>
  <c r="C23"/>
  <c r="L11"/>
  <c r="K11"/>
  <c r="J11"/>
  <c r="I11"/>
  <c r="E10"/>
  <c r="E9"/>
  <c r="E8"/>
  <c r="E7"/>
  <c r="E6"/>
  <c r="E5"/>
  <c r="R53" i="1302"/>
  <c r="F53"/>
  <c r="U43"/>
  <c r="M43"/>
  <c r="G43"/>
  <c r="E43"/>
  <c r="C43"/>
  <c r="U36"/>
  <c r="M36"/>
  <c r="G36"/>
  <c r="E36"/>
  <c r="C36"/>
  <c r="W27"/>
  <c r="W23"/>
  <c r="V23"/>
  <c r="U23"/>
  <c r="S23"/>
  <c r="Q23"/>
  <c r="O23"/>
  <c r="M23"/>
  <c r="K23"/>
  <c r="I23"/>
  <c r="G23"/>
  <c r="E23"/>
  <c r="C23"/>
  <c r="L11"/>
  <c r="K11"/>
  <c r="J11"/>
  <c r="I11"/>
  <c r="E10"/>
  <c r="E9"/>
  <c r="E8"/>
  <c r="E7"/>
  <c r="E6"/>
  <c r="E5"/>
  <c r="R53" i="1301"/>
  <c r="F53"/>
  <c r="W43"/>
  <c r="V43"/>
  <c r="U43"/>
  <c r="W36"/>
  <c r="V36"/>
  <c r="U36"/>
  <c r="W27"/>
  <c r="W23"/>
  <c r="V23"/>
  <c r="U23"/>
  <c r="S23"/>
  <c r="Q23"/>
  <c r="O23"/>
  <c r="M23"/>
  <c r="K23"/>
  <c r="I23"/>
  <c r="G23"/>
  <c r="E23"/>
  <c r="C23"/>
  <c r="L11"/>
  <c r="K11"/>
  <c r="J11"/>
  <c r="I11"/>
  <c r="E10"/>
  <c r="E9"/>
  <c r="E8"/>
  <c r="E7"/>
  <c r="E6"/>
  <c r="E5"/>
  <c r="U23" i="1299"/>
  <c r="G43" i="1300"/>
  <c r="E43"/>
  <c r="C43"/>
  <c r="G36"/>
  <c r="E36"/>
  <c r="C36"/>
  <c r="V43" i="1299"/>
  <c r="V36"/>
  <c r="S43"/>
  <c r="Q43"/>
  <c r="Q36"/>
  <c r="O43"/>
  <c r="O36"/>
  <c r="R53" i="1300"/>
  <c r="F53"/>
  <c r="U43"/>
  <c r="S43"/>
  <c r="Q43"/>
  <c r="O43"/>
  <c r="M43"/>
  <c r="K43"/>
  <c r="I43"/>
  <c r="U36"/>
  <c r="S36"/>
  <c r="Q36"/>
  <c r="O36"/>
  <c r="M36"/>
  <c r="K36"/>
  <c r="I36"/>
  <c r="W27"/>
  <c r="W23"/>
  <c r="V23"/>
  <c r="U23"/>
  <c r="S23"/>
  <c r="Q23"/>
  <c r="O23"/>
  <c r="M23"/>
  <c r="K23"/>
  <c r="I23"/>
  <c r="G23"/>
  <c r="E23"/>
  <c r="C23"/>
  <c r="L11"/>
  <c r="K11"/>
  <c r="J11"/>
  <c r="I11"/>
  <c r="E10"/>
  <c r="E9"/>
  <c r="E8"/>
  <c r="E7"/>
  <c r="E6"/>
  <c r="E5"/>
  <c r="M43" i="1299"/>
  <c r="M36"/>
  <c r="K43"/>
  <c r="K36"/>
  <c r="I43"/>
  <c r="I36"/>
  <c r="G43"/>
  <c r="G36"/>
  <c r="E43"/>
  <c r="E36"/>
  <c r="C43"/>
  <c r="C36"/>
  <c r="W43" i="1298"/>
  <c r="W36"/>
  <c r="V43"/>
  <c r="V36"/>
  <c r="S43"/>
  <c r="Q43"/>
  <c r="O43"/>
  <c r="M43"/>
  <c r="K43"/>
  <c r="I43"/>
  <c r="S36"/>
  <c r="Q36"/>
  <c r="O36"/>
  <c r="M36"/>
  <c r="K36"/>
  <c r="I36"/>
  <c r="S43" i="1297"/>
  <c r="S36"/>
  <c r="Q43"/>
  <c r="Q36"/>
  <c r="O43"/>
  <c r="O36"/>
  <c r="M43"/>
  <c r="M36"/>
  <c r="K43"/>
  <c r="K36"/>
  <c r="I43"/>
  <c r="I36"/>
  <c r="V43" i="1296"/>
  <c r="V36"/>
  <c r="G43" i="1297"/>
  <c r="E43"/>
  <c r="C43"/>
  <c r="G36"/>
  <c r="E36"/>
  <c r="C36"/>
  <c r="W43" i="1296"/>
  <c r="W36"/>
  <c r="V43" i="1295"/>
  <c r="V36"/>
  <c r="G43" i="1296"/>
  <c r="E43"/>
  <c r="C43"/>
  <c r="G36"/>
  <c r="E36"/>
  <c r="C36"/>
  <c r="W43" i="1295"/>
  <c r="W36"/>
  <c r="S43"/>
  <c r="S36"/>
  <c r="Q43"/>
  <c r="Q36"/>
  <c r="O43"/>
  <c r="O36"/>
  <c r="M43"/>
  <c r="M36"/>
  <c r="K43"/>
  <c r="K36"/>
  <c r="I43"/>
  <c r="I36"/>
  <c r="G43"/>
  <c r="G36"/>
  <c r="E43"/>
  <c r="E36"/>
  <c r="W43" i="1294"/>
  <c r="W36"/>
  <c r="V43"/>
  <c r="V36"/>
  <c r="C43" i="1295"/>
  <c r="C36"/>
  <c r="E7" i="1294"/>
  <c r="S43"/>
  <c r="S36"/>
  <c r="Q43"/>
  <c r="Q36"/>
  <c r="O43"/>
  <c r="O36"/>
  <c r="M43"/>
  <c r="K43"/>
  <c r="K36"/>
  <c r="I43"/>
  <c r="I36"/>
  <c r="S43" i="1293"/>
  <c r="S36"/>
  <c r="I43"/>
  <c r="I36"/>
  <c r="V43" i="1292"/>
  <c r="V36"/>
  <c r="G43" i="1293"/>
  <c r="E43"/>
  <c r="C43"/>
  <c r="G36"/>
  <c r="E36"/>
  <c r="C36"/>
  <c r="W43" i="1292"/>
  <c r="W36"/>
  <c r="G43"/>
  <c r="E43"/>
  <c r="C43"/>
  <c r="G36"/>
  <c r="E36"/>
  <c r="C36"/>
  <c r="W43" i="1291"/>
  <c r="W36"/>
  <c r="S43"/>
  <c r="Q43"/>
  <c r="O43"/>
  <c r="S36"/>
  <c r="Q36"/>
  <c r="O36"/>
  <c r="M43"/>
  <c r="K43"/>
  <c r="I43"/>
  <c r="M36"/>
  <c r="K36"/>
  <c r="I36"/>
  <c r="G23"/>
  <c r="G43" l="1"/>
  <c r="G36"/>
  <c r="E43"/>
  <c r="E36"/>
  <c r="C43"/>
  <c r="C36"/>
  <c r="W43" i="1290"/>
  <c r="W36"/>
  <c r="V43"/>
  <c r="V36"/>
  <c r="S43"/>
  <c r="Q43"/>
  <c r="O43"/>
  <c r="M43"/>
  <c r="K43"/>
  <c r="S36"/>
  <c r="Q36"/>
  <c r="O36"/>
  <c r="M36"/>
  <c r="K36"/>
  <c r="I43"/>
  <c r="I36"/>
  <c r="G23"/>
  <c r="R53" i="1299"/>
  <c r="F53"/>
  <c r="W43"/>
  <c r="U43"/>
  <c r="W36"/>
  <c r="U36"/>
  <c r="W27"/>
  <c r="W23"/>
  <c r="V23"/>
  <c r="S23"/>
  <c r="Q23"/>
  <c r="O23"/>
  <c r="M23"/>
  <c r="K23"/>
  <c r="I23"/>
  <c r="G23"/>
  <c r="E23"/>
  <c r="C23"/>
  <c r="L11"/>
  <c r="K11"/>
  <c r="J11"/>
  <c r="I11"/>
  <c r="E10"/>
  <c r="E9"/>
  <c r="E8"/>
  <c r="E7"/>
  <c r="E6"/>
  <c r="E5"/>
  <c r="R53" i="1298"/>
  <c r="F53"/>
  <c r="U43"/>
  <c r="G43"/>
  <c r="E43"/>
  <c r="C43"/>
  <c r="U36"/>
  <c r="G36"/>
  <c r="E36"/>
  <c r="C36"/>
  <c r="W27"/>
  <c r="W23"/>
  <c r="V23"/>
  <c r="U23"/>
  <c r="S23"/>
  <c r="Q23"/>
  <c r="O23"/>
  <c r="M23"/>
  <c r="K23"/>
  <c r="I23"/>
  <c r="G23"/>
  <c r="E23"/>
  <c r="C23"/>
  <c r="L11"/>
  <c r="K11"/>
  <c r="J11"/>
  <c r="I11"/>
  <c r="E10"/>
  <c r="E9"/>
  <c r="E8"/>
  <c r="E7"/>
  <c r="E6"/>
  <c r="E5"/>
  <c r="R53" i="1297"/>
  <c r="F53"/>
  <c r="W43"/>
  <c r="V43"/>
  <c r="U43"/>
  <c r="W36"/>
  <c r="V36"/>
  <c r="U36"/>
  <c r="W27"/>
  <c r="W23"/>
  <c r="V23"/>
  <c r="U23"/>
  <c r="S23"/>
  <c r="Q23"/>
  <c r="O23"/>
  <c r="M23"/>
  <c r="K23"/>
  <c r="I23"/>
  <c r="G23"/>
  <c r="E23"/>
  <c r="C23"/>
  <c r="L11"/>
  <c r="K11"/>
  <c r="J11"/>
  <c r="I11"/>
  <c r="E10"/>
  <c r="E9"/>
  <c r="E8"/>
  <c r="E7"/>
  <c r="E6"/>
  <c r="E5"/>
  <c r="R53" i="1296"/>
  <c r="F53"/>
  <c r="U43"/>
  <c r="S43"/>
  <c r="Q43"/>
  <c r="O43"/>
  <c r="M43"/>
  <c r="K43"/>
  <c r="I43"/>
  <c r="U36"/>
  <c r="S36"/>
  <c r="Q36"/>
  <c r="O36"/>
  <c r="M36"/>
  <c r="K36"/>
  <c r="I36"/>
  <c r="W27"/>
  <c r="W23"/>
  <c r="V23"/>
  <c r="U23"/>
  <c r="S23"/>
  <c r="Q23"/>
  <c r="O23"/>
  <c r="M23"/>
  <c r="K23"/>
  <c r="I23"/>
  <c r="G23"/>
  <c r="E23"/>
  <c r="C23"/>
  <c r="L11"/>
  <c r="K11"/>
  <c r="J11"/>
  <c r="I11"/>
  <c r="E10"/>
  <c r="E9"/>
  <c r="E8"/>
  <c r="E7"/>
  <c r="E6"/>
  <c r="E5"/>
  <c r="R53" i="1295"/>
  <c r="F53"/>
  <c r="U43"/>
  <c r="U36"/>
  <c r="W27"/>
  <c r="W23"/>
  <c r="V23"/>
  <c r="U23"/>
  <c r="S23"/>
  <c r="Q23"/>
  <c r="O23"/>
  <c r="M23"/>
  <c r="K23"/>
  <c r="I23"/>
  <c r="G23"/>
  <c r="E23"/>
  <c r="C23"/>
  <c r="L11"/>
  <c r="K11"/>
  <c r="J11"/>
  <c r="I11"/>
  <c r="E10"/>
  <c r="E9"/>
  <c r="E8"/>
  <c r="E7"/>
  <c r="E6"/>
  <c r="E5"/>
  <c r="R53" i="1294"/>
  <c r="F53"/>
  <c r="U43"/>
  <c r="G43"/>
  <c r="E43"/>
  <c r="C43"/>
  <c r="U36"/>
  <c r="M36"/>
  <c r="G36"/>
  <c r="E36"/>
  <c r="C36"/>
  <c r="W27"/>
  <c r="W23"/>
  <c r="V23"/>
  <c r="U23"/>
  <c r="S23"/>
  <c r="Q23"/>
  <c r="O23"/>
  <c r="M23"/>
  <c r="K23"/>
  <c r="I23"/>
  <c r="G23"/>
  <c r="E23"/>
  <c r="C23"/>
  <c r="L11"/>
  <c r="K11"/>
  <c r="J11"/>
  <c r="I11"/>
  <c r="E10"/>
  <c r="E9"/>
  <c r="E8"/>
  <c r="E6"/>
  <c r="E5"/>
  <c r="R53" i="1293"/>
  <c r="F53"/>
  <c r="W43"/>
  <c r="V43"/>
  <c r="U43"/>
  <c r="Q43"/>
  <c r="O43"/>
  <c r="M43"/>
  <c r="K43"/>
  <c r="W36"/>
  <c r="V36"/>
  <c r="U36"/>
  <c r="Q36"/>
  <c r="O36"/>
  <c r="M36"/>
  <c r="K36"/>
  <c r="W27"/>
  <c r="W23"/>
  <c r="V23"/>
  <c r="U23"/>
  <c r="S23"/>
  <c r="Q23"/>
  <c r="O23"/>
  <c r="M23"/>
  <c r="K23"/>
  <c r="I23"/>
  <c r="G23"/>
  <c r="E23"/>
  <c r="C23"/>
  <c r="L11"/>
  <c r="K11"/>
  <c r="J11"/>
  <c r="I11"/>
  <c r="E10"/>
  <c r="E9"/>
  <c r="E8"/>
  <c r="E7"/>
  <c r="E6"/>
  <c r="E5"/>
  <c r="R53" i="1292"/>
  <c r="F53"/>
  <c r="U43"/>
  <c r="S43"/>
  <c r="Q43"/>
  <c r="O43"/>
  <c r="M43"/>
  <c r="K43"/>
  <c r="I43"/>
  <c r="U36"/>
  <c r="S36"/>
  <c r="Q36"/>
  <c r="O36"/>
  <c r="M36"/>
  <c r="K36"/>
  <c r="I36"/>
  <c r="W27"/>
  <c r="W23"/>
  <c r="V23"/>
  <c r="U23"/>
  <c r="S23"/>
  <c r="Q23"/>
  <c r="O23"/>
  <c r="M23"/>
  <c r="K23"/>
  <c r="I23"/>
  <c r="G23"/>
  <c r="E23"/>
  <c r="C23"/>
  <c r="L11"/>
  <c r="K11"/>
  <c r="J11"/>
  <c r="I11"/>
  <c r="E10"/>
  <c r="E9"/>
  <c r="E8"/>
  <c r="E7"/>
  <c r="E6"/>
  <c r="E5"/>
  <c r="R53" i="1291"/>
  <c r="F53"/>
  <c r="V43"/>
  <c r="U43"/>
  <c r="V36"/>
  <c r="U36"/>
  <c r="W27"/>
  <c r="W23"/>
  <c r="V23"/>
  <c r="U23"/>
  <c r="S23"/>
  <c r="Q23"/>
  <c r="O23"/>
  <c r="M23"/>
  <c r="K23"/>
  <c r="I23"/>
  <c r="E23"/>
  <c r="C23"/>
  <c r="L11"/>
  <c r="K11"/>
  <c r="J11"/>
  <c r="I11"/>
  <c r="E10"/>
  <c r="E9"/>
  <c r="E8"/>
  <c r="E7"/>
  <c r="E6"/>
  <c r="E5"/>
  <c r="G43" i="1290"/>
  <c r="E43"/>
  <c r="C43"/>
  <c r="G36"/>
  <c r="E36"/>
  <c r="C36"/>
  <c r="R53"/>
  <c r="F53"/>
  <c r="U43"/>
  <c r="U36"/>
  <c r="W27"/>
  <c r="W23"/>
  <c r="V23"/>
  <c r="U23"/>
  <c r="S23"/>
  <c r="Q23"/>
  <c r="O23"/>
  <c r="M23"/>
  <c r="K23"/>
  <c r="I23"/>
  <c r="E23"/>
  <c r="C23"/>
  <c r="L11"/>
  <c r="K11"/>
  <c r="J11"/>
  <c r="I11"/>
  <c r="E10"/>
  <c r="E9"/>
  <c r="E8"/>
  <c r="E7"/>
  <c r="E6"/>
  <c r="E5"/>
</calcChain>
</file>

<file path=xl/sharedStrings.xml><?xml version="1.0" encoding="utf-8"?>
<sst xmlns="http://schemas.openxmlformats.org/spreadsheetml/2006/main" count="4389" uniqueCount="500">
  <si>
    <t>№ выпуска</t>
  </si>
  <si>
    <t>Фактически     выпуск</t>
  </si>
  <si>
    <t>Анализ   шлака   с   печи</t>
  </si>
  <si>
    <t>откр</t>
  </si>
  <si>
    <t>закр</t>
  </si>
  <si>
    <t>прод</t>
  </si>
  <si>
    <t>К-ши</t>
  </si>
  <si>
    <t>Si</t>
  </si>
  <si>
    <t>Mn</t>
  </si>
  <si>
    <r>
      <t>SiO</t>
    </r>
    <r>
      <rPr>
        <b/>
        <vertAlign val="subscript"/>
        <sz val="10"/>
        <color indexed="8"/>
        <rFont val="Times New Roman"/>
        <family val="1"/>
        <charset val="204"/>
      </rPr>
      <t>2</t>
    </r>
  </si>
  <si>
    <t>CaO</t>
  </si>
  <si>
    <t>MnO</t>
  </si>
  <si>
    <t>MgO</t>
  </si>
  <si>
    <t>P</t>
  </si>
  <si>
    <t>C</t>
  </si>
  <si>
    <t xml:space="preserve">     П о д а ч и</t>
  </si>
  <si>
    <t>Режим  /  Время</t>
  </si>
  <si>
    <t>Количество  подач</t>
  </si>
  <si>
    <t>Давл. под колошн.</t>
  </si>
  <si>
    <t>Перепад  давления</t>
  </si>
  <si>
    <t>Время</t>
  </si>
  <si>
    <t>за выпуск</t>
  </si>
  <si>
    <t>Продувка печи</t>
  </si>
  <si>
    <t>Длина летки печи</t>
  </si>
  <si>
    <t>08</t>
  </si>
  <si>
    <t>10</t>
  </si>
  <si>
    <t>12</t>
  </si>
  <si>
    <t>14</t>
  </si>
  <si>
    <t>16</t>
  </si>
  <si>
    <t>18</t>
  </si>
  <si>
    <t>02</t>
  </si>
  <si>
    <t>04</t>
  </si>
  <si>
    <t>06</t>
  </si>
  <si>
    <t>Вес ферромарганца, т</t>
  </si>
  <si>
    <t>Анализ  ферромарганца</t>
  </si>
  <si>
    <t>Итого</t>
  </si>
  <si>
    <t>Шлак</t>
  </si>
  <si>
    <t>Причина</t>
  </si>
  <si>
    <t>В с е г о    кокса</t>
  </si>
  <si>
    <t>Вес, т</t>
  </si>
  <si>
    <t>Система загрузки</t>
  </si>
  <si>
    <t>S</t>
  </si>
  <si>
    <t>Уровень засыпи</t>
  </si>
  <si>
    <t>Расход гор. дутья</t>
  </si>
  <si>
    <t>Давление  гор. дутья</t>
  </si>
  <si>
    <t>Слитки</t>
  </si>
  <si>
    <t>шт</t>
  </si>
  <si>
    <t>Д П  - 3</t>
  </si>
  <si>
    <t>Шихтовка печи</t>
  </si>
  <si>
    <t>0-8</t>
  </si>
  <si>
    <t>16-24</t>
  </si>
  <si>
    <t>08-16</t>
  </si>
  <si>
    <t>Рудная  шихта</t>
  </si>
  <si>
    <t>Перешихтовки</t>
  </si>
  <si>
    <t>Металлодобавки</t>
  </si>
  <si>
    <t>Тяжелый шлак</t>
  </si>
  <si>
    <t>Воздушные фурмы</t>
  </si>
  <si>
    <t>Анализ колошниковой пыли</t>
  </si>
  <si>
    <t>Fe</t>
  </si>
  <si>
    <t>Тихий ход</t>
  </si>
  <si>
    <t>Тихий ход ДП</t>
  </si>
  <si>
    <t>Основность</t>
  </si>
  <si>
    <t>Всего подач за сутки</t>
  </si>
  <si>
    <r>
      <t>t</t>
    </r>
    <r>
      <rPr>
        <vertAlign val="superscript"/>
        <sz val="12"/>
        <color indexed="8"/>
        <rFont val="Times New Roman"/>
        <family val="1"/>
        <charset val="204"/>
      </rPr>
      <t>o</t>
    </r>
    <r>
      <rPr>
        <sz val="12"/>
        <color indexed="8"/>
        <rFont val="Times New Roman"/>
        <family val="1"/>
        <charset val="204"/>
      </rPr>
      <t xml:space="preserve">   дутья</t>
    </r>
  </si>
  <si>
    <r>
      <t xml:space="preserve">t </t>
    </r>
    <r>
      <rPr>
        <vertAlign val="superscript"/>
        <sz val="12"/>
        <color indexed="8"/>
        <rFont val="Times New Roman"/>
        <family val="1"/>
        <charset val="204"/>
      </rPr>
      <t>o</t>
    </r>
    <r>
      <rPr>
        <sz val="12"/>
        <color indexed="8"/>
        <rFont val="Times New Roman"/>
        <family val="1"/>
        <charset val="204"/>
      </rPr>
      <t xml:space="preserve">   колошника</t>
    </r>
  </si>
  <si>
    <t>FeO</t>
  </si>
  <si>
    <t>Воздуходувн.маш.</t>
  </si>
  <si>
    <t>Al2O3</t>
  </si>
  <si>
    <t>р Mn Казах</t>
  </si>
  <si>
    <t>Кварцит</t>
  </si>
  <si>
    <t>Давление воз. маш.</t>
  </si>
  <si>
    <t>руда Канакай</t>
  </si>
  <si>
    <t>Работа ДП №1</t>
  </si>
  <si>
    <t>р Mn Каражал</t>
  </si>
  <si>
    <t>Простой ДП</t>
  </si>
  <si>
    <t>Известняк</t>
  </si>
  <si>
    <t>Кокс Кемерово</t>
  </si>
  <si>
    <t>2020г.</t>
  </si>
  <si>
    <t>Кокс Н Тагил</t>
  </si>
  <si>
    <t>Кокс Губаха</t>
  </si>
  <si>
    <t>Кокс Кемерово+</t>
  </si>
  <si>
    <t>р Mn Новор-к</t>
  </si>
  <si>
    <t>откр. в/ф № 1,2,3,4,7,8,9</t>
  </si>
  <si>
    <t>р Mn Кудумани</t>
  </si>
  <si>
    <t>Агломерат 7%</t>
  </si>
  <si>
    <t>Агломерат 18%</t>
  </si>
  <si>
    <t>августа</t>
  </si>
  <si>
    <t>КкемРкудАглКкемРкзхРновТшл</t>
  </si>
  <si>
    <t>4238</t>
  </si>
  <si>
    <t>4239</t>
  </si>
  <si>
    <t>4240</t>
  </si>
  <si>
    <t>4241</t>
  </si>
  <si>
    <t>пр.</t>
  </si>
  <si>
    <t>1,20/1,44</t>
  </si>
  <si>
    <t>6,1-6,1</t>
  </si>
  <si>
    <t>6,2-6,7</t>
  </si>
  <si>
    <t>ЭВД 3</t>
  </si>
  <si>
    <t>6,2-6,3</t>
  </si>
  <si>
    <t>5,9-5,9</t>
  </si>
  <si>
    <t>1,26/1,47</t>
  </si>
  <si>
    <t>5,8-5,9</t>
  </si>
  <si>
    <t>5,7-5,6</t>
  </si>
  <si>
    <t>5,4-5,0</t>
  </si>
  <si>
    <t>1,30/1,50</t>
  </si>
  <si>
    <t>5,5-5,3</t>
  </si>
  <si>
    <t>с 1 п</t>
  </si>
  <si>
    <t>Агломерат 14 пр</t>
  </si>
  <si>
    <t>Агломерат 16 пр</t>
  </si>
  <si>
    <t>5,6-5,4</t>
  </si>
  <si>
    <t>КкемРкудАгл14прКкемРкзхАгл16 прТшл</t>
  </si>
  <si>
    <t>5,5-4,6</t>
  </si>
  <si>
    <t>пр</t>
  </si>
  <si>
    <t>1,29/1,49</t>
  </si>
  <si>
    <t>5,5-5,4</t>
  </si>
  <si>
    <t>5,4-4,8</t>
  </si>
  <si>
    <t>5,8-5,6</t>
  </si>
  <si>
    <t>4242</t>
  </si>
  <si>
    <t>4243</t>
  </si>
  <si>
    <t>4244</t>
  </si>
  <si>
    <t>4245</t>
  </si>
  <si>
    <t>1,3/1,5</t>
  </si>
  <si>
    <t>6-5,8</t>
  </si>
  <si>
    <t>с 10 п</t>
  </si>
  <si>
    <t>1,34/1,55</t>
  </si>
  <si>
    <t>6,0-6,3</t>
  </si>
  <si>
    <t>5,9-6,3</t>
  </si>
  <si>
    <t>5,8-5,5</t>
  </si>
  <si>
    <t>1,34/1,54</t>
  </si>
  <si>
    <t>5,9-5,5</t>
  </si>
  <si>
    <t>6,3-6,6</t>
  </si>
  <si>
    <t>6,3-6,4</t>
  </si>
  <si>
    <t>4246</t>
  </si>
  <si>
    <t>4247</t>
  </si>
  <si>
    <t>4248</t>
  </si>
  <si>
    <t>4249</t>
  </si>
  <si>
    <t>1,31/1,53</t>
  </si>
  <si>
    <t>6,1-6,2</t>
  </si>
  <si>
    <t>5,9-5,6</t>
  </si>
  <si>
    <t>6,1-6,0</t>
  </si>
  <si>
    <t>1,31/1,55</t>
  </si>
  <si>
    <t>1,30/1,52</t>
  </si>
  <si>
    <t>6,1-6,3</t>
  </si>
  <si>
    <t>6,4-6,3</t>
  </si>
  <si>
    <t>1,27/1,48</t>
  </si>
  <si>
    <t>6,3-6,5</t>
  </si>
  <si>
    <t>6,5-6,9</t>
  </si>
  <si>
    <t>4250</t>
  </si>
  <si>
    <t>4251</t>
  </si>
  <si>
    <t>1,29/1,50</t>
  </si>
  <si>
    <t>6,7-6,7</t>
  </si>
  <si>
    <t>6,8-6,9</t>
  </si>
  <si>
    <t>6,4-6,8</t>
  </si>
  <si>
    <t>1,36/1,55</t>
  </si>
  <si>
    <t>6,1-5,9</t>
  </si>
  <si>
    <t>6,1-5,8</t>
  </si>
  <si>
    <t>с 18 п</t>
  </si>
  <si>
    <t>5,9-5,7</t>
  </si>
  <si>
    <t>5,6-5</t>
  </si>
  <si>
    <t>1,19/1,38</t>
  </si>
  <si>
    <t>5,6-6</t>
  </si>
  <si>
    <t>4252</t>
  </si>
  <si>
    <t>5,6-5,5</t>
  </si>
  <si>
    <t>1,22/1,42</t>
  </si>
  <si>
    <t>6,0-5,8</t>
  </si>
  <si>
    <t>4253</t>
  </si>
  <si>
    <t>4254</t>
  </si>
  <si>
    <t>4255</t>
  </si>
  <si>
    <t>4256</t>
  </si>
  <si>
    <t>1,26/1,46</t>
  </si>
  <si>
    <t>с 21 п</t>
  </si>
  <si>
    <t>плановая стоянка</t>
  </si>
  <si>
    <t>1,24/1,42</t>
  </si>
  <si>
    <t>с 12 п</t>
  </si>
  <si>
    <t>5,5-5,0</t>
  </si>
  <si>
    <t>1,30/1,48</t>
  </si>
  <si>
    <t>5,7-5,0</t>
  </si>
  <si>
    <t>с 6 п</t>
  </si>
  <si>
    <t>6,0-5,9</t>
  </si>
  <si>
    <t>1,24/1,45</t>
  </si>
  <si>
    <t>с22п.</t>
  </si>
  <si>
    <t>5,8-5,4</t>
  </si>
  <si>
    <t>4257</t>
  </si>
  <si>
    <t>4258</t>
  </si>
  <si>
    <t>4259</t>
  </si>
  <si>
    <t>4260</t>
  </si>
  <si>
    <t>5,5-5</t>
  </si>
  <si>
    <t>1,21/1,42</t>
  </si>
  <si>
    <t>5,5-5,1</t>
  </si>
  <si>
    <t>5,6-5,0</t>
  </si>
  <si>
    <t>1,22/1,41</t>
  </si>
  <si>
    <t>5,7-5,4</t>
  </si>
  <si>
    <t>с 11 п</t>
  </si>
  <si>
    <t>5,3-4,9</t>
  </si>
  <si>
    <t>5,6-5,3</t>
  </si>
  <si>
    <t>с 3 п</t>
  </si>
  <si>
    <t>4261</t>
  </si>
  <si>
    <t>4262</t>
  </si>
  <si>
    <t>4263</t>
  </si>
  <si>
    <t>4264</t>
  </si>
  <si>
    <t>1,18/1,36</t>
  </si>
  <si>
    <t>с 23 п</t>
  </si>
  <si>
    <t>1,15/1,35</t>
  </si>
  <si>
    <t>6,7-7,8</t>
  </si>
  <si>
    <t>6,0-6,0</t>
  </si>
  <si>
    <t>6,0-6,1</t>
  </si>
  <si>
    <t>с 15 п</t>
  </si>
  <si>
    <t>1,17/1,36</t>
  </si>
  <si>
    <t>6,2-6,4</t>
  </si>
  <si>
    <t>6,4-6,2</t>
  </si>
  <si>
    <t>1,20/1,39</t>
  </si>
  <si>
    <t>6,0-5,7</t>
  </si>
  <si>
    <t>5,7-5,5</t>
  </si>
  <si>
    <t>4265</t>
  </si>
  <si>
    <t>4266</t>
  </si>
  <si>
    <t>4267</t>
  </si>
  <si>
    <t>4268</t>
  </si>
  <si>
    <t>1,20/1,38</t>
  </si>
  <si>
    <t>5,4-4,9</t>
  </si>
  <si>
    <t>ПР.</t>
  </si>
  <si>
    <t>1,28/1,45</t>
  </si>
  <si>
    <t>6,2-6,6</t>
  </si>
  <si>
    <t>с 13 п</t>
  </si>
  <si>
    <t>1,25/1,43</t>
  </si>
  <si>
    <t>6,8-6,5</t>
  </si>
  <si>
    <t>6-5,7</t>
  </si>
  <si>
    <t>1,2/1,42</t>
  </si>
  <si>
    <t>6,9-6,8</t>
  </si>
  <si>
    <t>6,4-6,5</t>
  </si>
  <si>
    <t>1,24/1,44</t>
  </si>
  <si>
    <t>6,2-6,2</t>
  </si>
  <si>
    <t>6,3-6,9</t>
  </si>
  <si>
    <t>6,6-6,9</t>
  </si>
  <si>
    <t>4269</t>
  </si>
  <si>
    <t>4270</t>
  </si>
  <si>
    <t>4271</t>
  </si>
  <si>
    <t>4272</t>
  </si>
  <si>
    <t>1,25/1,46</t>
  </si>
  <si>
    <t>6,1-6,5</t>
  </si>
  <si>
    <t>6,1-6,7</t>
  </si>
  <si>
    <t>1,18/1,39</t>
  </si>
  <si>
    <t>5,3-6,2</t>
  </si>
  <si>
    <t>6,4-6,9</t>
  </si>
  <si>
    <t>6,1-6,9</t>
  </si>
  <si>
    <t>1,17/1,38</t>
  </si>
  <si>
    <t>6,2-6,9</t>
  </si>
  <si>
    <t>4273</t>
  </si>
  <si>
    <t>4274</t>
  </si>
  <si>
    <t>4275</t>
  </si>
  <si>
    <t>4276</t>
  </si>
  <si>
    <t>1,16/1,36</t>
  </si>
  <si>
    <t>6,2-7</t>
  </si>
  <si>
    <t>с25п.</t>
  </si>
  <si>
    <t>6,1-6,6</t>
  </si>
  <si>
    <t>1,2/1,39</t>
  </si>
  <si>
    <t>6,4-6,7</t>
  </si>
  <si>
    <t>1,16/1,37</t>
  </si>
  <si>
    <t>6,7-7,0</t>
  </si>
  <si>
    <t>Кокс Кемер мокр туш</t>
  </si>
  <si>
    <t>Кокс Кемер сух туш</t>
  </si>
  <si>
    <t>800 мокр т</t>
  </si>
  <si>
    <t>4277</t>
  </si>
  <si>
    <t>4278</t>
  </si>
  <si>
    <t>4279</t>
  </si>
  <si>
    <t>4280</t>
  </si>
  <si>
    <t>КкемРкудАгл14прКкемРкзхАгл16прКвТшл</t>
  </si>
  <si>
    <t>КкемРкудАгл14прКкемРкзхАгл16 прКвТшл</t>
  </si>
  <si>
    <t>с 28 п</t>
  </si>
  <si>
    <t>1,15/1,36</t>
  </si>
  <si>
    <t>6,7-7,9</t>
  </si>
  <si>
    <t>6,5-6,7</t>
  </si>
  <si>
    <t>6,7-6,9</t>
  </si>
  <si>
    <t>1,20/1,40</t>
  </si>
  <si>
    <t>6,2-6,0</t>
  </si>
  <si>
    <t>с 22 п</t>
  </si>
  <si>
    <t>1,28/1,47</t>
  </si>
  <si>
    <t>6,1-5,7</t>
  </si>
  <si>
    <t>1,35/1,54</t>
  </si>
  <si>
    <t>4281</t>
  </si>
  <si>
    <t>4282</t>
  </si>
  <si>
    <t>4283</t>
  </si>
  <si>
    <t>4284</t>
  </si>
  <si>
    <t>5,9-5,4</t>
  </si>
  <si>
    <t>6,6-6,5</t>
  </si>
  <si>
    <t>с 16 п</t>
  </si>
  <si>
    <t>1,33/1,53</t>
  </si>
  <si>
    <t>6,3-6,3</t>
  </si>
  <si>
    <t>5,9-5,8</t>
  </si>
  <si>
    <t>6,3-6,8</t>
  </si>
  <si>
    <t>1,2/1,46</t>
  </si>
  <si>
    <t>6-6,1</t>
  </si>
  <si>
    <t>1,27/1,5</t>
  </si>
  <si>
    <t>6-5,9</t>
  </si>
  <si>
    <t>с3п.</t>
  </si>
  <si>
    <t>1,29/1,48</t>
  </si>
  <si>
    <t>4285</t>
  </si>
  <si>
    <t>4286</t>
  </si>
  <si>
    <t>4287</t>
  </si>
  <si>
    <t>4288</t>
  </si>
  <si>
    <t>1,38/1,55</t>
  </si>
  <si>
    <t>6,0-6,2</t>
  </si>
  <si>
    <t>6,0-5,5</t>
  </si>
  <si>
    <t>КкемРкудАгл14прКкемРкзхАгл5-6прКвТшл</t>
  </si>
  <si>
    <t>1,33/1,52</t>
  </si>
  <si>
    <t>с 8 п</t>
  </si>
  <si>
    <t>6,3-6,7</t>
  </si>
  <si>
    <t>6,2-6,1</t>
  </si>
  <si>
    <t>4289</t>
  </si>
  <si>
    <t>4290</t>
  </si>
  <si>
    <t>4291</t>
  </si>
  <si>
    <t>4292</t>
  </si>
  <si>
    <t>6-5,6</t>
  </si>
  <si>
    <t>1,32/1,53</t>
  </si>
  <si>
    <t>6,6-6,4</t>
  </si>
  <si>
    <t>6,5-6,4</t>
  </si>
  <si>
    <t>6,2-5,5</t>
  </si>
  <si>
    <t>1,35/1,56</t>
  </si>
  <si>
    <t>6,7-6,6</t>
  </si>
  <si>
    <t>с16п.</t>
  </si>
  <si>
    <t>с23</t>
  </si>
  <si>
    <t>6,8-6,4</t>
  </si>
  <si>
    <t>1,32/1,52</t>
  </si>
  <si>
    <t>6,9-6,9</t>
  </si>
  <si>
    <t>6,6-6,1</t>
  </si>
  <si>
    <t>4293</t>
  </si>
  <si>
    <t>4294</t>
  </si>
  <si>
    <t>4295</t>
  </si>
  <si>
    <t>4296</t>
  </si>
  <si>
    <t>1,20/1,43</t>
  </si>
  <si>
    <t>5,6-5,2</t>
  </si>
  <si>
    <t>6,3-6,0</t>
  </si>
  <si>
    <t>1,22/1,44</t>
  </si>
  <si>
    <t>6,9-6,7</t>
  </si>
  <si>
    <t>6,9-6,6</t>
  </si>
  <si>
    <t>4297</t>
  </si>
  <si>
    <t>4298</t>
  </si>
  <si>
    <t>4299</t>
  </si>
  <si>
    <t>4300</t>
  </si>
  <si>
    <t>с 24 п</t>
  </si>
  <si>
    <t>1,26/1,45</t>
  </si>
  <si>
    <t>6,2-5,6</t>
  </si>
  <si>
    <t>1,27/1,45</t>
  </si>
  <si>
    <t>6,5-6,8</t>
  </si>
  <si>
    <t>1,19/1,41</t>
  </si>
  <si>
    <t>6,7-6,8</t>
  </si>
  <si>
    <t>4301</t>
  </si>
  <si>
    <t>4302</t>
  </si>
  <si>
    <t>4303</t>
  </si>
  <si>
    <t>4304</t>
  </si>
  <si>
    <t>1,20/1,42</t>
  </si>
  <si>
    <t>6,5-6,5</t>
  </si>
  <si>
    <t>1,30/1,49</t>
  </si>
  <si>
    <t>6,3-6,1</t>
  </si>
  <si>
    <t>4305</t>
  </si>
  <si>
    <t>4306</t>
  </si>
  <si>
    <t>4307</t>
  </si>
  <si>
    <t>4308</t>
  </si>
  <si>
    <t>1,28/1,49</t>
  </si>
  <si>
    <t>6,2-5,7</t>
  </si>
  <si>
    <t>1,22/1,45</t>
  </si>
  <si>
    <t>с15п.</t>
  </si>
  <si>
    <t>1,27/1,47</t>
  </si>
  <si>
    <t>4309</t>
  </si>
  <si>
    <t>4310</t>
  </si>
  <si>
    <t>4311</t>
  </si>
  <si>
    <t>4312</t>
  </si>
  <si>
    <t>1,27/1,49</t>
  </si>
  <si>
    <t>6,5-6,2</t>
  </si>
  <si>
    <t>1,25/1,47</t>
  </si>
  <si>
    <t>с 17 п</t>
  </si>
  <si>
    <t>1,31/1,51</t>
  </si>
  <si>
    <t>6,6-6,0</t>
  </si>
  <si>
    <t>с 20</t>
  </si>
  <si>
    <t>4313</t>
  </si>
  <si>
    <t>4314</t>
  </si>
  <si>
    <t>4315</t>
  </si>
  <si>
    <t>4316</t>
  </si>
  <si>
    <t>1,36/1,56</t>
  </si>
  <si>
    <t>6,6-6,6</t>
  </si>
  <si>
    <t>6,8-6,7</t>
  </si>
  <si>
    <t>1,32/1,56</t>
  </si>
  <si>
    <t>6,6-6,2</t>
  </si>
  <si>
    <t>6,4-6,6</t>
  </si>
  <si>
    <t>с9п.</t>
  </si>
  <si>
    <t>6,6-6,7</t>
  </si>
  <si>
    <t>6,1-6</t>
  </si>
  <si>
    <t>1,26/1,49</t>
  </si>
  <si>
    <t>6,2-6,5</t>
  </si>
  <si>
    <t>6,8-6,0</t>
  </si>
  <si>
    <t>4317</t>
  </si>
  <si>
    <t>4318</t>
  </si>
  <si>
    <t>4319</t>
  </si>
  <si>
    <t>4320</t>
  </si>
  <si>
    <t>1,29/1,51</t>
  </si>
  <si>
    <t>6,6-6,8</t>
  </si>
  <si>
    <t>1,30/1,51</t>
  </si>
  <si>
    <t>1,28/1,51</t>
  </si>
  <si>
    <t>6,8-6,1</t>
  </si>
  <si>
    <t>6,2-7,4</t>
  </si>
  <si>
    <t>КкемРкудумАгл14пр.Агл5-6пр.КкемРкзхКвТшл</t>
  </si>
  <si>
    <t>6,2-5,8</t>
  </si>
  <si>
    <t>6,1-6,4</t>
  </si>
  <si>
    <t>6,2-5,3</t>
  </si>
  <si>
    <t>4321</t>
  </si>
  <si>
    <t>4322</t>
  </si>
  <si>
    <t>4323</t>
  </si>
  <si>
    <t>4324</t>
  </si>
  <si>
    <t>4325</t>
  </si>
  <si>
    <t>4326</t>
  </si>
  <si>
    <t>4327</t>
  </si>
  <si>
    <t>4328</t>
  </si>
  <si>
    <t>6,0-5,6</t>
  </si>
  <si>
    <t>6,2-6,8</t>
  </si>
  <si>
    <t>1,29/1,53</t>
  </si>
  <si>
    <t>6,8-6,8</t>
  </si>
  <si>
    <t>4329</t>
  </si>
  <si>
    <t>4330</t>
  </si>
  <si>
    <t>4331</t>
  </si>
  <si>
    <t>4332</t>
  </si>
  <si>
    <t>с 30 п</t>
  </si>
  <si>
    <t>1,39/1,59</t>
  </si>
  <si>
    <t>5,7-4,9</t>
  </si>
  <si>
    <t>5,9-5,3</t>
  </si>
  <si>
    <t>6,4-5,7</t>
  </si>
  <si>
    <t>1,34/1,52</t>
  </si>
  <si>
    <t>6,4-6,4</t>
  </si>
  <si>
    <t>с6п.</t>
  </si>
  <si>
    <t>с1п.</t>
  </si>
  <si>
    <t>6,2-5,9</t>
  </si>
  <si>
    <t>5,9-6,2</t>
  </si>
  <si>
    <t>4333</t>
  </si>
  <si>
    <t>4334</t>
  </si>
  <si>
    <t>4335</t>
  </si>
  <si>
    <t>4336</t>
  </si>
  <si>
    <t>5,8-5,8</t>
  </si>
  <si>
    <t>р Mn Маматван</t>
  </si>
  <si>
    <t>КкемРмаматванАгл14пр.Агл5-6пр.КкемРкзхТшл</t>
  </si>
  <si>
    <t>Врезка газопровода.</t>
  </si>
  <si>
    <t>откр. в/ф № 1,2,3,8,9</t>
  </si>
  <si>
    <t>откр. в/ф № 1,2,3,7,8,9</t>
  </si>
  <si>
    <t>1,19/1,39</t>
  </si>
  <si>
    <t>4337</t>
  </si>
  <si>
    <t>4338</t>
  </si>
  <si>
    <t>4339</t>
  </si>
  <si>
    <t>4340</t>
  </si>
  <si>
    <t>4341</t>
  </si>
  <si>
    <t>откр. в/ф № 1,2,3,4,5,7,8,9</t>
  </si>
  <si>
    <t>5,7-5,8</t>
  </si>
  <si>
    <t>1,31/1,50</t>
  </si>
  <si>
    <t>5,7-5,2</t>
  </si>
  <si>
    <t>откр. в/ф № 1,2,3,4,5,6,7,8,9</t>
  </si>
  <si>
    <t>5,4-5,2</t>
  </si>
  <si>
    <t>1,36/1,54</t>
  </si>
  <si>
    <t>1,28/1,50</t>
  </si>
  <si>
    <t>4342</t>
  </si>
  <si>
    <t>4343</t>
  </si>
  <si>
    <t>4344</t>
  </si>
  <si>
    <t>4345</t>
  </si>
  <si>
    <t>1,23/1,47</t>
  </si>
  <si>
    <t>6,5-6,3</t>
  </si>
  <si>
    <t>1,24/1,47</t>
  </si>
  <si>
    <t>5,7-5,7</t>
  </si>
  <si>
    <t>1,3/1,48</t>
  </si>
  <si>
    <t>1,38/1,56</t>
  </si>
  <si>
    <t>ЭВД3</t>
  </si>
  <si>
    <t>КкемРмамАгл3пр.Агл5-6пр.КкемРкзхТшл</t>
  </si>
  <si>
    <t>4346</t>
  </si>
  <si>
    <t>4347</t>
  </si>
  <si>
    <t>4348</t>
  </si>
  <si>
    <t>4349</t>
  </si>
  <si>
    <t>1,31/1,57</t>
  </si>
  <si>
    <t>6,6-6,3</t>
  </si>
  <si>
    <t>6,5-6,1</t>
  </si>
  <si>
    <t>4354</t>
  </si>
  <si>
    <t>4355</t>
  </si>
  <si>
    <t>4356</t>
  </si>
  <si>
    <t>4357</t>
  </si>
  <si>
    <t>6,3-5,9</t>
  </si>
  <si>
    <t>1,37/1,57</t>
  </si>
  <si>
    <t>с 9 п</t>
  </si>
  <si>
    <t>6,7-6,5</t>
  </si>
  <si>
    <t>1,37/1,58</t>
  </si>
  <si>
    <t>6,4-6,1</t>
  </si>
  <si>
    <t>1,42/1,63</t>
  </si>
  <si>
    <t>6,5-5,9</t>
  </si>
  <si>
    <t>с29п.</t>
  </si>
  <si>
    <t>4350</t>
  </si>
  <si>
    <t>4351</t>
  </si>
  <si>
    <t>4352</t>
  </si>
  <si>
    <t>4353</t>
  </si>
  <si>
    <t>1,3/1,54</t>
  </si>
  <si>
    <t>с19пр.</t>
  </si>
  <si>
    <t>1,23/1,50</t>
  </si>
  <si>
    <t>6,4-5,9</t>
  </si>
  <si>
    <t>С 4 П</t>
  </si>
  <si>
    <t>1,21/1,43</t>
  </si>
  <si>
    <t>6,9-6,5</t>
  </si>
  <si>
    <t>1,21/1,45</t>
  </si>
  <si>
    <t>1,22/1,43</t>
  </si>
  <si>
    <t>6,3-5,8</t>
  </si>
  <si>
    <t>с 25 п</t>
  </si>
</sst>
</file>

<file path=xl/styles.xml><?xml version="1.0" encoding="utf-8"?>
<styleSheet xmlns="http://schemas.openxmlformats.org/spreadsheetml/2006/main">
  <numFmts count="4">
    <numFmt numFmtId="43" formatCode="_-* #,##0.00\ _₽_-;\-* #,##0.00\ _₽_-;_-* &quot;-&quot;??\ _₽_-;_-@_-"/>
    <numFmt numFmtId="164" formatCode="h:mm;@"/>
    <numFmt numFmtId="165" formatCode="0.000"/>
    <numFmt numFmtId="166" formatCode="_-* #,##0.000\ _₽_-;\-* #,##0.000\ _₽_-;_-* &quot;-&quot;??\ _₽_-;_-@_-"/>
  </numFmts>
  <fonts count="16">
    <font>
      <sz val="11"/>
      <color theme="1"/>
      <name val="Calibri"/>
      <family val="2"/>
      <scheme val="minor"/>
    </font>
    <font>
      <b/>
      <sz val="10"/>
      <color indexed="8"/>
      <name val="Times New Roman"/>
      <family val="1"/>
      <charset val="204"/>
    </font>
    <font>
      <b/>
      <vertAlign val="subscript"/>
      <sz val="10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2"/>
      <name val="Times New Roman"/>
      <family val="1"/>
      <charset val="204"/>
    </font>
    <font>
      <vertAlign val="superscript"/>
      <sz val="12"/>
      <color indexed="8"/>
      <name val="Times New Roman"/>
      <family val="1"/>
      <charset val="204"/>
    </font>
    <font>
      <sz val="12"/>
      <color indexed="12"/>
      <name val="Times New Roman"/>
      <family val="1"/>
      <charset val="204"/>
    </font>
    <font>
      <sz val="12"/>
      <color indexed="10"/>
      <name val="Times New Roman"/>
      <family val="1"/>
      <charset val="204"/>
    </font>
    <font>
      <sz val="8"/>
      <name val="Calibri"/>
      <family val="2"/>
    </font>
    <font>
      <sz val="11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</fills>
  <borders count="6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15" fillId="0" borderId="0" applyFont="0" applyFill="0" applyBorder="0" applyAlignment="0" applyProtection="0"/>
  </cellStyleXfs>
  <cellXfs count="408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6" fillId="0" borderId="7" xfId="0" applyFont="1" applyBorder="1"/>
    <xf numFmtId="0" fontId="5" fillId="0" borderId="8" xfId="0" applyFont="1" applyBorder="1"/>
    <xf numFmtId="0" fontId="4" fillId="0" borderId="9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12" fontId="4" fillId="3" borderId="9" xfId="0" applyNumberFormat="1" applyFont="1" applyFill="1" applyBorder="1" applyAlignment="1">
      <alignment horizontal="center" vertical="center" wrapText="1"/>
    </xf>
    <xf numFmtId="2" fontId="4" fillId="0" borderId="9" xfId="0" applyNumberFormat="1" applyFont="1" applyBorder="1" applyAlignment="1">
      <alignment horizontal="center" vertical="center" wrapText="1"/>
    </xf>
    <xf numFmtId="2" fontId="8" fillId="0" borderId="10" xfId="0" applyNumberFormat="1" applyFont="1" applyFill="1" applyBorder="1" applyAlignment="1">
      <alignment horizontal="center" vertical="center" wrapText="1"/>
    </xf>
    <xf numFmtId="2" fontId="8" fillId="0" borderId="9" xfId="0" applyNumberFormat="1" applyFont="1" applyFill="1" applyBorder="1" applyAlignment="1">
      <alignment horizontal="center" vertical="center" wrapText="1"/>
    </xf>
    <xf numFmtId="2" fontId="8" fillId="0" borderId="11" xfId="0" applyNumberFormat="1" applyFont="1" applyFill="1" applyBorder="1" applyAlignment="1">
      <alignment horizontal="center" vertical="center" wrapText="1"/>
    </xf>
    <xf numFmtId="165" fontId="8" fillId="0" borderId="9" xfId="0" applyNumberFormat="1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164" fontId="4" fillId="0" borderId="13" xfId="0" applyNumberFormat="1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12" fontId="4" fillId="3" borderId="14" xfId="0" applyNumberFormat="1" applyFont="1" applyFill="1" applyBorder="1" applyAlignment="1">
      <alignment horizontal="center" vertical="center" wrapText="1"/>
    </xf>
    <xf numFmtId="2" fontId="4" fillId="0" borderId="14" xfId="0" applyNumberFormat="1" applyFont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2" fontId="4" fillId="0" borderId="13" xfId="0" applyNumberFormat="1" applyFont="1" applyFill="1" applyBorder="1" applyAlignment="1">
      <alignment horizontal="center" vertical="center" wrapText="1"/>
    </xf>
    <xf numFmtId="2" fontId="4" fillId="0" borderId="14" xfId="0" applyNumberFormat="1" applyFont="1" applyFill="1" applyBorder="1" applyAlignment="1">
      <alignment horizontal="center" vertical="center" wrapText="1"/>
    </xf>
    <xf numFmtId="2" fontId="4" fillId="0" borderId="16" xfId="0" applyNumberFormat="1" applyFont="1" applyFill="1" applyBorder="1" applyAlignment="1">
      <alignment horizontal="center" vertical="center" wrapText="1"/>
    </xf>
    <xf numFmtId="165" fontId="4" fillId="0" borderId="14" xfId="0" applyNumberFormat="1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20" fontId="4" fillId="0" borderId="13" xfId="0" applyNumberFormat="1" applyFont="1" applyBorder="1" applyAlignment="1">
      <alignment horizontal="center" vertical="center" wrapText="1"/>
    </xf>
    <xf numFmtId="20" fontId="4" fillId="0" borderId="14" xfId="0" applyNumberFormat="1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2" fontId="8" fillId="0" borderId="13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 wrapText="1"/>
    </xf>
    <xf numFmtId="2" fontId="8" fillId="0" borderId="16" xfId="0" applyNumberFormat="1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wrapText="1"/>
    </xf>
    <xf numFmtId="165" fontId="8" fillId="0" borderId="14" xfId="0" applyNumberFormat="1" applyFont="1" applyFill="1" applyBorder="1" applyAlignment="1">
      <alignment horizontal="center" vertical="center" wrapText="1"/>
    </xf>
    <xf numFmtId="164" fontId="4" fillId="0" borderId="18" xfId="0" applyNumberFormat="1" applyFont="1" applyBorder="1" applyAlignment="1">
      <alignment horizontal="center" vertical="center" wrapText="1"/>
    </xf>
    <xf numFmtId="164" fontId="4" fillId="0" borderId="19" xfId="0" applyNumberFormat="1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12" fontId="7" fillId="3" borderId="19" xfId="0" applyNumberFormat="1" applyFont="1" applyFill="1" applyBorder="1" applyAlignment="1">
      <alignment horizontal="center" vertical="center" wrapText="1"/>
    </xf>
    <xf numFmtId="2" fontId="4" fillId="0" borderId="19" xfId="0" applyNumberFormat="1" applyFont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2" fontId="4" fillId="0" borderId="18" xfId="0" applyNumberFormat="1" applyFont="1" applyFill="1" applyBorder="1" applyAlignment="1">
      <alignment horizontal="center" vertical="center" wrapText="1"/>
    </xf>
    <xf numFmtId="2" fontId="4" fillId="0" borderId="19" xfId="0" applyNumberFormat="1" applyFont="1" applyFill="1" applyBorder="1" applyAlignment="1">
      <alignment horizontal="center" vertical="center" wrapText="1"/>
    </xf>
    <xf numFmtId="2" fontId="4" fillId="0" borderId="21" xfId="0" applyNumberFormat="1" applyFont="1" applyFill="1" applyBorder="1" applyAlignment="1">
      <alignment horizontal="center" vertical="center" wrapText="1"/>
    </xf>
    <xf numFmtId="165" fontId="4" fillId="0" borderId="19" xfId="0" applyNumberFormat="1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49" fontId="4" fillId="0" borderId="23" xfId="0" applyNumberFormat="1" applyFont="1" applyBorder="1" applyAlignment="1">
      <alignment horizontal="center" vertical="center" wrapText="1"/>
    </xf>
    <xf numFmtId="164" fontId="7" fillId="0" borderId="24" xfId="0" applyNumberFormat="1" applyFont="1" applyBorder="1" applyAlignment="1">
      <alignment horizontal="center" vertical="center" wrapText="1"/>
    </xf>
    <xf numFmtId="164" fontId="7" fillId="0" borderId="25" xfId="0" applyNumberFormat="1" applyFont="1" applyBorder="1" applyAlignment="1">
      <alignment vertical="center" wrapText="1"/>
    </xf>
    <xf numFmtId="164" fontId="7" fillId="0" borderId="26" xfId="0" applyNumberFormat="1" applyFont="1" applyBorder="1" applyAlignment="1">
      <alignment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12" fontId="8" fillId="3" borderId="23" xfId="0" applyNumberFormat="1" applyFont="1" applyFill="1" applyBorder="1" applyAlignment="1">
      <alignment horizontal="center" vertical="center" wrapText="1"/>
    </xf>
    <xf numFmtId="2" fontId="8" fillId="3" borderId="28" xfId="0" applyNumberFormat="1" applyFont="1" applyFill="1" applyBorder="1" applyAlignment="1">
      <alignment horizontal="center" vertical="center" wrapText="1"/>
    </xf>
    <xf numFmtId="2" fontId="4" fillId="3" borderId="23" xfId="0" applyNumberFormat="1" applyFont="1" applyFill="1" applyBorder="1" applyAlignment="1">
      <alignment vertical="center" wrapText="1"/>
    </xf>
    <xf numFmtId="0" fontId="7" fillId="0" borderId="25" xfId="0" applyFont="1" applyFill="1" applyBorder="1" applyAlignment="1">
      <alignment horizontal="center" vertical="center" wrapText="1"/>
    </xf>
    <xf numFmtId="0" fontId="7" fillId="0" borderId="26" xfId="0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 vertical="center" wrapText="1"/>
    </xf>
    <xf numFmtId="0" fontId="7" fillId="0" borderId="27" xfId="0" applyFont="1" applyFill="1" applyBorder="1" applyAlignment="1">
      <alignment horizontal="center" vertical="center" wrapText="1"/>
    </xf>
    <xf numFmtId="0" fontId="7" fillId="0" borderId="29" xfId="0" applyFont="1" applyFill="1" applyBorder="1" applyAlignment="1">
      <alignment horizontal="center" vertical="center" wrapText="1"/>
    </xf>
    <xf numFmtId="0" fontId="4" fillId="0" borderId="30" xfId="0" applyFont="1" applyFill="1" applyBorder="1" applyAlignment="1">
      <alignment horizontal="center" vertical="center" wrapText="1"/>
    </xf>
    <xf numFmtId="164" fontId="7" fillId="0" borderId="7" xfId="0" applyNumberFormat="1" applyFont="1" applyBorder="1" applyAlignment="1">
      <alignment horizontal="center" vertical="center" wrapText="1"/>
    </xf>
    <xf numFmtId="164" fontId="7" fillId="0" borderId="0" xfId="0" applyNumberFormat="1" applyFont="1" applyBorder="1" applyAlignment="1">
      <alignment vertical="center" wrapText="1"/>
    </xf>
    <xf numFmtId="164" fontId="7" fillId="0" borderId="32" xfId="0" applyNumberFormat="1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12" fontId="8" fillId="4" borderId="32" xfId="0" applyNumberFormat="1" applyFont="1" applyFill="1" applyBorder="1" applyAlignment="1">
      <alignment horizontal="center" vertical="center" wrapText="1"/>
    </xf>
    <xf numFmtId="2" fontId="8" fillId="4" borderId="28" xfId="0" applyNumberFormat="1" applyFont="1" applyFill="1" applyBorder="1" applyAlignment="1">
      <alignment horizontal="center" vertical="center" wrapText="1"/>
    </xf>
    <xf numFmtId="0" fontId="7" fillId="4" borderId="32" xfId="0" applyFont="1" applyFill="1" applyBorder="1" applyAlignment="1">
      <alignment horizontal="center" vertical="center" wrapText="1"/>
    </xf>
    <xf numFmtId="2" fontId="4" fillId="4" borderId="28" xfId="0" applyNumberFormat="1" applyFont="1" applyFill="1" applyBorder="1" applyAlignment="1">
      <alignment vertical="center" wrapText="1"/>
    </xf>
    <xf numFmtId="2" fontId="4" fillId="4" borderId="0" xfId="0" applyNumberFormat="1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33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vertical="center" wrapText="1"/>
    </xf>
    <xf numFmtId="0" fontId="4" fillId="2" borderId="36" xfId="0" applyFont="1" applyFill="1" applyBorder="1" applyAlignment="1">
      <alignment horizontal="center"/>
    </xf>
    <xf numFmtId="0" fontId="7" fillId="0" borderId="38" xfId="0" applyFont="1" applyBorder="1" applyAlignment="1">
      <alignment horizontal="center"/>
    </xf>
    <xf numFmtId="1" fontId="7" fillId="0" borderId="37" xfId="0" applyNumberFormat="1" applyFont="1" applyBorder="1" applyAlignment="1">
      <alignment horizontal="center"/>
    </xf>
    <xf numFmtId="1" fontId="7" fillId="0" borderId="38" xfId="0" applyNumberFormat="1" applyFont="1" applyBorder="1" applyAlignment="1">
      <alignment horizontal="center"/>
    </xf>
    <xf numFmtId="2" fontId="10" fillId="0" borderId="38" xfId="0" applyNumberFormat="1" applyFont="1" applyBorder="1" applyAlignment="1">
      <alignment horizontal="center"/>
    </xf>
    <xf numFmtId="0" fontId="7" fillId="0" borderId="40" xfId="0" applyFont="1" applyBorder="1" applyAlignment="1">
      <alignment horizontal="center"/>
    </xf>
    <xf numFmtId="0" fontId="7" fillId="0" borderId="41" xfId="0" applyFont="1" applyBorder="1" applyAlignment="1">
      <alignment horizontal="center"/>
    </xf>
    <xf numFmtId="0" fontId="7" fillId="2" borderId="23" xfId="0" applyFont="1" applyFill="1" applyBorder="1" applyAlignment="1">
      <alignment horizontal="center"/>
    </xf>
    <xf numFmtId="0" fontId="7" fillId="0" borderId="43" xfId="0" applyFont="1" applyBorder="1"/>
    <xf numFmtId="0" fontId="7" fillId="0" borderId="19" xfId="0" applyFont="1" applyBorder="1"/>
    <xf numFmtId="2" fontId="10" fillId="0" borderId="37" xfId="0" applyNumberFormat="1" applyFont="1" applyBorder="1" applyAlignment="1">
      <alignment horizontal="center"/>
    </xf>
    <xf numFmtId="0" fontId="7" fillId="0" borderId="44" xfId="0" applyFont="1" applyBorder="1" applyAlignment="1">
      <alignment horizontal="center"/>
    </xf>
    <xf numFmtId="0" fontId="11" fillId="0" borderId="41" xfId="0" applyFont="1" applyBorder="1" applyAlignment="1">
      <alignment horizontal="center"/>
    </xf>
    <xf numFmtId="20" fontId="7" fillId="0" borderId="45" xfId="0" applyNumberFormat="1" applyFont="1" applyBorder="1"/>
    <xf numFmtId="20" fontId="10" fillId="0" borderId="45" xfId="0" applyNumberFormat="1" applyFont="1" applyBorder="1"/>
    <xf numFmtId="0" fontId="1" fillId="2" borderId="46" xfId="0" applyFont="1" applyFill="1" applyBorder="1" applyAlignment="1">
      <alignment horizontal="center" vertical="center" wrapText="1"/>
    </xf>
    <xf numFmtId="2" fontId="8" fillId="0" borderId="47" xfId="0" applyNumberFormat="1" applyFont="1" applyFill="1" applyBorder="1" applyAlignment="1">
      <alignment horizontal="center" vertical="center"/>
    </xf>
    <xf numFmtId="2" fontId="4" fillId="0" borderId="48" xfId="0" applyNumberFormat="1" applyFont="1" applyFill="1" applyBorder="1" applyAlignment="1">
      <alignment horizontal="center" vertical="center" wrapText="1"/>
    </xf>
    <xf numFmtId="2" fontId="4" fillId="0" borderId="48" xfId="0" applyNumberFormat="1" applyFont="1" applyBorder="1" applyAlignment="1">
      <alignment horizontal="center" vertical="center"/>
    </xf>
    <xf numFmtId="2" fontId="8" fillId="0" borderId="48" xfId="0" applyNumberFormat="1" applyFont="1" applyBorder="1" applyAlignment="1">
      <alignment horizontal="center" vertical="center"/>
    </xf>
    <xf numFmtId="2" fontId="4" fillId="0" borderId="46" xfId="0" applyNumberFormat="1" applyFont="1" applyFill="1" applyBorder="1" applyAlignment="1">
      <alignment horizontal="center" vertical="center" wrapText="1"/>
    </xf>
    <xf numFmtId="2" fontId="4" fillId="0" borderId="14" xfId="0" applyNumberFormat="1" applyFont="1" applyBorder="1" applyAlignment="1">
      <alignment horizontal="center" vertical="center"/>
    </xf>
    <xf numFmtId="2" fontId="8" fillId="0" borderId="14" xfId="0" applyNumberFormat="1" applyFont="1" applyBorder="1" applyAlignment="1">
      <alignment horizontal="center" vertical="center"/>
    </xf>
    <xf numFmtId="0" fontId="4" fillId="0" borderId="14" xfId="0" applyNumberFormat="1" applyFont="1" applyFill="1" applyBorder="1" applyAlignment="1">
      <alignment horizontal="center" vertical="center" wrapText="1"/>
    </xf>
    <xf numFmtId="0" fontId="4" fillId="0" borderId="45" xfId="0" applyFont="1" applyFill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164" fontId="4" fillId="0" borderId="16" xfId="0" applyNumberFormat="1" applyFont="1" applyBorder="1" applyAlignment="1">
      <alignment horizontal="center" vertical="center" wrapText="1"/>
    </xf>
    <xf numFmtId="1" fontId="4" fillId="3" borderId="49" xfId="0" applyNumberFormat="1" applyFont="1" applyFill="1" applyBorder="1" applyAlignment="1">
      <alignment vertical="center" wrapText="1"/>
    </xf>
    <xf numFmtId="0" fontId="7" fillId="3" borderId="40" xfId="0" applyNumberFormat="1" applyFont="1" applyFill="1" applyBorder="1" applyAlignment="1">
      <alignment horizontal="center" vertical="center" wrapText="1"/>
    </xf>
    <xf numFmtId="2" fontId="13" fillId="0" borderId="34" xfId="0" applyNumberFormat="1" applyFont="1" applyBorder="1"/>
    <xf numFmtId="0" fontId="13" fillId="0" borderId="0" xfId="0" applyFont="1" applyBorder="1"/>
    <xf numFmtId="0" fontId="13" fillId="0" borderId="0" xfId="0" applyFont="1" applyFill="1" applyBorder="1"/>
    <xf numFmtId="2" fontId="13" fillId="0" borderId="0" xfId="0" applyNumberFormat="1" applyFont="1" applyBorder="1"/>
    <xf numFmtId="0" fontId="13" fillId="0" borderId="33" xfId="0" applyFont="1" applyBorder="1"/>
    <xf numFmtId="0" fontId="7" fillId="0" borderId="0" xfId="0" applyFont="1" applyBorder="1"/>
    <xf numFmtId="0" fontId="7" fillId="0" borderId="33" xfId="0" applyFont="1" applyBorder="1"/>
    <xf numFmtId="0" fontId="7" fillId="0" borderId="7" xfId="0" applyFont="1" applyBorder="1" applyAlignment="1">
      <alignment horizontal="center"/>
    </xf>
    <xf numFmtId="49" fontId="4" fillId="0" borderId="34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/>
    </xf>
    <xf numFmtId="0" fontId="7" fillId="0" borderId="37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7" fillId="2" borderId="42" xfId="0" applyFont="1" applyFill="1" applyBorder="1" applyAlignment="1">
      <alignment horizontal="center"/>
    </xf>
    <xf numFmtId="0" fontId="4" fillId="2" borderId="35" xfId="0" applyFont="1" applyFill="1" applyBorder="1" applyAlignment="1">
      <alignment horizontal="center"/>
    </xf>
    <xf numFmtId="49" fontId="4" fillId="0" borderId="31" xfId="0" applyNumberFormat="1" applyFont="1" applyBorder="1" applyAlignment="1">
      <alignment horizontal="center" vertical="center" wrapText="1"/>
    </xf>
    <xf numFmtId="164" fontId="4" fillId="0" borderId="14" xfId="0" applyNumberFormat="1" applyFont="1" applyBorder="1" applyAlignment="1">
      <alignment horizontal="center" vertical="center" wrapText="1"/>
    </xf>
    <xf numFmtId="164" fontId="4" fillId="0" borderId="9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7" fillId="0" borderId="39" xfId="0" applyFont="1" applyBorder="1" applyAlignment="1">
      <alignment horizontal="center"/>
    </xf>
    <xf numFmtId="0" fontId="7" fillId="0" borderId="37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7" fillId="2" borderId="42" xfId="0" applyFont="1" applyFill="1" applyBorder="1" applyAlignment="1">
      <alignment horizontal="center"/>
    </xf>
    <xf numFmtId="0" fontId="4" fillId="2" borderId="35" xfId="0" applyFont="1" applyFill="1" applyBorder="1" applyAlignment="1">
      <alignment horizontal="center"/>
    </xf>
    <xf numFmtId="49" fontId="4" fillId="0" borderId="31" xfId="0" applyNumberFormat="1" applyFont="1" applyBorder="1" applyAlignment="1">
      <alignment horizontal="center" vertical="center" wrapText="1"/>
    </xf>
    <xf numFmtId="164" fontId="4" fillId="0" borderId="14" xfId="0" applyNumberFormat="1" applyFont="1" applyBorder="1" applyAlignment="1">
      <alignment horizontal="center" vertical="center" wrapText="1"/>
    </xf>
    <xf numFmtId="164" fontId="4" fillId="0" borderId="9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7" fillId="0" borderId="37" xfId="0" applyFont="1" applyBorder="1" applyAlignment="1">
      <alignment horizontal="center"/>
    </xf>
    <xf numFmtId="0" fontId="7" fillId="2" borderId="42" xfId="0" applyFont="1" applyFill="1" applyBorder="1" applyAlignment="1">
      <alignment horizontal="center"/>
    </xf>
    <xf numFmtId="2" fontId="3" fillId="3" borderId="23" xfId="0" applyNumberFormat="1" applyFont="1" applyFill="1" applyBorder="1" applyAlignment="1">
      <alignment vertical="center" wrapText="1"/>
    </xf>
    <xf numFmtId="0" fontId="7" fillId="0" borderId="37" xfId="0" applyFont="1" applyBorder="1" applyAlignment="1">
      <alignment horizontal="center"/>
    </xf>
    <xf numFmtId="0" fontId="7" fillId="2" borderId="42" xfId="0" applyFont="1" applyFill="1" applyBorder="1" applyAlignment="1">
      <alignment horizontal="center"/>
    </xf>
    <xf numFmtId="0" fontId="7" fillId="0" borderId="37" xfId="0" applyFont="1" applyBorder="1" applyAlignment="1">
      <alignment horizontal="center"/>
    </xf>
    <xf numFmtId="0" fontId="7" fillId="0" borderId="37" xfId="0" applyFont="1" applyBorder="1" applyAlignment="1">
      <alignment horizontal="center"/>
    </xf>
    <xf numFmtId="0" fontId="7" fillId="0" borderId="37" xfId="0" applyFont="1" applyBorder="1" applyAlignment="1">
      <alignment horizontal="center"/>
    </xf>
    <xf numFmtId="0" fontId="7" fillId="2" borderId="42" xfId="0" applyFont="1" applyFill="1" applyBorder="1" applyAlignment="1">
      <alignment horizontal="center"/>
    </xf>
    <xf numFmtId="0" fontId="7" fillId="2" borderId="42" xfId="0" applyFont="1" applyFill="1" applyBorder="1" applyAlignment="1">
      <alignment horizontal="center"/>
    </xf>
    <xf numFmtId="0" fontId="7" fillId="0" borderId="37" xfId="0" applyFont="1" applyBorder="1" applyAlignment="1">
      <alignment horizontal="center"/>
    </xf>
    <xf numFmtId="0" fontId="7" fillId="2" borderId="42" xfId="0" applyFont="1" applyFill="1" applyBorder="1" applyAlignment="1">
      <alignment horizontal="center"/>
    </xf>
    <xf numFmtId="0" fontId="7" fillId="0" borderId="37" xfId="0" applyFont="1" applyBorder="1" applyAlignment="1">
      <alignment horizontal="center"/>
    </xf>
    <xf numFmtId="0" fontId="7" fillId="0" borderId="37" xfId="0" applyFont="1" applyBorder="1" applyAlignment="1">
      <alignment horizontal="center"/>
    </xf>
    <xf numFmtId="0" fontId="7" fillId="2" borderId="42" xfId="0" applyFont="1" applyFill="1" applyBorder="1" applyAlignment="1">
      <alignment horizontal="center"/>
    </xf>
    <xf numFmtId="0" fontId="7" fillId="0" borderId="37" xfId="0" applyFont="1" applyBorder="1" applyAlignment="1">
      <alignment horizontal="center"/>
    </xf>
    <xf numFmtId="0" fontId="7" fillId="0" borderId="39" xfId="0" applyFont="1" applyBorder="1" applyAlignment="1">
      <alignment horizontal="center"/>
    </xf>
    <xf numFmtId="0" fontId="7" fillId="0" borderId="37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7" fillId="2" borderId="42" xfId="0" applyFont="1" applyFill="1" applyBorder="1" applyAlignment="1">
      <alignment horizontal="center"/>
    </xf>
    <xf numFmtId="0" fontId="4" fillId="2" borderId="35" xfId="0" applyFont="1" applyFill="1" applyBorder="1" applyAlignment="1">
      <alignment horizontal="center"/>
    </xf>
    <xf numFmtId="49" fontId="4" fillId="0" borderId="31" xfId="0" applyNumberFormat="1" applyFont="1" applyBorder="1" applyAlignment="1">
      <alignment horizontal="center" vertical="center" wrapText="1"/>
    </xf>
    <xf numFmtId="164" fontId="4" fillId="0" borderId="14" xfId="0" applyNumberFormat="1" applyFont="1" applyBorder="1" applyAlignment="1">
      <alignment horizontal="center" vertical="center" wrapText="1"/>
    </xf>
    <xf numFmtId="164" fontId="4" fillId="0" borderId="9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7" fillId="2" borderId="42" xfId="0" applyFont="1" applyFill="1" applyBorder="1" applyAlignment="1">
      <alignment horizontal="center"/>
    </xf>
    <xf numFmtId="0" fontId="7" fillId="0" borderId="37" xfId="0" applyFont="1" applyBorder="1" applyAlignment="1">
      <alignment horizontal="center"/>
    </xf>
    <xf numFmtId="0" fontId="7" fillId="0" borderId="39" xfId="0" applyFont="1" applyBorder="1" applyAlignment="1">
      <alignment horizontal="center"/>
    </xf>
    <xf numFmtId="0" fontId="7" fillId="0" borderId="37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7" fillId="2" borderId="42" xfId="0" applyFont="1" applyFill="1" applyBorder="1" applyAlignment="1">
      <alignment horizontal="center"/>
    </xf>
    <xf numFmtId="0" fontId="4" fillId="2" borderId="35" xfId="0" applyFont="1" applyFill="1" applyBorder="1" applyAlignment="1">
      <alignment horizontal="center"/>
    </xf>
    <xf numFmtId="49" fontId="4" fillId="0" borderId="31" xfId="0" applyNumberFormat="1" applyFont="1" applyBorder="1" applyAlignment="1">
      <alignment horizontal="center" vertical="center" wrapText="1"/>
    </xf>
    <xf numFmtId="164" fontId="4" fillId="0" borderId="14" xfId="0" applyNumberFormat="1" applyFont="1" applyBorder="1" applyAlignment="1">
      <alignment horizontal="center" vertical="center" wrapText="1"/>
    </xf>
    <xf numFmtId="164" fontId="4" fillId="0" borderId="9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64" fontId="4" fillId="0" borderId="14" xfId="0" applyNumberFormat="1" applyFont="1" applyBorder="1" applyAlignment="1">
      <alignment horizontal="center" vertical="center" wrapText="1"/>
    </xf>
    <xf numFmtId="164" fontId="4" fillId="0" borderId="9" xfId="0" applyNumberFormat="1" applyFont="1" applyBorder="1" applyAlignment="1">
      <alignment horizontal="center" vertical="center" wrapText="1"/>
    </xf>
    <xf numFmtId="49" fontId="4" fillId="0" borderId="31" xfId="0" applyNumberFormat="1" applyFont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/>
    </xf>
    <xf numFmtId="0" fontId="7" fillId="2" borderId="42" xfId="0" applyFont="1" applyFill="1" applyBorder="1" applyAlignment="1">
      <alignment horizontal="center"/>
    </xf>
    <xf numFmtId="0" fontId="7" fillId="0" borderId="37" xfId="0" applyFont="1" applyBorder="1" applyAlignment="1">
      <alignment horizontal="center"/>
    </xf>
    <xf numFmtId="0" fontId="7" fillId="0" borderId="39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7" fillId="0" borderId="37" xfId="0" applyFont="1" applyBorder="1" applyAlignment="1">
      <alignment horizontal="center"/>
    </xf>
    <xf numFmtId="0" fontId="7" fillId="2" borderId="42" xfId="0" applyFont="1" applyFill="1" applyBorder="1" applyAlignment="1">
      <alignment horizontal="center"/>
    </xf>
    <xf numFmtId="0" fontId="7" fillId="0" borderId="37" xfId="0" applyFont="1" applyBorder="1" applyAlignment="1">
      <alignment horizontal="center"/>
    </xf>
    <xf numFmtId="0" fontId="7" fillId="0" borderId="37" xfId="0" applyFont="1" applyBorder="1" applyAlignment="1">
      <alignment horizontal="center"/>
    </xf>
    <xf numFmtId="0" fontId="7" fillId="2" borderId="42" xfId="0" applyFont="1" applyFill="1" applyBorder="1" applyAlignment="1">
      <alignment horizontal="center"/>
    </xf>
    <xf numFmtId="0" fontId="7" fillId="2" borderId="42" xfId="0" applyFont="1" applyFill="1" applyBorder="1" applyAlignment="1">
      <alignment horizontal="center"/>
    </xf>
    <xf numFmtId="0" fontId="7" fillId="0" borderId="37" xfId="0" applyFont="1" applyBorder="1" applyAlignment="1">
      <alignment horizontal="center"/>
    </xf>
    <xf numFmtId="0" fontId="7" fillId="2" borderId="42" xfId="0" applyFont="1" applyFill="1" applyBorder="1" applyAlignment="1">
      <alignment horizontal="center"/>
    </xf>
    <xf numFmtId="0" fontId="7" fillId="0" borderId="37" xfId="0" applyFont="1" applyBorder="1" applyAlignment="1">
      <alignment horizontal="center"/>
    </xf>
    <xf numFmtId="0" fontId="7" fillId="0" borderId="37" xfId="0" applyFont="1" applyBorder="1" applyAlignment="1">
      <alignment horizontal="center"/>
    </xf>
    <xf numFmtId="164" fontId="4" fillId="0" borderId="14" xfId="0" applyNumberFormat="1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/>
    </xf>
    <xf numFmtId="0" fontId="7" fillId="0" borderId="37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7" fillId="2" borderId="42" xfId="0" applyFont="1" applyFill="1" applyBorder="1" applyAlignment="1">
      <alignment horizontal="center"/>
    </xf>
    <xf numFmtId="0" fontId="4" fillId="2" borderId="35" xfId="0" applyFont="1" applyFill="1" applyBorder="1" applyAlignment="1">
      <alignment horizontal="center"/>
    </xf>
    <xf numFmtId="49" fontId="4" fillId="0" borderId="31" xfId="0" applyNumberFormat="1" applyFont="1" applyBorder="1" applyAlignment="1">
      <alignment horizontal="center" vertical="center" wrapText="1"/>
    </xf>
    <xf numFmtId="164" fontId="4" fillId="0" borderId="14" xfId="0" applyNumberFormat="1" applyFont="1" applyBorder="1" applyAlignment="1">
      <alignment horizontal="center" vertical="center" wrapText="1"/>
    </xf>
    <xf numFmtId="164" fontId="4" fillId="0" borderId="9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2" fontId="1" fillId="0" borderId="48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64" fontId="4" fillId="0" borderId="14" xfId="0" applyNumberFormat="1" applyFont="1" applyBorder="1" applyAlignment="1">
      <alignment horizontal="center" vertical="center" wrapText="1"/>
    </xf>
    <xf numFmtId="164" fontId="4" fillId="0" borderId="9" xfId="0" applyNumberFormat="1" applyFont="1" applyBorder="1" applyAlignment="1">
      <alignment horizontal="center" vertical="center" wrapText="1"/>
    </xf>
    <xf numFmtId="49" fontId="4" fillId="0" borderId="31" xfId="0" applyNumberFormat="1" applyFont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/>
    </xf>
    <xf numFmtId="0" fontId="7" fillId="2" borderId="42" xfId="0" applyFont="1" applyFill="1" applyBorder="1" applyAlignment="1">
      <alignment horizontal="center"/>
    </xf>
    <xf numFmtId="0" fontId="7" fillId="0" borderId="37" xfId="0" applyFont="1" applyBorder="1" applyAlignment="1">
      <alignment horizontal="center"/>
    </xf>
    <xf numFmtId="0" fontId="7" fillId="0" borderId="39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64" fontId="4" fillId="0" borderId="14" xfId="0" applyNumberFormat="1" applyFont="1" applyBorder="1" applyAlignment="1">
      <alignment horizontal="center" vertical="center" wrapText="1"/>
    </xf>
    <xf numFmtId="164" fontId="4" fillId="0" borderId="9" xfId="0" applyNumberFormat="1" applyFont="1" applyBorder="1" applyAlignment="1">
      <alignment horizontal="center" vertical="center" wrapText="1"/>
    </xf>
    <xf numFmtId="49" fontId="4" fillId="0" borderId="31" xfId="0" applyNumberFormat="1" applyFont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/>
    </xf>
    <xf numFmtId="0" fontId="7" fillId="2" borderId="42" xfId="0" applyFont="1" applyFill="1" applyBorder="1" applyAlignment="1">
      <alignment horizontal="center"/>
    </xf>
    <xf numFmtId="0" fontId="7" fillId="0" borderId="37" xfId="0" applyFont="1" applyBorder="1" applyAlignment="1">
      <alignment horizontal="center"/>
    </xf>
    <xf numFmtId="0" fontId="7" fillId="0" borderId="39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7" fillId="0" borderId="37" xfId="0" applyFont="1" applyBorder="1" applyAlignment="1">
      <alignment horizontal="center"/>
    </xf>
    <xf numFmtId="0" fontId="7" fillId="2" borderId="42" xfId="0" applyFont="1" applyFill="1" applyBorder="1" applyAlignment="1">
      <alignment horizontal="center"/>
    </xf>
    <xf numFmtId="0" fontId="7" fillId="0" borderId="37" xfId="0" applyFont="1" applyBorder="1" applyAlignment="1">
      <alignment horizontal="center"/>
    </xf>
    <xf numFmtId="0" fontId="7" fillId="2" borderId="42" xfId="0" applyFont="1" applyFill="1" applyBorder="1" applyAlignment="1">
      <alignment horizontal="center"/>
    </xf>
    <xf numFmtId="0" fontId="7" fillId="0" borderId="37" xfId="0" applyFont="1" applyBorder="1" applyAlignment="1">
      <alignment horizontal="center"/>
    </xf>
    <xf numFmtId="0" fontId="7" fillId="0" borderId="37" xfId="0" applyFont="1" applyBorder="1" applyAlignment="1">
      <alignment horizontal="center"/>
    </xf>
    <xf numFmtId="0" fontId="7" fillId="2" borderId="42" xfId="0" applyFont="1" applyFill="1" applyBorder="1" applyAlignment="1">
      <alignment horizontal="center"/>
    </xf>
    <xf numFmtId="0" fontId="7" fillId="0" borderId="37" xfId="0" applyFont="1" applyBorder="1" applyAlignment="1">
      <alignment horizontal="center"/>
    </xf>
    <xf numFmtId="0" fontId="7" fillId="0" borderId="37" xfId="0" applyFont="1" applyBorder="1" applyAlignment="1">
      <alignment horizontal="center"/>
    </xf>
    <xf numFmtId="0" fontId="7" fillId="0" borderId="37" xfId="0" applyFont="1" applyBorder="1" applyAlignment="1">
      <alignment horizontal="center"/>
    </xf>
    <xf numFmtId="0" fontId="7" fillId="2" borderId="42" xfId="0" applyFont="1" applyFill="1" applyBorder="1" applyAlignment="1">
      <alignment horizontal="center"/>
    </xf>
    <xf numFmtId="0" fontId="7" fillId="0" borderId="37" xfId="0" applyFont="1" applyBorder="1" applyAlignment="1">
      <alignment horizontal="center"/>
    </xf>
    <xf numFmtId="0" fontId="7" fillId="0" borderId="37" xfId="0" applyFont="1" applyBorder="1" applyAlignment="1">
      <alignment horizontal="center"/>
    </xf>
    <xf numFmtId="0" fontId="7" fillId="0" borderId="37" xfId="0" applyFont="1" applyBorder="1" applyAlignment="1">
      <alignment horizontal="center"/>
    </xf>
    <xf numFmtId="0" fontId="7" fillId="2" borderId="42" xfId="0" applyFont="1" applyFill="1" applyBorder="1" applyAlignment="1">
      <alignment horizontal="center"/>
    </xf>
    <xf numFmtId="0" fontId="7" fillId="0" borderId="37" xfId="0" applyFont="1" applyBorder="1" applyAlignment="1">
      <alignment horizontal="center"/>
    </xf>
    <xf numFmtId="166" fontId="8" fillId="0" borderId="14" xfId="1" applyNumberFormat="1" applyFont="1" applyFill="1" applyBorder="1" applyAlignment="1">
      <alignment horizontal="center" vertical="center" wrapText="1"/>
    </xf>
    <xf numFmtId="0" fontId="7" fillId="2" borderId="42" xfId="0" applyFont="1" applyFill="1" applyBorder="1" applyAlignment="1">
      <alignment horizontal="center"/>
    </xf>
    <xf numFmtId="0" fontId="7" fillId="0" borderId="37" xfId="0" applyFont="1" applyBorder="1" applyAlignment="1">
      <alignment horizontal="center"/>
    </xf>
    <xf numFmtId="165" fontId="6" fillId="0" borderId="31" xfId="0" applyNumberFormat="1" applyFont="1" applyBorder="1" applyAlignment="1">
      <alignment horizontal="center"/>
    </xf>
    <xf numFmtId="165" fontId="6" fillId="0" borderId="7" xfId="0" applyNumberFormat="1" applyFont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50" xfId="0" applyFont="1" applyFill="1" applyBorder="1" applyAlignment="1">
      <alignment horizontal="center" vertical="center" wrapText="1"/>
    </xf>
    <xf numFmtId="0" fontId="1" fillId="2" borderId="5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49" fontId="4" fillId="0" borderId="42" xfId="0" applyNumberFormat="1" applyFont="1" applyBorder="1" applyAlignment="1">
      <alignment horizontal="center" vertical="center" wrapText="1"/>
    </xf>
    <xf numFmtId="49" fontId="4" fillId="0" borderId="24" xfId="0" applyNumberFormat="1" applyFont="1" applyBorder="1" applyAlignment="1">
      <alignment horizontal="center" vertical="center" wrapText="1"/>
    </xf>
    <xf numFmtId="164" fontId="4" fillId="0" borderId="14" xfId="0" applyNumberFormat="1" applyFont="1" applyBorder="1" applyAlignment="1">
      <alignment horizontal="center" vertical="center" wrapText="1"/>
    </xf>
    <xf numFmtId="49" fontId="4" fillId="0" borderId="32" xfId="0" applyNumberFormat="1" applyFont="1" applyBorder="1" applyAlignment="1">
      <alignment horizontal="center" vertical="center" wrapText="1"/>
    </xf>
    <xf numFmtId="164" fontId="4" fillId="0" borderId="45" xfId="0" applyNumberFormat="1" applyFont="1" applyBorder="1" applyAlignment="1">
      <alignment horizontal="center" vertical="center" wrapText="1"/>
    </xf>
    <xf numFmtId="164" fontId="4" fillId="0" borderId="9" xfId="0" applyNumberFormat="1" applyFont="1" applyBorder="1" applyAlignment="1">
      <alignment horizontal="center" vertical="center" wrapText="1"/>
    </xf>
    <xf numFmtId="164" fontId="7" fillId="0" borderId="53" xfId="0" applyNumberFormat="1" applyFont="1" applyBorder="1" applyAlignment="1">
      <alignment horizontal="center" vertical="center" wrapText="1"/>
    </xf>
    <xf numFmtId="49" fontId="4" fillId="0" borderId="31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49" xfId="0" applyNumberFormat="1" applyFont="1" applyBorder="1" applyAlignment="1">
      <alignment horizontal="center" vertical="center" wrapText="1"/>
    </xf>
    <xf numFmtId="49" fontId="4" fillId="0" borderId="28" xfId="0" applyNumberFormat="1" applyFont="1" applyBorder="1" applyAlignment="1">
      <alignment horizontal="center" vertical="center" wrapText="1"/>
    </xf>
    <xf numFmtId="49" fontId="4" fillId="0" borderId="54" xfId="0" applyNumberFormat="1" applyFont="1" applyBorder="1" applyAlignment="1">
      <alignment horizontal="center" vertical="center" wrapText="1"/>
    </xf>
    <xf numFmtId="164" fontId="4" fillId="0" borderId="42" xfId="0" applyNumberFormat="1" applyFont="1" applyBorder="1" applyAlignment="1">
      <alignment horizontal="center" vertical="center" wrapText="1"/>
    </xf>
    <xf numFmtId="164" fontId="4" fillId="0" borderId="24" xfId="0" applyNumberFormat="1" applyFont="1" applyBorder="1" applyAlignment="1">
      <alignment horizontal="center" vertical="center" wrapText="1"/>
    </xf>
    <xf numFmtId="0" fontId="7" fillId="0" borderId="42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13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55" xfId="0" applyNumberFormat="1" applyFont="1" applyBorder="1" applyAlignment="1">
      <alignment horizontal="center" vertical="center" wrapText="1"/>
    </xf>
    <xf numFmtId="0" fontId="7" fillId="0" borderId="48" xfId="0" applyNumberFormat="1" applyFont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50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52" xfId="0" applyNumberFormat="1" applyFont="1" applyFill="1" applyBorder="1" applyAlignment="1">
      <alignment horizontal="center" vertical="center" wrapText="1"/>
    </xf>
    <xf numFmtId="49" fontId="4" fillId="2" borderId="35" xfId="0" applyNumberFormat="1" applyFont="1" applyFill="1" applyBorder="1" applyAlignment="1">
      <alignment horizontal="center" vertical="center" wrapText="1"/>
    </xf>
    <xf numFmtId="0" fontId="7" fillId="0" borderId="37" xfId="0" applyNumberFormat="1" applyFont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/>
    </xf>
    <xf numFmtId="0" fontId="4" fillId="2" borderId="52" xfId="0" applyFont="1" applyFill="1" applyBorder="1" applyAlignment="1">
      <alignment horizontal="center"/>
    </xf>
    <xf numFmtId="1" fontId="7" fillId="0" borderId="55" xfId="0" applyNumberFormat="1" applyFont="1" applyBorder="1" applyAlignment="1">
      <alignment horizontal="center" vertical="center" wrapText="1"/>
    </xf>
    <xf numFmtId="1" fontId="7" fillId="0" borderId="48" xfId="0" applyNumberFormat="1" applyFont="1" applyBorder="1" applyAlignment="1">
      <alignment horizontal="center" vertical="center" wrapText="1"/>
    </xf>
    <xf numFmtId="49" fontId="7" fillId="0" borderId="55" xfId="0" applyNumberFormat="1" applyFont="1" applyBorder="1" applyAlignment="1">
      <alignment horizontal="center" vertical="center" wrapText="1"/>
    </xf>
    <xf numFmtId="49" fontId="7" fillId="0" borderId="48" xfId="0" applyNumberFormat="1" applyFont="1" applyBorder="1" applyAlignment="1">
      <alignment horizontal="center" vertical="center" wrapText="1"/>
    </xf>
    <xf numFmtId="1" fontId="7" fillId="0" borderId="37" xfId="0" applyNumberFormat="1" applyFont="1" applyBorder="1" applyAlignment="1">
      <alignment horizontal="center" vertical="center" wrapText="1"/>
    </xf>
    <xf numFmtId="49" fontId="7" fillId="0" borderId="37" xfId="0" applyNumberFormat="1" applyFont="1" applyBorder="1" applyAlignment="1">
      <alignment horizontal="center" vertical="center" wrapText="1"/>
    </xf>
    <xf numFmtId="2" fontId="10" fillId="0" borderId="55" xfId="0" applyNumberFormat="1" applyFont="1" applyBorder="1" applyAlignment="1">
      <alignment horizontal="center" vertical="center" wrapText="1"/>
    </xf>
    <xf numFmtId="2" fontId="10" fillId="0" borderId="48" xfId="0" applyNumberFormat="1" applyFont="1" applyBorder="1" applyAlignment="1">
      <alignment horizontal="center" vertical="center" wrapText="1"/>
    </xf>
    <xf numFmtId="0" fontId="7" fillId="0" borderId="56" xfId="0" applyNumberFormat="1" applyFont="1" applyBorder="1" applyAlignment="1">
      <alignment horizontal="center" vertical="center" wrapText="1"/>
    </xf>
    <xf numFmtId="0" fontId="7" fillId="0" borderId="46" xfId="0" applyNumberFormat="1" applyFont="1" applyBorder="1" applyAlignment="1">
      <alignment horizontal="center" vertical="center" wrapText="1"/>
    </xf>
    <xf numFmtId="0" fontId="7" fillId="0" borderId="39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51" xfId="0" applyFont="1" applyBorder="1" applyAlignment="1">
      <alignment horizontal="left" vertical="center" wrapText="1"/>
    </xf>
    <xf numFmtId="0" fontId="7" fillId="0" borderId="6" xfId="0" applyNumberFormat="1" applyFont="1" applyBorder="1" applyAlignment="1">
      <alignment horizontal="center" vertical="center" wrapText="1"/>
    </xf>
    <xf numFmtId="0" fontId="7" fillId="0" borderId="57" xfId="0" applyNumberFormat="1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left" vertical="center" wrapText="1"/>
    </xf>
    <xf numFmtId="0" fontId="7" fillId="3" borderId="56" xfId="0" applyNumberFormat="1" applyFont="1" applyFill="1" applyBorder="1" applyAlignment="1">
      <alignment horizontal="center" vertical="center" wrapText="1"/>
    </xf>
    <xf numFmtId="0" fontId="7" fillId="3" borderId="46" xfId="0" applyNumberFormat="1" applyFont="1" applyFill="1" applyBorder="1" applyAlignment="1">
      <alignment horizontal="center" vertical="center" wrapText="1"/>
    </xf>
    <xf numFmtId="0" fontId="7" fillId="3" borderId="39" xfId="0" applyNumberFormat="1" applyFont="1" applyFill="1" applyBorder="1" applyAlignment="1">
      <alignment horizontal="center" vertical="center" wrapText="1"/>
    </xf>
    <xf numFmtId="0" fontId="7" fillId="0" borderId="42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54" xfId="0" applyFont="1" applyBorder="1" applyAlignment="1">
      <alignment horizontal="center"/>
    </xf>
    <xf numFmtId="2" fontId="4" fillId="0" borderId="42" xfId="0" applyNumberFormat="1" applyFont="1" applyBorder="1" applyAlignment="1">
      <alignment horizontal="center"/>
    </xf>
    <xf numFmtId="2" fontId="4" fillId="0" borderId="24" xfId="0" applyNumberFormat="1" applyFont="1" applyBorder="1" applyAlignment="1">
      <alignment horizontal="center"/>
    </xf>
    <xf numFmtId="0" fontId="4" fillId="0" borderId="34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49" fontId="4" fillId="0" borderId="31" xfId="0" applyNumberFormat="1" applyFont="1" applyBorder="1" applyAlignment="1">
      <alignment horizontal="center"/>
    </xf>
    <xf numFmtId="49" fontId="4" fillId="0" borderId="7" xfId="0" applyNumberFormat="1" applyFont="1" applyBorder="1" applyAlignment="1">
      <alignment horizontal="center"/>
    </xf>
    <xf numFmtId="49" fontId="4" fillId="0" borderId="8" xfId="0" applyNumberFormat="1" applyFont="1" applyBorder="1" applyAlignment="1">
      <alignment horizontal="center"/>
    </xf>
    <xf numFmtId="2" fontId="7" fillId="0" borderId="56" xfId="0" applyNumberFormat="1" applyFont="1" applyBorder="1" applyAlignment="1">
      <alignment horizontal="left" vertical="center"/>
    </xf>
    <xf numFmtId="2" fontId="7" fillId="0" borderId="46" xfId="0" applyNumberFormat="1" applyFont="1" applyBorder="1" applyAlignment="1">
      <alignment horizontal="left" vertical="center"/>
    </xf>
    <xf numFmtId="0" fontId="4" fillId="0" borderId="42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11" fillId="0" borderId="55" xfId="0" applyFont="1" applyBorder="1" applyAlignment="1">
      <alignment horizontal="center"/>
    </xf>
    <xf numFmtId="0" fontId="11" fillId="0" borderId="48" xfId="0" applyFont="1" applyBorder="1" applyAlignment="1">
      <alignment horizontal="center"/>
    </xf>
    <xf numFmtId="0" fontId="4" fillId="0" borderId="3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7" fillId="0" borderId="55" xfId="0" applyFont="1" applyBorder="1" applyAlignment="1">
      <alignment vertical="center"/>
    </xf>
    <xf numFmtId="0" fontId="7" fillId="0" borderId="48" xfId="0" applyFont="1" applyBorder="1" applyAlignment="1">
      <alignment vertical="center"/>
    </xf>
    <xf numFmtId="0" fontId="7" fillId="0" borderId="55" xfId="0" applyFont="1" applyBorder="1" applyAlignment="1">
      <alignment horizontal="center"/>
    </xf>
    <xf numFmtId="0" fontId="7" fillId="0" borderId="48" xfId="0" applyFont="1" applyBorder="1" applyAlignment="1">
      <alignment horizontal="center"/>
    </xf>
    <xf numFmtId="0" fontId="7" fillId="0" borderId="31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56" xfId="0" applyFont="1" applyBorder="1" applyAlignment="1">
      <alignment horizontal="center"/>
    </xf>
    <xf numFmtId="0" fontId="7" fillId="0" borderId="46" xfId="0" applyFont="1" applyBorder="1" applyAlignment="1">
      <alignment horizontal="center"/>
    </xf>
    <xf numFmtId="0" fontId="7" fillId="0" borderId="55" xfId="0" applyFont="1" applyBorder="1" applyAlignment="1">
      <alignment vertical="center" wrapText="1"/>
    </xf>
    <xf numFmtId="0" fontId="7" fillId="0" borderId="48" xfId="0" applyFont="1" applyBorder="1" applyAlignment="1">
      <alignment vertical="center" wrapText="1"/>
    </xf>
    <xf numFmtId="0" fontId="7" fillId="0" borderId="1" xfId="0" applyFont="1" applyBorder="1" applyAlignment="1">
      <alignment horizontal="center"/>
    </xf>
    <xf numFmtId="0" fontId="7" fillId="0" borderId="52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52" xfId="0" applyFont="1" applyFill="1" applyBorder="1" applyAlignment="1">
      <alignment horizontal="center"/>
    </xf>
    <xf numFmtId="0" fontId="7" fillId="0" borderId="58" xfId="0" applyFont="1" applyBorder="1" applyAlignment="1">
      <alignment vertical="center" wrapText="1"/>
    </xf>
    <xf numFmtId="0" fontId="7" fillId="0" borderId="47" xfId="0" applyFont="1" applyBorder="1" applyAlignment="1">
      <alignment vertical="center" wrapText="1"/>
    </xf>
    <xf numFmtId="0" fontId="4" fillId="0" borderId="59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7" fillId="2" borderId="42" xfId="0" applyFont="1" applyFill="1" applyBorder="1" applyAlignment="1">
      <alignment horizontal="center"/>
    </xf>
    <xf numFmtId="0" fontId="7" fillId="2" borderId="24" xfId="0" applyFont="1" applyFill="1" applyBorder="1" applyAlignment="1">
      <alignment horizontal="center"/>
    </xf>
    <xf numFmtId="0" fontId="7" fillId="0" borderId="17" xfId="0" applyFont="1" applyBorder="1" applyAlignment="1">
      <alignment horizontal="left" vertical="center" wrapText="1"/>
    </xf>
    <xf numFmtId="0" fontId="7" fillId="0" borderId="61" xfId="0" applyFont="1" applyBorder="1" applyAlignment="1">
      <alignment horizontal="left" vertical="center" wrapText="1"/>
    </xf>
    <xf numFmtId="0" fontId="7" fillId="0" borderId="62" xfId="0" applyFont="1" applyBorder="1" applyAlignment="1">
      <alignment horizontal="left" vertical="center" wrapText="1"/>
    </xf>
    <xf numFmtId="0" fontId="7" fillId="0" borderId="37" xfId="0" applyFont="1" applyBorder="1" applyAlignment="1">
      <alignment horizontal="center"/>
    </xf>
    <xf numFmtId="0" fontId="7" fillId="0" borderId="22" xfId="0" applyFont="1" applyBorder="1" applyAlignment="1">
      <alignment horizontal="left" vertical="center" wrapText="1"/>
    </xf>
    <xf numFmtId="0" fontId="7" fillId="0" borderId="39" xfId="0" applyFont="1" applyBorder="1" applyAlignment="1">
      <alignment horizontal="center"/>
    </xf>
    <xf numFmtId="0" fontId="7" fillId="0" borderId="42" xfId="0" applyFont="1" applyBorder="1" applyAlignment="1">
      <alignment horizontal="left"/>
    </xf>
    <xf numFmtId="0" fontId="7" fillId="0" borderId="32" xfId="0" applyFont="1" applyBorder="1" applyAlignment="1">
      <alignment horizontal="left"/>
    </xf>
    <xf numFmtId="0" fontId="7" fillId="0" borderId="64" xfId="0" applyFont="1" applyBorder="1" applyAlignment="1">
      <alignment horizontal="left"/>
    </xf>
    <xf numFmtId="0" fontId="7" fillId="0" borderId="63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7" fillId="0" borderId="64" xfId="0" applyFont="1" applyBorder="1" applyAlignment="1">
      <alignment horizontal="center"/>
    </xf>
    <xf numFmtId="0" fontId="4" fillId="0" borderId="42" xfId="0" applyFont="1" applyBorder="1" applyAlignment="1"/>
    <xf numFmtId="0" fontId="4" fillId="0" borderId="24" xfId="0" applyFont="1" applyBorder="1" applyAlignment="1"/>
    <xf numFmtId="0" fontId="4" fillId="0" borderId="31" xfId="0" applyNumberFormat="1" applyFont="1" applyBorder="1" applyAlignment="1">
      <alignment horizontal="left" vertical="center"/>
    </xf>
    <xf numFmtId="0" fontId="4" fillId="0" borderId="8" xfId="0" applyNumberFormat="1" applyFont="1" applyBorder="1" applyAlignment="1">
      <alignment horizontal="left" vertical="center"/>
    </xf>
    <xf numFmtId="0" fontId="7" fillId="0" borderId="31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56" xfId="0" applyFont="1" applyBorder="1" applyAlignment="1">
      <alignment horizontal="left"/>
    </xf>
    <xf numFmtId="0" fontId="7" fillId="0" borderId="39" xfId="0" applyFont="1" applyBorder="1" applyAlignment="1">
      <alignment horizontal="left"/>
    </xf>
    <xf numFmtId="0" fontId="7" fillId="0" borderId="21" xfId="0" applyFont="1" applyBorder="1" applyAlignment="1">
      <alignment horizontal="left"/>
    </xf>
    <xf numFmtId="0" fontId="7" fillId="0" borderId="20" xfId="0" applyFont="1" applyBorder="1" applyAlignment="1">
      <alignment horizontal="center"/>
    </xf>
    <xf numFmtId="0" fontId="7" fillId="0" borderId="58" xfId="0" applyFont="1" applyBorder="1" applyAlignment="1">
      <alignment horizontal="left"/>
    </xf>
    <xf numFmtId="0" fontId="7" fillId="0" borderId="65" xfId="0" applyFont="1" applyBorder="1" applyAlignment="1">
      <alignment horizontal="left"/>
    </xf>
    <xf numFmtId="0" fontId="7" fillId="0" borderId="66" xfId="0" applyFont="1" applyBorder="1" applyAlignment="1">
      <alignment horizontal="left"/>
    </xf>
    <xf numFmtId="0" fontId="7" fillId="0" borderId="67" xfId="0" applyFont="1" applyBorder="1" applyAlignment="1">
      <alignment horizontal="center"/>
    </xf>
    <xf numFmtId="0" fontId="7" fillId="0" borderId="65" xfId="0" applyFont="1" applyBorder="1" applyAlignment="1">
      <alignment horizontal="center"/>
    </xf>
    <xf numFmtId="0" fontId="7" fillId="0" borderId="47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5" xfId="0" applyFont="1" applyBorder="1" applyAlignment="1">
      <alignment horizontal="left"/>
    </xf>
    <xf numFmtId="0" fontId="7" fillId="0" borderId="37" xfId="0" applyFont="1" applyBorder="1" applyAlignment="1">
      <alignment horizontal="left"/>
    </xf>
    <xf numFmtId="0" fontId="7" fillId="0" borderId="48" xfId="0" applyFont="1" applyBorder="1" applyAlignment="1">
      <alignment horizontal="left"/>
    </xf>
    <xf numFmtId="0" fontId="7" fillId="0" borderId="15" xfId="0" applyFont="1" applyBorder="1" applyAlignment="1">
      <alignment horizontal="center"/>
    </xf>
    <xf numFmtId="0" fontId="14" fillId="0" borderId="55" xfId="0" applyFont="1" applyBorder="1" applyAlignment="1">
      <alignment horizontal="center"/>
    </xf>
    <xf numFmtId="0" fontId="14" fillId="0" borderId="48" xfId="0" applyFont="1" applyBorder="1" applyAlignment="1">
      <alignment horizont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"/>
  <sheetViews>
    <sheetView topLeftCell="A7" workbookViewId="0"/>
  </sheetViews>
  <sheetFormatPr defaultRowHeight="15"/>
  <sheetData/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5"/>
  <sheetViews>
    <sheetView zoomScale="91" zoomScaleNormal="91" workbookViewId="0">
      <selection activeCell="M12" sqref="M12"/>
    </sheetView>
  </sheetViews>
  <sheetFormatPr defaultRowHeight="15"/>
  <cols>
    <col min="2" max="2" width="10.140625" customWidth="1"/>
    <col min="3" max="3" width="7.7109375" customWidth="1"/>
    <col min="4" max="4" width="7.85546875" customWidth="1"/>
    <col min="5" max="5" width="7.28515625" customWidth="1"/>
    <col min="6" max="6" width="7.140625" customWidth="1"/>
    <col min="7" max="8" width="7.28515625" customWidth="1"/>
    <col min="9" max="9" width="7.7109375" customWidth="1"/>
    <col min="10" max="10" width="7.28515625" customWidth="1"/>
    <col min="11" max="11" width="6.85546875" customWidth="1"/>
    <col min="12" max="12" width="7.140625" customWidth="1"/>
    <col min="13" max="13" width="7.85546875" customWidth="1"/>
    <col min="14" max="14" width="8" customWidth="1"/>
    <col min="15" max="15" width="7.42578125" customWidth="1"/>
    <col min="16" max="16" width="8" customWidth="1"/>
    <col min="17" max="18" width="7.5703125" customWidth="1"/>
    <col min="19" max="19" width="10.85546875" customWidth="1"/>
    <col min="20" max="20" width="7.7109375" customWidth="1"/>
    <col min="21" max="21" width="7.85546875" customWidth="1"/>
    <col min="22" max="22" width="8" customWidth="1"/>
    <col min="23" max="23" width="8.140625" customWidth="1"/>
    <col min="24" max="24" width="8" customWidth="1"/>
  </cols>
  <sheetData>
    <row r="1" spans="1:24" ht="20.25">
      <c r="A1" s="259" t="s">
        <v>72</v>
      </c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  <c r="N1" s="260"/>
      <c r="O1" s="260"/>
      <c r="P1" s="260"/>
      <c r="Q1" s="260"/>
      <c r="R1" s="260"/>
      <c r="S1" s="260"/>
      <c r="T1" s="5">
        <v>1</v>
      </c>
      <c r="U1" s="261" t="s">
        <v>86</v>
      </c>
      <c r="V1" s="261"/>
      <c r="W1" s="5" t="s">
        <v>77</v>
      </c>
      <c r="X1" s="6"/>
    </row>
    <row r="2" spans="1:24" ht="15.75" thickBot="1">
      <c r="A2" s="104"/>
      <c r="B2" s="105"/>
      <c r="C2" s="105"/>
      <c r="D2" s="105"/>
      <c r="E2" s="105"/>
      <c r="F2" s="105"/>
      <c r="G2" s="105"/>
      <c r="H2" s="105"/>
      <c r="I2" s="105"/>
      <c r="J2" s="105"/>
      <c r="K2" s="106"/>
      <c r="L2" s="106"/>
      <c r="M2" s="106"/>
      <c r="N2" s="105"/>
      <c r="O2" s="107"/>
      <c r="P2" s="105"/>
      <c r="Q2" s="105"/>
      <c r="R2" s="105"/>
      <c r="S2" s="105"/>
      <c r="T2" s="105"/>
      <c r="U2" s="105"/>
      <c r="V2" s="107"/>
      <c r="W2" s="105"/>
      <c r="X2" s="108"/>
    </row>
    <row r="3" spans="1:24" ht="51">
      <c r="A3" s="262" t="s">
        <v>0</v>
      </c>
      <c r="B3" s="263"/>
      <c r="C3" s="266" t="s">
        <v>1</v>
      </c>
      <c r="D3" s="267"/>
      <c r="E3" s="267"/>
      <c r="F3" s="267"/>
      <c r="G3" s="267" t="s">
        <v>22</v>
      </c>
      <c r="H3" s="269" t="s">
        <v>23</v>
      </c>
      <c r="I3" s="262" t="s">
        <v>36</v>
      </c>
      <c r="J3" s="263"/>
      <c r="K3" s="124" t="s">
        <v>45</v>
      </c>
      <c r="L3" s="124" t="s">
        <v>33</v>
      </c>
      <c r="M3" s="271" t="s">
        <v>2</v>
      </c>
      <c r="N3" s="272"/>
      <c r="O3" s="272"/>
      <c r="P3" s="272"/>
      <c r="Q3" s="272"/>
      <c r="R3" s="272"/>
      <c r="S3" s="273"/>
      <c r="T3" s="266" t="s">
        <v>34</v>
      </c>
      <c r="U3" s="267"/>
      <c r="V3" s="267"/>
      <c r="W3" s="267"/>
      <c r="X3" s="263"/>
    </row>
    <row r="4" spans="1:24" ht="26.25" thickBot="1">
      <c r="A4" s="264"/>
      <c r="B4" s="265"/>
      <c r="C4" s="1" t="s">
        <v>3</v>
      </c>
      <c r="D4" s="125" t="s">
        <v>4</v>
      </c>
      <c r="E4" s="274" t="s">
        <v>5</v>
      </c>
      <c r="F4" s="274"/>
      <c r="G4" s="268"/>
      <c r="H4" s="270"/>
      <c r="I4" s="122" t="s">
        <v>6</v>
      </c>
      <c r="J4" s="2" t="s">
        <v>39</v>
      </c>
      <c r="K4" s="3" t="s">
        <v>46</v>
      </c>
      <c r="L4" s="3" t="s">
        <v>21</v>
      </c>
      <c r="M4" s="122" t="s">
        <v>9</v>
      </c>
      <c r="N4" s="125" t="s">
        <v>67</v>
      </c>
      <c r="O4" s="125" t="s">
        <v>10</v>
      </c>
      <c r="P4" s="125" t="s">
        <v>11</v>
      </c>
      <c r="Q4" s="125" t="s">
        <v>12</v>
      </c>
      <c r="R4" s="123" t="s">
        <v>65</v>
      </c>
      <c r="S4" s="90" t="s">
        <v>61</v>
      </c>
      <c r="T4" s="1" t="s">
        <v>7</v>
      </c>
      <c r="U4" s="125" t="s">
        <v>8</v>
      </c>
      <c r="V4" s="125" t="s">
        <v>13</v>
      </c>
      <c r="W4" s="125" t="s">
        <v>41</v>
      </c>
      <c r="X4" s="4" t="s">
        <v>14</v>
      </c>
    </row>
    <row r="5" spans="1:24" ht="21.75" customHeight="1" thickBot="1">
      <c r="A5" s="275" t="s">
        <v>88</v>
      </c>
      <c r="B5" s="276"/>
      <c r="C5" s="16">
        <v>0.125</v>
      </c>
      <c r="D5" s="121">
        <v>0.13541666666666666</v>
      </c>
      <c r="E5" s="280">
        <f t="shared" ref="E5:E10" si="0">D5-C5</f>
        <v>1.0416666666666657E-2</v>
      </c>
      <c r="F5" s="280"/>
      <c r="G5" s="99" t="s">
        <v>92</v>
      </c>
      <c r="H5" s="8">
        <v>1.8</v>
      </c>
      <c r="I5" s="9">
        <v>0.5</v>
      </c>
      <c r="J5" s="10">
        <v>22.45</v>
      </c>
      <c r="K5" s="7">
        <v>13</v>
      </c>
      <c r="L5" s="21">
        <v>33.75</v>
      </c>
      <c r="M5" s="11">
        <v>31.95</v>
      </c>
      <c r="N5" s="12">
        <v>7.94</v>
      </c>
      <c r="O5" s="12">
        <v>38.19</v>
      </c>
      <c r="P5" s="12">
        <v>9.9499999999999993</v>
      </c>
      <c r="Q5" s="12">
        <v>7.68</v>
      </c>
      <c r="R5" s="12">
        <v>0.49</v>
      </c>
      <c r="S5" s="91" t="s">
        <v>93</v>
      </c>
      <c r="T5" s="13">
        <v>0.17</v>
      </c>
      <c r="U5" s="12">
        <v>76.53</v>
      </c>
      <c r="V5" s="14">
        <v>0.126</v>
      </c>
      <c r="W5" s="14">
        <v>3.0000000000000001E-3</v>
      </c>
      <c r="X5" s="15">
        <v>7.32</v>
      </c>
    </row>
    <row r="6" spans="1:24" ht="22.5" customHeight="1" thickBot="1">
      <c r="A6" s="275" t="s">
        <v>89</v>
      </c>
      <c r="B6" s="276"/>
      <c r="C6" s="16">
        <v>0.375</v>
      </c>
      <c r="D6" s="120">
        <v>0.38541666666666669</v>
      </c>
      <c r="E6" s="277">
        <f t="shared" si="0"/>
        <v>1.0416666666666685E-2</v>
      </c>
      <c r="F6" s="277"/>
      <c r="G6" s="99" t="s">
        <v>92</v>
      </c>
      <c r="H6" s="100">
        <v>1.5</v>
      </c>
      <c r="I6" s="18">
        <v>0.4</v>
      </c>
      <c r="J6" s="19">
        <v>16.899999999999999</v>
      </c>
      <c r="K6" s="20">
        <v>13</v>
      </c>
      <c r="L6" s="21">
        <v>28.9</v>
      </c>
      <c r="M6" s="22">
        <v>33.01</v>
      </c>
      <c r="N6" s="23">
        <v>9.0399999999999991</v>
      </c>
      <c r="O6" s="23">
        <v>41.63</v>
      </c>
      <c r="P6" s="23">
        <v>7.94</v>
      </c>
      <c r="Q6" s="23">
        <v>6.81</v>
      </c>
      <c r="R6" s="23">
        <v>0.68</v>
      </c>
      <c r="S6" s="92" t="s">
        <v>99</v>
      </c>
      <c r="T6" s="24">
        <v>0.46</v>
      </c>
      <c r="U6" s="23">
        <v>76.11</v>
      </c>
      <c r="V6" s="20">
        <v>0.127</v>
      </c>
      <c r="W6" s="25">
        <v>4.0000000000000001E-3</v>
      </c>
      <c r="X6" s="26">
        <v>7.09</v>
      </c>
    </row>
    <row r="7" spans="1:24" ht="22.5" customHeight="1" thickBot="1">
      <c r="A7" s="275" t="s">
        <v>90</v>
      </c>
      <c r="B7" s="276"/>
      <c r="C7" s="27">
        <v>0.625</v>
      </c>
      <c r="D7" s="28">
        <v>0.63541666666666663</v>
      </c>
      <c r="E7" s="277">
        <f t="shared" si="0"/>
        <v>1.041666666666663E-2</v>
      </c>
      <c r="F7" s="277"/>
      <c r="G7" s="99" t="s">
        <v>92</v>
      </c>
      <c r="H7" s="17">
        <v>1.5</v>
      </c>
      <c r="I7" s="18">
        <v>0.4</v>
      </c>
      <c r="J7" s="19">
        <v>15.55</v>
      </c>
      <c r="K7" s="20">
        <v>13</v>
      </c>
      <c r="L7" s="21">
        <v>29.6</v>
      </c>
      <c r="M7" s="22">
        <v>31.57</v>
      </c>
      <c r="N7" s="23">
        <v>9.17</v>
      </c>
      <c r="O7" s="23">
        <v>41.01</v>
      </c>
      <c r="P7" s="23">
        <v>7.98</v>
      </c>
      <c r="Q7" s="23">
        <v>6.44</v>
      </c>
      <c r="R7" s="23">
        <v>0.94</v>
      </c>
      <c r="S7" s="92" t="s">
        <v>103</v>
      </c>
      <c r="T7" s="24">
        <v>0.85</v>
      </c>
      <c r="U7" s="23">
        <v>75.540000000000006</v>
      </c>
      <c r="V7" s="20">
        <v>0.14199999999999999</v>
      </c>
      <c r="W7" s="25">
        <v>8.0000000000000002E-3</v>
      </c>
      <c r="X7" s="26">
        <v>6.86</v>
      </c>
    </row>
    <row r="8" spans="1:24" ht="21.75" customHeight="1" thickBot="1">
      <c r="A8" s="275" t="s">
        <v>91</v>
      </c>
      <c r="B8" s="276"/>
      <c r="C8" s="101">
        <v>0.875</v>
      </c>
      <c r="D8" s="120">
        <v>0.88541666666666663</v>
      </c>
      <c r="E8" s="277">
        <f t="shared" si="0"/>
        <v>1.041666666666663E-2</v>
      </c>
      <c r="F8" s="277"/>
      <c r="G8" s="99" t="s">
        <v>111</v>
      </c>
      <c r="H8" s="100">
        <v>1.8</v>
      </c>
      <c r="I8" s="18">
        <v>0.5</v>
      </c>
      <c r="J8" s="19">
        <v>17.600000000000001</v>
      </c>
      <c r="K8" s="20">
        <v>13</v>
      </c>
      <c r="L8" s="21">
        <v>29.85</v>
      </c>
      <c r="M8" s="22">
        <v>33</v>
      </c>
      <c r="N8" s="23">
        <v>9.85</v>
      </c>
      <c r="O8" s="23">
        <v>42.5</v>
      </c>
      <c r="P8" s="23">
        <v>6.39</v>
      </c>
      <c r="Q8" s="23">
        <v>6.63</v>
      </c>
      <c r="R8" s="96">
        <v>0.55000000000000004</v>
      </c>
      <c r="S8" s="93" t="s">
        <v>112</v>
      </c>
      <c r="T8" s="24">
        <v>0.69</v>
      </c>
      <c r="U8" s="23">
        <v>75.09</v>
      </c>
      <c r="V8" s="98">
        <v>0.13200000000000001</v>
      </c>
      <c r="W8" s="25">
        <v>7.0000000000000001E-3</v>
      </c>
      <c r="X8" s="29">
        <v>6.94</v>
      </c>
    </row>
    <row r="9" spans="1:24" ht="21.75" customHeight="1" thickBot="1">
      <c r="A9" s="275"/>
      <c r="B9" s="278"/>
      <c r="C9" s="16"/>
      <c r="D9" s="120"/>
      <c r="E9" s="277">
        <f t="shared" si="0"/>
        <v>0</v>
      </c>
      <c r="F9" s="277"/>
      <c r="G9" s="99"/>
      <c r="H9" s="17"/>
      <c r="I9" s="18"/>
      <c r="J9" s="19"/>
      <c r="K9" s="20"/>
      <c r="L9" s="21"/>
      <c r="M9" s="30"/>
      <c r="N9" s="31"/>
      <c r="O9" s="31"/>
      <c r="P9" s="31"/>
      <c r="Q9" s="31"/>
      <c r="R9" s="97"/>
      <c r="S9" s="94"/>
      <c r="T9" s="32"/>
      <c r="U9" s="31"/>
      <c r="V9" s="33"/>
      <c r="W9" s="34"/>
      <c r="X9" s="26"/>
    </row>
    <row r="10" spans="1:24" ht="22.5" customHeight="1" thickBot="1">
      <c r="A10" s="275"/>
      <c r="B10" s="278"/>
      <c r="C10" s="35"/>
      <c r="D10" s="36"/>
      <c r="E10" s="279">
        <f t="shared" si="0"/>
        <v>0</v>
      </c>
      <c r="F10" s="279"/>
      <c r="G10" s="37"/>
      <c r="H10" s="37"/>
      <c r="I10" s="38"/>
      <c r="J10" s="39"/>
      <c r="K10" s="40"/>
      <c r="L10" s="41"/>
      <c r="M10" s="42"/>
      <c r="N10" s="43"/>
      <c r="O10" s="43"/>
      <c r="P10" s="43"/>
      <c r="Q10" s="43"/>
      <c r="R10" s="43"/>
      <c r="S10" s="95"/>
      <c r="T10" s="44"/>
      <c r="U10" s="40"/>
      <c r="V10" s="40"/>
      <c r="W10" s="45"/>
      <c r="X10" s="46"/>
    </row>
    <row r="11" spans="1:24" ht="16.5" thickBot="1">
      <c r="A11" s="47" t="s">
        <v>35</v>
      </c>
      <c r="B11" s="48"/>
      <c r="C11" s="49"/>
      <c r="D11" s="50"/>
      <c r="E11" s="281"/>
      <c r="F11" s="281"/>
      <c r="G11" s="51"/>
      <c r="H11" s="52"/>
      <c r="I11" s="53">
        <f>SUM(I5:I10)</f>
        <v>1.8</v>
      </c>
      <c r="J11" s="54">
        <f>SUM(J5:J10)</f>
        <v>72.5</v>
      </c>
      <c r="K11" s="102">
        <f>SUM(K5:K10)</f>
        <v>52</v>
      </c>
      <c r="L11" s="140">
        <f>SUM(L5:L10)</f>
        <v>122.1</v>
      </c>
      <c r="M11" s="56"/>
      <c r="N11" s="57"/>
      <c r="O11" s="57"/>
      <c r="P11" s="58"/>
      <c r="Q11" s="57"/>
      <c r="R11" s="59"/>
      <c r="S11" s="59"/>
      <c r="T11" s="60"/>
      <c r="U11" s="57"/>
      <c r="V11" s="57"/>
      <c r="W11" s="57"/>
      <c r="X11" s="61"/>
    </row>
    <row r="12" spans="1:24" ht="16.5" thickBot="1">
      <c r="A12" s="119"/>
      <c r="B12" s="62"/>
      <c r="C12" s="63"/>
      <c r="D12" s="63"/>
      <c r="E12" s="64"/>
      <c r="F12" s="64"/>
      <c r="G12" s="65"/>
      <c r="H12" s="65"/>
      <c r="I12" s="66"/>
      <c r="J12" s="67"/>
      <c r="K12" s="68"/>
      <c r="L12" s="69"/>
      <c r="M12" s="70"/>
      <c r="N12" s="71"/>
      <c r="O12" s="71"/>
      <c r="P12" s="71"/>
      <c r="Q12" s="72"/>
      <c r="R12" s="71"/>
      <c r="S12" s="71"/>
      <c r="T12" s="71"/>
      <c r="U12" s="71"/>
      <c r="V12" s="71"/>
      <c r="W12" s="71"/>
      <c r="X12" s="73"/>
    </row>
    <row r="13" spans="1:24" ht="16.5" thickBot="1">
      <c r="A13" s="282" t="s">
        <v>57</v>
      </c>
      <c r="B13" s="283"/>
      <c r="C13" s="283"/>
      <c r="D13" s="284"/>
      <c r="E13" s="288" t="s">
        <v>8</v>
      </c>
      <c r="F13" s="289"/>
      <c r="G13" s="288" t="s">
        <v>58</v>
      </c>
      <c r="H13" s="289"/>
      <c r="I13" s="288" t="s">
        <v>10</v>
      </c>
      <c r="J13" s="289"/>
      <c r="K13" s="288" t="s">
        <v>14</v>
      </c>
      <c r="L13" s="289"/>
      <c r="M13" s="74"/>
      <c r="N13" s="71"/>
      <c r="O13" s="71"/>
      <c r="P13" s="71"/>
      <c r="Q13" s="72"/>
      <c r="R13" s="71"/>
      <c r="S13" s="71"/>
      <c r="T13" s="71"/>
      <c r="U13" s="71"/>
      <c r="V13" s="71"/>
      <c r="W13" s="71"/>
      <c r="X13" s="73"/>
    </row>
    <row r="14" spans="1:24" ht="16.5" thickBot="1">
      <c r="A14" s="285"/>
      <c r="B14" s="286"/>
      <c r="C14" s="286"/>
      <c r="D14" s="287"/>
      <c r="E14" s="290"/>
      <c r="F14" s="291"/>
      <c r="G14" s="290"/>
      <c r="H14" s="291"/>
      <c r="I14" s="290"/>
      <c r="J14" s="291"/>
      <c r="K14" s="290"/>
      <c r="L14" s="291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10"/>
    </row>
    <row r="15" spans="1:24" ht="16.5" thickBot="1">
      <c r="A15" s="112"/>
      <c r="B15" s="113"/>
      <c r="C15" s="113"/>
      <c r="D15" s="113"/>
      <c r="E15" s="116"/>
      <c r="F15" s="111"/>
      <c r="G15" s="116"/>
      <c r="H15" s="116"/>
      <c r="I15" s="111"/>
      <c r="J15" s="116"/>
      <c r="K15" s="111"/>
      <c r="L15" s="116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10"/>
    </row>
    <row r="16" spans="1:24" ht="15.75">
      <c r="A16" s="296" t="s">
        <v>16</v>
      </c>
      <c r="B16" s="297"/>
      <c r="C16" s="298" t="s">
        <v>30</v>
      </c>
      <c r="D16" s="299"/>
      <c r="E16" s="300" t="s">
        <v>31</v>
      </c>
      <c r="F16" s="300"/>
      <c r="G16" s="298" t="s">
        <v>32</v>
      </c>
      <c r="H16" s="299"/>
      <c r="I16" s="300" t="s">
        <v>24</v>
      </c>
      <c r="J16" s="300"/>
      <c r="K16" s="298" t="s">
        <v>25</v>
      </c>
      <c r="L16" s="299"/>
      <c r="M16" s="300" t="s">
        <v>26</v>
      </c>
      <c r="N16" s="300"/>
      <c r="O16" s="298" t="s">
        <v>27</v>
      </c>
      <c r="P16" s="299"/>
      <c r="Q16" s="300" t="s">
        <v>28</v>
      </c>
      <c r="R16" s="300"/>
      <c r="S16" s="298" t="s">
        <v>29</v>
      </c>
      <c r="T16" s="299"/>
      <c r="U16" s="118">
        <v>20</v>
      </c>
      <c r="V16" s="75">
        <v>22</v>
      </c>
      <c r="W16" s="302">
        <v>24</v>
      </c>
      <c r="X16" s="303"/>
    </row>
    <row r="17" spans="1:24" ht="15.75">
      <c r="A17" s="292" t="s">
        <v>17</v>
      </c>
      <c r="B17" s="293"/>
      <c r="C17" s="294">
        <v>9</v>
      </c>
      <c r="D17" s="295"/>
      <c r="E17" s="294">
        <v>15</v>
      </c>
      <c r="F17" s="295"/>
      <c r="G17" s="294">
        <v>23</v>
      </c>
      <c r="H17" s="295"/>
      <c r="I17" s="294">
        <v>32</v>
      </c>
      <c r="J17" s="295"/>
      <c r="K17" s="294">
        <v>8</v>
      </c>
      <c r="L17" s="295"/>
      <c r="M17" s="294">
        <v>15</v>
      </c>
      <c r="N17" s="295"/>
      <c r="O17" s="294">
        <v>23</v>
      </c>
      <c r="P17" s="295"/>
      <c r="Q17" s="301">
        <v>31</v>
      </c>
      <c r="R17" s="301"/>
      <c r="S17" s="294">
        <v>6</v>
      </c>
      <c r="T17" s="295"/>
      <c r="U17" s="115">
        <v>13</v>
      </c>
      <c r="V17" s="76">
        <v>20</v>
      </c>
      <c r="W17" s="301">
        <v>26</v>
      </c>
      <c r="X17" s="295"/>
    </row>
    <row r="18" spans="1:24" ht="15.75">
      <c r="A18" s="292" t="s">
        <v>42</v>
      </c>
      <c r="B18" s="293"/>
      <c r="C18" s="306" t="s">
        <v>94</v>
      </c>
      <c r="D18" s="307"/>
      <c r="E18" s="306" t="s">
        <v>95</v>
      </c>
      <c r="F18" s="307"/>
      <c r="G18" s="306" t="s">
        <v>97</v>
      </c>
      <c r="H18" s="307"/>
      <c r="I18" s="306" t="s">
        <v>98</v>
      </c>
      <c r="J18" s="307"/>
      <c r="K18" s="306" t="s">
        <v>100</v>
      </c>
      <c r="L18" s="307"/>
      <c r="M18" s="306" t="s">
        <v>101</v>
      </c>
      <c r="N18" s="307"/>
      <c r="O18" s="306" t="s">
        <v>102</v>
      </c>
      <c r="P18" s="307"/>
      <c r="Q18" s="309" t="s">
        <v>104</v>
      </c>
      <c r="R18" s="309"/>
      <c r="S18" s="306" t="s">
        <v>108</v>
      </c>
      <c r="T18" s="307"/>
      <c r="U18" s="138" t="s">
        <v>110</v>
      </c>
      <c r="V18" s="76" t="s">
        <v>104</v>
      </c>
      <c r="W18" s="301" t="s">
        <v>113</v>
      </c>
      <c r="X18" s="295"/>
    </row>
    <row r="19" spans="1:24" ht="15.75">
      <c r="A19" s="292" t="s">
        <v>43</v>
      </c>
      <c r="B19" s="293"/>
      <c r="C19" s="304">
        <v>367</v>
      </c>
      <c r="D19" s="305"/>
      <c r="E19" s="304">
        <v>400</v>
      </c>
      <c r="F19" s="305"/>
      <c r="G19" s="304">
        <v>400</v>
      </c>
      <c r="H19" s="305"/>
      <c r="I19" s="304">
        <v>400</v>
      </c>
      <c r="J19" s="305"/>
      <c r="K19" s="304">
        <v>383</v>
      </c>
      <c r="L19" s="305"/>
      <c r="M19" s="304">
        <v>400</v>
      </c>
      <c r="N19" s="305"/>
      <c r="O19" s="304">
        <v>400</v>
      </c>
      <c r="P19" s="305"/>
      <c r="Q19" s="308">
        <v>400</v>
      </c>
      <c r="R19" s="308"/>
      <c r="S19" s="304">
        <v>367</v>
      </c>
      <c r="T19" s="305"/>
      <c r="U19" s="77">
        <v>350</v>
      </c>
      <c r="V19" s="78">
        <v>400</v>
      </c>
      <c r="W19" s="308">
        <v>400</v>
      </c>
      <c r="X19" s="305"/>
    </row>
    <row r="20" spans="1:24" ht="15.75">
      <c r="A20" s="292" t="s">
        <v>44</v>
      </c>
      <c r="B20" s="293"/>
      <c r="C20" s="294">
        <v>0.72</v>
      </c>
      <c r="D20" s="295"/>
      <c r="E20" s="294">
        <v>0.7</v>
      </c>
      <c r="F20" s="295"/>
      <c r="G20" s="294">
        <v>0.7</v>
      </c>
      <c r="H20" s="295"/>
      <c r="I20" s="294">
        <v>0.72</v>
      </c>
      <c r="J20" s="295"/>
      <c r="K20" s="294">
        <v>0.7</v>
      </c>
      <c r="L20" s="295"/>
      <c r="M20" s="294">
        <v>0.68</v>
      </c>
      <c r="N20" s="295"/>
      <c r="O20" s="294">
        <v>0.68</v>
      </c>
      <c r="P20" s="295"/>
      <c r="Q20" s="301">
        <v>0.7</v>
      </c>
      <c r="R20" s="301"/>
      <c r="S20" s="294">
        <v>0.72</v>
      </c>
      <c r="T20" s="295"/>
      <c r="U20" s="115">
        <v>0.7</v>
      </c>
      <c r="V20" s="76">
        <v>0.7</v>
      </c>
      <c r="W20" s="301">
        <v>0.7</v>
      </c>
      <c r="X20" s="295"/>
    </row>
    <row r="21" spans="1:24" ht="15.75">
      <c r="A21" s="292" t="s">
        <v>63</v>
      </c>
      <c r="B21" s="293"/>
      <c r="C21" s="294">
        <v>1156</v>
      </c>
      <c r="D21" s="295"/>
      <c r="E21" s="294">
        <v>1128</v>
      </c>
      <c r="F21" s="295"/>
      <c r="G21" s="294">
        <v>1184</v>
      </c>
      <c r="H21" s="295"/>
      <c r="I21" s="294">
        <v>1179</v>
      </c>
      <c r="J21" s="295"/>
      <c r="K21" s="294">
        <v>1167</v>
      </c>
      <c r="L21" s="295"/>
      <c r="M21" s="294">
        <v>1135</v>
      </c>
      <c r="N21" s="295"/>
      <c r="O21" s="294">
        <v>1104</v>
      </c>
      <c r="P21" s="295"/>
      <c r="Q21" s="301">
        <v>1176</v>
      </c>
      <c r="R21" s="301"/>
      <c r="S21" s="294">
        <v>1166</v>
      </c>
      <c r="T21" s="295"/>
      <c r="U21" s="115">
        <v>1153</v>
      </c>
      <c r="V21" s="76">
        <v>1124</v>
      </c>
      <c r="W21" s="301">
        <v>1159</v>
      </c>
      <c r="X21" s="295"/>
    </row>
    <row r="22" spans="1:24" ht="15.75">
      <c r="A22" s="292" t="s">
        <v>18</v>
      </c>
      <c r="B22" s="293"/>
      <c r="C22" s="294">
        <v>0.32</v>
      </c>
      <c r="D22" s="295"/>
      <c r="E22" s="294">
        <v>0.32</v>
      </c>
      <c r="F22" s="295"/>
      <c r="G22" s="294">
        <v>0.32</v>
      </c>
      <c r="H22" s="295"/>
      <c r="I22" s="294">
        <v>0.3</v>
      </c>
      <c r="J22" s="295"/>
      <c r="K22" s="294">
        <v>0.32</v>
      </c>
      <c r="L22" s="295"/>
      <c r="M22" s="294">
        <v>0.32</v>
      </c>
      <c r="N22" s="295"/>
      <c r="O22" s="294">
        <v>0.32</v>
      </c>
      <c r="P22" s="295"/>
      <c r="Q22" s="301">
        <v>0.32</v>
      </c>
      <c r="R22" s="301"/>
      <c r="S22" s="294">
        <v>0.32</v>
      </c>
      <c r="T22" s="295"/>
      <c r="U22" s="115">
        <v>0.34</v>
      </c>
      <c r="V22" s="76">
        <v>0.34</v>
      </c>
      <c r="W22" s="301">
        <v>0.34</v>
      </c>
      <c r="X22" s="295"/>
    </row>
    <row r="23" spans="1:24" ht="15.75">
      <c r="A23" s="292" t="s">
        <v>19</v>
      </c>
      <c r="B23" s="293"/>
      <c r="C23" s="310">
        <f>C20-C22</f>
        <v>0.39999999999999997</v>
      </c>
      <c r="D23" s="311"/>
      <c r="E23" s="310">
        <f>E20-E22</f>
        <v>0.37999999999999995</v>
      </c>
      <c r="F23" s="311"/>
      <c r="G23" s="310">
        <f>G20-G22</f>
        <v>0.37999999999999995</v>
      </c>
      <c r="H23" s="311"/>
      <c r="I23" s="310">
        <f>I20-I22</f>
        <v>0.42</v>
      </c>
      <c r="J23" s="311"/>
      <c r="K23" s="310">
        <f>K20-K22</f>
        <v>0.37999999999999995</v>
      </c>
      <c r="L23" s="311"/>
      <c r="M23" s="310">
        <f>M20-M22</f>
        <v>0.36000000000000004</v>
      </c>
      <c r="N23" s="311"/>
      <c r="O23" s="310">
        <f>O20-O22</f>
        <v>0.36000000000000004</v>
      </c>
      <c r="P23" s="311"/>
      <c r="Q23" s="310">
        <f>Q20-Q22</f>
        <v>0.37999999999999995</v>
      </c>
      <c r="R23" s="311"/>
      <c r="S23" s="310">
        <f>S20-S22</f>
        <v>0.39999999999999997</v>
      </c>
      <c r="T23" s="311"/>
      <c r="U23" s="85">
        <f>U20-U22</f>
        <v>0.35999999999999993</v>
      </c>
      <c r="V23" s="79">
        <f>V20-V22</f>
        <v>0.35999999999999993</v>
      </c>
      <c r="W23" s="310">
        <f>W20-W22</f>
        <v>0.35999999999999993</v>
      </c>
      <c r="X23" s="311"/>
    </row>
    <row r="24" spans="1:24" ht="16.5" thickBot="1">
      <c r="A24" s="319" t="s">
        <v>64</v>
      </c>
      <c r="B24" s="320"/>
      <c r="C24" s="312">
        <v>600</v>
      </c>
      <c r="D24" s="313"/>
      <c r="E24" s="312">
        <v>600</v>
      </c>
      <c r="F24" s="313"/>
      <c r="G24" s="312">
        <v>600</v>
      </c>
      <c r="H24" s="313"/>
      <c r="I24" s="312">
        <v>600</v>
      </c>
      <c r="J24" s="313"/>
      <c r="K24" s="312">
        <v>600</v>
      </c>
      <c r="L24" s="313"/>
      <c r="M24" s="312">
        <v>600</v>
      </c>
      <c r="N24" s="313"/>
      <c r="O24" s="312">
        <v>650</v>
      </c>
      <c r="P24" s="313"/>
      <c r="Q24" s="314">
        <v>650</v>
      </c>
      <c r="R24" s="314"/>
      <c r="S24" s="312">
        <v>680</v>
      </c>
      <c r="T24" s="313"/>
      <c r="U24" s="114">
        <v>680</v>
      </c>
      <c r="V24" s="80">
        <v>680</v>
      </c>
      <c r="W24" s="314">
        <v>680</v>
      </c>
      <c r="X24" s="313"/>
    </row>
    <row r="25" spans="1:24" ht="15.75">
      <c r="A25" s="315" t="s">
        <v>66</v>
      </c>
      <c r="B25" s="316"/>
      <c r="C25" s="317" t="s">
        <v>96</v>
      </c>
      <c r="D25" s="318"/>
      <c r="E25" s="317" t="s">
        <v>96</v>
      </c>
      <c r="F25" s="318"/>
      <c r="G25" s="317" t="s">
        <v>96</v>
      </c>
      <c r="H25" s="318"/>
      <c r="I25" s="317" t="s">
        <v>96</v>
      </c>
      <c r="J25" s="318"/>
      <c r="K25" s="317" t="s">
        <v>96</v>
      </c>
      <c r="L25" s="318"/>
      <c r="M25" s="317" t="s">
        <v>96</v>
      </c>
      <c r="N25" s="318"/>
      <c r="O25" s="317" t="s">
        <v>96</v>
      </c>
      <c r="P25" s="318"/>
      <c r="Q25" s="317" t="s">
        <v>96</v>
      </c>
      <c r="R25" s="318"/>
      <c r="S25" s="317" t="s">
        <v>96</v>
      </c>
      <c r="T25" s="318"/>
      <c r="U25" s="317" t="s">
        <v>96</v>
      </c>
      <c r="V25" s="318"/>
      <c r="W25" s="317" t="s">
        <v>96</v>
      </c>
      <c r="X25" s="318"/>
    </row>
    <row r="26" spans="1:24" ht="16.5" thickBot="1">
      <c r="A26" s="344" t="s">
        <v>70</v>
      </c>
      <c r="B26" s="345"/>
      <c r="C26" s="321">
        <v>0.8</v>
      </c>
      <c r="D26" s="322"/>
      <c r="E26" s="321">
        <v>0.75</v>
      </c>
      <c r="F26" s="322"/>
      <c r="G26" s="321">
        <v>0.75</v>
      </c>
      <c r="H26" s="322"/>
      <c r="I26" s="321">
        <v>0.76</v>
      </c>
      <c r="J26" s="322"/>
      <c r="K26" s="321">
        <v>0.75</v>
      </c>
      <c r="L26" s="322"/>
      <c r="M26" s="321">
        <v>0.7</v>
      </c>
      <c r="N26" s="322"/>
      <c r="O26" s="321">
        <v>0.75</v>
      </c>
      <c r="P26" s="322"/>
      <c r="Q26" s="321">
        <v>0.75</v>
      </c>
      <c r="R26" s="322"/>
      <c r="S26" s="321">
        <v>0.78</v>
      </c>
      <c r="T26" s="322"/>
      <c r="U26" s="103">
        <v>0.75</v>
      </c>
      <c r="V26" s="103">
        <v>0.75</v>
      </c>
      <c r="W26" s="323">
        <v>0.75</v>
      </c>
      <c r="X26" s="322"/>
    </row>
    <row r="27" spans="1:24" ht="16.5" thickBot="1">
      <c r="A27" s="324"/>
      <c r="B27" s="325"/>
      <c r="C27" s="325"/>
      <c r="D27" s="325"/>
      <c r="E27" s="325"/>
      <c r="F27" s="325"/>
      <c r="G27" s="325"/>
      <c r="H27" s="325"/>
      <c r="I27" s="325"/>
      <c r="J27" s="325"/>
      <c r="K27" s="325"/>
      <c r="L27" s="325"/>
      <c r="M27" s="325"/>
      <c r="N27" s="325"/>
      <c r="O27" s="325"/>
      <c r="P27" s="325"/>
      <c r="Q27" s="325"/>
      <c r="R27" s="326"/>
      <c r="S27" s="327" t="s">
        <v>62</v>
      </c>
      <c r="T27" s="328"/>
      <c r="U27" s="329"/>
      <c r="V27" s="330"/>
      <c r="W27" s="331">
        <f>I17+Q17+W17</f>
        <v>89</v>
      </c>
      <c r="X27" s="332"/>
    </row>
    <row r="28" spans="1:24" ht="16.5" thickBot="1">
      <c r="A28" s="333" t="s">
        <v>47</v>
      </c>
      <c r="B28" s="334"/>
      <c r="C28" s="327" t="s">
        <v>48</v>
      </c>
      <c r="D28" s="328"/>
      <c r="E28" s="328"/>
      <c r="F28" s="328"/>
      <c r="G28" s="328"/>
      <c r="H28" s="328"/>
      <c r="I28" s="328"/>
      <c r="J28" s="328"/>
      <c r="K28" s="328"/>
      <c r="L28" s="328"/>
      <c r="M28" s="328"/>
      <c r="N28" s="328"/>
      <c r="O28" s="328"/>
      <c r="P28" s="328"/>
      <c r="Q28" s="328"/>
      <c r="R28" s="328"/>
      <c r="S28" s="328"/>
      <c r="T28" s="328"/>
      <c r="U28" s="328"/>
      <c r="V28" s="328"/>
      <c r="W28" s="328"/>
      <c r="X28" s="337"/>
    </row>
    <row r="29" spans="1:24" ht="16.5" thickBot="1">
      <c r="A29" s="335"/>
      <c r="B29" s="336"/>
      <c r="C29" s="338" t="s">
        <v>49</v>
      </c>
      <c r="D29" s="339"/>
      <c r="E29" s="339"/>
      <c r="F29" s="339"/>
      <c r="G29" s="339"/>
      <c r="H29" s="339"/>
      <c r="I29" s="339"/>
      <c r="J29" s="340"/>
      <c r="K29" s="341" t="s">
        <v>51</v>
      </c>
      <c r="L29" s="342"/>
      <c r="M29" s="342"/>
      <c r="N29" s="342"/>
      <c r="O29" s="342"/>
      <c r="P29" s="342"/>
      <c r="Q29" s="342"/>
      <c r="R29" s="343"/>
      <c r="S29" s="338" t="s">
        <v>50</v>
      </c>
      <c r="T29" s="339"/>
      <c r="U29" s="339"/>
      <c r="V29" s="339"/>
      <c r="W29" s="339"/>
      <c r="X29" s="340"/>
    </row>
    <row r="30" spans="1:24" ht="16.5" thickBot="1">
      <c r="A30" s="346" t="s">
        <v>53</v>
      </c>
      <c r="B30" s="350"/>
      <c r="C30" s="298" t="s">
        <v>30</v>
      </c>
      <c r="D30" s="299"/>
      <c r="E30" s="298" t="s">
        <v>31</v>
      </c>
      <c r="F30" s="299"/>
      <c r="G30" s="298" t="s">
        <v>32</v>
      </c>
      <c r="H30" s="299"/>
      <c r="I30" s="300" t="s">
        <v>24</v>
      </c>
      <c r="J30" s="300"/>
      <c r="K30" s="298" t="s">
        <v>25</v>
      </c>
      <c r="L30" s="299"/>
      <c r="M30" s="298" t="s">
        <v>26</v>
      </c>
      <c r="N30" s="299"/>
      <c r="O30" s="298" t="s">
        <v>27</v>
      </c>
      <c r="P30" s="299"/>
      <c r="Q30" s="300" t="s">
        <v>28</v>
      </c>
      <c r="R30" s="300"/>
      <c r="S30" s="298" t="s">
        <v>29</v>
      </c>
      <c r="T30" s="300"/>
      <c r="U30" s="75">
        <v>20</v>
      </c>
      <c r="V30" s="75">
        <v>22</v>
      </c>
      <c r="W30" s="351">
        <v>24</v>
      </c>
      <c r="X30" s="303"/>
    </row>
    <row r="31" spans="1:24" ht="16.5" thickBot="1">
      <c r="A31" s="346" t="s">
        <v>15</v>
      </c>
      <c r="B31" s="347"/>
      <c r="C31" s="348"/>
      <c r="D31" s="349"/>
      <c r="E31" s="348"/>
      <c r="F31" s="349"/>
      <c r="G31" s="348"/>
      <c r="H31" s="349"/>
      <c r="I31" s="348"/>
      <c r="J31" s="349"/>
      <c r="K31" s="348"/>
      <c r="L31" s="349"/>
      <c r="M31" s="348"/>
      <c r="N31" s="349"/>
      <c r="O31" s="348"/>
      <c r="P31" s="349"/>
      <c r="Q31" s="348"/>
      <c r="R31" s="349"/>
      <c r="S31" s="348" t="s">
        <v>105</v>
      </c>
      <c r="T31" s="349"/>
      <c r="U31" s="87"/>
      <c r="V31" s="87"/>
      <c r="W31" s="348"/>
      <c r="X31" s="349"/>
    </row>
    <row r="32" spans="1:24" ht="15.75">
      <c r="A32" s="356" t="s">
        <v>78</v>
      </c>
      <c r="B32" s="357"/>
      <c r="C32" s="354"/>
      <c r="D32" s="355"/>
      <c r="E32" s="354"/>
      <c r="F32" s="355"/>
      <c r="G32" s="354"/>
      <c r="H32" s="355"/>
      <c r="I32" s="354"/>
      <c r="J32" s="355"/>
      <c r="K32" s="354"/>
      <c r="L32" s="355"/>
      <c r="M32" s="354"/>
      <c r="N32" s="355"/>
      <c r="O32" s="354"/>
      <c r="P32" s="355"/>
      <c r="Q32" s="354"/>
      <c r="R32" s="355"/>
      <c r="S32" s="354"/>
      <c r="T32" s="355"/>
      <c r="U32" s="76"/>
      <c r="V32" s="76"/>
      <c r="W32" s="354"/>
      <c r="X32" s="355"/>
    </row>
    <row r="33" spans="1:24" ht="15.75">
      <c r="A33" s="352" t="s">
        <v>79</v>
      </c>
      <c r="B33" s="353"/>
      <c r="C33" s="354"/>
      <c r="D33" s="355"/>
      <c r="E33" s="354"/>
      <c r="F33" s="355"/>
      <c r="G33" s="354"/>
      <c r="H33" s="355"/>
      <c r="I33" s="354"/>
      <c r="J33" s="355"/>
      <c r="K33" s="354"/>
      <c r="L33" s="355"/>
      <c r="M33" s="354"/>
      <c r="N33" s="355"/>
      <c r="O33" s="354"/>
      <c r="P33" s="355"/>
      <c r="Q33" s="354"/>
      <c r="R33" s="355"/>
      <c r="S33" s="354"/>
      <c r="T33" s="355"/>
      <c r="U33" s="86"/>
      <c r="V33" s="86"/>
      <c r="W33" s="354"/>
      <c r="X33" s="355"/>
    </row>
    <row r="34" spans="1:24" ht="15.75">
      <c r="A34" s="352" t="s">
        <v>80</v>
      </c>
      <c r="B34" s="353"/>
      <c r="C34" s="354">
        <v>1090</v>
      </c>
      <c r="D34" s="355"/>
      <c r="E34" s="354">
        <v>1090</v>
      </c>
      <c r="F34" s="355"/>
      <c r="G34" s="354">
        <v>1090</v>
      </c>
      <c r="H34" s="355"/>
      <c r="I34" s="354">
        <v>1090</v>
      </c>
      <c r="J34" s="355"/>
      <c r="K34" s="354">
        <v>1090</v>
      </c>
      <c r="L34" s="355"/>
      <c r="M34" s="354">
        <v>1090</v>
      </c>
      <c r="N34" s="355"/>
      <c r="O34" s="354">
        <v>1090</v>
      </c>
      <c r="P34" s="355"/>
      <c r="Q34" s="354">
        <v>1090</v>
      </c>
      <c r="R34" s="355"/>
      <c r="S34" s="354">
        <v>1120</v>
      </c>
      <c r="T34" s="355"/>
      <c r="U34" s="86">
        <v>1120</v>
      </c>
      <c r="V34" s="86">
        <v>1120</v>
      </c>
      <c r="W34" s="354">
        <v>1120</v>
      </c>
      <c r="X34" s="355"/>
    </row>
    <row r="35" spans="1:24" ht="16.5" thickBot="1">
      <c r="A35" s="352" t="s">
        <v>76</v>
      </c>
      <c r="B35" s="353"/>
      <c r="C35" s="358">
        <v>500</v>
      </c>
      <c r="D35" s="359"/>
      <c r="E35" s="358">
        <v>500</v>
      </c>
      <c r="F35" s="359"/>
      <c r="G35" s="358">
        <v>500</v>
      </c>
      <c r="H35" s="359"/>
      <c r="I35" s="358">
        <v>500</v>
      </c>
      <c r="J35" s="359"/>
      <c r="K35" s="358">
        <v>500</v>
      </c>
      <c r="L35" s="359"/>
      <c r="M35" s="358">
        <v>500</v>
      </c>
      <c r="N35" s="359"/>
      <c r="O35" s="358">
        <v>500</v>
      </c>
      <c r="P35" s="359"/>
      <c r="Q35" s="358">
        <v>500</v>
      </c>
      <c r="R35" s="359"/>
      <c r="S35" s="358">
        <v>500</v>
      </c>
      <c r="T35" s="359"/>
      <c r="U35" s="86">
        <v>500</v>
      </c>
      <c r="V35" s="86">
        <v>500</v>
      </c>
      <c r="W35" s="358">
        <v>500</v>
      </c>
      <c r="X35" s="359"/>
    </row>
    <row r="36" spans="1:24" ht="16.5" thickBot="1">
      <c r="A36" s="346" t="s">
        <v>38</v>
      </c>
      <c r="B36" s="347"/>
      <c r="C36" s="364">
        <f>C32+C35+C34+C33</f>
        <v>1590</v>
      </c>
      <c r="D36" s="365"/>
      <c r="E36" s="364">
        <f>E32+E35+E34+E33</f>
        <v>1590</v>
      </c>
      <c r="F36" s="365"/>
      <c r="G36" s="364">
        <f>G32+G35+G34+G33</f>
        <v>1590</v>
      </c>
      <c r="H36" s="365"/>
      <c r="I36" s="364">
        <f>I32+I35+I34+I33</f>
        <v>1590</v>
      </c>
      <c r="J36" s="365"/>
      <c r="K36" s="364">
        <f t="shared" ref="K36" si="1">K32+K35+K34+K33</f>
        <v>1590</v>
      </c>
      <c r="L36" s="365"/>
      <c r="M36" s="364">
        <f t="shared" ref="M36" si="2">M32+M35+M34+M33</f>
        <v>1590</v>
      </c>
      <c r="N36" s="365"/>
      <c r="O36" s="364">
        <f t="shared" ref="O36" si="3">O32+O35+O34+O33</f>
        <v>1590</v>
      </c>
      <c r="P36" s="365"/>
      <c r="Q36" s="364">
        <f t="shared" ref="Q36" si="4">Q32+Q35+Q34+Q33</f>
        <v>1590</v>
      </c>
      <c r="R36" s="365"/>
      <c r="S36" s="364">
        <f t="shared" ref="S36" si="5">S32+S35+S34+S33</f>
        <v>1620</v>
      </c>
      <c r="T36" s="365"/>
      <c r="U36" s="82">
        <f>U32+U35+U34+U33</f>
        <v>1620</v>
      </c>
      <c r="V36" s="82">
        <f>V32+V35+V34+V33</f>
        <v>1620</v>
      </c>
      <c r="W36" s="364">
        <f t="shared" ref="W36" si="6">W32+W35+W34+W33</f>
        <v>1620</v>
      </c>
      <c r="X36" s="365"/>
    </row>
    <row r="37" spans="1:24" ht="15.75">
      <c r="A37" s="360" t="s">
        <v>81</v>
      </c>
      <c r="B37" s="361"/>
      <c r="C37" s="362">
        <v>400</v>
      </c>
      <c r="D37" s="363"/>
      <c r="E37" s="362">
        <v>400</v>
      </c>
      <c r="F37" s="363"/>
      <c r="G37" s="362">
        <v>400</v>
      </c>
      <c r="H37" s="363"/>
      <c r="I37" s="362">
        <v>400</v>
      </c>
      <c r="J37" s="363"/>
      <c r="K37" s="362">
        <v>400</v>
      </c>
      <c r="L37" s="363"/>
      <c r="M37" s="362">
        <v>400</v>
      </c>
      <c r="N37" s="363"/>
      <c r="O37" s="362">
        <v>400</v>
      </c>
      <c r="P37" s="363"/>
      <c r="Q37" s="362">
        <v>400</v>
      </c>
      <c r="R37" s="363"/>
      <c r="S37" s="362"/>
      <c r="T37" s="363"/>
      <c r="U37" s="81"/>
      <c r="V37" s="81"/>
      <c r="W37" s="362"/>
      <c r="X37" s="363"/>
    </row>
    <row r="38" spans="1:24" ht="15.75">
      <c r="A38" s="360" t="s">
        <v>68</v>
      </c>
      <c r="B38" s="361"/>
      <c r="C38" s="354"/>
      <c r="D38" s="355"/>
      <c r="E38" s="354"/>
      <c r="F38" s="355"/>
      <c r="G38" s="354"/>
      <c r="H38" s="355"/>
      <c r="I38" s="354"/>
      <c r="J38" s="355"/>
      <c r="K38" s="354"/>
      <c r="L38" s="355"/>
      <c r="M38" s="354"/>
      <c r="N38" s="355"/>
      <c r="O38" s="354"/>
      <c r="P38" s="355"/>
      <c r="Q38" s="354"/>
      <c r="R38" s="355"/>
      <c r="S38" s="354"/>
      <c r="T38" s="355"/>
      <c r="U38" s="76"/>
      <c r="V38" s="76"/>
      <c r="W38" s="354"/>
      <c r="X38" s="355"/>
    </row>
    <row r="39" spans="1:24" ht="15.75" customHeight="1">
      <c r="A39" s="360" t="s">
        <v>83</v>
      </c>
      <c r="B39" s="361"/>
      <c r="C39" s="354">
        <v>700</v>
      </c>
      <c r="D39" s="355"/>
      <c r="E39" s="354">
        <v>700</v>
      </c>
      <c r="F39" s="355"/>
      <c r="G39" s="354">
        <v>700</v>
      </c>
      <c r="H39" s="355"/>
      <c r="I39" s="354">
        <v>700</v>
      </c>
      <c r="J39" s="355"/>
      <c r="K39" s="354">
        <v>700</v>
      </c>
      <c r="L39" s="355"/>
      <c r="M39" s="354">
        <v>700</v>
      </c>
      <c r="N39" s="355"/>
      <c r="O39" s="354">
        <v>700</v>
      </c>
      <c r="P39" s="355"/>
      <c r="Q39" s="354">
        <v>700</v>
      </c>
      <c r="R39" s="355"/>
      <c r="S39" s="354">
        <v>650</v>
      </c>
      <c r="T39" s="355"/>
      <c r="U39" s="76">
        <v>650</v>
      </c>
      <c r="V39" s="76">
        <v>650</v>
      </c>
      <c r="W39" s="354">
        <v>650</v>
      </c>
      <c r="X39" s="355"/>
    </row>
    <row r="40" spans="1:24" ht="15.75">
      <c r="A40" s="352" t="s">
        <v>73</v>
      </c>
      <c r="B40" s="353"/>
      <c r="C40" s="354">
        <v>250</v>
      </c>
      <c r="D40" s="355"/>
      <c r="E40" s="354">
        <v>250</v>
      </c>
      <c r="F40" s="355"/>
      <c r="G40" s="354">
        <v>250</v>
      </c>
      <c r="H40" s="355"/>
      <c r="I40" s="354">
        <v>250</v>
      </c>
      <c r="J40" s="355"/>
      <c r="K40" s="354">
        <v>250</v>
      </c>
      <c r="L40" s="355"/>
      <c r="M40" s="354">
        <v>250</v>
      </c>
      <c r="N40" s="355"/>
      <c r="O40" s="354">
        <v>250</v>
      </c>
      <c r="P40" s="355"/>
      <c r="Q40" s="354">
        <v>250</v>
      </c>
      <c r="R40" s="355"/>
      <c r="S40" s="354">
        <v>250</v>
      </c>
      <c r="T40" s="355"/>
      <c r="U40" s="76">
        <v>250</v>
      </c>
      <c r="V40" s="76">
        <v>250</v>
      </c>
      <c r="W40" s="354">
        <v>250</v>
      </c>
      <c r="X40" s="355"/>
    </row>
    <row r="41" spans="1:24" ht="15.75">
      <c r="A41" s="366" t="s">
        <v>106</v>
      </c>
      <c r="B41" s="367"/>
      <c r="C41" s="354">
        <v>1150</v>
      </c>
      <c r="D41" s="355"/>
      <c r="E41" s="354">
        <v>1150</v>
      </c>
      <c r="F41" s="355"/>
      <c r="G41" s="354">
        <v>1150</v>
      </c>
      <c r="H41" s="355"/>
      <c r="I41" s="354">
        <v>1150</v>
      </c>
      <c r="J41" s="355"/>
      <c r="K41" s="354">
        <v>1150</v>
      </c>
      <c r="L41" s="355"/>
      <c r="M41" s="354">
        <v>1150</v>
      </c>
      <c r="N41" s="355"/>
      <c r="O41" s="354">
        <v>1150</v>
      </c>
      <c r="P41" s="355"/>
      <c r="Q41" s="354">
        <v>1150</v>
      </c>
      <c r="R41" s="355"/>
      <c r="S41" s="354">
        <v>1250</v>
      </c>
      <c r="T41" s="355"/>
      <c r="U41" s="76">
        <v>1250</v>
      </c>
      <c r="V41" s="76">
        <v>1250</v>
      </c>
      <c r="W41" s="354">
        <v>1250</v>
      </c>
      <c r="X41" s="355"/>
    </row>
    <row r="42" spans="1:24" ht="16.5" customHeight="1" thickBot="1">
      <c r="A42" s="366" t="s">
        <v>107</v>
      </c>
      <c r="B42" s="367"/>
      <c r="C42" s="358"/>
      <c r="D42" s="359"/>
      <c r="E42" s="358"/>
      <c r="F42" s="359"/>
      <c r="G42" s="358"/>
      <c r="H42" s="359"/>
      <c r="I42" s="358"/>
      <c r="J42" s="359"/>
      <c r="K42" s="358"/>
      <c r="L42" s="359"/>
      <c r="M42" s="358"/>
      <c r="N42" s="359"/>
      <c r="O42" s="358"/>
      <c r="P42" s="359"/>
      <c r="Q42" s="358"/>
      <c r="R42" s="359"/>
      <c r="S42" s="358">
        <v>350</v>
      </c>
      <c r="T42" s="359"/>
      <c r="U42" s="86">
        <v>350</v>
      </c>
      <c r="V42" s="86">
        <v>350</v>
      </c>
      <c r="W42" s="358">
        <v>350</v>
      </c>
      <c r="X42" s="359"/>
    </row>
    <row r="43" spans="1:24" ht="16.5" thickBot="1">
      <c r="A43" s="368" t="s">
        <v>52</v>
      </c>
      <c r="B43" s="369"/>
      <c r="C43" s="370">
        <f>C37+C38+C39+C40+C41+C42</f>
        <v>2500</v>
      </c>
      <c r="D43" s="371"/>
      <c r="E43" s="370">
        <f>E37+E38+E39+E40+E41+E42</f>
        <v>2500</v>
      </c>
      <c r="F43" s="371"/>
      <c r="G43" s="370">
        <f>G37+G38+G39+G40+G41+G42</f>
        <v>2500</v>
      </c>
      <c r="H43" s="371"/>
      <c r="I43" s="370">
        <f>I37+I38+I39+I40+I41+I42</f>
        <v>2500</v>
      </c>
      <c r="J43" s="371"/>
      <c r="K43" s="370">
        <f t="shared" ref="K43" si="7">K37+K38+K39+K40+K41+K42</f>
        <v>2500</v>
      </c>
      <c r="L43" s="371"/>
      <c r="M43" s="370">
        <f t="shared" ref="M43" si="8">M37+M38+M39+M40+M41+M42</f>
        <v>2500</v>
      </c>
      <c r="N43" s="371"/>
      <c r="O43" s="370">
        <f t="shared" ref="O43" si="9">O37+O38+O39+O40+O41+O42</f>
        <v>2500</v>
      </c>
      <c r="P43" s="371"/>
      <c r="Q43" s="370">
        <f t="shared" ref="Q43" si="10">Q37+Q38+Q39+Q40+Q41+Q42</f>
        <v>2500</v>
      </c>
      <c r="R43" s="371"/>
      <c r="S43" s="370">
        <f t="shared" ref="S43" si="11">S37+S38+S39+S40+S41+S42</f>
        <v>2500</v>
      </c>
      <c r="T43" s="371"/>
      <c r="U43" s="117">
        <f>U37+U38+U39+U40+U41+U42</f>
        <v>2500</v>
      </c>
      <c r="V43" s="139">
        <f>V37+V38+V39+V40+V41+V42</f>
        <v>2500</v>
      </c>
      <c r="W43" s="370">
        <f t="shared" ref="W43" si="12">W37+W38+W39+W40+W41+W42</f>
        <v>2500</v>
      </c>
      <c r="X43" s="371"/>
    </row>
    <row r="44" spans="1:24" ht="15.75">
      <c r="A44" s="373" t="s">
        <v>54</v>
      </c>
      <c r="B44" s="374"/>
      <c r="C44" s="362"/>
      <c r="D44" s="363"/>
      <c r="E44" s="362"/>
      <c r="F44" s="363"/>
      <c r="G44" s="362"/>
      <c r="H44" s="363"/>
      <c r="I44" s="362"/>
      <c r="J44" s="363"/>
      <c r="K44" s="362"/>
      <c r="L44" s="363"/>
      <c r="M44" s="362"/>
      <c r="N44" s="363"/>
      <c r="O44" s="362"/>
      <c r="P44" s="363"/>
      <c r="Q44" s="362"/>
      <c r="R44" s="363"/>
      <c r="S44" s="362"/>
      <c r="T44" s="363"/>
      <c r="U44" s="81"/>
      <c r="V44" s="81"/>
      <c r="W44" s="362"/>
      <c r="X44" s="363"/>
    </row>
    <row r="45" spans="1:24" ht="15.75">
      <c r="A45" s="292" t="s">
        <v>55</v>
      </c>
      <c r="B45" s="372"/>
      <c r="C45" s="354">
        <v>100</v>
      </c>
      <c r="D45" s="355"/>
      <c r="E45" s="354">
        <v>100</v>
      </c>
      <c r="F45" s="355"/>
      <c r="G45" s="354">
        <v>100</v>
      </c>
      <c r="H45" s="355"/>
      <c r="I45" s="354">
        <v>100</v>
      </c>
      <c r="J45" s="355"/>
      <c r="K45" s="354">
        <v>100</v>
      </c>
      <c r="L45" s="355"/>
      <c r="M45" s="354">
        <v>100</v>
      </c>
      <c r="N45" s="355"/>
      <c r="O45" s="354">
        <v>100</v>
      </c>
      <c r="P45" s="355"/>
      <c r="Q45" s="354">
        <v>100</v>
      </c>
      <c r="R45" s="355"/>
      <c r="S45" s="354">
        <v>100</v>
      </c>
      <c r="T45" s="355"/>
      <c r="U45" s="76">
        <v>100</v>
      </c>
      <c r="V45" s="76">
        <v>100</v>
      </c>
      <c r="W45" s="354">
        <v>100</v>
      </c>
      <c r="X45" s="355"/>
    </row>
    <row r="46" spans="1:24" ht="15.75">
      <c r="A46" s="360" t="s">
        <v>71</v>
      </c>
      <c r="B46" s="361"/>
      <c r="C46" s="354"/>
      <c r="D46" s="355"/>
      <c r="E46" s="354"/>
      <c r="F46" s="355"/>
      <c r="G46" s="354"/>
      <c r="H46" s="355"/>
      <c r="I46" s="354"/>
      <c r="J46" s="375"/>
      <c r="K46" s="354"/>
      <c r="L46" s="375"/>
      <c r="M46" s="354"/>
      <c r="N46" s="375"/>
      <c r="O46" s="354"/>
      <c r="P46" s="375"/>
      <c r="Q46" s="354"/>
      <c r="R46" s="375"/>
      <c r="S46" s="354"/>
      <c r="T46" s="375"/>
      <c r="U46" s="76"/>
      <c r="V46" s="76"/>
      <c r="W46" s="354"/>
      <c r="X46" s="355"/>
    </row>
    <row r="47" spans="1:24" ht="15.75">
      <c r="A47" s="292" t="s">
        <v>75</v>
      </c>
      <c r="B47" s="372"/>
      <c r="C47" s="354"/>
      <c r="D47" s="355"/>
      <c r="E47" s="354"/>
      <c r="F47" s="355"/>
      <c r="G47" s="354"/>
      <c r="H47" s="355"/>
      <c r="I47" s="354"/>
      <c r="J47" s="355"/>
      <c r="K47" s="354"/>
      <c r="L47" s="355"/>
      <c r="M47" s="354"/>
      <c r="N47" s="355"/>
      <c r="O47" s="354"/>
      <c r="P47" s="355"/>
      <c r="Q47" s="354"/>
      <c r="R47" s="355"/>
      <c r="S47" s="354"/>
      <c r="T47" s="355"/>
      <c r="U47" s="76"/>
      <c r="V47" s="76"/>
      <c r="W47" s="354"/>
      <c r="X47" s="355"/>
    </row>
    <row r="48" spans="1:24" ht="15.75">
      <c r="A48" s="292" t="s">
        <v>69</v>
      </c>
      <c r="B48" s="372"/>
      <c r="C48" s="354"/>
      <c r="D48" s="375"/>
      <c r="E48" s="354"/>
      <c r="F48" s="375"/>
      <c r="G48" s="354"/>
      <c r="H48" s="375"/>
      <c r="I48" s="354"/>
      <c r="J48" s="375"/>
      <c r="K48" s="354"/>
      <c r="L48" s="375"/>
      <c r="M48" s="354"/>
      <c r="N48" s="375"/>
      <c r="O48" s="354"/>
      <c r="P48" s="375"/>
      <c r="Q48" s="354"/>
      <c r="R48" s="375"/>
      <c r="S48" s="354"/>
      <c r="T48" s="375"/>
      <c r="U48" s="76"/>
      <c r="V48" s="76"/>
      <c r="W48" s="354"/>
      <c r="X48" s="355"/>
    </row>
    <row r="49" spans="1:24" ht="16.5" thickBot="1">
      <c r="A49" s="319"/>
      <c r="B49" s="376"/>
      <c r="C49" s="358"/>
      <c r="D49" s="377"/>
      <c r="E49" s="358"/>
      <c r="F49" s="377"/>
      <c r="G49" s="358"/>
      <c r="H49" s="377"/>
      <c r="I49" s="358"/>
      <c r="J49" s="377"/>
      <c r="K49" s="358"/>
      <c r="L49" s="377"/>
      <c r="M49" s="358"/>
      <c r="N49" s="377"/>
      <c r="O49" s="358"/>
      <c r="P49" s="377"/>
      <c r="Q49" s="358"/>
      <c r="R49" s="377"/>
      <c r="S49" s="358"/>
      <c r="T49" s="377"/>
      <c r="U49" s="86"/>
      <c r="V49" s="86"/>
      <c r="W49" s="358"/>
      <c r="X49" s="359"/>
    </row>
    <row r="50" spans="1:24" ht="16.5" thickBot="1">
      <c r="A50" s="384" t="s">
        <v>56</v>
      </c>
      <c r="B50" s="385"/>
      <c r="C50" s="290" t="s">
        <v>82</v>
      </c>
      <c r="D50" s="382"/>
      <c r="E50" s="382"/>
      <c r="F50" s="382"/>
      <c r="G50" s="382"/>
      <c r="H50" s="382"/>
      <c r="I50" s="382"/>
      <c r="J50" s="291"/>
      <c r="K50" s="290" t="s">
        <v>82</v>
      </c>
      <c r="L50" s="382"/>
      <c r="M50" s="382"/>
      <c r="N50" s="382"/>
      <c r="O50" s="382"/>
      <c r="P50" s="382"/>
      <c r="Q50" s="382"/>
      <c r="R50" s="291"/>
      <c r="S50" s="290" t="s">
        <v>82</v>
      </c>
      <c r="T50" s="382"/>
      <c r="U50" s="382"/>
      <c r="V50" s="382"/>
      <c r="W50" s="382"/>
      <c r="X50" s="291"/>
    </row>
    <row r="51" spans="1:24" ht="16.5" thickBot="1">
      <c r="A51" s="386" t="s">
        <v>40</v>
      </c>
      <c r="B51" s="387"/>
      <c r="C51" s="324" t="s">
        <v>87</v>
      </c>
      <c r="D51" s="325"/>
      <c r="E51" s="325"/>
      <c r="F51" s="325"/>
      <c r="G51" s="325"/>
      <c r="H51" s="325"/>
      <c r="I51" s="325"/>
      <c r="J51" s="326"/>
      <c r="K51" s="324" t="s">
        <v>87</v>
      </c>
      <c r="L51" s="325"/>
      <c r="M51" s="325"/>
      <c r="N51" s="325"/>
      <c r="O51" s="325"/>
      <c r="P51" s="325"/>
      <c r="Q51" s="325"/>
      <c r="R51" s="326"/>
      <c r="S51" s="388" t="s">
        <v>109</v>
      </c>
      <c r="T51" s="389"/>
      <c r="U51" s="389"/>
      <c r="V51" s="389"/>
      <c r="W51" s="389"/>
      <c r="X51" s="390"/>
    </row>
    <row r="52" spans="1:24" ht="16.5" thickBot="1">
      <c r="A52" s="378" t="s">
        <v>74</v>
      </c>
      <c r="B52" s="379"/>
      <c r="C52" s="380"/>
      <c r="D52" s="381" t="s">
        <v>20</v>
      </c>
      <c r="E52" s="382"/>
      <c r="F52" s="383"/>
      <c r="G52" s="381" t="s">
        <v>37</v>
      </c>
      <c r="H52" s="382"/>
      <c r="I52" s="382"/>
      <c r="J52" s="382"/>
      <c r="K52" s="382"/>
      <c r="L52" s="291"/>
      <c r="M52" s="290" t="s">
        <v>59</v>
      </c>
      <c r="N52" s="382"/>
      <c r="O52" s="383"/>
      <c r="P52" s="381" t="s">
        <v>20</v>
      </c>
      <c r="Q52" s="382"/>
      <c r="R52" s="383"/>
      <c r="S52" s="381" t="s">
        <v>37</v>
      </c>
      <c r="T52" s="382"/>
      <c r="U52" s="382"/>
      <c r="V52" s="382"/>
      <c r="W52" s="382"/>
      <c r="X52" s="291"/>
    </row>
    <row r="53" spans="1:24" ht="15.75">
      <c r="A53" s="395"/>
      <c r="B53" s="396"/>
      <c r="C53" s="397"/>
      <c r="D53" s="88"/>
      <c r="E53" s="88"/>
      <c r="F53" s="89">
        <f>E53-D53</f>
        <v>0</v>
      </c>
      <c r="G53" s="398"/>
      <c r="H53" s="399"/>
      <c r="I53" s="399"/>
      <c r="J53" s="399"/>
      <c r="K53" s="399"/>
      <c r="L53" s="400"/>
      <c r="M53" s="395" t="s">
        <v>60</v>
      </c>
      <c r="N53" s="396"/>
      <c r="O53" s="397"/>
      <c r="P53" s="88"/>
      <c r="Q53" s="88"/>
      <c r="R53" s="89">
        <f>Q53-P53</f>
        <v>0</v>
      </c>
      <c r="S53" s="398"/>
      <c r="T53" s="399"/>
      <c r="U53" s="399"/>
      <c r="V53" s="399"/>
      <c r="W53" s="399"/>
      <c r="X53" s="400"/>
    </row>
    <row r="54" spans="1:24" ht="15.75">
      <c r="A54" s="354"/>
      <c r="B54" s="375"/>
      <c r="C54" s="401"/>
      <c r="D54" s="83"/>
      <c r="E54" s="83"/>
      <c r="F54" s="83"/>
      <c r="G54" s="402"/>
      <c r="H54" s="403"/>
      <c r="I54" s="403"/>
      <c r="J54" s="403"/>
      <c r="K54" s="403"/>
      <c r="L54" s="404"/>
      <c r="M54" s="354"/>
      <c r="N54" s="375"/>
      <c r="O54" s="401"/>
      <c r="P54" s="83"/>
      <c r="Q54" s="83"/>
      <c r="R54" s="83"/>
      <c r="S54" s="405"/>
      <c r="T54" s="375"/>
      <c r="U54" s="375"/>
      <c r="V54" s="375"/>
      <c r="W54" s="375"/>
      <c r="X54" s="355"/>
    </row>
    <row r="55" spans="1:24" ht="16.5" thickBot="1">
      <c r="A55" s="391"/>
      <c r="B55" s="392"/>
      <c r="C55" s="393"/>
      <c r="D55" s="84"/>
      <c r="E55" s="84"/>
      <c r="F55" s="84"/>
      <c r="G55" s="394"/>
      <c r="H55" s="377"/>
      <c r="I55" s="377"/>
      <c r="J55" s="377"/>
      <c r="K55" s="377"/>
      <c r="L55" s="359"/>
      <c r="M55" s="391"/>
      <c r="N55" s="392"/>
      <c r="O55" s="393"/>
      <c r="P55" s="84"/>
      <c r="Q55" s="84"/>
      <c r="R55" s="84"/>
      <c r="S55" s="394"/>
      <c r="T55" s="377"/>
      <c r="U55" s="377"/>
      <c r="V55" s="377"/>
      <c r="W55" s="377"/>
      <c r="X55" s="359"/>
    </row>
  </sheetData>
  <mergeCells count="408">
    <mergeCell ref="A55:C55"/>
    <mergeCell ref="G55:L55"/>
    <mergeCell ref="M55:O55"/>
    <mergeCell ref="S55:X55"/>
    <mergeCell ref="A53:C53"/>
    <mergeCell ref="G53:L53"/>
    <mergeCell ref="M53:O53"/>
    <mergeCell ref="S53:X53"/>
    <mergeCell ref="A54:C54"/>
    <mergeCell ref="G54:L54"/>
    <mergeCell ref="M54:O54"/>
    <mergeCell ref="S54:X54"/>
    <mergeCell ref="A52:C52"/>
    <mergeCell ref="D52:F52"/>
    <mergeCell ref="G52:L52"/>
    <mergeCell ref="M52:O52"/>
    <mergeCell ref="P52:R52"/>
    <mergeCell ref="S52:X52"/>
    <mergeCell ref="A50:B50"/>
    <mergeCell ref="C50:J50"/>
    <mergeCell ref="K50:R50"/>
    <mergeCell ref="S50:X50"/>
    <mergeCell ref="A51:B51"/>
    <mergeCell ref="C51:J51"/>
    <mergeCell ref="K51:R51"/>
    <mergeCell ref="S51:X51"/>
    <mergeCell ref="K49:L49"/>
    <mergeCell ref="M49:N49"/>
    <mergeCell ref="O49:P49"/>
    <mergeCell ref="Q49:R49"/>
    <mergeCell ref="S49:T49"/>
    <mergeCell ref="W49:X49"/>
    <mergeCell ref="M48:N48"/>
    <mergeCell ref="O48:P48"/>
    <mergeCell ref="Q48:R48"/>
    <mergeCell ref="S48:T48"/>
    <mergeCell ref="W48:X48"/>
    <mergeCell ref="K48:L48"/>
    <mergeCell ref="A49:B49"/>
    <mergeCell ref="C49:D49"/>
    <mergeCell ref="E49:F49"/>
    <mergeCell ref="G49:H49"/>
    <mergeCell ref="I49:J49"/>
    <mergeCell ref="A48:B48"/>
    <mergeCell ref="C48:D48"/>
    <mergeCell ref="E48:F48"/>
    <mergeCell ref="G48:H48"/>
    <mergeCell ref="I48:J48"/>
    <mergeCell ref="K47:L47"/>
    <mergeCell ref="M47:N47"/>
    <mergeCell ref="O47:P47"/>
    <mergeCell ref="Q47:R47"/>
    <mergeCell ref="S47:T47"/>
    <mergeCell ref="W47:X47"/>
    <mergeCell ref="M46:N46"/>
    <mergeCell ref="O46:P46"/>
    <mergeCell ref="Q46:R46"/>
    <mergeCell ref="S46:T46"/>
    <mergeCell ref="W46:X46"/>
    <mergeCell ref="K46:L46"/>
    <mergeCell ref="A47:B47"/>
    <mergeCell ref="C47:D47"/>
    <mergeCell ref="E47:F47"/>
    <mergeCell ref="G47:H47"/>
    <mergeCell ref="I47:J47"/>
    <mergeCell ref="A46:B46"/>
    <mergeCell ref="C46:D46"/>
    <mergeCell ref="E46:F46"/>
    <mergeCell ref="G46:H46"/>
    <mergeCell ref="I46:J46"/>
    <mergeCell ref="K45:L45"/>
    <mergeCell ref="M45:N45"/>
    <mergeCell ref="O45:P45"/>
    <mergeCell ref="Q45:R45"/>
    <mergeCell ref="S45:T45"/>
    <mergeCell ref="W45:X45"/>
    <mergeCell ref="M44:N44"/>
    <mergeCell ref="O44:P44"/>
    <mergeCell ref="Q44:R44"/>
    <mergeCell ref="S44:T44"/>
    <mergeCell ref="W44:X44"/>
    <mergeCell ref="K44:L44"/>
    <mergeCell ref="A45:B45"/>
    <mergeCell ref="C45:D45"/>
    <mergeCell ref="E45:F45"/>
    <mergeCell ref="G45:H45"/>
    <mergeCell ref="I45:J45"/>
    <mergeCell ref="A44:B44"/>
    <mergeCell ref="C44:D44"/>
    <mergeCell ref="E44:F44"/>
    <mergeCell ref="G44:H44"/>
    <mergeCell ref="I44:J44"/>
    <mergeCell ref="K43:L43"/>
    <mergeCell ref="M43:N43"/>
    <mergeCell ref="O43:P43"/>
    <mergeCell ref="Q43:R43"/>
    <mergeCell ref="S43:T43"/>
    <mergeCell ref="W43:X43"/>
    <mergeCell ref="M42:N42"/>
    <mergeCell ref="O42:P42"/>
    <mergeCell ref="Q42:R42"/>
    <mergeCell ref="S42:T42"/>
    <mergeCell ref="W42:X42"/>
    <mergeCell ref="K42:L42"/>
    <mergeCell ref="A43:B43"/>
    <mergeCell ref="C43:D43"/>
    <mergeCell ref="E43:F43"/>
    <mergeCell ref="G43:H43"/>
    <mergeCell ref="I43:J43"/>
    <mergeCell ref="A42:B42"/>
    <mergeCell ref="C42:D42"/>
    <mergeCell ref="E42:F42"/>
    <mergeCell ref="G42:H42"/>
    <mergeCell ref="I42:J42"/>
    <mergeCell ref="K41:L41"/>
    <mergeCell ref="M41:N41"/>
    <mergeCell ref="O41:P41"/>
    <mergeCell ref="Q41:R41"/>
    <mergeCell ref="S41:T41"/>
    <mergeCell ref="W41:X41"/>
    <mergeCell ref="M40:N40"/>
    <mergeCell ref="O40:P40"/>
    <mergeCell ref="Q40:R40"/>
    <mergeCell ref="S40:T40"/>
    <mergeCell ref="W40:X40"/>
    <mergeCell ref="K40:L40"/>
    <mergeCell ref="A41:B41"/>
    <mergeCell ref="C41:D41"/>
    <mergeCell ref="E41:F41"/>
    <mergeCell ref="G41:H41"/>
    <mergeCell ref="I41:J41"/>
    <mergeCell ref="A40:B40"/>
    <mergeCell ref="C40:D40"/>
    <mergeCell ref="E40:F40"/>
    <mergeCell ref="G40:H40"/>
    <mergeCell ref="I40:J40"/>
    <mergeCell ref="K39:L39"/>
    <mergeCell ref="M39:N39"/>
    <mergeCell ref="O39:P39"/>
    <mergeCell ref="Q39:R39"/>
    <mergeCell ref="S39:T39"/>
    <mergeCell ref="W39:X39"/>
    <mergeCell ref="M38:N38"/>
    <mergeCell ref="O38:P38"/>
    <mergeCell ref="Q38:R38"/>
    <mergeCell ref="S38:T38"/>
    <mergeCell ref="W38:X38"/>
    <mergeCell ref="K38:L38"/>
    <mergeCell ref="A39:B39"/>
    <mergeCell ref="C39:D39"/>
    <mergeCell ref="E39:F39"/>
    <mergeCell ref="G39:H39"/>
    <mergeCell ref="I39:J39"/>
    <mergeCell ref="A38:B38"/>
    <mergeCell ref="C38:D38"/>
    <mergeCell ref="E38:F38"/>
    <mergeCell ref="G38:H38"/>
    <mergeCell ref="I38:J38"/>
    <mergeCell ref="K37:L37"/>
    <mergeCell ref="M37:N37"/>
    <mergeCell ref="O37:P37"/>
    <mergeCell ref="Q37:R37"/>
    <mergeCell ref="S37:T37"/>
    <mergeCell ref="W37:X37"/>
    <mergeCell ref="M36:N36"/>
    <mergeCell ref="O36:P36"/>
    <mergeCell ref="Q36:R36"/>
    <mergeCell ref="S36:T36"/>
    <mergeCell ref="W36:X36"/>
    <mergeCell ref="K36:L36"/>
    <mergeCell ref="A37:B37"/>
    <mergeCell ref="C37:D37"/>
    <mergeCell ref="E37:F37"/>
    <mergeCell ref="G37:H37"/>
    <mergeCell ref="I37:J37"/>
    <mergeCell ref="A36:B36"/>
    <mergeCell ref="C36:D36"/>
    <mergeCell ref="E36:F36"/>
    <mergeCell ref="G36:H36"/>
    <mergeCell ref="I36:J36"/>
    <mergeCell ref="K35:L35"/>
    <mergeCell ref="M35:N35"/>
    <mergeCell ref="O35:P35"/>
    <mergeCell ref="Q35:R35"/>
    <mergeCell ref="S35:T35"/>
    <mergeCell ref="W35:X35"/>
    <mergeCell ref="M34:N34"/>
    <mergeCell ref="O34:P34"/>
    <mergeCell ref="Q34:R34"/>
    <mergeCell ref="S34:T34"/>
    <mergeCell ref="W34:X34"/>
    <mergeCell ref="K34:L34"/>
    <mergeCell ref="A35:B35"/>
    <mergeCell ref="C35:D35"/>
    <mergeCell ref="E35:F35"/>
    <mergeCell ref="G35:H35"/>
    <mergeCell ref="I35:J35"/>
    <mergeCell ref="A34:B34"/>
    <mergeCell ref="C34:D34"/>
    <mergeCell ref="E34:F34"/>
    <mergeCell ref="G34:H34"/>
    <mergeCell ref="I34:J34"/>
    <mergeCell ref="K33:L33"/>
    <mergeCell ref="M33:N33"/>
    <mergeCell ref="O33:P33"/>
    <mergeCell ref="Q33:R33"/>
    <mergeCell ref="S33:T33"/>
    <mergeCell ref="W33:X33"/>
    <mergeCell ref="M32:N32"/>
    <mergeCell ref="O32:P32"/>
    <mergeCell ref="Q32:R32"/>
    <mergeCell ref="S32:T32"/>
    <mergeCell ref="W32:X32"/>
    <mergeCell ref="K32:L32"/>
    <mergeCell ref="A33:B33"/>
    <mergeCell ref="C33:D33"/>
    <mergeCell ref="E33:F33"/>
    <mergeCell ref="G33:H33"/>
    <mergeCell ref="I33:J33"/>
    <mergeCell ref="A32:B32"/>
    <mergeCell ref="C32:D32"/>
    <mergeCell ref="E32:F32"/>
    <mergeCell ref="G32:H32"/>
    <mergeCell ref="I32:J32"/>
    <mergeCell ref="K31:L31"/>
    <mergeCell ref="M31:N31"/>
    <mergeCell ref="O31:P31"/>
    <mergeCell ref="Q31:R31"/>
    <mergeCell ref="S31:T31"/>
    <mergeCell ref="W31:X31"/>
    <mergeCell ref="M30:N30"/>
    <mergeCell ref="O30:P30"/>
    <mergeCell ref="Q30:R30"/>
    <mergeCell ref="S30:T30"/>
    <mergeCell ref="W30:X30"/>
    <mergeCell ref="K30:L30"/>
    <mergeCell ref="A31:B31"/>
    <mergeCell ref="C31:D31"/>
    <mergeCell ref="E31:F31"/>
    <mergeCell ref="G31:H31"/>
    <mergeCell ref="I31:J31"/>
    <mergeCell ref="A30:B30"/>
    <mergeCell ref="C30:D30"/>
    <mergeCell ref="E30:F30"/>
    <mergeCell ref="G30:H30"/>
    <mergeCell ref="I30:J30"/>
    <mergeCell ref="S26:T26"/>
    <mergeCell ref="W26:X26"/>
    <mergeCell ref="A27:R27"/>
    <mergeCell ref="S27:V27"/>
    <mergeCell ref="W27:X27"/>
    <mergeCell ref="A28:B29"/>
    <mergeCell ref="C28:X28"/>
    <mergeCell ref="C29:J29"/>
    <mergeCell ref="K29:R29"/>
    <mergeCell ref="S29:X29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M24:N24"/>
    <mergeCell ref="O24:P24"/>
    <mergeCell ref="Q24:R24"/>
    <mergeCell ref="S24:T24"/>
    <mergeCell ref="W24:X24"/>
    <mergeCell ref="A25:B25"/>
    <mergeCell ref="C25:D25"/>
    <mergeCell ref="E25:F25"/>
    <mergeCell ref="G25:H25"/>
    <mergeCell ref="I25:J25"/>
    <mergeCell ref="A24:B24"/>
    <mergeCell ref="C24:D24"/>
    <mergeCell ref="E24:F24"/>
    <mergeCell ref="G24:H24"/>
    <mergeCell ref="I24:J24"/>
    <mergeCell ref="K24:L24"/>
    <mergeCell ref="W25:X25"/>
    <mergeCell ref="K25:L25"/>
    <mergeCell ref="M25:N25"/>
    <mergeCell ref="O25:P25"/>
    <mergeCell ref="Q25:R25"/>
    <mergeCell ref="S25:T25"/>
    <mergeCell ref="U25:V25"/>
    <mergeCell ref="K23:L23"/>
    <mergeCell ref="M23:N23"/>
    <mergeCell ref="O23:P23"/>
    <mergeCell ref="Q23:R23"/>
    <mergeCell ref="S23:T23"/>
    <mergeCell ref="W23:X23"/>
    <mergeCell ref="M22:N22"/>
    <mergeCell ref="O22:P22"/>
    <mergeCell ref="Q22:R22"/>
    <mergeCell ref="S22:T22"/>
    <mergeCell ref="W22:X22"/>
    <mergeCell ref="K22:L22"/>
    <mergeCell ref="A23:B23"/>
    <mergeCell ref="C23:D23"/>
    <mergeCell ref="E23:F23"/>
    <mergeCell ref="G23:H23"/>
    <mergeCell ref="I23:J23"/>
    <mergeCell ref="A22:B22"/>
    <mergeCell ref="C22:D22"/>
    <mergeCell ref="E22:F22"/>
    <mergeCell ref="G22:H22"/>
    <mergeCell ref="I22:J22"/>
    <mergeCell ref="K21:L21"/>
    <mergeCell ref="M21:N21"/>
    <mergeCell ref="O21:P21"/>
    <mergeCell ref="Q21:R21"/>
    <mergeCell ref="S21:T21"/>
    <mergeCell ref="W21:X21"/>
    <mergeCell ref="M20:N20"/>
    <mergeCell ref="O20:P20"/>
    <mergeCell ref="Q20:R20"/>
    <mergeCell ref="S20:T20"/>
    <mergeCell ref="W20:X20"/>
    <mergeCell ref="K20:L20"/>
    <mergeCell ref="A21:B21"/>
    <mergeCell ref="C21:D21"/>
    <mergeCell ref="E21:F21"/>
    <mergeCell ref="G21:H21"/>
    <mergeCell ref="I21:J21"/>
    <mergeCell ref="A20:B20"/>
    <mergeCell ref="C20:D20"/>
    <mergeCell ref="E20:F20"/>
    <mergeCell ref="G20:H20"/>
    <mergeCell ref="I20:J20"/>
    <mergeCell ref="K19:L19"/>
    <mergeCell ref="M19:N19"/>
    <mergeCell ref="O19:P19"/>
    <mergeCell ref="Q19:R19"/>
    <mergeCell ref="S19:T19"/>
    <mergeCell ref="W19:X19"/>
    <mergeCell ref="M18:N18"/>
    <mergeCell ref="O18:P18"/>
    <mergeCell ref="Q18:R18"/>
    <mergeCell ref="S18:T18"/>
    <mergeCell ref="W18:X18"/>
    <mergeCell ref="K18:L18"/>
    <mergeCell ref="A19:B19"/>
    <mergeCell ref="C19:D19"/>
    <mergeCell ref="E19:F19"/>
    <mergeCell ref="G19:H19"/>
    <mergeCell ref="I19:J19"/>
    <mergeCell ref="A18:B18"/>
    <mergeCell ref="C18:D18"/>
    <mergeCell ref="E18:F18"/>
    <mergeCell ref="G18:H18"/>
    <mergeCell ref="I18:J18"/>
    <mergeCell ref="K17:L17"/>
    <mergeCell ref="M17:N17"/>
    <mergeCell ref="O17:P17"/>
    <mergeCell ref="Q17:R17"/>
    <mergeCell ref="S17:T17"/>
    <mergeCell ref="W17:X17"/>
    <mergeCell ref="M16:N16"/>
    <mergeCell ref="O16:P16"/>
    <mergeCell ref="Q16:R16"/>
    <mergeCell ref="S16:T16"/>
    <mergeCell ref="W16:X16"/>
    <mergeCell ref="K16:L16"/>
    <mergeCell ref="A17:B17"/>
    <mergeCell ref="C17:D17"/>
    <mergeCell ref="E17:F17"/>
    <mergeCell ref="G17:H17"/>
    <mergeCell ref="I17:J17"/>
    <mergeCell ref="A16:B16"/>
    <mergeCell ref="C16:D16"/>
    <mergeCell ref="E16:F16"/>
    <mergeCell ref="G16:H16"/>
    <mergeCell ref="I16:J16"/>
    <mergeCell ref="E11:F11"/>
    <mergeCell ref="A13:D14"/>
    <mergeCell ref="E13:F13"/>
    <mergeCell ref="G13:H13"/>
    <mergeCell ref="I13:J13"/>
    <mergeCell ref="K13:L13"/>
    <mergeCell ref="E14:F14"/>
    <mergeCell ref="G14:H14"/>
    <mergeCell ref="I14:J14"/>
    <mergeCell ref="K14:L14"/>
    <mergeCell ref="A8:B8"/>
    <mergeCell ref="E8:F8"/>
    <mergeCell ref="A9:B9"/>
    <mergeCell ref="E9:F9"/>
    <mergeCell ref="A10:B10"/>
    <mergeCell ref="E10:F10"/>
    <mergeCell ref="A5:B5"/>
    <mergeCell ref="E5:F5"/>
    <mergeCell ref="A6:B6"/>
    <mergeCell ref="E6:F6"/>
    <mergeCell ref="A7:B7"/>
    <mergeCell ref="E7:F7"/>
    <mergeCell ref="A1:S1"/>
    <mergeCell ref="U1:V1"/>
    <mergeCell ref="A3:B4"/>
    <mergeCell ref="C3:F3"/>
    <mergeCell ref="G3:G4"/>
    <mergeCell ref="H3:H4"/>
    <mergeCell ref="I3:J3"/>
    <mergeCell ref="M3:S3"/>
    <mergeCell ref="T3:X3"/>
    <mergeCell ref="E4:F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X55"/>
  <sheetViews>
    <sheetView topLeftCell="B28" zoomScale="91" zoomScaleNormal="91" workbookViewId="0">
      <selection activeCell="P12" sqref="P12"/>
    </sheetView>
  </sheetViews>
  <sheetFormatPr defaultRowHeight="15"/>
  <cols>
    <col min="2" max="2" width="10.140625" customWidth="1"/>
    <col min="3" max="3" width="7.7109375" customWidth="1"/>
    <col min="4" max="4" width="7.85546875" customWidth="1"/>
    <col min="5" max="5" width="7.28515625" customWidth="1"/>
    <col min="6" max="6" width="7.140625" customWidth="1"/>
    <col min="7" max="8" width="7.28515625" customWidth="1"/>
    <col min="9" max="9" width="7.7109375" customWidth="1"/>
    <col min="10" max="10" width="7.28515625" customWidth="1"/>
    <col min="11" max="11" width="6.85546875" customWidth="1"/>
    <col min="12" max="12" width="7.140625" customWidth="1"/>
    <col min="13" max="13" width="7.85546875" customWidth="1"/>
    <col min="14" max="14" width="8" customWidth="1"/>
    <col min="15" max="15" width="7.42578125" customWidth="1"/>
    <col min="16" max="16" width="8" customWidth="1"/>
    <col min="17" max="18" width="7.5703125" customWidth="1"/>
    <col min="19" max="19" width="10.85546875" customWidth="1"/>
    <col min="20" max="20" width="7.7109375" customWidth="1"/>
    <col min="21" max="21" width="7.85546875" customWidth="1"/>
    <col min="22" max="22" width="8" customWidth="1"/>
    <col min="23" max="23" width="8.140625" customWidth="1"/>
    <col min="24" max="24" width="8" customWidth="1"/>
  </cols>
  <sheetData>
    <row r="1" spans="1:24" ht="20.25">
      <c r="A1" s="259" t="s">
        <v>72</v>
      </c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  <c r="N1" s="260"/>
      <c r="O1" s="260"/>
      <c r="P1" s="260"/>
      <c r="Q1" s="260"/>
      <c r="R1" s="260"/>
      <c r="S1" s="260"/>
      <c r="T1" s="5">
        <v>2</v>
      </c>
      <c r="U1" s="261" t="s">
        <v>86</v>
      </c>
      <c r="V1" s="261"/>
      <c r="W1" s="5" t="s">
        <v>77</v>
      </c>
      <c r="X1" s="6"/>
    </row>
    <row r="2" spans="1:24" ht="15.75" thickBot="1">
      <c r="A2" s="104"/>
      <c r="B2" s="105"/>
      <c r="C2" s="105"/>
      <c r="D2" s="105"/>
      <c r="E2" s="105"/>
      <c r="F2" s="105"/>
      <c r="G2" s="105"/>
      <c r="H2" s="105"/>
      <c r="I2" s="105"/>
      <c r="J2" s="105"/>
      <c r="K2" s="106"/>
      <c r="L2" s="106"/>
      <c r="M2" s="106"/>
      <c r="N2" s="105"/>
      <c r="O2" s="107"/>
      <c r="P2" s="105"/>
      <c r="Q2" s="105"/>
      <c r="R2" s="105"/>
      <c r="S2" s="105"/>
      <c r="T2" s="105"/>
      <c r="U2" s="105"/>
      <c r="V2" s="107"/>
      <c r="W2" s="105"/>
      <c r="X2" s="108"/>
    </row>
    <row r="3" spans="1:24" ht="51">
      <c r="A3" s="262" t="s">
        <v>0</v>
      </c>
      <c r="B3" s="263"/>
      <c r="C3" s="266" t="s">
        <v>1</v>
      </c>
      <c r="D3" s="267"/>
      <c r="E3" s="267"/>
      <c r="F3" s="267"/>
      <c r="G3" s="267" t="s">
        <v>22</v>
      </c>
      <c r="H3" s="269" t="s">
        <v>23</v>
      </c>
      <c r="I3" s="262" t="s">
        <v>36</v>
      </c>
      <c r="J3" s="263"/>
      <c r="K3" s="136" t="s">
        <v>45</v>
      </c>
      <c r="L3" s="136" t="s">
        <v>33</v>
      </c>
      <c r="M3" s="271" t="s">
        <v>2</v>
      </c>
      <c r="N3" s="272"/>
      <c r="O3" s="272"/>
      <c r="P3" s="272"/>
      <c r="Q3" s="272"/>
      <c r="R3" s="272"/>
      <c r="S3" s="273"/>
      <c r="T3" s="266" t="s">
        <v>34</v>
      </c>
      <c r="U3" s="267"/>
      <c r="V3" s="267"/>
      <c r="W3" s="267"/>
      <c r="X3" s="263"/>
    </row>
    <row r="4" spans="1:24" ht="26.25" thickBot="1">
      <c r="A4" s="264"/>
      <c r="B4" s="265"/>
      <c r="C4" s="1" t="s">
        <v>3</v>
      </c>
      <c r="D4" s="137" t="s">
        <v>4</v>
      </c>
      <c r="E4" s="274" t="s">
        <v>5</v>
      </c>
      <c r="F4" s="274"/>
      <c r="G4" s="268"/>
      <c r="H4" s="270"/>
      <c r="I4" s="134" t="s">
        <v>6</v>
      </c>
      <c r="J4" s="2" t="s">
        <v>39</v>
      </c>
      <c r="K4" s="3" t="s">
        <v>46</v>
      </c>
      <c r="L4" s="3" t="s">
        <v>21</v>
      </c>
      <c r="M4" s="134" t="s">
        <v>9</v>
      </c>
      <c r="N4" s="137" t="s">
        <v>67</v>
      </c>
      <c r="O4" s="137" t="s">
        <v>10</v>
      </c>
      <c r="P4" s="137" t="s">
        <v>11</v>
      </c>
      <c r="Q4" s="137" t="s">
        <v>12</v>
      </c>
      <c r="R4" s="135" t="s">
        <v>65</v>
      </c>
      <c r="S4" s="90" t="s">
        <v>61</v>
      </c>
      <c r="T4" s="1" t="s">
        <v>7</v>
      </c>
      <c r="U4" s="137" t="s">
        <v>8</v>
      </c>
      <c r="V4" s="137" t="s">
        <v>13</v>
      </c>
      <c r="W4" s="137" t="s">
        <v>41</v>
      </c>
      <c r="X4" s="4" t="s">
        <v>14</v>
      </c>
    </row>
    <row r="5" spans="1:24" ht="21.75" customHeight="1" thickBot="1">
      <c r="A5" s="275" t="s">
        <v>116</v>
      </c>
      <c r="B5" s="276"/>
      <c r="C5" s="16">
        <v>0.125</v>
      </c>
      <c r="D5" s="133">
        <v>0.13194444444444445</v>
      </c>
      <c r="E5" s="280">
        <f t="shared" ref="E5:E10" si="0">D5-C5</f>
        <v>6.9444444444444475E-3</v>
      </c>
      <c r="F5" s="280"/>
      <c r="G5" s="99" t="s">
        <v>92</v>
      </c>
      <c r="H5" s="8">
        <v>1.8</v>
      </c>
      <c r="I5" s="9">
        <v>0.5</v>
      </c>
      <c r="J5" s="10">
        <v>13.45</v>
      </c>
      <c r="K5" s="7">
        <v>13</v>
      </c>
      <c r="L5" s="21">
        <v>28.15</v>
      </c>
      <c r="M5" s="11">
        <v>32.880000000000003</v>
      </c>
      <c r="N5" s="12">
        <v>10.15</v>
      </c>
      <c r="O5" s="12">
        <v>42.65</v>
      </c>
      <c r="P5" s="12">
        <v>6.16</v>
      </c>
      <c r="Q5" s="12">
        <v>6.81</v>
      </c>
      <c r="R5" s="12">
        <v>0.37</v>
      </c>
      <c r="S5" s="91" t="s">
        <v>120</v>
      </c>
      <c r="T5" s="13">
        <v>0.43</v>
      </c>
      <c r="U5" s="12">
        <v>75.040000000000006</v>
      </c>
      <c r="V5" s="14">
        <v>0.126</v>
      </c>
      <c r="W5" s="14">
        <v>5.0000000000000001E-3</v>
      </c>
      <c r="X5" s="15">
        <v>7.12</v>
      </c>
    </row>
    <row r="6" spans="1:24" ht="22.5" customHeight="1" thickBot="1">
      <c r="A6" s="275" t="s">
        <v>117</v>
      </c>
      <c r="B6" s="276"/>
      <c r="C6" s="16">
        <v>0.375</v>
      </c>
      <c r="D6" s="132">
        <v>0.38541666666666669</v>
      </c>
      <c r="E6" s="277">
        <f t="shared" si="0"/>
        <v>1.0416666666666685E-2</v>
      </c>
      <c r="F6" s="277"/>
      <c r="G6" s="99" t="s">
        <v>111</v>
      </c>
      <c r="H6" s="100">
        <v>1.6</v>
      </c>
      <c r="I6" s="18">
        <v>0.5</v>
      </c>
      <c r="J6" s="19">
        <v>12.2</v>
      </c>
      <c r="K6" s="20">
        <v>13</v>
      </c>
      <c r="L6" s="21">
        <v>30.55</v>
      </c>
      <c r="M6" s="22">
        <v>31.94</v>
      </c>
      <c r="N6" s="23">
        <v>10.58</v>
      </c>
      <c r="O6" s="23">
        <v>42.93</v>
      </c>
      <c r="P6" s="23">
        <v>5.73</v>
      </c>
      <c r="Q6" s="23">
        <v>6.42</v>
      </c>
      <c r="R6" s="23">
        <v>0.51</v>
      </c>
      <c r="S6" s="92" t="s">
        <v>123</v>
      </c>
      <c r="T6" s="24">
        <v>1.27</v>
      </c>
      <c r="U6" s="23">
        <v>74.23</v>
      </c>
      <c r="V6" s="20">
        <v>0.13700000000000001</v>
      </c>
      <c r="W6" s="25">
        <v>1.4E-2</v>
      </c>
      <c r="X6" s="26">
        <v>6.68</v>
      </c>
    </row>
    <row r="7" spans="1:24" ht="22.5" customHeight="1" thickBot="1">
      <c r="A7" s="275" t="s">
        <v>118</v>
      </c>
      <c r="B7" s="276"/>
      <c r="C7" s="27">
        <v>0.625</v>
      </c>
      <c r="D7" s="28">
        <v>0.63541666666666663</v>
      </c>
      <c r="E7" s="277">
        <f t="shared" si="0"/>
        <v>1.041666666666663E-2</v>
      </c>
      <c r="F7" s="277"/>
      <c r="G7" s="99" t="s">
        <v>111</v>
      </c>
      <c r="H7" s="17">
        <v>1.6</v>
      </c>
      <c r="I7" s="18">
        <v>0.5</v>
      </c>
      <c r="J7" s="19">
        <v>15.5</v>
      </c>
      <c r="K7" s="20">
        <v>13</v>
      </c>
      <c r="L7" s="21">
        <v>32.6</v>
      </c>
      <c r="M7" s="22">
        <v>31.7</v>
      </c>
      <c r="N7" s="23">
        <v>10.3</v>
      </c>
      <c r="O7" s="23">
        <v>42.39</v>
      </c>
      <c r="P7" s="23">
        <v>6.74</v>
      </c>
      <c r="Q7" s="23">
        <v>6.33</v>
      </c>
      <c r="R7" s="23">
        <v>0.69</v>
      </c>
      <c r="S7" s="92" t="s">
        <v>127</v>
      </c>
      <c r="T7" s="24">
        <v>1.0900000000000001</v>
      </c>
      <c r="U7" s="23">
        <v>73.89</v>
      </c>
      <c r="V7" s="20">
        <v>0.13</v>
      </c>
      <c r="W7" s="25">
        <v>0.01</v>
      </c>
      <c r="X7" s="26">
        <v>6.78</v>
      </c>
    </row>
    <row r="8" spans="1:24" ht="21.75" customHeight="1" thickBot="1">
      <c r="A8" s="275" t="s">
        <v>119</v>
      </c>
      <c r="B8" s="276"/>
      <c r="C8" s="101">
        <v>0.875</v>
      </c>
      <c r="D8" s="132">
        <v>0.88541666666666663</v>
      </c>
      <c r="E8" s="277">
        <f t="shared" si="0"/>
        <v>1.041666666666663E-2</v>
      </c>
      <c r="F8" s="277"/>
      <c r="G8" s="99" t="s">
        <v>111</v>
      </c>
      <c r="H8" s="100">
        <v>1.4</v>
      </c>
      <c r="I8" s="18">
        <v>0.4</v>
      </c>
      <c r="J8" s="19">
        <v>16.2</v>
      </c>
      <c r="K8" s="20">
        <v>13</v>
      </c>
      <c r="L8" s="21">
        <v>31</v>
      </c>
      <c r="M8" s="22">
        <v>32.43</v>
      </c>
      <c r="N8" s="23">
        <v>9.57</v>
      </c>
      <c r="O8" s="23">
        <v>42.52</v>
      </c>
      <c r="P8" s="23">
        <v>6.23</v>
      </c>
      <c r="Q8" s="23">
        <v>7.11</v>
      </c>
      <c r="R8" s="96">
        <v>0.69</v>
      </c>
      <c r="S8" s="93" t="s">
        <v>135</v>
      </c>
      <c r="T8" s="24">
        <v>0.98</v>
      </c>
      <c r="U8" s="23">
        <v>74.489999999999995</v>
      </c>
      <c r="V8" s="98">
        <v>0.129</v>
      </c>
      <c r="W8" s="25">
        <v>8.9999999999999993E-3</v>
      </c>
      <c r="X8" s="29">
        <v>6.81</v>
      </c>
    </row>
    <row r="9" spans="1:24" ht="21.75" customHeight="1" thickBot="1">
      <c r="A9" s="275"/>
      <c r="B9" s="278"/>
      <c r="C9" s="16"/>
      <c r="D9" s="132"/>
      <c r="E9" s="277">
        <f t="shared" si="0"/>
        <v>0</v>
      </c>
      <c r="F9" s="277"/>
      <c r="G9" s="99"/>
      <c r="H9" s="17"/>
      <c r="I9" s="18"/>
      <c r="J9" s="19"/>
      <c r="K9" s="20"/>
      <c r="L9" s="21"/>
      <c r="M9" s="30"/>
      <c r="N9" s="31"/>
      <c r="O9" s="31"/>
      <c r="P9" s="31"/>
      <c r="Q9" s="31"/>
      <c r="R9" s="97"/>
      <c r="S9" s="94"/>
      <c r="T9" s="32"/>
      <c r="U9" s="31"/>
      <c r="V9" s="33"/>
      <c r="W9" s="34"/>
      <c r="X9" s="26"/>
    </row>
    <row r="10" spans="1:24" ht="22.5" customHeight="1" thickBot="1">
      <c r="A10" s="275"/>
      <c r="B10" s="278"/>
      <c r="C10" s="35"/>
      <c r="D10" s="36"/>
      <c r="E10" s="279">
        <f t="shared" si="0"/>
        <v>0</v>
      </c>
      <c r="F10" s="279"/>
      <c r="G10" s="37"/>
      <c r="H10" s="37"/>
      <c r="I10" s="38"/>
      <c r="J10" s="39"/>
      <c r="K10" s="40"/>
      <c r="L10" s="41"/>
      <c r="M10" s="42"/>
      <c r="N10" s="43"/>
      <c r="O10" s="43"/>
      <c r="P10" s="43"/>
      <c r="Q10" s="43"/>
      <c r="R10" s="43"/>
      <c r="S10" s="95"/>
      <c r="T10" s="44"/>
      <c r="U10" s="40"/>
      <c r="V10" s="40"/>
      <c r="W10" s="45"/>
      <c r="X10" s="46"/>
    </row>
    <row r="11" spans="1:24" ht="16.5" thickBot="1">
      <c r="A11" s="47" t="s">
        <v>35</v>
      </c>
      <c r="B11" s="48"/>
      <c r="C11" s="49"/>
      <c r="D11" s="50"/>
      <c r="E11" s="281"/>
      <c r="F11" s="281"/>
      <c r="G11" s="51"/>
      <c r="H11" s="52"/>
      <c r="I11" s="53">
        <f>SUM(I5:I10)</f>
        <v>1.9</v>
      </c>
      <c r="J11" s="54">
        <f>SUM(J5:J10)</f>
        <v>57.349999999999994</v>
      </c>
      <c r="K11" s="102">
        <f>SUM(K5:K10)</f>
        <v>52</v>
      </c>
      <c r="L11" s="140">
        <f>SUM(L5:L10)</f>
        <v>122.30000000000001</v>
      </c>
      <c r="M11" s="56"/>
      <c r="N11" s="57"/>
      <c r="O11" s="57"/>
      <c r="P11" s="58"/>
      <c r="Q11" s="57"/>
      <c r="R11" s="59"/>
      <c r="S11" s="59"/>
      <c r="T11" s="60"/>
      <c r="U11" s="57"/>
      <c r="V11" s="57"/>
      <c r="W11" s="57"/>
      <c r="X11" s="61"/>
    </row>
    <row r="12" spans="1:24" ht="16.5" thickBot="1">
      <c r="A12" s="131"/>
      <c r="B12" s="62"/>
      <c r="C12" s="63"/>
      <c r="D12" s="63"/>
      <c r="E12" s="64"/>
      <c r="F12" s="64"/>
      <c r="G12" s="65"/>
      <c r="H12" s="65"/>
      <c r="I12" s="66"/>
      <c r="J12" s="67"/>
      <c r="K12" s="68"/>
      <c r="L12" s="69"/>
      <c r="M12" s="70"/>
      <c r="N12" s="71"/>
      <c r="O12" s="71"/>
      <c r="P12" s="71"/>
      <c r="Q12" s="72"/>
      <c r="R12" s="71"/>
      <c r="S12" s="71"/>
      <c r="T12" s="71"/>
      <c r="U12" s="71"/>
      <c r="V12" s="71"/>
      <c r="W12" s="71"/>
      <c r="X12" s="73"/>
    </row>
    <row r="13" spans="1:24" ht="16.5" thickBot="1">
      <c r="A13" s="282" t="s">
        <v>57</v>
      </c>
      <c r="B13" s="283"/>
      <c r="C13" s="283"/>
      <c r="D13" s="284"/>
      <c r="E13" s="288" t="s">
        <v>8</v>
      </c>
      <c r="F13" s="289"/>
      <c r="G13" s="288" t="s">
        <v>58</v>
      </c>
      <c r="H13" s="289"/>
      <c r="I13" s="288" t="s">
        <v>10</v>
      </c>
      <c r="J13" s="289"/>
      <c r="K13" s="288" t="s">
        <v>14</v>
      </c>
      <c r="L13" s="289"/>
      <c r="M13" s="74"/>
      <c r="N13" s="71"/>
      <c r="O13" s="71"/>
      <c r="P13" s="71"/>
      <c r="Q13" s="72"/>
      <c r="R13" s="71"/>
      <c r="S13" s="71"/>
      <c r="T13" s="71"/>
      <c r="U13" s="71"/>
      <c r="V13" s="71"/>
      <c r="W13" s="71"/>
      <c r="X13" s="73"/>
    </row>
    <row r="14" spans="1:24" ht="16.5" thickBot="1">
      <c r="A14" s="285"/>
      <c r="B14" s="286"/>
      <c r="C14" s="286"/>
      <c r="D14" s="287"/>
      <c r="E14" s="290"/>
      <c r="F14" s="291"/>
      <c r="G14" s="290"/>
      <c r="H14" s="291"/>
      <c r="I14" s="290"/>
      <c r="J14" s="291"/>
      <c r="K14" s="290"/>
      <c r="L14" s="291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10"/>
    </row>
    <row r="15" spans="1:24" ht="16.5" thickBot="1">
      <c r="A15" s="112"/>
      <c r="B15" s="113"/>
      <c r="C15" s="113"/>
      <c r="D15" s="113"/>
      <c r="E15" s="128"/>
      <c r="F15" s="111"/>
      <c r="G15" s="128"/>
      <c r="H15" s="128"/>
      <c r="I15" s="111"/>
      <c r="J15" s="128"/>
      <c r="K15" s="111"/>
      <c r="L15" s="128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10"/>
    </row>
    <row r="16" spans="1:24" ht="15.75">
      <c r="A16" s="296" t="s">
        <v>16</v>
      </c>
      <c r="B16" s="297"/>
      <c r="C16" s="298" t="s">
        <v>30</v>
      </c>
      <c r="D16" s="299"/>
      <c r="E16" s="300" t="s">
        <v>31</v>
      </c>
      <c r="F16" s="300"/>
      <c r="G16" s="298" t="s">
        <v>32</v>
      </c>
      <c r="H16" s="299"/>
      <c r="I16" s="300" t="s">
        <v>24</v>
      </c>
      <c r="J16" s="300"/>
      <c r="K16" s="298" t="s">
        <v>25</v>
      </c>
      <c r="L16" s="299"/>
      <c r="M16" s="300" t="s">
        <v>26</v>
      </c>
      <c r="N16" s="300"/>
      <c r="O16" s="298" t="s">
        <v>27</v>
      </c>
      <c r="P16" s="299"/>
      <c r="Q16" s="300" t="s">
        <v>28</v>
      </c>
      <c r="R16" s="300"/>
      <c r="S16" s="298" t="s">
        <v>29</v>
      </c>
      <c r="T16" s="299"/>
      <c r="U16" s="130">
        <v>20</v>
      </c>
      <c r="V16" s="75">
        <v>22</v>
      </c>
      <c r="W16" s="302">
        <v>24</v>
      </c>
      <c r="X16" s="303"/>
    </row>
    <row r="17" spans="1:24" ht="15.75">
      <c r="A17" s="292" t="s">
        <v>17</v>
      </c>
      <c r="B17" s="293"/>
      <c r="C17" s="294">
        <v>6</v>
      </c>
      <c r="D17" s="295"/>
      <c r="E17" s="294">
        <v>12</v>
      </c>
      <c r="F17" s="295"/>
      <c r="G17" s="294">
        <v>19</v>
      </c>
      <c r="H17" s="295"/>
      <c r="I17" s="294">
        <v>23</v>
      </c>
      <c r="J17" s="295"/>
      <c r="K17" s="294">
        <v>6</v>
      </c>
      <c r="L17" s="295"/>
      <c r="M17" s="294">
        <v>14</v>
      </c>
      <c r="N17" s="295"/>
      <c r="O17" s="294">
        <v>19</v>
      </c>
      <c r="P17" s="295"/>
      <c r="Q17" s="301">
        <v>24</v>
      </c>
      <c r="R17" s="301"/>
      <c r="S17" s="294">
        <v>6</v>
      </c>
      <c r="T17" s="295"/>
      <c r="U17" s="127">
        <v>14</v>
      </c>
      <c r="V17" s="76">
        <v>20</v>
      </c>
      <c r="W17" s="301">
        <v>26</v>
      </c>
      <c r="X17" s="295"/>
    </row>
    <row r="18" spans="1:24" ht="15.75">
      <c r="A18" s="292" t="s">
        <v>42</v>
      </c>
      <c r="B18" s="293"/>
      <c r="C18" s="306" t="s">
        <v>114</v>
      </c>
      <c r="D18" s="307"/>
      <c r="E18" s="306" t="s">
        <v>115</v>
      </c>
      <c r="F18" s="307"/>
      <c r="G18" s="306" t="s">
        <v>121</v>
      </c>
      <c r="H18" s="307"/>
      <c r="I18" s="306" t="s">
        <v>124</v>
      </c>
      <c r="J18" s="307"/>
      <c r="K18" s="306" t="s">
        <v>125</v>
      </c>
      <c r="L18" s="307"/>
      <c r="M18" s="306" t="s">
        <v>126</v>
      </c>
      <c r="N18" s="307"/>
      <c r="O18" s="306" t="s">
        <v>128</v>
      </c>
      <c r="P18" s="307"/>
      <c r="Q18" s="309" t="s">
        <v>129</v>
      </c>
      <c r="R18" s="309"/>
      <c r="S18" s="306" t="s">
        <v>130</v>
      </c>
      <c r="T18" s="307"/>
      <c r="U18" s="141" t="s">
        <v>128</v>
      </c>
      <c r="V18" s="76" t="s">
        <v>94</v>
      </c>
      <c r="W18" s="301" t="s">
        <v>136</v>
      </c>
      <c r="X18" s="295"/>
    </row>
    <row r="19" spans="1:24" ht="15.75">
      <c r="A19" s="292" t="s">
        <v>43</v>
      </c>
      <c r="B19" s="293"/>
      <c r="C19" s="304">
        <v>367</v>
      </c>
      <c r="D19" s="305"/>
      <c r="E19" s="304">
        <v>367</v>
      </c>
      <c r="F19" s="305"/>
      <c r="G19" s="304">
        <v>383</v>
      </c>
      <c r="H19" s="305"/>
      <c r="I19" s="304">
        <v>367</v>
      </c>
      <c r="J19" s="305"/>
      <c r="K19" s="304">
        <v>367</v>
      </c>
      <c r="L19" s="305"/>
      <c r="M19" s="304">
        <v>350</v>
      </c>
      <c r="N19" s="305"/>
      <c r="O19" s="304">
        <v>333</v>
      </c>
      <c r="P19" s="305"/>
      <c r="Q19" s="308">
        <v>383</v>
      </c>
      <c r="R19" s="308"/>
      <c r="S19" s="304">
        <v>383</v>
      </c>
      <c r="T19" s="305"/>
      <c r="U19" s="77">
        <v>367</v>
      </c>
      <c r="V19" s="78">
        <v>367</v>
      </c>
      <c r="W19" s="308">
        <v>400</v>
      </c>
      <c r="X19" s="305"/>
    </row>
    <row r="20" spans="1:24" ht="15.75">
      <c r="A20" s="292" t="s">
        <v>44</v>
      </c>
      <c r="B20" s="293"/>
      <c r="C20" s="294">
        <v>0.72</v>
      </c>
      <c r="D20" s="295"/>
      <c r="E20" s="294">
        <v>0.7</v>
      </c>
      <c r="F20" s="295"/>
      <c r="G20" s="294">
        <v>0.7</v>
      </c>
      <c r="H20" s="295"/>
      <c r="I20" s="294">
        <v>0.72</v>
      </c>
      <c r="J20" s="295"/>
      <c r="K20" s="294">
        <v>0.72</v>
      </c>
      <c r="L20" s="295"/>
      <c r="M20" s="294">
        <v>0.72</v>
      </c>
      <c r="N20" s="295"/>
      <c r="O20" s="294">
        <v>0.76</v>
      </c>
      <c r="P20" s="295"/>
      <c r="Q20" s="301">
        <v>0.7</v>
      </c>
      <c r="R20" s="301"/>
      <c r="S20" s="294">
        <v>0.7</v>
      </c>
      <c r="T20" s="295"/>
      <c r="U20" s="127">
        <v>0.72</v>
      </c>
      <c r="V20" s="76">
        <v>0.72</v>
      </c>
      <c r="W20" s="301">
        <v>0.7</v>
      </c>
      <c r="X20" s="295"/>
    </row>
    <row r="21" spans="1:24" ht="15.75">
      <c r="A21" s="292" t="s">
        <v>63</v>
      </c>
      <c r="B21" s="293"/>
      <c r="C21" s="294">
        <v>1176</v>
      </c>
      <c r="D21" s="295"/>
      <c r="E21" s="294">
        <v>1168</v>
      </c>
      <c r="F21" s="295"/>
      <c r="G21" s="294">
        <v>1148</v>
      </c>
      <c r="H21" s="295"/>
      <c r="I21" s="294">
        <v>1126</v>
      </c>
      <c r="J21" s="295"/>
      <c r="K21" s="294">
        <v>1172</v>
      </c>
      <c r="L21" s="295"/>
      <c r="M21" s="294">
        <v>1165</v>
      </c>
      <c r="N21" s="295"/>
      <c r="O21" s="294">
        <v>1154</v>
      </c>
      <c r="P21" s="295"/>
      <c r="Q21" s="301">
        <v>1126</v>
      </c>
      <c r="R21" s="301"/>
      <c r="S21" s="294">
        <v>1173</v>
      </c>
      <c r="T21" s="295"/>
      <c r="U21" s="127">
        <v>1167</v>
      </c>
      <c r="V21" s="76">
        <v>1160</v>
      </c>
      <c r="W21" s="301">
        <v>1132</v>
      </c>
      <c r="X21" s="295"/>
    </row>
    <row r="22" spans="1:24" ht="15.75">
      <c r="A22" s="292" t="s">
        <v>18</v>
      </c>
      <c r="B22" s="293"/>
      <c r="C22" s="294">
        <v>0.34</v>
      </c>
      <c r="D22" s="295"/>
      <c r="E22" s="294">
        <v>0.34</v>
      </c>
      <c r="F22" s="295"/>
      <c r="G22" s="294">
        <v>0.34</v>
      </c>
      <c r="H22" s="295"/>
      <c r="I22" s="294">
        <v>0.32</v>
      </c>
      <c r="J22" s="295"/>
      <c r="K22" s="294">
        <v>0.32</v>
      </c>
      <c r="L22" s="295"/>
      <c r="M22" s="294">
        <v>0.32</v>
      </c>
      <c r="N22" s="295"/>
      <c r="O22" s="294">
        <v>0.32</v>
      </c>
      <c r="P22" s="295"/>
      <c r="Q22" s="301">
        <v>0.32</v>
      </c>
      <c r="R22" s="301"/>
      <c r="S22" s="294">
        <v>0.32</v>
      </c>
      <c r="T22" s="295"/>
      <c r="U22" s="127">
        <v>0.32</v>
      </c>
      <c r="V22" s="76">
        <v>0.32</v>
      </c>
      <c r="W22" s="301">
        <v>0.32</v>
      </c>
      <c r="X22" s="295"/>
    </row>
    <row r="23" spans="1:24" ht="15.75">
      <c r="A23" s="292" t="s">
        <v>19</v>
      </c>
      <c r="B23" s="293"/>
      <c r="C23" s="310">
        <f>C20-C22</f>
        <v>0.37999999999999995</v>
      </c>
      <c r="D23" s="311"/>
      <c r="E23" s="310">
        <f>E20-E22</f>
        <v>0.35999999999999993</v>
      </c>
      <c r="F23" s="311"/>
      <c r="G23" s="310">
        <f>G20-G22</f>
        <v>0.35999999999999993</v>
      </c>
      <c r="H23" s="311"/>
      <c r="I23" s="310">
        <f>I20-I22</f>
        <v>0.39999999999999997</v>
      </c>
      <c r="J23" s="311"/>
      <c r="K23" s="310">
        <f>K20-K22</f>
        <v>0.39999999999999997</v>
      </c>
      <c r="L23" s="311"/>
      <c r="M23" s="310">
        <f>M20-M22</f>
        <v>0.39999999999999997</v>
      </c>
      <c r="N23" s="311"/>
      <c r="O23" s="310">
        <f>O20-O22</f>
        <v>0.44</v>
      </c>
      <c r="P23" s="311"/>
      <c r="Q23" s="310">
        <f>Q20-Q22</f>
        <v>0.37999999999999995</v>
      </c>
      <c r="R23" s="311"/>
      <c r="S23" s="310">
        <f>S20-S22</f>
        <v>0.37999999999999995</v>
      </c>
      <c r="T23" s="311"/>
      <c r="U23" s="85">
        <f>U20-U22</f>
        <v>0.39999999999999997</v>
      </c>
      <c r="V23" s="79">
        <f>V20-V22</f>
        <v>0.39999999999999997</v>
      </c>
      <c r="W23" s="310">
        <f>W20-W22</f>
        <v>0.37999999999999995</v>
      </c>
      <c r="X23" s="311"/>
    </row>
    <row r="24" spans="1:24" ht="16.5" thickBot="1">
      <c r="A24" s="319" t="s">
        <v>64</v>
      </c>
      <c r="B24" s="320"/>
      <c r="C24" s="312">
        <v>680</v>
      </c>
      <c r="D24" s="313"/>
      <c r="E24" s="312">
        <v>680</v>
      </c>
      <c r="F24" s="313"/>
      <c r="G24" s="312">
        <v>680</v>
      </c>
      <c r="H24" s="313"/>
      <c r="I24" s="312">
        <v>530</v>
      </c>
      <c r="J24" s="313"/>
      <c r="K24" s="312">
        <v>530</v>
      </c>
      <c r="L24" s="313"/>
      <c r="M24" s="312">
        <v>580</v>
      </c>
      <c r="N24" s="313"/>
      <c r="O24" s="312">
        <v>630</v>
      </c>
      <c r="P24" s="313"/>
      <c r="Q24" s="314">
        <v>600</v>
      </c>
      <c r="R24" s="314"/>
      <c r="S24" s="312">
        <v>600</v>
      </c>
      <c r="T24" s="313"/>
      <c r="U24" s="126">
        <v>630</v>
      </c>
      <c r="V24" s="80">
        <v>650</v>
      </c>
      <c r="W24" s="314">
        <v>650</v>
      </c>
      <c r="X24" s="313"/>
    </row>
    <row r="25" spans="1:24" ht="15.75">
      <c r="A25" s="315" t="s">
        <v>66</v>
      </c>
      <c r="B25" s="316"/>
      <c r="C25" s="317" t="s">
        <v>96</v>
      </c>
      <c r="D25" s="318"/>
      <c r="E25" s="317" t="s">
        <v>96</v>
      </c>
      <c r="F25" s="318"/>
      <c r="G25" s="317" t="s">
        <v>96</v>
      </c>
      <c r="H25" s="318"/>
      <c r="I25" s="317" t="s">
        <v>96</v>
      </c>
      <c r="J25" s="318"/>
      <c r="K25" s="317" t="s">
        <v>96</v>
      </c>
      <c r="L25" s="318"/>
      <c r="M25" s="317" t="s">
        <v>96</v>
      </c>
      <c r="N25" s="318"/>
      <c r="O25" s="317" t="s">
        <v>96</v>
      </c>
      <c r="P25" s="318"/>
      <c r="Q25" s="317" t="s">
        <v>96</v>
      </c>
      <c r="R25" s="318"/>
      <c r="S25" s="317" t="s">
        <v>96</v>
      </c>
      <c r="T25" s="318"/>
      <c r="U25" s="317" t="s">
        <v>96</v>
      </c>
      <c r="V25" s="318"/>
      <c r="W25" s="317" t="s">
        <v>96</v>
      </c>
      <c r="X25" s="318"/>
    </row>
    <row r="26" spans="1:24" ht="16.5" thickBot="1">
      <c r="A26" s="344" t="s">
        <v>70</v>
      </c>
      <c r="B26" s="345"/>
      <c r="C26" s="321">
        <v>0.76</v>
      </c>
      <c r="D26" s="322"/>
      <c r="E26" s="321">
        <v>0.8</v>
      </c>
      <c r="F26" s="322"/>
      <c r="G26" s="321">
        <v>0.75</v>
      </c>
      <c r="H26" s="322"/>
      <c r="I26" s="321">
        <v>0.78</v>
      </c>
      <c r="J26" s="322"/>
      <c r="K26" s="321">
        <v>0.75</v>
      </c>
      <c r="L26" s="322"/>
      <c r="M26" s="321">
        <v>0.77</v>
      </c>
      <c r="N26" s="322"/>
      <c r="O26" s="321">
        <v>0.78</v>
      </c>
      <c r="P26" s="322"/>
      <c r="Q26" s="321">
        <v>0.72</v>
      </c>
      <c r="R26" s="322"/>
      <c r="S26" s="321">
        <v>0.75</v>
      </c>
      <c r="T26" s="322"/>
      <c r="U26" s="103">
        <v>0.74</v>
      </c>
      <c r="V26" s="103">
        <v>0.76</v>
      </c>
      <c r="W26" s="323">
        <v>0.75</v>
      </c>
      <c r="X26" s="322"/>
    </row>
    <row r="27" spans="1:24" ht="16.5" thickBot="1">
      <c r="A27" s="324"/>
      <c r="B27" s="325"/>
      <c r="C27" s="325"/>
      <c r="D27" s="325"/>
      <c r="E27" s="325"/>
      <c r="F27" s="325"/>
      <c r="G27" s="325"/>
      <c r="H27" s="325"/>
      <c r="I27" s="325"/>
      <c r="J27" s="325"/>
      <c r="K27" s="325"/>
      <c r="L27" s="325"/>
      <c r="M27" s="325"/>
      <c r="N27" s="325"/>
      <c r="O27" s="325"/>
      <c r="P27" s="325"/>
      <c r="Q27" s="325"/>
      <c r="R27" s="326"/>
      <c r="S27" s="327" t="s">
        <v>62</v>
      </c>
      <c r="T27" s="328"/>
      <c r="U27" s="329"/>
      <c r="V27" s="330"/>
      <c r="W27" s="331">
        <f>I17+Q17+W17</f>
        <v>73</v>
      </c>
      <c r="X27" s="332"/>
    </row>
    <row r="28" spans="1:24" ht="16.5" thickBot="1">
      <c r="A28" s="333" t="s">
        <v>47</v>
      </c>
      <c r="B28" s="334"/>
      <c r="C28" s="327" t="s">
        <v>48</v>
      </c>
      <c r="D28" s="328"/>
      <c r="E28" s="328"/>
      <c r="F28" s="328"/>
      <c r="G28" s="328"/>
      <c r="H28" s="328"/>
      <c r="I28" s="328"/>
      <c r="J28" s="328"/>
      <c r="K28" s="328"/>
      <c r="L28" s="328"/>
      <c r="M28" s="328"/>
      <c r="N28" s="328"/>
      <c r="O28" s="328"/>
      <c r="P28" s="328"/>
      <c r="Q28" s="328"/>
      <c r="R28" s="328"/>
      <c r="S28" s="328"/>
      <c r="T28" s="328"/>
      <c r="U28" s="328"/>
      <c r="V28" s="328"/>
      <c r="W28" s="328"/>
      <c r="X28" s="337"/>
    </row>
    <row r="29" spans="1:24" ht="16.5" thickBot="1">
      <c r="A29" s="335"/>
      <c r="B29" s="336"/>
      <c r="C29" s="338" t="s">
        <v>49</v>
      </c>
      <c r="D29" s="339"/>
      <c r="E29" s="339"/>
      <c r="F29" s="339"/>
      <c r="G29" s="339"/>
      <c r="H29" s="339"/>
      <c r="I29" s="339"/>
      <c r="J29" s="340"/>
      <c r="K29" s="341" t="s">
        <v>51</v>
      </c>
      <c r="L29" s="342"/>
      <c r="M29" s="342"/>
      <c r="N29" s="342"/>
      <c r="O29" s="342"/>
      <c r="P29" s="342"/>
      <c r="Q29" s="342"/>
      <c r="R29" s="343"/>
      <c r="S29" s="338" t="s">
        <v>50</v>
      </c>
      <c r="T29" s="339"/>
      <c r="U29" s="339"/>
      <c r="V29" s="339"/>
      <c r="W29" s="339"/>
      <c r="X29" s="340"/>
    </row>
    <row r="30" spans="1:24" ht="16.5" thickBot="1">
      <c r="A30" s="346" t="s">
        <v>53</v>
      </c>
      <c r="B30" s="350"/>
      <c r="C30" s="298" t="s">
        <v>30</v>
      </c>
      <c r="D30" s="299"/>
      <c r="E30" s="298" t="s">
        <v>31</v>
      </c>
      <c r="F30" s="299"/>
      <c r="G30" s="298" t="s">
        <v>32</v>
      </c>
      <c r="H30" s="299"/>
      <c r="I30" s="300" t="s">
        <v>24</v>
      </c>
      <c r="J30" s="300"/>
      <c r="K30" s="298" t="s">
        <v>25</v>
      </c>
      <c r="L30" s="299"/>
      <c r="M30" s="298" t="s">
        <v>26</v>
      </c>
      <c r="N30" s="299"/>
      <c r="O30" s="298" t="s">
        <v>27</v>
      </c>
      <c r="P30" s="299"/>
      <c r="Q30" s="300" t="s">
        <v>28</v>
      </c>
      <c r="R30" s="300"/>
      <c r="S30" s="298" t="s">
        <v>29</v>
      </c>
      <c r="T30" s="300"/>
      <c r="U30" s="75">
        <v>20</v>
      </c>
      <c r="V30" s="75">
        <v>22</v>
      </c>
      <c r="W30" s="351">
        <v>24</v>
      </c>
      <c r="X30" s="303"/>
    </row>
    <row r="31" spans="1:24" ht="16.5" thickBot="1">
      <c r="A31" s="346" t="s">
        <v>15</v>
      </c>
      <c r="B31" s="347"/>
      <c r="C31" s="348"/>
      <c r="D31" s="349"/>
      <c r="E31" s="348"/>
      <c r="F31" s="349"/>
      <c r="G31" s="348"/>
      <c r="H31" s="349"/>
      <c r="I31" s="348"/>
      <c r="J31" s="349"/>
      <c r="K31" s="348"/>
      <c r="L31" s="349"/>
      <c r="M31" s="348" t="s">
        <v>122</v>
      </c>
      <c r="N31" s="349"/>
      <c r="O31" s="348"/>
      <c r="P31" s="349"/>
      <c r="Q31" s="348"/>
      <c r="R31" s="349"/>
      <c r="S31" s="348"/>
      <c r="T31" s="349"/>
      <c r="U31" s="87"/>
      <c r="V31" s="87"/>
      <c r="W31" s="348"/>
      <c r="X31" s="349"/>
    </row>
    <row r="32" spans="1:24" ht="15.75">
      <c r="A32" s="356" t="s">
        <v>78</v>
      </c>
      <c r="B32" s="357"/>
      <c r="C32" s="354"/>
      <c r="D32" s="355"/>
      <c r="E32" s="354"/>
      <c r="F32" s="355"/>
      <c r="G32" s="354"/>
      <c r="H32" s="355"/>
      <c r="I32" s="354"/>
      <c r="J32" s="355"/>
      <c r="K32" s="354"/>
      <c r="L32" s="355"/>
      <c r="M32" s="354"/>
      <c r="N32" s="355"/>
      <c r="O32" s="354"/>
      <c r="P32" s="355"/>
      <c r="Q32" s="354"/>
      <c r="R32" s="355"/>
      <c r="S32" s="354"/>
      <c r="T32" s="355"/>
      <c r="U32" s="76"/>
      <c r="V32" s="76"/>
      <c r="W32" s="354"/>
      <c r="X32" s="355"/>
    </row>
    <row r="33" spans="1:24" ht="15.75">
      <c r="A33" s="352" t="s">
        <v>79</v>
      </c>
      <c r="B33" s="353"/>
      <c r="C33" s="354"/>
      <c r="D33" s="355"/>
      <c r="E33" s="354"/>
      <c r="F33" s="355"/>
      <c r="G33" s="354"/>
      <c r="H33" s="355"/>
      <c r="I33" s="354"/>
      <c r="J33" s="355"/>
      <c r="K33" s="354"/>
      <c r="L33" s="355"/>
      <c r="M33" s="354"/>
      <c r="N33" s="355"/>
      <c r="O33" s="354"/>
      <c r="P33" s="355"/>
      <c r="Q33" s="354"/>
      <c r="R33" s="355"/>
      <c r="S33" s="354"/>
      <c r="T33" s="355"/>
      <c r="U33" s="86"/>
      <c r="V33" s="86"/>
      <c r="W33" s="354"/>
      <c r="X33" s="355"/>
    </row>
    <row r="34" spans="1:24" ht="15.75">
      <c r="A34" s="352" t="s">
        <v>80</v>
      </c>
      <c r="B34" s="353"/>
      <c r="C34" s="354">
        <v>1120</v>
      </c>
      <c r="D34" s="355"/>
      <c r="E34" s="354">
        <v>1120</v>
      </c>
      <c r="F34" s="355"/>
      <c r="G34" s="354">
        <v>1120</v>
      </c>
      <c r="H34" s="355"/>
      <c r="I34" s="354">
        <v>1120</v>
      </c>
      <c r="J34" s="355"/>
      <c r="K34" s="354">
        <v>1120</v>
      </c>
      <c r="L34" s="355"/>
      <c r="M34" s="354">
        <v>1100</v>
      </c>
      <c r="N34" s="355"/>
      <c r="O34" s="354">
        <v>1100</v>
      </c>
      <c r="P34" s="355"/>
      <c r="Q34" s="354">
        <v>1100</v>
      </c>
      <c r="R34" s="355"/>
      <c r="S34" s="354">
        <v>1100</v>
      </c>
      <c r="T34" s="355"/>
      <c r="U34" s="86">
        <v>1100</v>
      </c>
      <c r="V34" s="86">
        <v>1100</v>
      </c>
      <c r="W34" s="354">
        <v>1100</v>
      </c>
      <c r="X34" s="355"/>
    </row>
    <row r="35" spans="1:24" ht="16.5" thickBot="1">
      <c r="A35" s="352" t="s">
        <v>76</v>
      </c>
      <c r="B35" s="353"/>
      <c r="C35" s="358">
        <v>500</v>
      </c>
      <c r="D35" s="359"/>
      <c r="E35" s="358">
        <v>500</v>
      </c>
      <c r="F35" s="359"/>
      <c r="G35" s="358">
        <v>500</v>
      </c>
      <c r="H35" s="359"/>
      <c r="I35" s="358">
        <v>500</v>
      </c>
      <c r="J35" s="359"/>
      <c r="K35" s="358">
        <v>500</v>
      </c>
      <c r="L35" s="359"/>
      <c r="M35" s="358">
        <v>500</v>
      </c>
      <c r="N35" s="359"/>
      <c r="O35" s="358">
        <v>500</v>
      </c>
      <c r="P35" s="359"/>
      <c r="Q35" s="358">
        <v>500</v>
      </c>
      <c r="R35" s="359"/>
      <c r="S35" s="358">
        <v>500</v>
      </c>
      <c r="T35" s="359"/>
      <c r="U35" s="86">
        <v>500</v>
      </c>
      <c r="V35" s="86">
        <v>500</v>
      </c>
      <c r="W35" s="358">
        <v>500</v>
      </c>
      <c r="X35" s="359"/>
    </row>
    <row r="36" spans="1:24" ht="16.5" thickBot="1">
      <c r="A36" s="346" t="s">
        <v>38</v>
      </c>
      <c r="B36" s="347"/>
      <c r="C36" s="364">
        <f t="shared" ref="C36" si="1">C32+C35+C34+C33</f>
        <v>1620</v>
      </c>
      <c r="D36" s="365"/>
      <c r="E36" s="364">
        <f t="shared" ref="E36" si="2">E32+E35+E34+E33</f>
        <v>1620</v>
      </c>
      <c r="F36" s="365"/>
      <c r="G36" s="364">
        <f t="shared" ref="G36:M36" si="3">G32+G35+G34+G33</f>
        <v>1620</v>
      </c>
      <c r="H36" s="365"/>
      <c r="I36" s="364">
        <f t="shared" si="3"/>
        <v>1620</v>
      </c>
      <c r="J36" s="365"/>
      <c r="K36" s="364">
        <f t="shared" si="3"/>
        <v>1620</v>
      </c>
      <c r="L36" s="365"/>
      <c r="M36" s="364">
        <f t="shared" si="3"/>
        <v>1600</v>
      </c>
      <c r="N36" s="365"/>
      <c r="O36" s="364">
        <f t="shared" ref="O36" si="4">O32+O35+O34+O33</f>
        <v>1600</v>
      </c>
      <c r="P36" s="365"/>
      <c r="Q36" s="364">
        <f t="shared" ref="Q36" si="5">Q32+Q35+Q34+Q33</f>
        <v>1600</v>
      </c>
      <c r="R36" s="365"/>
      <c r="S36" s="364">
        <f t="shared" ref="S36" si="6">S32+S35+S34+S33</f>
        <v>1600</v>
      </c>
      <c r="T36" s="365"/>
      <c r="U36" s="82">
        <f>U32+U35+U34+U33</f>
        <v>1600</v>
      </c>
      <c r="V36" s="82">
        <f>V32+V35+V34+V33</f>
        <v>1600</v>
      </c>
      <c r="W36" s="364">
        <f t="shared" ref="W36" si="7">W32+W35+W34+W33</f>
        <v>1600</v>
      </c>
      <c r="X36" s="365"/>
    </row>
    <row r="37" spans="1:24" ht="15.75">
      <c r="A37" s="360" t="s">
        <v>81</v>
      </c>
      <c r="B37" s="361"/>
      <c r="C37" s="362"/>
      <c r="D37" s="363"/>
      <c r="E37" s="362"/>
      <c r="F37" s="363"/>
      <c r="G37" s="362"/>
      <c r="H37" s="363"/>
      <c r="I37" s="362"/>
      <c r="J37" s="363"/>
      <c r="K37" s="362"/>
      <c r="L37" s="363"/>
      <c r="M37" s="362"/>
      <c r="N37" s="363"/>
      <c r="O37" s="362"/>
      <c r="P37" s="363"/>
      <c r="Q37" s="362"/>
      <c r="R37" s="363"/>
      <c r="S37" s="362"/>
      <c r="T37" s="363"/>
      <c r="U37" s="81"/>
      <c r="V37" s="81"/>
      <c r="W37" s="362"/>
      <c r="X37" s="363"/>
    </row>
    <row r="38" spans="1:24" ht="15.75">
      <c r="A38" s="360" t="s">
        <v>68</v>
      </c>
      <c r="B38" s="361"/>
      <c r="C38" s="354"/>
      <c r="D38" s="355"/>
      <c r="E38" s="354"/>
      <c r="F38" s="355"/>
      <c r="G38" s="354"/>
      <c r="H38" s="355"/>
      <c r="I38" s="354"/>
      <c r="J38" s="355"/>
      <c r="K38" s="354"/>
      <c r="L38" s="355"/>
      <c r="M38" s="354"/>
      <c r="N38" s="355"/>
      <c r="O38" s="354"/>
      <c r="P38" s="355"/>
      <c r="Q38" s="354"/>
      <c r="R38" s="355"/>
      <c r="S38" s="354"/>
      <c r="T38" s="355"/>
      <c r="U38" s="76"/>
      <c r="V38" s="76"/>
      <c r="W38" s="354"/>
      <c r="X38" s="355"/>
    </row>
    <row r="39" spans="1:24" ht="15.75" customHeight="1">
      <c r="A39" s="360" t="s">
        <v>83</v>
      </c>
      <c r="B39" s="361"/>
      <c r="C39" s="354">
        <v>650</v>
      </c>
      <c r="D39" s="355"/>
      <c r="E39" s="354">
        <v>650</v>
      </c>
      <c r="F39" s="355"/>
      <c r="G39" s="354">
        <v>650</v>
      </c>
      <c r="H39" s="355"/>
      <c r="I39" s="354">
        <v>650</v>
      </c>
      <c r="J39" s="355"/>
      <c r="K39" s="354">
        <v>650</v>
      </c>
      <c r="L39" s="355"/>
      <c r="M39" s="354">
        <v>600</v>
      </c>
      <c r="N39" s="355"/>
      <c r="O39" s="354">
        <v>600</v>
      </c>
      <c r="P39" s="355"/>
      <c r="Q39" s="354">
        <v>600</v>
      </c>
      <c r="R39" s="355"/>
      <c r="S39" s="354">
        <v>600</v>
      </c>
      <c r="T39" s="355"/>
      <c r="U39" s="76">
        <v>600</v>
      </c>
      <c r="V39" s="76">
        <v>600</v>
      </c>
      <c r="W39" s="354">
        <v>600</v>
      </c>
      <c r="X39" s="355"/>
    </row>
    <row r="40" spans="1:24" ht="15.75">
      <c r="A40" s="352" t="s">
        <v>73</v>
      </c>
      <c r="B40" s="353"/>
      <c r="C40" s="354">
        <v>250</v>
      </c>
      <c r="D40" s="355"/>
      <c r="E40" s="354">
        <v>250</v>
      </c>
      <c r="F40" s="355"/>
      <c r="G40" s="354">
        <v>250</v>
      </c>
      <c r="H40" s="355"/>
      <c r="I40" s="354">
        <v>250</v>
      </c>
      <c r="J40" s="355"/>
      <c r="K40" s="354">
        <v>250</v>
      </c>
      <c r="L40" s="355"/>
      <c r="M40" s="354">
        <v>300</v>
      </c>
      <c r="N40" s="355"/>
      <c r="O40" s="354">
        <v>300</v>
      </c>
      <c r="P40" s="355"/>
      <c r="Q40" s="354">
        <v>300</v>
      </c>
      <c r="R40" s="355"/>
      <c r="S40" s="354">
        <v>300</v>
      </c>
      <c r="T40" s="355"/>
      <c r="U40" s="76">
        <v>300</v>
      </c>
      <c r="V40" s="76">
        <v>300</v>
      </c>
      <c r="W40" s="354">
        <v>300</v>
      </c>
      <c r="X40" s="355"/>
    </row>
    <row r="41" spans="1:24" ht="15.75">
      <c r="A41" s="366" t="s">
        <v>84</v>
      </c>
      <c r="B41" s="367"/>
      <c r="C41" s="354">
        <v>1250</v>
      </c>
      <c r="D41" s="355"/>
      <c r="E41" s="354">
        <v>1250</v>
      </c>
      <c r="F41" s="355"/>
      <c r="G41" s="354">
        <v>1250</v>
      </c>
      <c r="H41" s="355"/>
      <c r="I41" s="354">
        <v>1250</v>
      </c>
      <c r="J41" s="355"/>
      <c r="K41" s="354">
        <v>1250</v>
      </c>
      <c r="L41" s="355"/>
      <c r="M41" s="354">
        <v>1250</v>
      </c>
      <c r="N41" s="355"/>
      <c r="O41" s="354">
        <v>1250</v>
      </c>
      <c r="P41" s="355"/>
      <c r="Q41" s="354">
        <v>1250</v>
      </c>
      <c r="R41" s="355"/>
      <c r="S41" s="354">
        <v>1250</v>
      </c>
      <c r="T41" s="355"/>
      <c r="U41" s="76">
        <v>1250</v>
      </c>
      <c r="V41" s="76">
        <v>1250</v>
      </c>
      <c r="W41" s="354">
        <v>1250</v>
      </c>
      <c r="X41" s="355"/>
    </row>
    <row r="42" spans="1:24" ht="16.5" customHeight="1" thickBot="1">
      <c r="A42" s="366" t="s">
        <v>85</v>
      </c>
      <c r="B42" s="367"/>
      <c r="C42" s="358">
        <v>350</v>
      </c>
      <c r="D42" s="359"/>
      <c r="E42" s="358">
        <v>350</v>
      </c>
      <c r="F42" s="359"/>
      <c r="G42" s="358">
        <v>350</v>
      </c>
      <c r="H42" s="359"/>
      <c r="I42" s="358">
        <v>350</v>
      </c>
      <c r="J42" s="359"/>
      <c r="K42" s="358">
        <v>350</v>
      </c>
      <c r="L42" s="359"/>
      <c r="M42" s="358">
        <v>350</v>
      </c>
      <c r="N42" s="359"/>
      <c r="O42" s="358">
        <v>350</v>
      </c>
      <c r="P42" s="359"/>
      <c r="Q42" s="358">
        <v>350</v>
      </c>
      <c r="R42" s="359"/>
      <c r="S42" s="358">
        <v>350</v>
      </c>
      <c r="T42" s="359"/>
      <c r="U42" s="86">
        <v>350</v>
      </c>
      <c r="V42" s="86">
        <v>350</v>
      </c>
      <c r="W42" s="358">
        <v>350</v>
      </c>
      <c r="X42" s="359"/>
    </row>
    <row r="43" spans="1:24" ht="16.5" thickBot="1">
      <c r="A43" s="368" t="s">
        <v>52</v>
      </c>
      <c r="B43" s="369"/>
      <c r="C43" s="370">
        <f t="shared" ref="C43" si="8">C37+C38+C39+C40+C41+C42</f>
        <v>2500</v>
      </c>
      <c r="D43" s="371"/>
      <c r="E43" s="370">
        <f t="shared" ref="E43" si="9">E37+E38+E39+E40+E41+E42</f>
        <v>2500</v>
      </c>
      <c r="F43" s="371"/>
      <c r="G43" s="370">
        <f t="shared" ref="G43:M43" si="10">G37+G38+G39+G40+G41+G42</f>
        <v>2500</v>
      </c>
      <c r="H43" s="371"/>
      <c r="I43" s="370">
        <f t="shared" si="10"/>
        <v>2500</v>
      </c>
      <c r="J43" s="371"/>
      <c r="K43" s="370">
        <f t="shared" si="10"/>
        <v>2500</v>
      </c>
      <c r="L43" s="371"/>
      <c r="M43" s="370">
        <f t="shared" si="10"/>
        <v>2500</v>
      </c>
      <c r="N43" s="371"/>
      <c r="O43" s="370">
        <f t="shared" ref="O43" si="11">O37+O38+O39+O40+O41+O42</f>
        <v>2500</v>
      </c>
      <c r="P43" s="371"/>
      <c r="Q43" s="370">
        <f t="shared" ref="Q43" si="12">Q37+Q38+Q39+Q40+Q41+Q42</f>
        <v>2500</v>
      </c>
      <c r="R43" s="371"/>
      <c r="S43" s="370">
        <f t="shared" ref="S43" si="13">S37+S38+S39+S40+S41+S42</f>
        <v>2500</v>
      </c>
      <c r="T43" s="371"/>
      <c r="U43" s="129">
        <f>U37+U38+U39+U40+U41+U42</f>
        <v>2500</v>
      </c>
      <c r="V43" s="129">
        <f>V37+V38+V39+V40+V41+V42</f>
        <v>2500</v>
      </c>
      <c r="W43" s="370">
        <f t="shared" ref="W43" si="14">W37+W38+W39+W40+W41+W42</f>
        <v>2500</v>
      </c>
      <c r="X43" s="371"/>
    </row>
    <row r="44" spans="1:24" ht="15.75">
      <c r="A44" s="373" t="s">
        <v>54</v>
      </c>
      <c r="B44" s="374"/>
      <c r="C44" s="362"/>
      <c r="D44" s="363"/>
      <c r="E44" s="362"/>
      <c r="F44" s="363"/>
      <c r="G44" s="362"/>
      <c r="H44" s="363"/>
      <c r="I44" s="362"/>
      <c r="J44" s="363"/>
      <c r="K44" s="362"/>
      <c r="L44" s="363"/>
      <c r="M44" s="362"/>
      <c r="N44" s="363"/>
      <c r="O44" s="362"/>
      <c r="P44" s="363"/>
      <c r="Q44" s="362"/>
      <c r="R44" s="363"/>
      <c r="S44" s="362"/>
      <c r="T44" s="363"/>
      <c r="U44" s="81"/>
      <c r="V44" s="81"/>
      <c r="W44" s="362"/>
      <c r="X44" s="363"/>
    </row>
    <row r="45" spans="1:24" ht="15.75">
      <c r="A45" s="292" t="s">
        <v>55</v>
      </c>
      <c r="B45" s="372"/>
      <c r="C45" s="354">
        <v>100</v>
      </c>
      <c r="D45" s="355"/>
      <c r="E45" s="354">
        <v>100</v>
      </c>
      <c r="F45" s="355"/>
      <c r="G45" s="354">
        <v>100</v>
      </c>
      <c r="H45" s="355"/>
      <c r="I45" s="354">
        <v>100</v>
      </c>
      <c r="J45" s="355"/>
      <c r="K45" s="354">
        <v>100</v>
      </c>
      <c r="L45" s="355"/>
      <c r="M45" s="354">
        <v>100</v>
      </c>
      <c r="N45" s="355"/>
      <c r="O45" s="354">
        <v>100</v>
      </c>
      <c r="P45" s="355"/>
      <c r="Q45" s="354">
        <v>100</v>
      </c>
      <c r="R45" s="355"/>
      <c r="S45" s="354">
        <v>100</v>
      </c>
      <c r="T45" s="355"/>
      <c r="U45" s="76">
        <v>100</v>
      </c>
      <c r="V45" s="76">
        <v>100</v>
      </c>
      <c r="W45" s="354">
        <v>100</v>
      </c>
      <c r="X45" s="355"/>
    </row>
    <row r="46" spans="1:24" ht="15.75">
      <c r="A46" s="360" t="s">
        <v>71</v>
      </c>
      <c r="B46" s="361"/>
      <c r="C46" s="354"/>
      <c r="D46" s="355"/>
      <c r="E46" s="354"/>
      <c r="F46" s="355"/>
      <c r="G46" s="354"/>
      <c r="H46" s="355"/>
      <c r="I46" s="354"/>
      <c r="J46" s="355"/>
      <c r="K46" s="354"/>
      <c r="L46" s="355"/>
      <c r="M46" s="354"/>
      <c r="N46" s="355"/>
      <c r="O46" s="354"/>
      <c r="P46" s="355"/>
      <c r="Q46" s="354"/>
      <c r="R46" s="355"/>
      <c r="S46" s="354"/>
      <c r="T46" s="355"/>
      <c r="U46" s="76"/>
      <c r="V46" s="76"/>
      <c r="W46" s="354"/>
      <c r="X46" s="355"/>
    </row>
    <row r="47" spans="1:24" ht="15.75">
      <c r="A47" s="292" t="s">
        <v>75</v>
      </c>
      <c r="B47" s="372"/>
      <c r="C47" s="354"/>
      <c r="D47" s="355"/>
      <c r="E47" s="354"/>
      <c r="F47" s="355"/>
      <c r="G47" s="354"/>
      <c r="H47" s="355"/>
      <c r="I47" s="354"/>
      <c r="J47" s="355"/>
      <c r="K47" s="354"/>
      <c r="L47" s="355"/>
      <c r="M47" s="354"/>
      <c r="N47" s="355"/>
      <c r="O47" s="354"/>
      <c r="P47" s="355"/>
      <c r="Q47" s="354"/>
      <c r="R47" s="355"/>
      <c r="S47" s="354"/>
      <c r="T47" s="355"/>
      <c r="U47" s="76"/>
      <c r="V47" s="76"/>
      <c r="W47" s="354"/>
      <c r="X47" s="355"/>
    </row>
    <row r="48" spans="1:24" ht="15.75">
      <c r="A48" s="292" t="s">
        <v>69</v>
      </c>
      <c r="B48" s="372"/>
      <c r="C48" s="354"/>
      <c r="D48" s="375"/>
      <c r="E48" s="354"/>
      <c r="F48" s="375"/>
      <c r="G48" s="354"/>
      <c r="H48" s="375"/>
      <c r="I48" s="354"/>
      <c r="J48" s="375"/>
      <c r="K48" s="354"/>
      <c r="L48" s="375"/>
      <c r="M48" s="354"/>
      <c r="N48" s="375"/>
      <c r="O48" s="354"/>
      <c r="P48" s="375"/>
      <c r="Q48" s="354"/>
      <c r="R48" s="375"/>
      <c r="S48" s="354"/>
      <c r="T48" s="375"/>
      <c r="U48" s="76"/>
      <c r="V48" s="76"/>
      <c r="W48" s="354"/>
      <c r="X48" s="355"/>
    </row>
    <row r="49" spans="1:24" ht="16.5" thickBot="1">
      <c r="A49" s="319"/>
      <c r="B49" s="376"/>
      <c r="C49" s="358"/>
      <c r="D49" s="377"/>
      <c r="E49" s="358"/>
      <c r="F49" s="377"/>
      <c r="G49" s="358"/>
      <c r="H49" s="377"/>
      <c r="I49" s="358"/>
      <c r="J49" s="377"/>
      <c r="K49" s="358"/>
      <c r="L49" s="377"/>
      <c r="M49" s="358"/>
      <c r="N49" s="377"/>
      <c r="O49" s="358"/>
      <c r="P49" s="377"/>
      <c r="Q49" s="358"/>
      <c r="R49" s="377"/>
      <c r="S49" s="358"/>
      <c r="T49" s="377"/>
      <c r="U49" s="86"/>
      <c r="V49" s="86"/>
      <c r="W49" s="358"/>
      <c r="X49" s="359"/>
    </row>
    <row r="50" spans="1:24" ht="16.5" thickBot="1">
      <c r="A50" s="384" t="s">
        <v>56</v>
      </c>
      <c r="B50" s="385"/>
      <c r="C50" s="290" t="s">
        <v>82</v>
      </c>
      <c r="D50" s="382"/>
      <c r="E50" s="382"/>
      <c r="F50" s="382"/>
      <c r="G50" s="382"/>
      <c r="H50" s="382"/>
      <c r="I50" s="382"/>
      <c r="J50" s="291"/>
      <c r="K50" s="290" t="s">
        <v>82</v>
      </c>
      <c r="L50" s="382"/>
      <c r="M50" s="382"/>
      <c r="N50" s="382"/>
      <c r="O50" s="382"/>
      <c r="P50" s="382"/>
      <c r="Q50" s="382"/>
      <c r="R50" s="291"/>
      <c r="S50" s="290" t="s">
        <v>82</v>
      </c>
      <c r="T50" s="382"/>
      <c r="U50" s="382"/>
      <c r="V50" s="382"/>
      <c r="W50" s="382"/>
      <c r="X50" s="291"/>
    </row>
    <row r="51" spans="1:24" ht="16.5" thickBot="1">
      <c r="A51" s="386" t="s">
        <v>40</v>
      </c>
      <c r="B51" s="387"/>
      <c r="C51" s="324" t="s">
        <v>109</v>
      </c>
      <c r="D51" s="325"/>
      <c r="E51" s="325"/>
      <c r="F51" s="325"/>
      <c r="G51" s="325"/>
      <c r="H51" s="325"/>
      <c r="I51" s="325"/>
      <c r="J51" s="326"/>
      <c r="K51" s="324" t="s">
        <v>109</v>
      </c>
      <c r="L51" s="325"/>
      <c r="M51" s="325"/>
      <c r="N51" s="325"/>
      <c r="O51" s="325"/>
      <c r="P51" s="325"/>
      <c r="Q51" s="325"/>
      <c r="R51" s="326"/>
      <c r="S51" s="388" t="s">
        <v>109</v>
      </c>
      <c r="T51" s="389"/>
      <c r="U51" s="389"/>
      <c r="V51" s="389"/>
      <c r="W51" s="389"/>
      <c r="X51" s="390"/>
    </row>
    <row r="52" spans="1:24" ht="16.5" thickBot="1">
      <c r="A52" s="378" t="s">
        <v>74</v>
      </c>
      <c r="B52" s="379"/>
      <c r="C52" s="380"/>
      <c r="D52" s="381" t="s">
        <v>20</v>
      </c>
      <c r="E52" s="382"/>
      <c r="F52" s="383"/>
      <c r="G52" s="381" t="s">
        <v>37</v>
      </c>
      <c r="H52" s="382"/>
      <c r="I52" s="382"/>
      <c r="J52" s="382"/>
      <c r="K52" s="382"/>
      <c r="L52" s="291"/>
      <c r="M52" s="290" t="s">
        <v>59</v>
      </c>
      <c r="N52" s="382"/>
      <c r="O52" s="383"/>
      <c r="P52" s="381" t="s">
        <v>20</v>
      </c>
      <c r="Q52" s="382"/>
      <c r="R52" s="383"/>
      <c r="S52" s="381" t="s">
        <v>37</v>
      </c>
      <c r="T52" s="382"/>
      <c r="U52" s="382"/>
      <c r="V52" s="382"/>
      <c r="W52" s="382"/>
      <c r="X52" s="291"/>
    </row>
    <row r="53" spans="1:24" ht="15.75">
      <c r="A53" s="395"/>
      <c r="B53" s="396"/>
      <c r="C53" s="397"/>
      <c r="D53" s="88"/>
      <c r="E53" s="88"/>
      <c r="F53" s="89">
        <f>E53-D53</f>
        <v>0</v>
      </c>
      <c r="G53" s="398"/>
      <c r="H53" s="399"/>
      <c r="I53" s="399"/>
      <c r="J53" s="399"/>
      <c r="K53" s="399"/>
      <c r="L53" s="400"/>
      <c r="M53" s="395" t="s">
        <v>60</v>
      </c>
      <c r="N53" s="396"/>
      <c r="O53" s="397"/>
      <c r="P53" s="88"/>
      <c r="Q53" s="88"/>
      <c r="R53" s="89">
        <f>Q53-P53</f>
        <v>0</v>
      </c>
      <c r="S53" s="398"/>
      <c r="T53" s="399"/>
      <c r="U53" s="399"/>
      <c r="V53" s="399"/>
      <c r="W53" s="399"/>
      <c r="X53" s="400"/>
    </row>
    <row r="54" spans="1:24" ht="15.75">
      <c r="A54" s="354"/>
      <c r="B54" s="375"/>
      <c r="C54" s="401"/>
      <c r="D54" s="83"/>
      <c r="E54" s="83"/>
      <c r="F54" s="83"/>
      <c r="G54" s="402"/>
      <c r="H54" s="403"/>
      <c r="I54" s="403"/>
      <c r="J54" s="403"/>
      <c r="K54" s="403"/>
      <c r="L54" s="404"/>
      <c r="M54" s="354"/>
      <c r="N54" s="375"/>
      <c r="O54" s="401"/>
      <c r="P54" s="83"/>
      <c r="Q54" s="83"/>
      <c r="R54" s="83"/>
      <c r="S54" s="405"/>
      <c r="T54" s="375"/>
      <c r="U54" s="375"/>
      <c r="V54" s="375"/>
      <c r="W54" s="375"/>
      <c r="X54" s="355"/>
    </row>
    <row r="55" spans="1:24" ht="16.5" thickBot="1">
      <c r="A55" s="391"/>
      <c r="B55" s="392"/>
      <c r="C55" s="393"/>
      <c r="D55" s="84"/>
      <c r="E55" s="84"/>
      <c r="F55" s="84"/>
      <c r="G55" s="394"/>
      <c r="H55" s="377"/>
      <c r="I55" s="377"/>
      <c r="J55" s="377"/>
      <c r="K55" s="377"/>
      <c r="L55" s="359"/>
      <c r="M55" s="391"/>
      <c r="N55" s="392"/>
      <c r="O55" s="393"/>
      <c r="P55" s="84"/>
      <c r="Q55" s="84"/>
      <c r="R55" s="84"/>
      <c r="S55" s="394"/>
      <c r="T55" s="377"/>
      <c r="U55" s="377"/>
      <c r="V55" s="377"/>
      <c r="W55" s="377"/>
      <c r="X55" s="359"/>
    </row>
  </sheetData>
  <mergeCells count="408">
    <mergeCell ref="A55:C55"/>
    <mergeCell ref="G55:L55"/>
    <mergeCell ref="M55:O55"/>
    <mergeCell ref="S55:X55"/>
    <mergeCell ref="A53:C53"/>
    <mergeCell ref="G53:L53"/>
    <mergeCell ref="M53:O53"/>
    <mergeCell ref="S53:X53"/>
    <mergeCell ref="A54:C54"/>
    <mergeCell ref="G54:L54"/>
    <mergeCell ref="M54:O54"/>
    <mergeCell ref="S54:X54"/>
    <mergeCell ref="A52:C52"/>
    <mergeCell ref="D52:F52"/>
    <mergeCell ref="G52:L52"/>
    <mergeCell ref="M52:O52"/>
    <mergeCell ref="P52:R52"/>
    <mergeCell ref="S52:X52"/>
    <mergeCell ref="A50:B50"/>
    <mergeCell ref="C50:J50"/>
    <mergeCell ref="K50:R50"/>
    <mergeCell ref="S50:X50"/>
    <mergeCell ref="A51:B51"/>
    <mergeCell ref="C51:J51"/>
    <mergeCell ref="K51:R51"/>
    <mergeCell ref="S51:X51"/>
    <mergeCell ref="K49:L49"/>
    <mergeCell ref="M49:N49"/>
    <mergeCell ref="O49:P49"/>
    <mergeCell ref="Q49:R49"/>
    <mergeCell ref="S49:T49"/>
    <mergeCell ref="W49:X49"/>
    <mergeCell ref="M48:N48"/>
    <mergeCell ref="O48:P48"/>
    <mergeCell ref="Q48:R48"/>
    <mergeCell ref="S48:T48"/>
    <mergeCell ref="W48:X48"/>
    <mergeCell ref="K48:L48"/>
    <mergeCell ref="A49:B49"/>
    <mergeCell ref="C49:D49"/>
    <mergeCell ref="E49:F49"/>
    <mergeCell ref="G49:H49"/>
    <mergeCell ref="I49:J49"/>
    <mergeCell ref="A48:B48"/>
    <mergeCell ref="C48:D48"/>
    <mergeCell ref="E48:F48"/>
    <mergeCell ref="G48:H48"/>
    <mergeCell ref="I48:J48"/>
    <mergeCell ref="K47:L47"/>
    <mergeCell ref="M47:N47"/>
    <mergeCell ref="O47:P47"/>
    <mergeCell ref="Q47:R47"/>
    <mergeCell ref="S47:T47"/>
    <mergeCell ref="W47:X47"/>
    <mergeCell ref="M46:N46"/>
    <mergeCell ref="O46:P46"/>
    <mergeCell ref="Q46:R46"/>
    <mergeCell ref="S46:T46"/>
    <mergeCell ref="W46:X46"/>
    <mergeCell ref="K46:L46"/>
    <mergeCell ref="A47:B47"/>
    <mergeCell ref="C47:D47"/>
    <mergeCell ref="E47:F47"/>
    <mergeCell ref="G47:H47"/>
    <mergeCell ref="I47:J47"/>
    <mergeCell ref="A46:B46"/>
    <mergeCell ref="C46:D46"/>
    <mergeCell ref="E46:F46"/>
    <mergeCell ref="G46:H46"/>
    <mergeCell ref="I46:J46"/>
    <mergeCell ref="K45:L45"/>
    <mergeCell ref="M45:N45"/>
    <mergeCell ref="O45:P45"/>
    <mergeCell ref="Q45:R45"/>
    <mergeCell ref="S45:T45"/>
    <mergeCell ref="W45:X45"/>
    <mergeCell ref="M44:N44"/>
    <mergeCell ref="O44:P44"/>
    <mergeCell ref="Q44:R44"/>
    <mergeCell ref="S44:T44"/>
    <mergeCell ref="W44:X44"/>
    <mergeCell ref="K44:L44"/>
    <mergeCell ref="A45:B45"/>
    <mergeCell ref="C45:D45"/>
    <mergeCell ref="E45:F45"/>
    <mergeCell ref="G45:H45"/>
    <mergeCell ref="I45:J45"/>
    <mergeCell ref="A44:B44"/>
    <mergeCell ref="C44:D44"/>
    <mergeCell ref="E44:F44"/>
    <mergeCell ref="G44:H44"/>
    <mergeCell ref="I44:J44"/>
    <mergeCell ref="K43:L43"/>
    <mergeCell ref="M43:N43"/>
    <mergeCell ref="O43:P43"/>
    <mergeCell ref="Q43:R43"/>
    <mergeCell ref="S43:T43"/>
    <mergeCell ref="W43:X43"/>
    <mergeCell ref="M42:N42"/>
    <mergeCell ref="O42:P42"/>
    <mergeCell ref="Q42:R42"/>
    <mergeCell ref="S42:T42"/>
    <mergeCell ref="W42:X42"/>
    <mergeCell ref="K42:L42"/>
    <mergeCell ref="A43:B43"/>
    <mergeCell ref="C43:D43"/>
    <mergeCell ref="E43:F43"/>
    <mergeCell ref="G43:H43"/>
    <mergeCell ref="I43:J43"/>
    <mergeCell ref="A42:B42"/>
    <mergeCell ref="C42:D42"/>
    <mergeCell ref="E42:F42"/>
    <mergeCell ref="G42:H42"/>
    <mergeCell ref="I42:J42"/>
    <mergeCell ref="K41:L41"/>
    <mergeCell ref="M41:N41"/>
    <mergeCell ref="O41:P41"/>
    <mergeCell ref="Q41:R41"/>
    <mergeCell ref="S41:T41"/>
    <mergeCell ref="W41:X41"/>
    <mergeCell ref="M40:N40"/>
    <mergeCell ref="O40:P40"/>
    <mergeCell ref="Q40:R40"/>
    <mergeCell ref="S40:T40"/>
    <mergeCell ref="W40:X40"/>
    <mergeCell ref="K40:L40"/>
    <mergeCell ref="A41:B41"/>
    <mergeCell ref="C41:D41"/>
    <mergeCell ref="E41:F41"/>
    <mergeCell ref="G41:H41"/>
    <mergeCell ref="I41:J41"/>
    <mergeCell ref="A40:B40"/>
    <mergeCell ref="C40:D40"/>
    <mergeCell ref="E40:F40"/>
    <mergeCell ref="G40:H40"/>
    <mergeCell ref="I40:J40"/>
    <mergeCell ref="K39:L39"/>
    <mergeCell ref="M39:N39"/>
    <mergeCell ref="O39:P39"/>
    <mergeCell ref="Q39:R39"/>
    <mergeCell ref="S39:T39"/>
    <mergeCell ref="W39:X39"/>
    <mergeCell ref="M38:N38"/>
    <mergeCell ref="O38:P38"/>
    <mergeCell ref="Q38:R38"/>
    <mergeCell ref="S38:T38"/>
    <mergeCell ref="W38:X38"/>
    <mergeCell ref="K38:L38"/>
    <mergeCell ref="A39:B39"/>
    <mergeCell ref="C39:D39"/>
    <mergeCell ref="E39:F39"/>
    <mergeCell ref="G39:H39"/>
    <mergeCell ref="I39:J39"/>
    <mergeCell ref="A38:B38"/>
    <mergeCell ref="C38:D38"/>
    <mergeCell ref="E38:F38"/>
    <mergeCell ref="G38:H38"/>
    <mergeCell ref="I38:J38"/>
    <mergeCell ref="K37:L37"/>
    <mergeCell ref="M37:N37"/>
    <mergeCell ref="O37:P37"/>
    <mergeCell ref="Q37:R37"/>
    <mergeCell ref="S37:T37"/>
    <mergeCell ref="W37:X37"/>
    <mergeCell ref="M36:N36"/>
    <mergeCell ref="O36:P36"/>
    <mergeCell ref="Q36:R36"/>
    <mergeCell ref="S36:T36"/>
    <mergeCell ref="W36:X36"/>
    <mergeCell ref="K36:L36"/>
    <mergeCell ref="A37:B37"/>
    <mergeCell ref="C37:D37"/>
    <mergeCell ref="E37:F37"/>
    <mergeCell ref="G37:H37"/>
    <mergeCell ref="I37:J37"/>
    <mergeCell ref="A36:B36"/>
    <mergeCell ref="C36:D36"/>
    <mergeCell ref="E36:F36"/>
    <mergeCell ref="G36:H36"/>
    <mergeCell ref="I36:J36"/>
    <mergeCell ref="K35:L35"/>
    <mergeCell ref="M35:N35"/>
    <mergeCell ref="O35:P35"/>
    <mergeCell ref="Q35:R35"/>
    <mergeCell ref="S35:T35"/>
    <mergeCell ref="W35:X35"/>
    <mergeCell ref="M34:N34"/>
    <mergeCell ref="O34:P34"/>
    <mergeCell ref="Q34:R34"/>
    <mergeCell ref="S34:T34"/>
    <mergeCell ref="W34:X34"/>
    <mergeCell ref="K34:L34"/>
    <mergeCell ref="A35:B35"/>
    <mergeCell ref="C35:D35"/>
    <mergeCell ref="E35:F35"/>
    <mergeCell ref="G35:H35"/>
    <mergeCell ref="I35:J35"/>
    <mergeCell ref="A34:B34"/>
    <mergeCell ref="C34:D34"/>
    <mergeCell ref="E34:F34"/>
    <mergeCell ref="G34:H34"/>
    <mergeCell ref="I34:J34"/>
    <mergeCell ref="K33:L33"/>
    <mergeCell ref="M33:N33"/>
    <mergeCell ref="O33:P33"/>
    <mergeCell ref="Q33:R33"/>
    <mergeCell ref="S33:T33"/>
    <mergeCell ref="W33:X33"/>
    <mergeCell ref="M32:N32"/>
    <mergeCell ref="O32:P32"/>
    <mergeCell ref="Q32:R32"/>
    <mergeCell ref="S32:T32"/>
    <mergeCell ref="W32:X32"/>
    <mergeCell ref="K32:L32"/>
    <mergeCell ref="A33:B33"/>
    <mergeCell ref="C33:D33"/>
    <mergeCell ref="E33:F33"/>
    <mergeCell ref="G33:H33"/>
    <mergeCell ref="I33:J33"/>
    <mergeCell ref="A32:B32"/>
    <mergeCell ref="C32:D32"/>
    <mergeCell ref="E32:F32"/>
    <mergeCell ref="G32:H32"/>
    <mergeCell ref="I32:J32"/>
    <mergeCell ref="K31:L31"/>
    <mergeCell ref="M31:N31"/>
    <mergeCell ref="O31:P31"/>
    <mergeCell ref="Q31:R31"/>
    <mergeCell ref="S31:T31"/>
    <mergeCell ref="W31:X31"/>
    <mergeCell ref="M30:N30"/>
    <mergeCell ref="O30:P30"/>
    <mergeCell ref="Q30:R30"/>
    <mergeCell ref="S30:T30"/>
    <mergeCell ref="W30:X30"/>
    <mergeCell ref="K30:L30"/>
    <mergeCell ref="A31:B31"/>
    <mergeCell ref="C31:D31"/>
    <mergeCell ref="E31:F31"/>
    <mergeCell ref="G31:H31"/>
    <mergeCell ref="I31:J31"/>
    <mergeCell ref="A30:B30"/>
    <mergeCell ref="C30:D30"/>
    <mergeCell ref="E30:F30"/>
    <mergeCell ref="G30:H30"/>
    <mergeCell ref="I30:J30"/>
    <mergeCell ref="S26:T26"/>
    <mergeCell ref="W26:X26"/>
    <mergeCell ref="A27:R27"/>
    <mergeCell ref="S27:V27"/>
    <mergeCell ref="W27:X27"/>
    <mergeCell ref="A28:B29"/>
    <mergeCell ref="C28:X28"/>
    <mergeCell ref="C29:J29"/>
    <mergeCell ref="K29:R29"/>
    <mergeCell ref="S29:X29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M24:N24"/>
    <mergeCell ref="O24:P24"/>
    <mergeCell ref="Q24:R24"/>
    <mergeCell ref="S24:T24"/>
    <mergeCell ref="W24:X24"/>
    <mergeCell ref="A25:B25"/>
    <mergeCell ref="C25:D25"/>
    <mergeCell ref="E25:F25"/>
    <mergeCell ref="G25:H25"/>
    <mergeCell ref="I25:J25"/>
    <mergeCell ref="A24:B24"/>
    <mergeCell ref="C24:D24"/>
    <mergeCell ref="E24:F24"/>
    <mergeCell ref="G24:H24"/>
    <mergeCell ref="I24:J24"/>
    <mergeCell ref="K24:L24"/>
    <mergeCell ref="W25:X25"/>
    <mergeCell ref="K25:L25"/>
    <mergeCell ref="M25:N25"/>
    <mergeCell ref="O25:P25"/>
    <mergeCell ref="Q25:R25"/>
    <mergeCell ref="S25:T25"/>
    <mergeCell ref="U25:V25"/>
    <mergeCell ref="K23:L23"/>
    <mergeCell ref="M23:N23"/>
    <mergeCell ref="O23:P23"/>
    <mergeCell ref="Q23:R23"/>
    <mergeCell ref="S23:T23"/>
    <mergeCell ref="W23:X23"/>
    <mergeCell ref="M22:N22"/>
    <mergeCell ref="O22:P22"/>
    <mergeCell ref="Q22:R22"/>
    <mergeCell ref="S22:T22"/>
    <mergeCell ref="W22:X22"/>
    <mergeCell ref="K22:L22"/>
    <mergeCell ref="A23:B23"/>
    <mergeCell ref="C23:D23"/>
    <mergeCell ref="E23:F23"/>
    <mergeCell ref="G23:H23"/>
    <mergeCell ref="I23:J23"/>
    <mergeCell ref="A22:B22"/>
    <mergeCell ref="C22:D22"/>
    <mergeCell ref="E22:F22"/>
    <mergeCell ref="G22:H22"/>
    <mergeCell ref="I22:J22"/>
    <mergeCell ref="K21:L21"/>
    <mergeCell ref="M21:N21"/>
    <mergeCell ref="O21:P21"/>
    <mergeCell ref="Q21:R21"/>
    <mergeCell ref="S21:T21"/>
    <mergeCell ref="W21:X21"/>
    <mergeCell ref="M20:N20"/>
    <mergeCell ref="O20:P20"/>
    <mergeCell ref="Q20:R20"/>
    <mergeCell ref="S20:T20"/>
    <mergeCell ref="W20:X20"/>
    <mergeCell ref="K20:L20"/>
    <mergeCell ref="A21:B21"/>
    <mergeCell ref="C21:D21"/>
    <mergeCell ref="E21:F21"/>
    <mergeCell ref="G21:H21"/>
    <mergeCell ref="I21:J21"/>
    <mergeCell ref="A20:B20"/>
    <mergeCell ref="C20:D20"/>
    <mergeCell ref="E20:F20"/>
    <mergeCell ref="G20:H20"/>
    <mergeCell ref="I20:J20"/>
    <mergeCell ref="K19:L19"/>
    <mergeCell ref="M19:N19"/>
    <mergeCell ref="O19:P19"/>
    <mergeCell ref="Q19:R19"/>
    <mergeCell ref="S19:T19"/>
    <mergeCell ref="W19:X19"/>
    <mergeCell ref="M18:N18"/>
    <mergeCell ref="O18:P18"/>
    <mergeCell ref="Q18:R18"/>
    <mergeCell ref="S18:T18"/>
    <mergeCell ref="W18:X18"/>
    <mergeCell ref="K18:L18"/>
    <mergeCell ref="A19:B19"/>
    <mergeCell ref="C19:D19"/>
    <mergeCell ref="E19:F19"/>
    <mergeCell ref="G19:H19"/>
    <mergeCell ref="I19:J19"/>
    <mergeCell ref="A18:B18"/>
    <mergeCell ref="C18:D18"/>
    <mergeCell ref="E18:F18"/>
    <mergeCell ref="G18:H18"/>
    <mergeCell ref="I18:J18"/>
    <mergeCell ref="K17:L17"/>
    <mergeCell ref="M17:N17"/>
    <mergeCell ref="O17:P17"/>
    <mergeCell ref="Q17:R17"/>
    <mergeCell ref="S17:T17"/>
    <mergeCell ref="W17:X17"/>
    <mergeCell ref="M16:N16"/>
    <mergeCell ref="O16:P16"/>
    <mergeCell ref="Q16:R16"/>
    <mergeCell ref="S16:T16"/>
    <mergeCell ref="W16:X16"/>
    <mergeCell ref="K16:L16"/>
    <mergeCell ref="A17:B17"/>
    <mergeCell ref="C17:D17"/>
    <mergeCell ref="E17:F17"/>
    <mergeCell ref="G17:H17"/>
    <mergeCell ref="I17:J17"/>
    <mergeCell ref="A16:B16"/>
    <mergeCell ref="C16:D16"/>
    <mergeCell ref="E16:F16"/>
    <mergeCell ref="G16:H16"/>
    <mergeCell ref="I16:J16"/>
    <mergeCell ref="E11:F11"/>
    <mergeCell ref="A13:D14"/>
    <mergeCell ref="E13:F13"/>
    <mergeCell ref="G13:H13"/>
    <mergeCell ref="I13:J13"/>
    <mergeCell ref="K13:L13"/>
    <mergeCell ref="E14:F14"/>
    <mergeCell ref="G14:H14"/>
    <mergeCell ref="I14:J14"/>
    <mergeCell ref="K14:L14"/>
    <mergeCell ref="A8:B8"/>
    <mergeCell ref="E8:F8"/>
    <mergeCell ref="A9:B9"/>
    <mergeCell ref="E9:F9"/>
    <mergeCell ref="A10:B10"/>
    <mergeCell ref="E10:F10"/>
    <mergeCell ref="A5:B5"/>
    <mergeCell ref="E5:F5"/>
    <mergeCell ref="A6:B6"/>
    <mergeCell ref="E6:F6"/>
    <mergeCell ref="A7:B7"/>
    <mergeCell ref="E7:F7"/>
    <mergeCell ref="A1:S1"/>
    <mergeCell ref="U1:V1"/>
    <mergeCell ref="A3:B4"/>
    <mergeCell ref="C3:F3"/>
    <mergeCell ref="G3:G4"/>
    <mergeCell ref="H3:H4"/>
    <mergeCell ref="I3:J3"/>
    <mergeCell ref="M3:S3"/>
    <mergeCell ref="T3:X3"/>
    <mergeCell ref="E4:F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X55"/>
  <sheetViews>
    <sheetView zoomScale="91" zoomScaleNormal="91" workbookViewId="0">
      <selection activeCell="L9" sqref="L9"/>
    </sheetView>
  </sheetViews>
  <sheetFormatPr defaultRowHeight="15"/>
  <cols>
    <col min="2" max="2" width="10.140625" customWidth="1"/>
    <col min="3" max="3" width="7.7109375" customWidth="1"/>
    <col min="4" max="4" width="7.85546875" customWidth="1"/>
    <col min="5" max="5" width="7.28515625" customWidth="1"/>
    <col min="6" max="6" width="7.140625" customWidth="1"/>
    <col min="7" max="8" width="7.28515625" customWidth="1"/>
    <col min="9" max="9" width="7.7109375" customWidth="1"/>
    <col min="10" max="10" width="7.28515625" customWidth="1"/>
    <col min="11" max="11" width="6.85546875" customWidth="1"/>
    <col min="12" max="12" width="8.85546875" customWidth="1"/>
    <col min="13" max="13" width="7.85546875" customWidth="1"/>
    <col min="14" max="14" width="8" customWidth="1"/>
    <col min="15" max="15" width="7.42578125" customWidth="1"/>
    <col min="16" max="16" width="8" customWidth="1"/>
    <col min="17" max="18" width="7.5703125" customWidth="1"/>
    <col min="19" max="19" width="10.85546875" customWidth="1"/>
    <col min="20" max="20" width="7.7109375" customWidth="1"/>
    <col min="21" max="21" width="7.85546875" customWidth="1"/>
    <col min="22" max="22" width="8" customWidth="1"/>
    <col min="23" max="23" width="8.140625" customWidth="1"/>
    <col min="24" max="24" width="8" customWidth="1"/>
  </cols>
  <sheetData>
    <row r="1" spans="1:24" ht="20.25">
      <c r="A1" s="259" t="s">
        <v>72</v>
      </c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  <c r="N1" s="260"/>
      <c r="O1" s="260"/>
      <c r="P1" s="260"/>
      <c r="Q1" s="260"/>
      <c r="R1" s="260"/>
      <c r="S1" s="260"/>
      <c r="T1" s="5">
        <v>3</v>
      </c>
      <c r="U1" s="261" t="s">
        <v>86</v>
      </c>
      <c r="V1" s="261"/>
      <c r="W1" s="5" t="s">
        <v>77</v>
      </c>
      <c r="X1" s="6"/>
    </row>
    <row r="2" spans="1:24" ht="15.75" thickBot="1">
      <c r="A2" s="104"/>
      <c r="B2" s="105"/>
      <c r="C2" s="105"/>
      <c r="D2" s="105"/>
      <c r="E2" s="105"/>
      <c r="F2" s="105"/>
      <c r="G2" s="105"/>
      <c r="H2" s="105"/>
      <c r="I2" s="105"/>
      <c r="J2" s="105"/>
      <c r="K2" s="106"/>
      <c r="L2" s="106"/>
      <c r="M2" s="106"/>
      <c r="N2" s="105"/>
      <c r="O2" s="107"/>
      <c r="P2" s="105"/>
      <c r="Q2" s="105"/>
      <c r="R2" s="105"/>
      <c r="S2" s="105"/>
      <c r="T2" s="105"/>
      <c r="U2" s="105"/>
      <c r="V2" s="107"/>
      <c r="W2" s="105"/>
      <c r="X2" s="108"/>
    </row>
    <row r="3" spans="1:24" ht="38.25">
      <c r="A3" s="262" t="s">
        <v>0</v>
      </c>
      <c r="B3" s="263"/>
      <c r="C3" s="266" t="s">
        <v>1</v>
      </c>
      <c r="D3" s="267"/>
      <c r="E3" s="267"/>
      <c r="F3" s="267"/>
      <c r="G3" s="267" t="s">
        <v>22</v>
      </c>
      <c r="H3" s="269" t="s">
        <v>23</v>
      </c>
      <c r="I3" s="262" t="s">
        <v>36</v>
      </c>
      <c r="J3" s="263"/>
      <c r="K3" s="136" t="s">
        <v>45</v>
      </c>
      <c r="L3" s="136" t="s">
        <v>33</v>
      </c>
      <c r="M3" s="271" t="s">
        <v>2</v>
      </c>
      <c r="N3" s="272"/>
      <c r="O3" s="272"/>
      <c r="P3" s="272"/>
      <c r="Q3" s="272"/>
      <c r="R3" s="272"/>
      <c r="S3" s="273"/>
      <c r="T3" s="266" t="s">
        <v>34</v>
      </c>
      <c r="U3" s="267"/>
      <c r="V3" s="267"/>
      <c r="W3" s="267"/>
      <c r="X3" s="263"/>
    </row>
    <row r="4" spans="1:24" ht="26.25" thickBot="1">
      <c r="A4" s="264"/>
      <c r="B4" s="265"/>
      <c r="C4" s="1" t="s">
        <v>3</v>
      </c>
      <c r="D4" s="137" t="s">
        <v>4</v>
      </c>
      <c r="E4" s="274" t="s">
        <v>5</v>
      </c>
      <c r="F4" s="274"/>
      <c r="G4" s="268"/>
      <c r="H4" s="270"/>
      <c r="I4" s="134" t="s">
        <v>6</v>
      </c>
      <c r="J4" s="2" t="s">
        <v>39</v>
      </c>
      <c r="K4" s="3" t="s">
        <v>46</v>
      </c>
      <c r="L4" s="3" t="s">
        <v>21</v>
      </c>
      <c r="M4" s="134" t="s">
        <v>9</v>
      </c>
      <c r="N4" s="137" t="s">
        <v>67</v>
      </c>
      <c r="O4" s="137" t="s">
        <v>10</v>
      </c>
      <c r="P4" s="137" t="s">
        <v>11</v>
      </c>
      <c r="Q4" s="137" t="s">
        <v>12</v>
      </c>
      <c r="R4" s="135" t="s">
        <v>65</v>
      </c>
      <c r="S4" s="90" t="s">
        <v>61</v>
      </c>
      <c r="T4" s="1" t="s">
        <v>7</v>
      </c>
      <c r="U4" s="137" t="s">
        <v>8</v>
      </c>
      <c r="V4" s="137" t="s">
        <v>13</v>
      </c>
      <c r="W4" s="137" t="s">
        <v>41</v>
      </c>
      <c r="X4" s="4" t="s">
        <v>14</v>
      </c>
    </row>
    <row r="5" spans="1:24" ht="21.75" customHeight="1" thickBot="1">
      <c r="A5" s="275" t="s">
        <v>131</v>
      </c>
      <c r="B5" s="276"/>
      <c r="C5" s="16">
        <v>0.125</v>
      </c>
      <c r="D5" s="133">
        <v>0.13541666666666666</v>
      </c>
      <c r="E5" s="280">
        <f t="shared" ref="E5:E10" si="0">D5-C5</f>
        <v>1.0416666666666657E-2</v>
      </c>
      <c r="F5" s="280"/>
      <c r="G5" s="99" t="s">
        <v>111</v>
      </c>
      <c r="H5" s="8">
        <v>1.7</v>
      </c>
      <c r="I5" s="9">
        <v>0.5</v>
      </c>
      <c r="J5" s="10">
        <v>17.649999999999999</v>
      </c>
      <c r="K5" s="7">
        <v>13</v>
      </c>
      <c r="L5" s="21">
        <v>31.85</v>
      </c>
      <c r="M5" s="11">
        <v>31.7</v>
      </c>
      <c r="N5" s="12">
        <v>9.2100000000000009</v>
      </c>
      <c r="O5" s="12">
        <v>41.39</v>
      </c>
      <c r="P5" s="12">
        <v>6.11</v>
      </c>
      <c r="Q5" s="12">
        <v>7.77</v>
      </c>
      <c r="R5" s="12">
        <v>0.52</v>
      </c>
      <c r="S5" s="91" t="s">
        <v>139</v>
      </c>
      <c r="T5" s="13">
        <v>1.1299999999999999</v>
      </c>
      <c r="U5" s="12">
        <v>75</v>
      </c>
      <c r="V5" s="14">
        <v>0.13600000000000001</v>
      </c>
      <c r="W5" s="14">
        <v>0.01</v>
      </c>
      <c r="X5" s="15">
        <v>6.73</v>
      </c>
    </row>
    <row r="6" spans="1:24" ht="22.5" customHeight="1" thickBot="1">
      <c r="A6" s="275" t="s">
        <v>132</v>
      </c>
      <c r="B6" s="276"/>
      <c r="C6" s="16">
        <v>0.375</v>
      </c>
      <c r="D6" s="132">
        <v>0.38194444444444442</v>
      </c>
      <c r="E6" s="277">
        <f t="shared" si="0"/>
        <v>6.9444444444444198E-3</v>
      </c>
      <c r="F6" s="277"/>
      <c r="G6" s="99" t="s">
        <v>92</v>
      </c>
      <c r="H6" s="100">
        <v>1.8</v>
      </c>
      <c r="I6" s="18">
        <v>0.5</v>
      </c>
      <c r="J6" s="19">
        <v>16.5</v>
      </c>
      <c r="K6" s="20">
        <v>13</v>
      </c>
      <c r="L6" s="21">
        <v>33.35</v>
      </c>
      <c r="M6" s="22">
        <v>32.76</v>
      </c>
      <c r="N6" s="23">
        <v>9.86</v>
      </c>
      <c r="O6" s="23">
        <v>42.73</v>
      </c>
      <c r="P6" s="23">
        <v>5.7</v>
      </c>
      <c r="Q6" s="23">
        <v>7.04</v>
      </c>
      <c r="R6" s="23">
        <v>0.46</v>
      </c>
      <c r="S6" s="92" t="s">
        <v>140</v>
      </c>
      <c r="T6" s="24">
        <v>1.21</v>
      </c>
      <c r="U6" s="23">
        <v>74.87</v>
      </c>
      <c r="V6" s="20">
        <v>0.14599999999999999</v>
      </c>
      <c r="W6" s="25">
        <v>0.01</v>
      </c>
      <c r="X6" s="26">
        <v>6.72</v>
      </c>
    </row>
    <row r="7" spans="1:24" ht="22.5" customHeight="1" thickBot="1">
      <c r="A7" s="275" t="s">
        <v>133</v>
      </c>
      <c r="B7" s="276"/>
      <c r="C7" s="27">
        <v>0.625</v>
      </c>
      <c r="D7" s="28">
        <v>0.63194444444444442</v>
      </c>
      <c r="E7" s="277">
        <f t="shared" si="0"/>
        <v>6.9444444444444198E-3</v>
      </c>
      <c r="F7" s="277"/>
      <c r="G7" s="99" t="s">
        <v>92</v>
      </c>
      <c r="H7" s="17">
        <v>1.8</v>
      </c>
      <c r="I7" s="18">
        <v>0.66666666666666663</v>
      </c>
      <c r="J7" s="19">
        <v>18.100000000000001</v>
      </c>
      <c r="K7" s="20">
        <v>13</v>
      </c>
      <c r="L7" s="21">
        <v>32.1</v>
      </c>
      <c r="M7" s="22">
        <v>32.94</v>
      </c>
      <c r="N7" s="23">
        <v>9.4700000000000006</v>
      </c>
      <c r="O7" s="23">
        <v>41.73</v>
      </c>
      <c r="P7" s="23">
        <v>6.44</v>
      </c>
      <c r="Q7" s="23">
        <v>7.09</v>
      </c>
      <c r="R7" s="23">
        <v>0.47</v>
      </c>
      <c r="S7" s="92" t="s">
        <v>143</v>
      </c>
      <c r="T7" s="24">
        <v>0.62</v>
      </c>
      <c r="U7" s="23">
        <v>74.42</v>
      </c>
      <c r="V7" s="20">
        <v>0.129</v>
      </c>
      <c r="W7" s="25">
        <v>6.0000000000000001E-3</v>
      </c>
      <c r="X7" s="26">
        <v>6.98</v>
      </c>
    </row>
    <row r="8" spans="1:24" ht="21.75" customHeight="1" thickBot="1">
      <c r="A8" s="275" t="s">
        <v>134</v>
      </c>
      <c r="B8" s="276"/>
      <c r="C8" s="101">
        <v>0.86458333333333337</v>
      </c>
      <c r="D8" s="132">
        <v>0.875</v>
      </c>
      <c r="E8" s="277">
        <f t="shared" si="0"/>
        <v>1.041666666666663E-2</v>
      </c>
      <c r="F8" s="277"/>
      <c r="G8" s="99" t="s">
        <v>111</v>
      </c>
      <c r="H8" s="100">
        <v>1.6</v>
      </c>
      <c r="I8" s="18">
        <v>0.66666666666666663</v>
      </c>
      <c r="J8" s="19">
        <v>19.100000000000001</v>
      </c>
      <c r="K8" s="20">
        <v>13</v>
      </c>
      <c r="L8" s="21">
        <v>32.299999999999997</v>
      </c>
      <c r="M8" s="22">
        <v>30.84</v>
      </c>
      <c r="N8" s="23">
        <v>8.68</v>
      </c>
      <c r="O8" s="23">
        <v>39.880000000000003</v>
      </c>
      <c r="P8" s="23">
        <v>7.05</v>
      </c>
      <c r="Q8" s="23">
        <v>6.43</v>
      </c>
      <c r="R8" s="96">
        <v>0.51</v>
      </c>
      <c r="S8" s="93" t="s">
        <v>148</v>
      </c>
      <c r="T8" s="24">
        <v>0.57999999999999996</v>
      </c>
      <c r="U8" s="23">
        <v>74.61</v>
      </c>
      <c r="V8" s="98">
        <v>0.13900000000000001</v>
      </c>
      <c r="W8" s="25">
        <v>5.0000000000000001E-3</v>
      </c>
      <c r="X8" s="29">
        <v>7</v>
      </c>
    </row>
    <row r="9" spans="1:24" ht="21.75" customHeight="1" thickBot="1">
      <c r="A9" s="275"/>
      <c r="B9" s="278"/>
      <c r="C9" s="16"/>
      <c r="D9" s="132"/>
      <c r="E9" s="277">
        <f t="shared" si="0"/>
        <v>0</v>
      </c>
      <c r="F9" s="277"/>
      <c r="G9" s="99"/>
      <c r="H9" s="17"/>
      <c r="I9" s="18"/>
      <c r="J9" s="19"/>
      <c r="K9" s="20"/>
      <c r="L9" s="21"/>
      <c r="M9" s="30"/>
      <c r="N9" s="31"/>
      <c r="O9" s="31"/>
      <c r="P9" s="31"/>
      <c r="Q9" s="31"/>
      <c r="R9" s="97"/>
      <c r="S9" s="94"/>
      <c r="T9" s="32"/>
      <c r="U9" s="31"/>
      <c r="V9" s="33"/>
      <c r="W9" s="34"/>
      <c r="X9" s="26"/>
    </row>
    <row r="10" spans="1:24" ht="22.5" customHeight="1" thickBot="1">
      <c r="A10" s="275"/>
      <c r="B10" s="278"/>
      <c r="C10" s="35"/>
      <c r="D10" s="36"/>
      <c r="E10" s="279">
        <f t="shared" si="0"/>
        <v>0</v>
      </c>
      <c r="F10" s="279"/>
      <c r="G10" s="37"/>
      <c r="H10" s="37"/>
      <c r="I10" s="38"/>
      <c r="J10" s="39"/>
      <c r="K10" s="40"/>
      <c r="L10" s="41"/>
      <c r="M10" s="42"/>
      <c r="N10" s="43"/>
      <c r="O10" s="43"/>
      <c r="P10" s="43"/>
      <c r="Q10" s="43"/>
      <c r="R10" s="43"/>
      <c r="S10" s="95"/>
      <c r="T10" s="44"/>
      <c r="U10" s="40"/>
      <c r="V10" s="40"/>
      <c r="W10" s="45"/>
      <c r="X10" s="46"/>
    </row>
    <row r="11" spans="1:24" ht="16.5" thickBot="1">
      <c r="A11" s="47" t="s">
        <v>35</v>
      </c>
      <c r="B11" s="48"/>
      <c r="C11" s="49"/>
      <c r="D11" s="50"/>
      <c r="E11" s="281"/>
      <c r="F11" s="281"/>
      <c r="G11" s="51"/>
      <c r="H11" s="52"/>
      <c r="I11" s="53">
        <f>SUM(I5:I10)</f>
        <v>2.333333333333333</v>
      </c>
      <c r="J11" s="54">
        <f>SUM(J5:J10)</f>
        <v>71.349999999999994</v>
      </c>
      <c r="K11" s="102">
        <f>SUM(K5:K10)</f>
        <v>52</v>
      </c>
      <c r="L11" s="55">
        <f>SUM(L5:L10)</f>
        <v>129.60000000000002</v>
      </c>
      <c r="M11" s="56"/>
      <c r="N11" s="57"/>
      <c r="O11" s="57"/>
      <c r="P11" s="58"/>
      <c r="Q11" s="57"/>
      <c r="R11" s="59"/>
      <c r="S11" s="59"/>
      <c r="T11" s="60"/>
      <c r="U11" s="57"/>
      <c r="V11" s="57"/>
      <c r="W11" s="57"/>
      <c r="X11" s="61"/>
    </row>
    <row r="12" spans="1:24" ht="16.5" thickBot="1">
      <c r="A12" s="131"/>
      <c r="B12" s="62"/>
      <c r="C12" s="63"/>
      <c r="D12" s="63"/>
      <c r="E12" s="64"/>
      <c r="F12" s="64"/>
      <c r="G12" s="65"/>
      <c r="H12" s="65"/>
      <c r="I12" s="66"/>
      <c r="J12" s="67"/>
      <c r="K12" s="68"/>
      <c r="L12" s="69"/>
      <c r="M12" s="70"/>
      <c r="N12" s="71"/>
      <c r="O12" s="71"/>
      <c r="P12" s="71"/>
      <c r="Q12" s="72"/>
      <c r="R12" s="71"/>
      <c r="S12" s="71"/>
      <c r="T12" s="71"/>
      <c r="U12" s="71"/>
      <c r="V12" s="71"/>
      <c r="W12" s="71"/>
      <c r="X12" s="73"/>
    </row>
    <row r="13" spans="1:24" ht="16.5" thickBot="1">
      <c r="A13" s="282" t="s">
        <v>57</v>
      </c>
      <c r="B13" s="283"/>
      <c r="C13" s="283"/>
      <c r="D13" s="284"/>
      <c r="E13" s="288" t="s">
        <v>8</v>
      </c>
      <c r="F13" s="289"/>
      <c r="G13" s="288" t="s">
        <v>58</v>
      </c>
      <c r="H13" s="289"/>
      <c r="I13" s="288" t="s">
        <v>10</v>
      </c>
      <c r="J13" s="289"/>
      <c r="K13" s="288" t="s">
        <v>14</v>
      </c>
      <c r="L13" s="289"/>
      <c r="M13" s="74"/>
      <c r="N13" s="71"/>
      <c r="O13" s="71"/>
      <c r="P13" s="71"/>
      <c r="Q13" s="72"/>
      <c r="R13" s="71"/>
      <c r="S13" s="71"/>
      <c r="T13" s="71"/>
      <c r="U13" s="71"/>
      <c r="V13" s="71"/>
      <c r="W13" s="71"/>
      <c r="X13" s="73"/>
    </row>
    <row r="14" spans="1:24" ht="16.5" thickBot="1">
      <c r="A14" s="285"/>
      <c r="B14" s="286"/>
      <c r="C14" s="286"/>
      <c r="D14" s="287"/>
      <c r="E14" s="290"/>
      <c r="F14" s="291"/>
      <c r="G14" s="290"/>
      <c r="H14" s="291"/>
      <c r="I14" s="290"/>
      <c r="J14" s="291"/>
      <c r="K14" s="290"/>
      <c r="L14" s="291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10"/>
    </row>
    <row r="15" spans="1:24" ht="16.5" thickBot="1">
      <c r="A15" s="112"/>
      <c r="B15" s="113"/>
      <c r="C15" s="113"/>
      <c r="D15" s="113"/>
      <c r="E15" s="128"/>
      <c r="F15" s="111"/>
      <c r="G15" s="128"/>
      <c r="H15" s="128"/>
      <c r="I15" s="111"/>
      <c r="J15" s="128"/>
      <c r="K15" s="111"/>
      <c r="L15" s="128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10"/>
    </row>
    <row r="16" spans="1:24" ht="15.75">
      <c r="A16" s="296" t="s">
        <v>16</v>
      </c>
      <c r="B16" s="297"/>
      <c r="C16" s="298" t="s">
        <v>30</v>
      </c>
      <c r="D16" s="299"/>
      <c r="E16" s="300" t="s">
        <v>31</v>
      </c>
      <c r="F16" s="300"/>
      <c r="G16" s="298" t="s">
        <v>32</v>
      </c>
      <c r="H16" s="299"/>
      <c r="I16" s="300" t="s">
        <v>24</v>
      </c>
      <c r="J16" s="300"/>
      <c r="K16" s="298" t="s">
        <v>25</v>
      </c>
      <c r="L16" s="299"/>
      <c r="M16" s="300" t="s">
        <v>26</v>
      </c>
      <c r="N16" s="300"/>
      <c r="O16" s="298" t="s">
        <v>27</v>
      </c>
      <c r="P16" s="299"/>
      <c r="Q16" s="300" t="s">
        <v>28</v>
      </c>
      <c r="R16" s="300"/>
      <c r="S16" s="298" t="s">
        <v>29</v>
      </c>
      <c r="T16" s="299"/>
      <c r="U16" s="130">
        <v>20</v>
      </c>
      <c r="V16" s="75">
        <v>22</v>
      </c>
      <c r="W16" s="302">
        <v>24</v>
      </c>
      <c r="X16" s="303"/>
    </row>
    <row r="17" spans="1:24" ht="15.75">
      <c r="A17" s="292" t="s">
        <v>17</v>
      </c>
      <c r="B17" s="293"/>
      <c r="C17" s="294">
        <v>7</v>
      </c>
      <c r="D17" s="295"/>
      <c r="E17" s="294">
        <v>13</v>
      </c>
      <c r="F17" s="295"/>
      <c r="G17" s="294">
        <v>20</v>
      </c>
      <c r="H17" s="295"/>
      <c r="I17" s="294">
        <v>28</v>
      </c>
      <c r="J17" s="295"/>
      <c r="K17" s="294">
        <v>6</v>
      </c>
      <c r="L17" s="295"/>
      <c r="M17" s="294">
        <v>12</v>
      </c>
      <c r="N17" s="295"/>
      <c r="O17" s="294">
        <v>18</v>
      </c>
      <c r="P17" s="295"/>
      <c r="Q17" s="301">
        <v>24</v>
      </c>
      <c r="R17" s="301"/>
      <c r="S17" s="294">
        <v>6</v>
      </c>
      <c r="T17" s="295"/>
      <c r="U17" s="127">
        <v>12</v>
      </c>
      <c r="V17" s="76">
        <v>19</v>
      </c>
      <c r="W17" s="301">
        <v>28</v>
      </c>
      <c r="X17" s="295"/>
    </row>
    <row r="18" spans="1:24" ht="15.75">
      <c r="A18" s="292" t="s">
        <v>42</v>
      </c>
      <c r="B18" s="293"/>
      <c r="C18" s="306" t="s">
        <v>137</v>
      </c>
      <c r="D18" s="307"/>
      <c r="E18" s="306" t="s">
        <v>138</v>
      </c>
      <c r="F18" s="307"/>
      <c r="G18" s="306" t="s">
        <v>136</v>
      </c>
      <c r="H18" s="307"/>
      <c r="I18" s="306" t="s">
        <v>100</v>
      </c>
      <c r="J18" s="307"/>
      <c r="K18" s="306" t="s">
        <v>141</v>
      </c>
      <c r="L18" s="307"/>
      <c r="M18" s="306" t="s">
        <v>142</v>
      </c>
      <c r="N18" s="307"/>
      <c r="O18" s="306" t="s">
        <v>141</v>
      </c>
      <c r="P18" s="307"/>
      <c r="Q18" s="309" t="s">
        <v>144</v>
      </c>
      <c r="R18" s="309"/>
      <c r="S18" s="306" t="s">
        <v>145</v>
      </c>
      <c r="T18" s="307"/>
      <c r="U18" s="143" t="s">
        <v>149</v>
      </c>
      <c r="V18" s="76" t="s">
        <v>150</v>
      </c>
      <c r="W18" s="301" t="s">
        <v>151</v>
      </c>
      <c r="X18" s="295"/>
    </row>
    <row r="19" spans="1:24" ht="15.75">
      <c r="A19" s="292" t="s">
        <v>43</v>
      </c>
      <c r="B19" s="293"/>
      <c r="C19" s="304">
        <v>400</v>
      </c>
      <c r="D19" s="305"/>
      <c r="E19" s="304">
        <v>400</v>
      </c>
      <c r="F19" s="305"/>
      <c r="G19" s="304">
        <v>367</v>
      </c>
      <c r="H19" s="305"/>
      <c r="I19" s="304">
        <v>367</v>
      </c>
      <c r="J19" s="305"/>
      <c r="K19" s="304">
        <v>400</v>
      </c>
      <c r="L19" s="305"/>
      <c r="M19" s="304">
        <v>400</v>
      </c>
      <c r="N19" s="305"/>
      <c r="O19" s="304">
        <v>383</v>
      </c>
      <c r="P19" s="305"/>
      <c r="Q19" s="308">
        <v>383</v>
      </c>
      <c r="R19" s="308"/>
      <c r="S19" s="304">
        <v>400</v>
      </c>
      <c r="T19" s="305"/>
      <c r="U19" s="77">
        <v>383</v>
      </c>
      <c r="V19" s="78">
        <v>400</v>
      </c>
      <c r="W19" s="308">
        <v>383</v>
      </c>
      <c r="X19" s="305"/>
    </row>
    <row r="20" spans="1:24" ht="15.75">
      <c r="A20" s="292" t="s">
        <v>44</v>
      </c>
      <c r="B20" s="293"/>
      <c r="C20" s="294">
        <v>0.68</v>
      </c>
      <c r="D20" s="295"/>
      <c r="E20" s="294">
        <v>0.7</v>
      </c>
      <c r="F20" s="295"/>
      <c r="G20" s="294">
        <v>0.7</v>
      </c>
      <c r="H20" s="295"/>
      <c r="I20" s="294">
        <v>0.73</v>
      </c>
      <c r="J20" s="295"/>
      <c r="K20" s="294">
        <v>0.68</v>
      </c>
      <c r="L20" s="295"/>
      <c r="M20" s="294">
        <v>0.7</v>
      </c>
      <c r="N20" s="295"/>
      <c r="O20" s="294">
        <v>0.72</v>
      </c>
      <c r="P20" s="295"/>
      <c r="Q20" s="301">
        <v>0.7</v>
      </c>
      <c r="R20" s="301"/>
      <c r="S20" s="294">
        <v>0.7</v>
      </c>
      <c r="T20" s="295"/>
      <c r="U20" s="127">
        <v>0.72</v>
      </c>
      <c r="V20" s="76">
        <v>0.68</v>
      </c>
      <c r="W20" s="301">
        <v>0.7</v>
      </c>
      <c r="X20" s="295"/>
    </row>
    <row r="21" spans="1:24" ht="15.75">
      <c r="A21" s="292" t="s">
        <v>63</v>
      </c>
      <c r="B21" s="293"/>
      <c r="C21" s="294">
        <v>1110</v>
      </c>
      <c r="D21" s="295"/>
      <c r="E21" s="294">
        <v>1177</v>
      </c>
      <c r="F21" s="295"/>
      <c r="G21" s="294">
        <v>1166</v>
      </c>
      <c r="H21" s="295"/>
      <c r="I21" s="294">
        <v>1156</v>
      </c>
      <c r="J21" s="295"/>
      <c r="K21" s="294">
        <v>1120</v>
      </c>
      <c r="L21" s="295"/>
      <c r="M21" s="294">
        <v>1180</v>
      </c>
      <c r="N21" s="295"/>
      <c r="O21" s="294">
        <v>1176</v>
      </c>
      <c r="P21" s="295"/>
      <c r="Q21" s="301">
        <v>1162</v>
      </c>
      <c r="R21" s="301"/>
      <c r="S21" s="294">
        <v>1138</v>
      </c>
      <c r="T21" s="295"/>
      <c r="U21" s="127">
        <v>1110</v>
      </c>
      <c r="V21" s="76">
        <v>1181</v>
      </c>
      <c r="W21" s="301">
        <v>1171</v>
      </c>
      <c r="X21" s="295"/>
    </row>
    <row r="22" spans="1:24" ht="15.75">
      <c r="A22" s="292" t="s">
        <v>18</v>
      </c>
      <c r="B22" s="293"/>
      <c r="C22" s="294">
        <v>0.32</v>
      </c>
      <c r="D22" s="295"/>
      <c r="E22" s="294">
        <v>0.3</v>
      </c>
      <c r="F22" s="295"/>
      <c r="G22" s="294">
        <v>0.3</v>
      </c>
      <c r="H22" s="295"/>
      <c r="I22" s="294">
        <v>0.32</v>
      </c>
      <c r="J22" s="295"/>
      <c r="K22" s="294">
        <v>0.32</v>
      </c>
      <c r="L22" s="295"/>
      <c r="M22" s="294">
        <v>0.32</v>
      </c>
      <c r="N22" s="295"/>
      <c r="O22" s="294">
        <v>0.32</v>
      </c>
      <c r="P22" s="295"/>
      <c r="Q22" s="301">
        <v>0.32</v>
      </c>
      <c r="R22" s="301"/>
      <c r="S22" s="294">
        <v>0.31</v>
      </c>
      <c r="T22" s="295"/>
      <c r="U22" s="127">
        <v>0.32</v>
      </c>
      <c r="V22" s="76">
        <v>0.32</v>
      </c>
      <c r="W22" s="301">
        <v>0.32</v>
      </c>
      <c r="X22" s="295"/>
    </row>
    <row r="23" spans="1:24" ht="15.75">
      <c r="A23" s="292" t="s">
        <v>19</v>
      </c>
      <c r="B23" s="293"/>
      <c r="C23" s="310">
        <f>C20-C22</f>
        <v>0.36000000000000004</v>
      </c>
      <c r="D23" s="311"/>
      <c r="E23" s="310">
        <f>E20-E22</f>
        <v>0.39999999999999997</v>
      </c>
      <c r="F23" s="311"/>
      <c r="G23" s="310">
        <f>G20-G22</f>
        <v>0.39999999999999997</v>
      </c>
      <c r="H23" s="311"/>
      <c r="I23" s="310">
        <f>I20-I22</f>
        <v>0.41</v>
      </c>
      <c r="J23" s="311"/>
      <c r="K23" s="310">
        <f>K20-K22</f>
        <v>0.36000000000000004</v>
      </c>
      <c r="L23" s="311"/>
      <c r="M23" s="310">
        <f>M20-M22</f>
        <v>0.37999999999999995</v>
      </c>
      <c r="N23" s="311"/>
      <c r="O23" s="310">
        <f>O20-O22</f>
        <v>0.39999999999999997</v>
      </c>
      <c r="P23" s="311"/>
      <c r="Q23" s="310">
        <f>Q20-Q22</f>
        <v>0.37999999999999995</v>
      </c>
      <c r="R23" s="311"/>
      <c r="S23" s="310">
        <f>S20-S22</f>
        <v>0.38999999999999996</v>
      </c>
      <c r="T23" s="311"/>
      <c r="U23" s="85">
        <f>U20-U22</f>
        <v>0.39999999999999997</v>
      </c>
      <c r="V23" s="79">
        <f>V20-V22</f>
        <v>0.36000000000000004</v>
      </c>
      <c r="W23" s="310">
        <f>W20-W22</f>
        <v>0.37999999999999995</v>
      </c>
      <c r="X23" s="311"/>
    </row>
    <row r="24" spans="1:24" ht="16.5" thickBot="1">
      <c r="A24" s="319" t="s">
        <v>64</v>
      </c>
      <c r="B24" s="320"/>
      <c r="C24" s="312">
        <v>650</v>
      </c>
      <c r="D24" s="313"/>
      <c r="E24" s="312">
        <v>650</v>
      </c>
      <c r="F24" s="313"/>
      <c r="G24" s="312">
        <v>650</v>
      </c>
      <c r="H24" s="313"/>
      <c r="I24" s="312">
        <v>680</v>
      </c>
      <c r="J24" s="313"/>
      <c r="K24" s="312">
        <v>680</v>
      </c>
      <c r="L24" s="313"/>
      <c r="M24" s="312">
        <v>680</v>
      </c>
      <c r="N24" s="313"/>
      <c r="O24" s="312">
        <v>680</v>
      </c>
      <c r="P24" s="313"/>
      <c r="Q24" s="314">
        <v>680</v>
      </c>
      <c r="R24" s="314"/>
      <c r="S24" s="312">
        <v>650</v>
      </c>
      <c r="T24" s="313"/>
      <c r="U24" s="126">
        <v>650</v>
      </c>
      <c r="V24" s="80">
        <v>600</v>
      </c>
      <c r="W24" s="314">
        <v>580</v>
      </c>
      <c r="X24" s="313"/>
    </row>
    <row r="25" spans="1:24" ht="15.75">
      <c r="A25" s="315" t="s">
        <v>66</v>
      </c>
      <c r="B25" s="316"/>
      <c r="C25" s="317" t="s">
        <v>96</v>
      </c>
      <c r="D25" s="318"/>
      <c r="E25" s="317" t="s">
        <v>96</v>
      </c>
      <c r="F25" s="318"/>
      <c r="G25" s="317" t="s">
        <v>96</v>
      </c>
      <c r="H25" s="318"/>
      <c r="I25" s="317" t="s">
        <v>96</v>
      </c>
      <c r="J25" s="318"/>
      <c r="K25" s="317" t="s">
        <v>96</v>
      </c>
      <c r="L25" s="318"/>
      <c r="M25" s="317" t="s">
        <v>96</v>
      </c>
      <c r="N25" s="318"/>
      <c r="O25" s="317" t="s">
        <v>96</v>
      </c>
      <c r="P25" s="318"/>
      <c r="Q25" s="317" t="s">
        <v>96</v>
      </c>
      <c r="R25" s="318"/>
      <c r="S25" s="317" t="s">
        <v>96</v>
      </c>
      <c r="T25" s="318"/>
      <c r="U25" s="317" t="s">
        <v>96</v>
      </c>
      <c r="V25" s="318"/>
      <c r="W25" s="317" t="s">
        <v>96</v>
      </c>
      <c r="X25" s="318"/>
    </row>
    <row r="26" spans="1:24" ht="16.5" thickBot="1">
      <c r="A26" s="344" t="s">
        <v>70</v>
      </c>
      <c r="B26" s="345"/>
      <c r="C26" s="321">
        <v>0.75</v>
      </c>
      <c r="D26" s="322"/>
      <c r="E26" s="321">
        <v>0.74</v>
      </c>
      <c r="F26" s="322"/>
      <c r="G26" s="321">
        <v>0.76</v>
      </c>
      <c r="H26" s="322"/>
      <c r="I26" s="321">
        <v>0.77</v>
      </c>
      <c r="J26" s="322"/>
      <c r="K26" s="321">
        <v>0.74</v>
      </c>
      <c r="L26" s="322"/>
      <c r="M26" s="321">
        <v>0.75</v>
      </c>
      <c r="N26" s="322"/>
      <c r="O26" s="321">
        <v>0.76</v>
      </c>
      <c r="P26" s="322"/>
      <c r="Q26" s="321">
        <v>0.78</v>
      </c>
      <c r="R26" s="322"/>
      <c r="S26" s="321">
        <v>0.74</v>
      </c>
      <c r="T26" s="322"/>
      <c r="U26" s="103">
        <v>0.78</v>
      </c>
      <c r="V26" s="103">
        <v>0.75</v>
      </c>
      <c r="W26" s="323">
        <v>0.78</v>
      </c>
      <c r="X26" s="322"/>
    </row>
    <row r="27" spans="1:24" ht="16.5" thickBot="1">
      <c r="A27" s="324"/>
      <c r="B27" s="325"/>
      <c r="C27" s="325"/>
      <c r="D27" s="325"/>
      <c r="E27" s="325"/>
      <c r="F27" s="325"/>
      <c r="G27" s="325"/>
      <c r="H27" s="325"/>
      <c r="I27" s="325"/>
      <c r="J27" s="325"/>
      <c r="K27" s="325"/>
      <c r="L27" s="325"/>
      <c r="M27" s="325"/>
      <c r="N27" s="325"/>
      <c r="O27" s="325"/>
      <c r="P27" s="325"/>
      <c r="Q27" s="325"/>
      <c r="R27" s="326"/>
      <c r="S27" s="327" t="s">
        <v>62</v>
      </c>
      <c r="T27" s="328"/>
      <c r="U27" s="329"/>
      <c r="V27" s="330"/>
      <c r="W27" s="331">
        <f>I17+Q17+W17</f>
        <v>80</v>
      </c>
      <c r="X27" s="332"/>
    </row>
    <row r="28" spans="1:24" ht="16.5" thickBot="1">
      <c r="A28" s="333" t="s">
        <v>47</v>
      </c>
      <c r="B28" s="334"/>
      <c r="C28" s="327" t="s">
        <v>48</v>
      </c>
      <c r="D28" s="328"/>
      <c r="E28" s="328"/>
      <c r="F28" s="328"/>
      <c r="G28" s="328"/>
      <c r="H28" s="328"/>
      <c r="I28" s="328"/>
      <c r="J28" s="328"/>
      <c r="K28" s="328"/>
      <c r="L28" s="328"/>
      <c r="M28" s="328"/>
      <c r="N28" s="328"/>
      <c r="O28" s="328"/>
      <c r="P28" s="328"/>
      <c r="Q28" s="328"/>
      <c r="R28" s="328"/>
      <c r="S28" s="328"/>
      <c r="T28" s="328"/>
      <c r="U28" s="328"/>
      <c r="V28" s="328"/>
      <c r="W28" s="328"/>
      <c r="X28" s="337"/>
    </row>
    <row r="29" spans="1:24" ht="16.5" thickBot="1">
      <c r="A29" s="335"/>
      <c r="B29" s="336"/>
      <c r="C29" s="338" t="s">
        <v>49</v>
      </c>
      <c r="D29" s="339"/>
      <c r="E29" s="339"/>
      <c r="F29" s="339"/>
      <c r="G29" s="339"/>
      <c r="H29" s="339"/>
      <c r="I29" s="339"/>
      <c r="J29" s="340"/>
      <c r="K29" s="341" t="s">
        <v>51</v>
      </c>
      <c r="L29" s="342"/>
      <c r="M29" s="342"/>
      <c r="N29" s="342"/>
      <c r="O29" s="342"/>
      <c r="P29" s="342"/>
      <c r="Q29" s="342"/>
      <c r="R29" s="343"/>
      <c r="S29" s="338" t="s">
        <v>50</v>
      </c>
      <c r="T29" s="339"/>
      <c r="U29" s="339"/>
      <c r="V29" s="339"/>
      <c r="W29" s="339"/>
      <c r="X29" s="340"/>
    </row>
    <row r="30" spans="1:24" ht="16.5" thickBot="1">
      <c r="A30" s="346" t="s">
        <v>53</v>
      </c>
      <c r="B30" s="350"/>
      <c r="C30" s="298" t="s">
        <v>30</v>
      </c>
      <c r="D30" s="299"/>
      <c r="E30" s="298" t="s">
        <v>31</v>
      </c>
      <c r="F30" s="299"/>
      <c r="G30" s="298" t="s">
        <v>32</v>
      </c>
      <c r="H30" s="299"/>
      <c r="I30" s="300" t="s">
        <v>24</v>
      </c>
      <c r="J30" s="300"/>
      <c r="K30" s="298" t="s">
        <v>25</v>
      </c>
      <c r="L30" s="299"/>
      <c r="M30" s="298" t="s">
        <v>26</v>
      </c>
      <c r="N30" s="299"/>
      <c r="O30" s="298" t="s">
        <v>27</v>
      </c>
      <c r="P30" s="299"/>
      <c r="Q30" s="300" t="s">
        <v>28</v>
      </c>
      <c r="R30" s="300"/>
      <c r="S30" s="298" t="s">
        <v>29</v>
      </c>
      <c r="T30" s="300"/>
      <c r="U30" s="75">
        <v>20</v>
      </c>
      <c r="V30" s="75">
        <v>22</v>
      </c>
      <c r="W30" s="351">
        <v>24</v>
      </c>
      <c r="X30" s="303"/>
    </row>
    <row r="31" spans="1:24" ht="16.5" thickBot="1">
      <c r="A31" s="346" t="s">
        <v>15</v>
      </c>
      <c r="B31" s="347"/>
      <c r="C31" s="348"/>
      <c r="D31" s="349"/>
      <c r="E31" s="348"/>
      <c r="F31" s="349"/>
      <c r="G31" s="348"/>
      <c r="H31" s="349"/>
      <c r="I31" s="348"/>
      <c r="J31" s="349"/>
      <c r="K31" s="348"/>
      <c r="L31" s="349"/>
      <c r="M31" s="348"/>
      <c r="N31" s="349"/>
      <c r="O31" s="348"/>
      <c r="P31" s="349"/>
      <c r="Q31" s="348"/>
      <c r="R31" s="349"/>
      <c r="S31" s="348" t="s">
        <v>105</v>
      </c>
      <c r="T31" s="349"/>
      <c r="U31" s="87"/>
      <c r="V31" s="87"/>
      <c r="W31" s="348"/>
      <c r="X31" s="349"/>
    </row>
    <row r="32" spans="1:24" ht="15.75">
      <c r="A32" s="356" t="s">
        <v>78</v>
      </c>
      <c r="B32" s="357"/>
      <c r="C32" s="354"/>
      <c r="D32" s="355"/>
      <c r="E32" s="354"/>
      <c r="F32" s="355"/>
      <c r="G32" s="354"/>
      <c r="H32" s="355"/>
      <c r="I32" s="354"/>
      <c r="J32" s="355"/>
      <c r="K32" s="354"/>
      <c r="L32" s="355"/>
      <c r="M32" s="354"/>
      <c r="N32" s="355"/>
      <c r="O32" s="354"/>
      <c r="P32" s="355"/>
      <c r="Q32" s="354"/>
      <c r="R32" s="355"/>
      <c r="S32" s="354"/>
      <c r="T32" s="355"/>
      <c r="U32" s="76"/>
      <c r="V32" s="76"/>
      <c r="W32" s="354"/>
      <c r="X32" s="355"/>
    </row>
    <row r="33" spans="1:24" ht="15.75">
      <c r="A33" s="352" t="s">
        <v>79</v>
      </c>
      <c r="B33" s="353"/>
      <c r="C33" s="354"/>
      <c r="D33" s="355"/>
      <c r="E33" s="354"/>
      <c r="F33" s="355"/>
      <c r="G33" s="354"/>
      <c r="H33" s="355"/>
      <c r="I33" s="354"/>
      <c r="J33" s="355"/>
      <c r="K33" s="354"/>
      <c r="L33" s="355"/>
      <c r="M33" s="354"/>
      <c r="N33" s="355"/>
      <c r="O33" s="354"/>
      <c r="P33" s="355"/>
      <c r="Q33" s="354"/>
      <c r="R33" s="355"/>
      <c r="S33" s="354"/>
      <c r="T33" s="355"/>
      <c r="U33" s="86"/>
      <c r="V33" s="86"/>
      <c r="W33" s="354"/>
      <c r="X33" s="355"/>
    </row>
    <row r="34" spans="1:24" ht="15.75">
      <c r="A34" s="352" t="s">
        <v>80</v>
      </c>
      <c r="B34" s="353"/>
      <c r="C34" s="354">
        <v>1100</v>
      </c>
      <c r="D34" s="355"/>
      <c r="E34" s="354">
        <v>1100</v>
      </c>
      <c r="F34" s="355"/>
      <c r="G34" s="354">
        <v>1100</v>
      </c>
      <c r="H34" s="355"/>
      <c r="I34" s="354">
        <v>1100</v>
      </c>
      <c r="J34" s="355"/>
      <c r="K34" s="354">
        <v>1100</v>
      </c>
      <c r="L34" s="355"/>
      <c r="M34" s="354">
        <v>1100</v>
      </c>
      <c r="N34" s="355"/>
      <c r="O34" s="354">
        <v>1100</v>
      </c>
      <c r="P34" s="355"/>
      <c r="Q34" s="354">
        <v>1100</v>
      </c>
      <c r="R34" s="355"/>
      <c r="S34" s="354">
        <v>1120</v>
      </c>
      <c r="T34" s="355"/>
      <c r="U34" s="86">
        <v>1120</v>
      </c>
      <c r="V34" s="86">
        <v>1120</v>
      </c>
      <c r="W34" s="354">
        <v>1120</v>
      </c>
      <c r="X34" s="355"/>
    </row>
    <row r="35" spans="1:24" ht="16.5" thickBot="1">
      <c r="A35" s="352" t="s">
        <v>76</v>
      </c>
      <c r="B35" s="353"/>
      <c r="C35" s="358">
        <v>500</v>
      </c>
      <c r="D35" s="359"/>
      <c r="E35" s="358">
        <v>500</v>
      </c>
      <c r="F35" s="359"/>
      <c r="G35" s="358">
        <v>500</v>
      </c>
      <c r="H35" s="359"/>
      <c r="I35" s="358">
        <v>500</v>
      </c>
      <c r="J35" s="359"/>
      <c r="K35" s="358">
        <v>500</v>
      </c>
      <c r="L35" s="359"/>
      <c r="M35" s="358">
        <v>500</v>
      </c>
      <c r="N35" s="359"/>
      <c r="O35" s="358">
        <v>500</v>
      </c>
      <c r="P35" s="359"/>
      <c r="Q35" s="358">
        <v>500</v>
      </c>
      <c r="R35" s="359"/>
      <c r="S35" s="358">
        <v>500</v>
      </c>
      <c r="T35" s="359"/>
      <c r="U35" s="86">
        <v>500</v>
      </c>
      <c r="V35" s="86">
        <v>500</v>
      </c>
      <c r="W35" s="358">
        <v>500</v>
      </c>
      <c r="X35" s="359"/>
    </row>
    <row r="36" spans="1:24" ht="16.5" thickBot="1">
      <c r="A36" s="346" t="s">
        <v>38</v>
      </c>
      <c r="B36" s="347"/>
      <c r="C36" s="364">
        <f t="shared" ref="C36:G36" si="1">C32+C35+C34+C33</f>
        <v>1600</v>
      </c>
      <c r="D36" s="365"/>
      <c r="E36" s="364">
        <f t="shared" si="1"/>
        <v>1600</v>
      </c>
      <c r="F36" s="365"/>
      <c r="G36" s="364">
        <f t="shared" si="1"/>
        <v>1600</v>
      </c>
      <c r="H36" s="365"/>
      <c r="I36" s="364">
        <f>I32+I35+I34+I33</f>
        <v>1600</v>
      </c>
      <c r="J36" s="365"/>
      <c r="K36" s="364">
        <f>K32+K35+K34+K33</f>
        <v>1600</v>
      </c>
      <c r="L36" s="365"/>
      <c r="M36" s="364">
        <f>M32+M35+M34+M33</f>
        <v>1600</v>
      </c>
      <c r="N36" s="365"/>
      <c r="O36" s="364">
        <f t="shared" ref="O36" si="2">O32+O35+O34+O33</f>
        <v>1600</v>
      </c>
      <c r="P36" s="365"/>
      <c r="Q36" s="364">
        <f t="shared" ref="Q36" si="3">Q32+Q35+Q34+Q33</f>
        <v>1600</v>
      </c>
      <c r="R36" s="365"/>
      <c r="S36" s="364">
        <f t="shared" ref="S36" si="4">S32+S35+S34+S33</f>
        <v>1620</v>
      </c>
      <c r="T36" s="365"/>
      <c r="U36" s="82">
        <f>U32+U35+U34+U33</f>
        <v>1620</v>
      </c>
      <c r="V36" s="82">
        <f>V32+V35+V34+V33</f>
        <v>1620</v>
      </c>
      <c r="W36" s="364">
        <f t="shared" ref="W36" si="5">W32+W35+W34+W33</f>
        <v>1620</v>
      </c>
      <c r="X36" s="365"/>
    </row>
    <row r="37" spans="1:24" ht="15.75">
      <c r="A37" s="360" t="s">
        <v>81</v>
      </c>
      <c r="B37" s="361"/>
      <c r="C37" s="362"/>
      <c r="D37" s="363"/>
      <c r="E37" s="362"/>
      <c r="F37" s="363"/>
      <c r="G37" s="362"/>
      <c r="H37" s="363"/>
      <c r="I37" s="362"/>
      <c r="J37" s="363"/>
      <c r="K37" s="362"/>
      <c r="L37" s="363"/>
      <c r="M37" s="362"/>
      <c r="N37" s="363"/>
      <c r="O37" s="362"/>
      <c r="P37" s="363"/>
      <c r="Q37" s="362"/>
      <c r="R37" s="363"/>
      <c r="S37" s="362"/>
      <c r="T37" s="363"/>
      <c r="U37" s="81"/>
      <c r="V37" s="81"/>
      <c r="W37" s="362"/>
      <c r="X37" s="363"/>
    </row>
    <row r="38" spans="1:24" ht="15.75">
      <c r="A38" s="360" t="s">
        <v>68</v>
      </c>
      <c r="B38" s="361"/>
      <c r="C38" s="354"/>
      <c r="D38" s="355"/>
      <c r="E38" s="354"/>
      <c r="F38" s="355"/>
      <c r="G38" s="354"/>
      <c r="H38" s="355"/>
      <c r="I38" s="354"/>
      <c r="J38" s="355"/>
      <c r="K38" s="354"/>
      <c r="L38" s="355"/>
      <c r="M38" s="354"/>
      <c r="N38" s="355"/>
      <c r="O38" s="354"/>
      <c r="P38" s="355"/>
      <c r="Q38" s="354"/>
      <c r="R38" s="355"/>
      <c r="S38" s="354"/>
      <c r="T38" s="355"/>
      <c r="U38" s="76"/>
      <c r="V38" s="76"/>
      <c r="W38" s="354"/>
      <c r="X38" s="355"/>
    </row>
    <row r="39" spans="1:24" ht="15.75" customHeight="1">
      <c r="A39" s="360" t="s">
        <v>83</v>
      </c>
      <c r="B39" s="361"/>
      <c r="C39" s="354">
        <v>600</v>
      </c>
      <c r="D39" s="355"/>
      <c r="E39" s="354">
        <v>600</v>
      </c>
      <c r="F39" s="355"/>
      <c r="G39" s="354">
        <v>600</v>
      </c>
      <c r="H39" s="355"/>
      <c r="I39" s="354">
        <v>600</v>
      </c>
      <c r="J39" s="355"/>
      <c r="K39" s="354">
        <v>600</v>
      </c>
      <c r="L39" s="355"/>
      <c r="M39" s="354">
        <v>600</v>
      </c>
      <c r="N39" s="355"/>
      <c r="O39" s="354">
        <v>600</v>
      </c>
      <c r="P39" s="355"/>
      <c r="Q39" s="354">
        <v>600</v>
      </c>
      <c r="R39" s="355"/>
      <c r="S39" s="354">
        <v>600</v>
      </c>
      <c r="T39" s="355"/>
      <c r="U39" s="76">
        <v>600</v>
      </c>
      <c r="V39" s="76">
        <v>600</v>
      </c>
      <c r="W39" s="354">
        <v>600</v>
      </c>
      <c r="X39" s="355"/>
    </row>
    <row r="40" spans="1:24" ht="15.75">
      <c r="A40" s="352" t="s">
        <v>73</v>
      </c>
      <c r="B40" s="353"/>
      <c r="C40" s="354">
        <v>300</v>
      </c>
      <c r="D40" s="355"/>
      <c r="E40" s="354">
        <v>300</v>
      </c>
      <c r="F40" s="355"/>
      <c r="G40" s="354">
        <v>300</v>
      </c>
      <c r="H40" s="355"/>
      <c r="I40" s="354">
        <v>300</v>
      </c>
      <c r="J40" s="355"/>
      <c r="K40" s="354">
        <v>300</v>
      </c>
      <c r="L40" s="355"/>
      <c r="M40" s="354">
        <v>300</v>
      </c>
      <c r="N40" s="355"/>
      <c r="O40" s="354">
        <v>300</v>
      </c>
      <c r="P40" s="355"/>
      <c r="Q40" s="354">
        <v>300</v>
      </c>
      <c r="R40" s="355"/>
      <c r="S40" s="354">
        <v>300</v>
      </c>
      <c r="T40" s="355"/>
      <c r="U40" s="76">
        <v>300</v>
      </c>
      <c r="V40" s="76">
        <v>300</v>
      </c>
      <c r="W40" s="354">
        <v>300</v>
      </c>
      <c r="X40" s="355"/>
    </row>
    <row r="41" spans="1:24" ht="15.75">
      <c r="A41" s="366" t="s">
        <v>84</v>
      </c>
      <c r="B41" s="367"/>
      <c r="C41" s="354">
        <v>1250</v>
      </c>
      <c r="D41" s="355"/>
      <c r="E41" s="354">
        <v>1250</v>
      </c>
      <c r="F41" s="355"/>
      <c r="G41" s="354">
        <v>1250</v>
      </c>
      <c r="H41" s="355"/>
      <c r="I41" s="354">
        <v>1250</v>
      </c>
      <c r="J41" s="355"/>
      <c r="K41" s="354">
        <v>1250</v>
      </c>
      <c r="L41" s="355"/>
      <c r="M41" s="354">
        <v>1250</v>
      </c>
      <c r="N41" s="355"/>
      <c r="O41" s="354">
        <v>1250</v>
      </c>
      <c r="P41" s="355"/>
      <c r="Q41" s="354">
        <v>1250</v>
      </c>
      <c r="R41" s="355"/>
      <c r="S41" s="354">
        <v>1250</v>
      </c>
      <c r="T41" s="355"/>
      <c r="U41" s="76">
        <v>1250</v>
      </c>
      <c r="V41" s="76">
        <v>1250</v>
      </c>
      <c r="W41" s="354">
        <v>1250</v>
      </c>
      <c r="X41" s="355"/>
    </row>
    <row r="42" spans="1:24" ht="16.5" customHeight="1" thickBot="1">
      <c r="A42" s="366" t="s">
        <v>85</v>
      </c>
      <c r="B42" s="367"/>
      <c r="C42" s="358">
        <v>350</v>
      </c>
      <c r="D42" s="359"/>
      <c r="E42" s="358">
        <v>350</v>
      </c>
      <c r="F42" s="359"/>
      <c r="G42" s="358">
        <v>350</v>
      </c>
      <c r="H42" s="359"/>
      <c r="I42" s="358">
        <v>350</v>
      </c>
      <c r="J42" s="359"/>
      <c r="K42" s="358">
        <v>350</v>
      </c>
      <c r="L42" s="359"/>
      <c r="M42" s="358">
        <v>350</v>
      </c>
      <c r="N42" s="359"/>
      <c r="O42" s="358">
        <v>350</v>
      </c>
      <c r="P42" s="359"/>
      <c r="Q42" s="358">
        <v>350</v>
      </c>
      <c r="R42" s="359"/>
      <c r="S42" s="358">
        <v>350</v>
      </c>
      <c r="T42" s="359"/>
      <c r="U42" s="86">
        <v>350</v>
      </c>
      <c r="V42" s="86">
        <v>350</v>
      </c>
      <c r="W42" s="358">
        <v>350</v>
      </c>
      <c r="X42" s="359"/>
    </row>
    <row r="43" spans="1:24" ht="16.5" thickBot="1">
      <c r="A43" s="368" t="s">
        <v>52</v>
      </c>
      <c r="B43" s="369"/>
      <c r="C43" s="370">
        <f t="shared" ref="C43:G43" si="6">C37+C38+C39+C40+C41+C42</f>
        <v>2500</v>
      </c>
      <c r="D43" s="371"/>
      <c r="E43" s="370">
        <f t="shared" si="6"/>
        <v>2500</v>
      </c>
      <c r="F43" s="371"/>
      <c r="G43" s="370">
        <f t="shared" si="6"/>
        <v>2500</v>
      </c>
      <c r="H43" s="371"/>
      <c r="I43" s="370">
        <f>I37+I38+I39+I40+I41+I42</f>
        <v>2500</v>
      </c>
      <c r="J43" s="371"/>
      <c r="K43" s="370">
        <f>K37+K38+K39+K40+K41+K42</f>
        <v>2500</v>
      </c>
      <c r="L43" s="371"/>
      <c r="M43" s="370">
        <f>M37+M38+M39+M40+M41+M42</f>
        <v>2500</v>
      </c>
      <c r="N43" s="371"/>
      <c r="O43" s="370">
        <f t="shared" ref="O43" si="7">O37+O38+O39+O40+O41+O42</f>
        <v>2500</v>
      </c>
      <c r="P43" s="371"/>
      <c r="Q43" s="370">
        <f t="shared" ref="Q43" si="8">Q37+Q38+Q39+Q40+Q41+Q42</f>
        <v>2500</v>
      </c>
      <c r="R43" s="371"/>
      <c r="S43" s="370">
        <f>S37+S38+S39+S40+S41+S42</f>
        <v>2500</v>
      </c>
      <c r="T43" s="371"/>
      <c r="U43" s="129">
        <f>U37+U38+U39+U40+U41+U42</f>
        <v>2500</v>
      </c>
      <c r="V43" s="142">
        <f>V37+V38+V39+V40+V41+V42</f>
        <v>2500</v>
      </c>
      <c r="W43" s="370">
        <f>W37+W38+W39+W40+W41+W42</f>
        <v>2500</v>
      </c>
      <c r="X43" s="371"/>
    </row>
    <row r="44" spans="1:24" ht="15.75">
      <c r="A44" s="373" t="s">
        <v>54</v>
      </c>
      <c r="B44" s="374"/>
      <c r="C44" s="362"/>
      <c r="D44" s="363"/>
      <c r="E44" s="362"/>
      <c r="F44" s="363"/>
      <c r="G44" s="362"/>
      <c r="H44" s="363"/>
      <c r="I44" s="362"/>
      <c r="J44" s="363"/>
      <c r="K44" s="362"/>
      <c r="L44" s="363"/>
      <c r="M44" s="362"/>
      <c r="N44" s="363"/>
      <c r="O44" s="362"/>
      <c r="P44" s="363"/>
      <c r="Q44" s="362"/>
      <c r="R44" s="363"/>
      <c r="S44" s="362"/>
      <c r="T44" s="363"/>
      <c r="U44" s="81"/>
      <c r="V44" s="81"/>
      <c r="W44" s="362"/>
      <c r="X44" s="363"/>
    </row>
    <row r="45" spans="1:24" ht="15.75">
      <c r="A45" s="292" t="s">
        <v>55</v>
      </c>
      <c r="B45" s="372"/>
      <c r="C45" s="354">
        <v>100</v>
      </c>
      <c r="D45" s="355"/>
      <c r="E45" s="354">
        <v>100</v>
      </c>
      <c r="F45" s="355"/>
      <c r="G45" s="354">
        <v>100</v>
      </c>
      <c r="H45" s="355"/>
      <c r="I45" s="354">
        <v>100</v>
      </c>
      <c r="J45" s="355"/>
      <c r="K45" s="354">
        <v>100</v>
      </c>
      <c r="L45" s="355"/>
      <c r="M45" s="354">
        <v>100</v>
      </c>
      <c r="N45" s="355"/>
      <c r="O45" s="354">
        <v>100</v>
      </c>
      <c r="P45" s="355"/>
      <c r="Q45" s="354">
        <v>100</v>
      </c>
      <c r="R45" s="355"/>
      <c r="S45" s="354">
        <v>100</v>
      </c>
      <c r="T45" s="355"/>
      <c r="U45" s="76">
        <v>100</v>
      </c>
      <c r="V45" s="76">
        <v>100</v>
      </c>
      <c r="W45" s="354">
        <v>100</v>
      </c>
      <c r="X45" s="355"/>
    </row>
    <row r="46" spans="1:24" ht="15.75">
      <c r="A46" s="360" t="s">
        <v>71</v>
      </c>
      <c r="B46" s="361"/>
      <c r="C46" s="354"/>
      <c r="D46" s="355"/>
      <c r="E46" s="354"/>
      <c r="F46" s="355"/>
      <c r="G46" s="354"/>
      <c r="H46" s="355"/>
      <c r="I46" s="354"/>
      <c r="J46" s="375"/>
      <c r="K46" s="354"/>
      <c r="L46" s="375"/>
      <c r="M46" s="354"/>
      <c r="N46" s="375"/>
      <c r="O46" s="354"/>
      <c r="P46" s="375"/>
      <c r="Q46" s="354"/>
      <c r="R46" s="375"/>
      <c r="S46" s="354"/>
      <c r="T46" s="375"/>
      <c r="U46" s="76"/>
      <c r="V46" s="76"/>
      <c r="W46" s="354"/>
      <c r="X46" s="375"/>
    </row>
    <row r="47" spans="1:24" ht="15.75">
      <c r="A47" s="292" t="s">
        <v>75</v>
      </c>
      <c r="B47" s="372"/>
      <c r="C47" s="354"/>
      <c r="D47" s="355"/>
      <c r="E47" s="354"/>
      <c r="F47" s="355"/>
      <c r="G47" s="354"/>
      <c r="H47" s="355"/>
      <c r="I47" s="354"/>
      <c r="J47" s="355"/>
      <c r="K47" s="354"/>
      <c r="L47" s="355"/>
      <c r="M47" s="354"/>
      <c r="N47" s="355"/>
      <c r="O47" s="354"/>
      <c r="P47" s="355"/>
      <c r="Q47" s="354"/>
      <c r="R47" s="355"/>
      <c r="S47" s="354"/>
      <c r="T47" s="355"/>
      <c r="U47" s="76"/>
      <c r="V47" s="76"/>
      <c r="W47" s="354"/>
      <c r="X47" s="355"/>
    </row>
    <row r="48" spans="1:24" ht="15.75">
      <c r="A48" s="292" t="s">
        <v>69</v>
      </c>
      <c r="B48" s="372"/>
      <c r="C48" s="354"/>
      <c r="D48" s="375"/>
      <c r="E48" s="354"/>
      <c r="F48" s="375"/>
      <c r="G48" s="354"/>
      <c r="H48" s="375"/>
      <c r="I48" s="354"/>
      <c r="J48" s="375"/>
      <c r="K48" s="354"/>
      <c r="L48" s="375"/>
      <c r="M48" s="354"/>
      <c r="N48" s="375"/>
      <c r="O48" s="354"/>
      <c r="P48" s="375"/>
      <c r="Q48" s="354"/>
      <c r="R48" s="375"/>
      <c r="S48" s="354"/>
      <c r="T48" s="375"/>
      <c r="U48" s="76"/>
      <c r="V48" s="76"/>
      <c r="W48" s="354"/>
      <c r="X48" s="355"/>
    </row>
    <row r="49" spans="1:24" ht="16.5" thickBot="1">
      <c r="A49" s="319"/>
      <c r="B49" s="376"/>
      <c r="C49" s="358"/>
      <c r="D49" s="377"/>
      <c r="E49" s="358"/>
      <c r="F49" s="377"/>
      <c r="G49" s="358"/>
      <c r="H49" s="377"/>
      <c r="I49" s="358"/>
      <c r="J49" s="377"/>
      <c r="K49" s="358"/>
      <c r="L49" s="377"/>
      <c r="M49" s="358"/>
      <c r="N49" s="377"/>
      <c r="O49" s="358"/>
      <c r="P49" s="377"/>
      <c r="Q49" s="358"/>
      <c r="R49" s="377"/>
      <c r="S49" s="358"/>
      <c r="T49" s="377"/>
      <c r="U49" s="86"/>
      <c r="V49" s="86"/>
      <c r="W49" s="358"/>
      <c r="X49" s="359"/>
    </row>
    <row r="50" spans="1:24" ht="16.5" thickBot="1">
      <c r="A50" s="384" t="s">
        <v>56</v>
      </c>
      <c r="B50" s="385"/>
      <c r="C50" s="290" t="s">
        <v>82</v>
      </c>
      <c r="D50" s="382"/>
      <c r="E50" s="382"/>
      <c r="F50" s="382"/>
      <c r="G50" s="382"/>
      <c r="H50" s="382"/>
      <c r="I50" s="382"/>
      <c r="J50" s="291"/>
      <c r="K50" s="290" t="s">
        <v>82</v>
      </c>
      <c r="L50" s="382"/>
      <c r="M50" s="382"/>
      <c r="N50" s="382"/>
      <c r="O50" s="382"/>
      <c r="P50" s="382"/>
      <c r="Q50" s="382"/>
      <c r="R50" s="291"/>
      <c r="S50" s="290" t="s">
        <v>82</v>
      </c>
      <c r="T50" s="382"/>
      <c r="U50" s="382"/>
      <c r="V50" s="382"/>
      <c r="W50" s="382"/>
      <c r="X50" s="291"/>
    </row>
    <row r="51" spans="1:24" ht="16.5" thickBot="1">
      <c r="A51" s="386" t="s">
        <v>40</v>
      </c>
      <c r="B51" s="387"/>
      <c r="C51" s="324" t="s">
        <v>109</v>
      </c>
      <c r="D51" s="325"/>
      <c r="E51" s="325"/>
      <c r="F51" s="325"/>
      <c r="G51" s="325"/>
      <c r="H51" s="325"/>
      <c r="I51" s="325"/>
      <c r="J51" s="326"/>
      <c r="K51" s="324" t="s">
        <v>109</v>
      </c>
      <c r="L51" s="325"/>
      <c r="M51" s="325"/>
      <c r="N51" s="325"/>
      <c r="O51" s="325"/>
      <c r="P51" s="325"/>
      <c r="Q51" s="325"/>
      <c r="R51" s="326"/>
      <c r="S51" s="388" t="s">
        <v>109</v>
      </c>
      <c r="T51" s="389"/>
      <c r="U51" s="389"/>
      <c r="V51" s="389"/>
      <c r="W51" s="389"/>
      <c r="X51" s="390"/>
    </row>
    <row r="52" spans="1:24" ht="16.5" thickBot="1">
      <c r="A52" s="378" t="s">
        <v>74</v>
      </c>
      <c r="B52" s="379"/>
      <c r="C52" s="380"/>
      <c r="D52" s="381" t="s">
        <v>20</v>
      </c>
      <c r="E52" s="382"/>
      <c r="F52" s="383"/>
      <c r="G52" s="381" t="s">
        <v>37</v>
      </c>
      <c r="H52" s="382"/>
      <c r="I52" s="382"/>
      <c r="J52" s="382"/>
      <c r="K52" s="382"/>
      <c r="L52" s="291"/>
      <c r="M52" s="290" t="s">
        <v>59</v>
      </c>
      <c r="N52" s="382"/>
      <c r="O52" s="383"/>
      <c r="P52" s="381" t="s">
        <v>20</v>
      </c>
      <c r="Q52" s="382"/>
      <c r="R52" s="383"/>
      <c r="S52" s="381" t="s">
        <v>37</v>
      </c>
      <c r="T52" s="382"/>
      <c r="U52" s="382"/>
      <c r="V52" s="382"/>
      <c r="W52" s="382"/>
      <c r="X52" s="291"/>
    </row>
    <row r="53" spans="1:24" ht="15.75">
      <c r="A53" s="395"/>
      <c r="B53" s="396"/>
      <c r="C53" s="397"/>
      <c r="D53" s="88"/>
      <c r="E53" s="88"/>
      <c r="F53" s="89">
        <f>E53-D53</f>
        <v>0</v>
      </c>
      <c r="G53" s="398"/>
      <c r="H53" s="399"/>
      <c r="I53" s="399"/>
      <c r="J53" s="399"/>
      <c r="K53" s="399"/>
      <c r="L53" s="400"/>
      <c r="M53" s="395" t="s">
        <v>60</v>
      </c>
      <c r="N53" s="396"/>
      <c r="O53" s="397"/>
      <c r="P53" s="88"/>
      <c r="Q53" s="88"/>
      <c r="R53" s="89">
        <f>Q53-P53</f>
        <v>0</v>
      </c>
      <c r="S53" s="398"/>
      <c r="T53" s="399"/>
      <c r="U53" s="399"/>
      <c r="V53" s="399"/>
      <c r="W53" s="399"/>
      <c r="X53" s="400"/>
    </row>
    <row r="54" spans="1:24" ht="15.75">
      <c r="A54" s="354"/>
      <c r="B54" s="375"/>
      <c r="C54" s="401"/>
      <c r="D54" s="83"/>
      <c r="E54" s="83"/>
      <c r="F54" s="83"/>
      <c r="G54" s="402"/>
      <c r="H54" s="403"/>
      <c r="I54" s="403"/>
      <c r="J54" s="403"/>
      <c r="K54" s="403"/>
      <c r="L54" s="404"/>
      <c r="M54" s="354"/>
      <c r="N54" s="375"/>
      <c r="O54" s="401"/>
      <c r="P54" s="83"/>
      <c r="Q54" s="83"/>
      <c r="R54" s="83"/>
      <c r="S54" s="405"/>
      <c r="T54" s="375"/>
      <c r="U54" s="375"/>
      <c r="V54" s="375"/>
      <c r="W54" s="375"/>
      <c r="X54" s="355"/>
    </row>
    <row r="55" spans="1:24" ht="16.5" thickBot="1">
      <c r="A55" s="391"/>
      <c r="B55" s="392"/>
      <c r="C55" s="393"/>
      <c r="D55" s="84"/>
      <c r="E55" s="84"/>
      <c r="F55" s="84"/>
      <c r="G55" s="394"/>
      <c r="H55" s="377"/>
      <c r="I55" s="377"/>
      <c r="J55" s="377"/>
      <c r="K55" s="377"/>
      <c r="L55" s="359"/>
      <c r="M55" s="391"/>
      <c r="N55" s="392"/>
      <c r="O55" s="393"/>
      <c r="P55" s="84"/>
      <c r="Q55" s="84"/>
      <c r="R55" s="84"/>
      <c r="S55" s="394"/>
      <c r="T55" s="377"/>
      <c r="U55" s="377"/>
      <c r="V55" s="377"/>
      <c r="W55" s="377"/>
      <c r="X55" s="359"/>
    </row>
  </sheetData>
  <mergeCells count="408">
    <mergeCell ref="A55:C55"/>
    <mergeCell ref="G55:L55"/>
    <mergeCell ref="M55:O55"/>
    <mergeCell ref="S55:X55"/>
    <mergeCell ref="A53:C53"/>
    <mergeCell ref="G53:L53"/>
    <mergeCell ref="M53:O53"/>
    <mergeCell ref="S53:X53"/>
    <mergeCell ref="A54:C54"/>
    <mergeCell ref="G54:L54"/>
    <mergeCell ref="M54:O54"/>
    <mergeCell ref="S54:X54"/>
    <mergeCell ref="A52:C52"/>
    <mergeCell ref="D52:F52"/>
    <mergeCell ref="G52:L52"/>
    <mergeCell ref="M52:O52"/>
    <mergeCell ref="P52:R52"/>
    <mergeCell ref="S52:X52"/>
    <mergeCell ref="A50:B50"/>
    <mergeCell ref="C50:J50"/>
    <mergeCell ref="K50:R50"/>
    <mergeCell ref="S50:X50"/>
    <mergeCell ref="A51:B51"/>
    <mergeCell ref="C51:J51"/>
    <mergeCell ref="K51:R51"/>
    <mergeCell ref="S51:X51"/>
    <mergeCell ref="K49:L49"/>
    <mergeCell ref="M49:N49"/>
    <mergeCell ref="O49:P49"/>
    <mergeCell ref="Q49:R49"/>
    <mergeCell ref="S49:T49"/>
    <mergeCell ref="W49:X49"/>
    <mergeCell ref="M48:N48"/>
    <mergeCell ref="O48:P48"/>
    <mergeCell ref="Q48:R48"/>
    <mergeCell ref="S48:T48"/>
    <mergeCell ref="W48:X48"/>
    <mergeCell ref="K48:L48"/>
    <mergeCell ref="A49:B49"/>
    <mergeCell ref="C49:D49"/>
    <mergeCell ref="E49:F49"/>
    <mergeCell ref="G49:H49"/>
    <mergeCell ref="I49:J49"/>
    <mergeCell ref="A48:B48"/>
    <mergeCell ref="C48:D48"/>
    <mergeCell ref="E48:F48"/>
    <mergeCell ref="G48:H48"/>
    <mergeCell ref="I48:J48"/>
    <mergeCell ref="K47:L47"/>
    <mergeCell ref="M47:N47"/>
    <mergeCell ref="O47:P47"/>
    <mergeCell ref="Q47:R47"/>
    <mergeCell ref="S47:T47"/>
    <mergeCell ref="W47:X47"/>
    <mergeCell ref="M46:N46"/>
    <mergeCell ref="O46:P46"/>
    <mergeCell ref="Q46:R46"/>
    <mergeCell ref="S46:T46"/>
    <mergeCell ref="W46:X46"/>
    <mergeCell ref="K46:L46"/>
    <mergeCell ref="A47:B47"/>
    <mergeCell ref="C47:D47"/>
    <mergeCell ref="E47:F47"/>
    <mergeCell ref="G47:H47"/>
    <mergeCell ref="I47:J47"/>
    <mergeCell ref="A46:B46"/>
    <mergeCell ref="C46:D46"/>
    <mergeCell ref="E46:F46"/>
    <mergeCell ref="G46:H46"/>
    <mergeCell ref="I46:J46"/>
    <mergeCell ref="K45:L45"/>
    <mergeCell ref="M45:N45"/>
    <mergeCell ref="O45:P45"/>
    <mergeCell ref="Q45:R45"/>
    <mergeCell ref="S45:T45"/>
    <mergeCell ref="W45:X45"/>
    <mergeCell ref="M44:N44"/>
    <mergeCell ref="O44:P44"/>
    <mergeCell ref="Q44:R44"/>
    <mergeCell ref="S44:T44"/>
    <mergeCell ref="W44:X44"/>
    <mergeCell ref="K44:L44"/>
    <mergeCell ref="A45:B45"/>
    <mergeCell ref="C45:D45"/>
    <mergeCell ref="E45:F45"/>
    <mergeCell ref="G45:H45"/>
    <mergeCell ref="I45:J45"/>
    <mergeCell ref="A44:B44"/>
    <mergeCell ref="C44:D44"/>
    <mergeCell ref="E44:F44"/>
    <mergeCell ref="G44:H44"/>
    <mergeCell ref="I44:J44"/>
    <mergeCell ref="K43:L43"/>
    <mergeCell ref="M43:N43"/>
    <mergeCell ref="O43:P43"/>
    <mergeCell ref="Q43:R43"/>
    <mergeCell ref="S43:T43"/>
    <mergeCell ref="W43:X43"/>
    <mergeCell ref="M42:N42"/>
    <mergeCell ref="O42:P42"/>
    <mergeCell ref="Q42:R42"/>
    <mergeCell ref="S42:T42"/>
    <mergeCell ref="W42:X42"/>
    <mergeCell ref="K42:L42"/>
    <mergeCell ref="A43:B43"/>
    <mergeCell ref="C43:D43"/>
    <mergeCell ref="E43:F43"/>
    <mergeCell ref="G43:H43"/>
    <mergeCell ref="I43:J43"/>
    <mergeCell ref="A42:B42"/>
    <mergeCell ref="C42:D42"/>
    <mergeCell ref="E42:F42"/>
    <mergeCell ref="G42:H42"/>
    <mergeCell ref="I42:J42"/>
    <mergeCell ref="K41:L41"/>
    <mergeCell ref="M41:N41"/>
    <mergeCell ref="O41:P41"/>
    <mergeCell ref="Q41:R41"/>
    <mergeCell ref="S41:T41"/>
    <mergeCell ref="W41:X41"/>
    <mergeCell ref="M40:N40"/>
    <mergeCell ref="O40:P40"/>
    <mergeCell ref="Q40:R40"/>
    <mergeCell ref="S40:T40"/>
    <mergeCell ref="W40:X40"/>
    <mergeCell ref="K40:L40"/>
    <mergeCell ref="A41:B41"/>
    <mergeCell ref="C41:D41"/>
    <mergeCell ref="E41:F41"/>
    <mergeCell ref="G41:H41"/>
    <mergeCell ref="I41:J41"/>
    <mergeCell ref="A40:B40"/>
    <mergeCell ref="C40:D40"/>
    <mergeCell ref="E40:F40"/>
    <mergeCell ref="G40:H40"/>
    <mergeCell ref="I40:J40"/>
    <mergeCell ref="K39:L39"/>
    <mergeCell ref="M39:N39"/>
    <mergeCell ref="O39:P39"/>
    <mergeCell ref="Q39:R39"/>
    <mergeCell ref="S39:T39"/>
    <mergeCell ref="W39:X39"/>
    <mergeCell ref="M38:N38"/>
    <mergeCell ref="O38:P38"/>
    <mergeCell ref="Q38:R38"/>
    <mergeCell ref="S38:T38"/>
    <mergeCell ref="W38:X38"/>
    <mergeCell ref="K38:L38"/>
    <mergeCell ref="A39:B39"/>
    <mergeCell ref="C39:D39"/>
    <mergeCell ref="E39:F39"/>
    <mergeCell ref="G39:H39"/>
    <mergeCell ref="I39:J39"/>
    <mergeCell ref="A38:B38"/>
    <mergeCell ref="C38:D38"/>
    <mergeCell ref="E38:F38"/>
    <mergeCell ref="G38:H38"/>
    <mergeCell ref="I38:J38"/>
    <mergeCell ref="K37:L37"/>
    <mergeCell ref="M37:N37"/>
    <mergeCell ref="O37:P37"/>
    <mergeCell ref="Q37:R37"/>
    <mergeCell ref="S37:T37"/>
    <mergeCell ref="W37:X37"/>
    <mergeCell ref="M36:N36"/>
    <mergeCell ref="O36:P36"/>
    <mergeCell ref="Q36:R36"/>
    <mergeCell ref="S36:T36"/>
    <mergeCell ref="W36:X36"/>
    <mergeCell ref="K36:L36"/>
    <mergeCell ref="A37:B37"/>
    <mergeCell ref="C37:D37"/>
    <mergeCell ref="E37:F37"/>
    <mergeCell ref="G37:H37"/>
    <mergeCell ref="I37:J37"/>
    <mergeCell ref="A36:B36"/>
    <mergeCell ref="C36:D36"/>
    <mergeCell ref="E36:F36"/>
    <mergeCell ref="G36:H36"/>
    <mergeCell ref="I36:J36"/>
    <mergeCell ref="K35:L35"/>
    <mergeCell ref="M35:N35"/>
    <mergeCell ref="O35:P35"/>
    <mergeCell ref="Q35:R35"/>
    <mergeCell ref="S35:T35"/>
    <mergeCell ref="W35:X35"/>
    <mergeCell ref="M34:N34"/>
    <mergeCell ref="O34:P34"/>
    <mergeCell ref="Q34:R34"/>
    <mergeCell ref="S34:T34"/>
    <mergeCell ref="W34:X34"/>
    <mergeCell ref="K34:L34"/>
    <mergeCell ref="A35:B35"/>
    <mergeCell ref="C35:D35"/>
    <mergeCell ref="E35:F35"/>
    <mergeCell ref="G35:H35"/>
    <mergeCell ref="I35:J35"/>
    <mergeCell ref="A34:B34"/>
    <mergeCell ref="C34:D34"/>
    <mergeCell ref="E34:F34"/>
    <mergeCell ref="G34:H34"/>
    <mergeCell ref="I34:J34"/>
    <mergeCell ref="K33:L33"/>
    <mergeCell ref="M33:N33"/>
    <mergeCell ref="O33:P33"/>
    <mergeCell ref="Q33:R33"/>
    <mergeCell ref="S33:T33"/>
    <mergeCell ref="W33:X33"/>
    <mergeCell ref="M32:N32"/>
    <mergeCell ref="O32:P32"/>
    <mergeCell ref="Q32:R32"/>
    <mergeCell ref="S32:T32"/>
    <mergeCell ref="W32:X32"/>
    <mergeCell ref="K32:L32"/>
    <mergeCell ref="A33:B33"/>
    <mergeCell ref="C33:D33"/>
    <mergeCell ref="E33:F33"/>
    <mergeCell ref="G33:H33"/>
    <mergeCell ref="I33:J33"/>
    <mergeCell ref="A32:B32"/>
    <mergeCell ref="C32:D32"/>
    <mergeCell ref="E32:F32"/>
    <mergeCell ref="G32:H32"/>
    <mergeCell ref="I32:J32"/>
    <mergeCell ref="K31:L31"/>
    <mergeCell ref="M31:N31"/>
    <mergeCell ref="O31:P31"/>
    <mergeCell ref="Q31:R31"/>
    <mergeCell ref="S31:T31"/>
    <mergeCell ref="W31:X31"/>
    <mergeCell ref="M30:N30"/>
    <mergeCell ref="O30:P30"/>
    <mergeCell ref="Q30:R30"/>
    <mergeCell ref="S30:T30"/>
    <mergeCell ref="W30:X30"/>
    <mergeCell ref="K30:L30"/>
    <mergeCell ref="A31:B31"/>
    <mergeCell ref="C31:D31"/>
    <mergeCell ref="E31:F31"/>
    <mergeCell ref="G31:H31"/>
    <mergeCell ref="I31:J31"/>
    <mergeCell ref="A30:B30"/>
    <mergeCell ref="C30:D30"/>
    <mergeCell ref="E30:F30"/>
    <mergeCell ref="G30:H30"/>
    <mergeCell ref="I30:J30"/>
    <mergeCell ref="S26:T26"/>
    <mergeCell ref="W26:X26"/>
    <mergeCell ref="A27:R27"/>
    <mergeCell ref="S27:V27"/>
    <mergeCell ref="W27:X27"/>
    <mergeCell ref="A28:B29"/>
    <mergeCell ref="C28:X28"/>
    <mergeCell ref="C29:J29"/>
    <mergeCell ref="K29:R29"/>
    <mergeCell ref="S29:X29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M24:N24"/>
    <mergeCell ref="O24:P24"/>
    <mergeCell ref="Q24:R24"/>
    <mergeCell ref="S24:T24"/>
    <mergeCell ref="W24:X24"/>
    <mergeCell ref="A25:B25"/>
    <mergeCell ref="C25:D25"/>
    <mergeCell ref="E25:F25"/>
    <mergeCell ref="G25:H25"/>
    <mergeCell ref="I25:J25"/>
    <mergeCell ref="A24:B24"/>
    <mergeCell ref="C24:D24"/>
    <mergeCell ref="E24:F24"/>
    <mergeCell ref="G24:H24"/>
    <mergeCell ref="I24:J24"/>
    <mergeCell ref="K24:L24"/>
    <mergeCell ref="W25:X25"/>
    <mergeCell ref="K25:L25"/>
    <mergeCell ref="M25:N25"/>
    <mergeCell ref="O25:P25"/>
    <mergeCell ref="Q25:R25"/>
    <mergeCell ref="S25:T25"/>
    <mergeCell ref="U25:V25"/>
    <mergeCell ref="K23:L23"/>
    <mergeCell ref="M23:N23"/>
    <mergeCell ref="O23:P23"/>
    <mergeCell ref="Q23:R23"/>
    <mergeCell ref="S23:T23"/>
    <mergeCell ref="W23:X23"/>
    <mergeCell ref="M22:N22"/>
    <mergeCell ref="O22:P22"/>
    <mergeCell ref="Q22:R22"/>
    <mergeCell ref="S22:T22"/>
    <mergeCell ref="W22:X22"/>
    <mergeCell ref="K22:L22"/>
    <mergeCell ref="A23:B23"/>
    <mergeCell ref="C23:D23"/>
    <mergeCell ref="E23:F23"/>
    <mergeCell ref="G23:H23"/>
    <mergeCell ref="I23:J23"/>
    <mergeCell ref="A22:B22"/>
    <mergeCell ref="C22:D22"/>
    <mergeCell ref="E22:F22"/>
    <mergeCell ref="G22:H22"/>
    <mergeCell ref="I22:J22"/>
    <mergeCell ref="K21:L21"/>
    <mergeCell ref="M21:N21"/>
    <mergeCell ref="O21:P21"/>
    <mergeCell ref="Q21:R21"/>
    <mergeCell ref="S21:T21"/>
    <mergeCell ref="W21:X21"/>
    <mergeCell ref="M20:N20"/>
    <mergeCell ref="O20:P20"/>
    <mergeCell ref="Q20:R20"/>
    <mergeCell ref="S20:T20"/>
    <mergeCell ref="W20:X20"/>
    <mergeCell ref="K20:L20"/>
    <mergeCell ref="A21:B21"/>
    <mergeCell ref="C21:D21"/>
    <mergeCell ref="E21:F21"/>
    <mergeCell ref="G21:H21"/>
    <mergeCell ref="I21:J21"/>
    <mergeCell ref="A20:B20"/>
    <mergeCell ref="C20:D20"/>
    <mergeCell ref="E20:F20"/>
    <mergeCell ref="G20:H20"/>
    <mergeCell ref="I20:J20"/>
    <mergeCell ref="K19:L19"/>
    <mergeCell ref="M19:N19"/>
    <mergeCell ref="O19:P19"/>
    <mergeCell ref="Q19:R19"/>
    <mergeCell ref="S19:T19"/>
    <mergeCell ref="W19:X19"/>
    <mergeCell ref="M18:N18"/>
    <mergeCell ref="O18:P18"/>
    <mergeCell ref="Q18:R18"/>
    <mergeCell ref="S18:T18"/>
    <mergeCell ref="W18:X18"/>
    <mergeCell ref="K18:L18"/>
    <mergeCell ref="A19:B19"/>
    <mergeCell ref="C19:D19"/>
    <mergeCell ref="E19:F19"/>
    <mergeCell ref="G19:H19"/>
    <mergeCell ref="I19:J19"/>
    <mergeCell ref="A18:B18"/>
    <mergeCell ref="C18:D18"/>
    <mergeCell ref="E18:F18"/>
    <mergeCell ref="G18:H18"/>
    <mergeCell ref="I18:J18"/>
    <mergeCell ref="K17:L17"/>
    <mergeCell ref="M17:N17"/>
    <mergeCell ref="O17:P17"/>
    <mergeCell ref="Q17:R17"/>
    <mergeCell ref="S17:T17"/>
    <mergeCell ref="W17:X17"/>
    <mergeCell ref="M16:N16"/>
    <mergeCell ref="O16:P16"/>
    <mergeCell ref="Q16:R16"/>
    <mergeCell ref="S16:T16"/>
    <mergeCell ref="W16:X16"/>
    <mergeCell ref="K16:L16"/>
    <mergeCell ref="A17:B17"/>
    <mergeCell ref="C17:D17"/>
    <mergeCell ref="E17:F17"/>
    <mergeCell ref="G17:H17"/>
    <mergeCell ref="I17:J17"/>
    <mergeCell ref="A16:B16"/>
    <mergeCell ref="C16:D16"/>
    <mergeCell ref="E16:F16"/>
    <mergeCell ref="G16:H16"/>
    <mergeCell ref="I16:J16"/>
    <mergeCell ref="E11:F11"/>
    <mergeCell ref="A13:D14"/>
    <mergeCell ref="E13:F13"/>
    <mergeCell ref="G13:H13"/>
    <mergeCell ref="I13:J13"/>
    <mergeCell ref="K13:L13"/>
    <mergeCell ref="E14:F14"/>
    <mergeCell ref="G14:H14"/>
    <mergeCell ref="I14:J14"/>
    <mergeCell ref="K14:L14"/>
    <mergeCell ref="A8:B8"/>
    <mergeCell ref="E8:F8"/>
    <mergeCell ref="A9:B9"/>
    <mergeCell ref="E9:F9"/>
    <mergeCell ref="A10:B10"/>
    <mergeCell ref="E10:F10"/>
    <mergeCell ref="A5:B5"/>
    <mergeCell ref="E5:F5"/>
    <mergeCell ref="A6:B6"/>
    <mergeCell ref="E6:F6"/>
    <mergeCell ref="A7:B7"/>
    <mergeCell ref="E7:F7"/>
    <mergeCell ref="A1:S1"/>
    <mergeCell ref="U1:V1"/>
    <mergeCell ref="A3:B4"/>
    <mergeCell ref="C3:F3"/>
    <mergeCell ref="G3:G4"/>
    <mergeCell ref="H3:H4"/>
    <mergeCell ref="I3:J3"/>
    <mergeCell ref="M3:S3"/>
    <mergeCell ref="T3:X3"/>
    <mergeCell ref="E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55"/>
  <sheetViews>
    <sheetView topLeftCell="A25" zoomScale="91" zoomScaleNormal="91" workbookViewId="0">
      <selection activeCell="J58" sqref="J58"/>
    </sheetView>
  </sheetViews>
  <sheetFormatPr defaultRowHeight="15"/>
  <cols>
    <col min="2" max="2" width="10.140625" customWidth="1"/>
    <col min="3" max="3" width="7.7109375" customWidth="1"/>
    <col min="4" max="4" width="7.85546875" customWidth="1"/>
    <col min="5" max="5" width="7.28515625" customWidth="1"/>
    <col min="6" max="6" width="7.140625" customWidth="1"/>
    <col min="7" max="8" width="7.28515625" customWidth="1"/>
    <col min="9" max="9" width="7.7109375" customWidth="1"/>
    <col min="10" max="10" width="7.28515625" customWidth="1"/>
    <col min="11" max="11" width="6.85546875" customWidth="1"/>
    <col min="12" max="12" width="7.140625" customWidth="1"/>
    <col min="13" max="13" width="7.85546875" customWidth="1"/>
    <col min="14" max="14" width="8" customWidth="1"/>
    <col min="15" max="15" width="7.42578125" customWidth="1"/>
    <col min="16" max="16" width="8" customWidth="1"/>
    <col min="17" max="18" width="7.5703125" customWidth="1"/>
    <col min="19" max="19" width="10.85546875" customWidth="1"/>
    <col min="20" max="20" width="7.7109375" customWidth="1"/>
    <col min="21" max="21" width="7.85546875" customWidth="1"/>
    <col min="22" max="22" width="8" customWidth="1"/>
    <col min="23" max="23" width="8.140625" customWidth="1"/>
    <col min="24" max="24" width="8" customWidth="1"/>
  </cols>
  <sheetData>
    <row r="1" spans="1:24" ht="20.25">
      <c r="A1" s="259" t="s">
        <v>72</v>
      </c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  <c r="N1" s="260"/>
      <c r="O1" s="260"/>
      <c r="P1" s="260"/>
      <c r="Q1" s="260"/>
      <c r="R1" s="260"/>
      <c r="S1" s="260"/>
      <c r="T1" s="5">
        <v>4</v>
      </c>
      <c r="U1" s="261" t="s">
        <v>86</v>
      </c>
      <c r="V1" s="261"/>
      <c r="W1" s="5" t="s">
        <v>77</v>
      </c>
      <c r="X1" s="6"/>
    </row>
    <row r="2" spans="1:24" ht="15.75" thickBot="1">
      <c r="A2" s="104"/>
      <c r="B2" s="105"/>
      <c r="C2" s="105"/>
      <c r="D2" s="105"/>
      <c r="E2" s="105"/>
      <c r="F2" s="105"/>
      <c r="G2" s="105"/>
      <c r="H2" s="105"/>
      <c r="I2" s="105"/>
      <c r="J2" s="105"/>
      <c r="K2" s="106"/>
      <c r="L2" s="106"/>
      <c r="M2" s="106"/>
      <c r="N2" s="105"/>
      <c r="O2" s="107"/>
      <c r="P2" s="105"/>
      <c r="Q2" s="105"/>
      <c r="R2" s="105"/>
      <c r="S2" s="105"/>
      <c r="T2" s="105"/>
      <c r="U2" s="105"/>
      <c r="V2" s="107"/>
      <c r="W2" s="105"/>
      <c r="X2" s="108"/>
    </row>
    <row r="3" spans="1:24" ht="51">
      <c r="A3" s="262" t="s">
        <v>0</v>
      </c>
      <c r="B3" s="263"/>
      <c r="C3" s="266" t="s">
        <v>1</v>
      </c>
      <c r="D3" s="267"/>
      <c r="E3" s="267"/>
      <c r="F3" s="267"/>
      <c r="G3" s="267" t="s">
        <v>22</v>
      </c>
      <c r="H3" s="269" t="s">
        <v>23</v>
      </c>
      <c r="I3" s="262" t="s">
        <v>36</v>
      </c>
      <c r="J3" s="263"/>
      <c r="K3" s="136" t="s">
        <v>45</v>
      </c>
      <c r="L3" s="136" t="s">
        <v>33</v>
      </c>
      <c r="M3" s="271" t="s">
        <v>2</v>
      </c>
      <c r="N3" s="272"/>
      <c r="O3" s="272"/>
      <c r="P3" s="272"/>
      <c r="Q3" s="272"/>
      <c r="R3" s="272"/>
      <c r="S3" s="273"/>
      <c r="T3" s="266" t="s">
        <v>34</v>
      </c>
      <c r="U3" s="267"/>
      <c r="V3" s="267"/>
      <c r="W3" s="267"/>
      <c r="X3" s="263"/>
    </row>
    <row r="4" spans="1:24" ht="26.25" thickBot="1">
      <c r="A4" s="264"/>
      <c r="B4" s="265"/>
      <c r="C4" s="1" t="s">
        <v>3</v>
      </c>
      <c r="D4" s="137" t="s">
        <v>4</v>
      </c>
      <c r="E4" s="274" t="s">
        <v>5</v>
      </c>
      <c r="F4" s="274"/>
      <c r="G4" s="268"/>
      <c r="H4" s="270"/>
      <c r="I4" s="134" t="s">
        <v>6</v>
      </c>
      <c r="J4" s="2" t="s">
        <v>39</v>
      </c>
      <c r="K4" s="3" t="s">
        <v>46</v>
      </c>
      <c r="L4" s="3" t="s">
        <v>21</v>
      </c>
      <c r="M4" s="134" t="s">
        <v>9</v>
      </c>
      <c r="N4" s="137" t="s">
        <v>67</v>
      </c>
      <c r="O4" s="137" t="s">
        <v>10</v>
      </c>
      <c r="P4" s="137" t="s">
        <v>11</v>
      </c>
      <c r="Q4" s="137" t="s">
        <v>12</v>
      </c>
      <c r="R4" s="135" t="s">
        <v>65</v>
      </c>
      <c r="S4" s="90" t="s">
        <v>61</v>
      </c>
      <c r="T4" s="1" t="s">
        <v>7</v>
      </c>
      <c r="U4" s="137" t="s">
        <v>8</v>
      </c>
      <c r="V4" s="137" t="s">
        <v>13</v>
      </c>
      <c r="W4" s="137" t="s">
        <v>41</v>
      </c>
      <c r="X4" s="4" t="s">
        <v>14</v>
      </c>
    </row>
    <row r="5" spans="1:24" ht="21.75" customHeight="1" thickBot="1">
      <c r="A5" s="275" t="s">
        <v>146</v>
      </c>
      <c r="B5" s="276"/>
      <c r="C5" s="16">
        <v>0.10069444444444443</v>
      </c>
      <c r="D5" s="133">
        <v>0.1111111111111111</v>
      </c>
      <c r="E5" s="280">
        <f t="shared" ref="E5:E10" si="0">D5-C5</f>
        <v>1.0416666666666671E-2</v>
      </c>
      <c r="F5" s="280"/>
      <c r="G5" s="99" t="s">
        <v>92</v>
      </c>
      <c r="H5" s="8">
        <v>1.6</v>
      </c>
      <c r="I5" s="9">
        <v>0.66666666666666663</v>
      </c>
      <c r="J5" s="10">
        <v>18.600000000000001</v>
      </c>
      <c r="K5" s="7">
        <v>13</v>
      </c>
      <c r="L5" s="21">
        <v>33.5</v>
      </c>
      <c r="M5" s="11">
        <v>30.11</v>
      </c>
      <c r="N5" s="12">
        <v>9.67</v>
      </c>
      <c r="O5" s="12">
        <v>40.83</v>
      </c>
      <c r="P5" s="12">
        <v>6.44</v>
      </c>
      <c r="Q5" s="12">
        <v>5.73</v>
      </c>
      <c r="R5" s="12">
        <v>0.53</v>
      </c>
      <c r="S5" s="91" t="s">
        <v>152</v>
      </c>
      <c r="T5" s="13">
        <v>0.35</v>
      </c>
      <c r="U5" s="12">
        <v>74.2</v>
      </c>
      <c r="V5" s="14">
        <v>0.13</v>
      </c>
      <c r="W5" s="14">
        <v>4.0000000000000001E-3</v>
      </c>
      <c r="X5" s="15">
        <v>7.16</v>
      </c>
    </row>
    <row r="6" spans="1:24" ht="22.5" customHeight="1" thickBot="1">
      <c r="A6" s="275" t="s">
        <v>147</v>
      </c>
      <c r="B6" s="276"/>
      <c r="C6" s="16">
        <v>0.33333333333333331</v>
      </c>
      <c r="D6" s="132">
        <v>15</v>
      </c>
      <c r="E6" s="277">
        <f t="shared" si="0"/>
        <v>14.666666666666666</v>
      </c>
      <c r="F6" s="277"/>
      <c r="G6" s="99" t="s">
        <v>111</v>
      </c>
      <c r="H6" s="100">
        <v>1.8</v>
      </c>
      <c r="I6" s="18">
        <v>0.4</v>
      </c>
      <c r="J6" s="19">
        <v>14.05</v>
      </c>
      <c r="K6" s="20">
        <v>13</v>
      </c>
      <c r="L6" s="21">
        <v>26.95</v>
      </c>
      <c r="M6" s="22">
        <v>33.31</v>
      </c>
      <c r="N6" s="23">
        <v>9.3699999999999992</v>
      </c>
      <c r="O6" s="23">
        <v>39.520000000000003</v>
      </c>
      <c r="P6" s="23">
        <v>8.82</v>
      </c>
      <c r="Q6" s="23">
        <v>6.47</v>
      </c>
      <c r="R6" s="23">
        <v>0.84</v>
      </c>
      <c r="S6" s="92" t="s">
        <v>158</v>
      </c>
      <c r="T6" s="24">
        <v>0.31</v>
      </c>
      <c r="U6" s="23">
        <v>72.73</v>
      </c>
      <c r="V6" s="20">
        <v>0.125</v>
      </c>
      <c r="W6" s="25">
        <v>4.0000000000000001E-3</v>
      </c>
      <c r="X6" s="26">
        <v>7.19</v>
      </c>
    </row>
    <row r="7" spans="1:24" ht="22.5" customHeight="1" thickBot="1">
      <c r="A7" s="275" t="s">
        <v>160</v>
      </c>
      <c r="B7" s="276"/>
      <c r="C7" s="27">
        <v>0.95833333333333337</v>
      </c>
      <c r="D7" s="28">
        <v>0.96875</v>
      </c>
      <c r="E7" s="277">
        <f t="shared" si="0"/>
        <v>1.041666666666663E-2</v>
      </c>
      <c r="F7" s="277"/>
      <c r="G7" s="99" t="s">
        <v>92</v>
      </c>
      <c r="H7" s="17">
        <v>1.8</v>
      </c>
      <c r="I7" s="18">
        <v>0.33333333333333331</v>
      </c>
      <c r="J7" s="19">
        <v>12.35</v>
      </c>
      <c r="K7" s="20">
        <v>11</v>
      </c>
      <c r="L7" s="21">
        <v>22.5</v>
      </c>
      <c r="M7" s="22">
        <v>32.42</v>
      </c>
      <c r="N7" s="23">
        <v>9.6</v>
      </c>
      <c r="O7" s="23">
        <v>39.51</v>
      </c>
      <c r="P7" s="23">
        <v>8.42</v>
      </c>
      <c r="Q7" s="23">
        <v>6.62</v>
      </c>
      <c r="R7" s="23">
        <v>0.61</v>
      </c>
      <c r="S7" s="92" t="s">
        <v>162</v>
      </c>
      <c r="T7" s="24">
        <v>1.07</v>
      </c>
      <c r="U7" s="23">
        <v>72.97</v>
      </c>
      <c r="V7" s="20">
        <v>0.156</v>
      </c>
      <c r="W7" s="25">
        <v>8.9999999999999993E-3</v>
      </c>
      <c r="X7" s="26">
        <v>6.77</v>
      </c>
    </row>
    <row r="8" spans="1:24" ht="21.75" customHeight="1" thickBot="1">
      <c r="A8" s="275"/>
      <c r="B8" s="276"/>
      <c r="C8" s="101"/>
      <c r="D8" s="132"/>
      <c r="E8" s="277">
        <f t="shared" si="0"/>
        <v>0</v>
      </c>
      <c r="F8" s="277"/>
      <c r="G8" s="99"/>
      <c r="H8" s="100"/>
      <c r="I8" s="18"/>
      <c r="J8" s="19"/>
      <c r="K8" s="20"/>
      <c r="L8" s="21"/>
      <c r="M8" s="22"/>
      <c r="N8" s="23"/>
      <c r="O8" s="23"/>
      <c r="P8" s="23"/>
      <c r="Q8" s="23"/>
      <c r="R8" s="96"/>
      <c r="S8" s="93"/>
      <c r="T8" s="24"/>
      <c r="U8" s="23"/>
      <c r="V8" s="98"/>
      <c r="W8" s="25"/>
      <c r="X8" s="29"/>
    </row>
    <row r="9" spans="1:24" ht="21.75" customHeight="1" thickBot="1">
      <c r="A9" s="275"/>
      <c r="B9" s="278"/>
      <c r="C9" s="16"/>
      <c r="D9" s="132"/>
      <c r="E9" s="277">
        <f t="shared" si="0"/>
        <v>0</v>
      </c>
      <c r="F9" s="277"/>
      <c r="G9" s="99"/>
      <c r="H9" s="17"/>
      <c r="I9" s="18"/>
      <c r="J9" s="19"/>
      <c r="K9" s="20"/>
      <c r="L9" s="21"/>
      <c r="M9" s="30"/>
      <c r="N9" s="31"/>
      <c r="O9" s="31"/>
      <c r="P9" s="31"/>
      <c r="Q9" s="31"/>
      <c r="R9" s="97"/>
      <c r="S9" s="94"/>
      <c r="T9" s="32"/>
      <c r="U9" s="31"/>
      <c r="V9" s="33"/>
      <c r="W9" s="34"/>
      <c r="X9" s="26"/>
    </row>
    <row r="10" spans="1:24" ht="22.5" customHeight="1" thickBot="1">
      <c r="A10" s="275"/>
      <c r="B10" s="278"/>
      <c r="C10" s="35"/>
      <c r="D10" s="36"/>
      <c r="E10" s="279">
        <f t="shared" si="0"/>
        <v>0</v>
      </c>
      <c r="F10" s="279"/>
      <c r="G10" s="37"/>
      <c r="H10" s="37"/>
      <c r="I10" s="38"/>
      <c r="J10" s="39"/>
      <c r="K10" s="40"/>
      <c r="L10" s="41"/>
      <c r="M10" s="42"/>
      <c r="N10" s="43"/>
      <c r="O10" s="43"/>
      <c r="P10" s="43"/>
      <c r="Q10" s="43"/>
      <c r="R10" s="43"/>
      <c r="S10" s="95"/>
      <c r="T10" s="44"/>
      <c r="U10" s="40"/>
      <c r="V10" s="40"/>
      <c r="W10" s="45"/>
      <c r="X10" s="46"/>
    </row>
    <row r="11" spans="1:24" ht="16.5" thickBot="1">
      <c r="A11" s="47" t="s">
        <v>35</v>
      </c>
      <c r="B11" s="48"/>
      <c r="C11" s="49"/>
      <c r="D11" s="50"/>
      <c r="E11" s="281"/>
      <c r="F11" s="281"/>
      <c r="G11" s="51"/>
      <c r="H11" s="52"/>
      <c r="I11" s="53">
        <f>SUM(I5:I10)</f>
        <v>1.4</v>
      </c>
      <c r="J11" s="54">
        <f>SUM(J5:J10)</f>
        <v>45.000000000000007</v>
      </c>
      <c r="K11" s="102">
        <f>SUM(K5:K10)</f>
        <v>37</v>
      </c>
      <c r="L11" s="55">
        <f>SUM(L5:L10)</f>
        <v>82.95</v>
      </c>
      <c r="M11" s="56"/>
      <c r="N11" s="57"/>
      <c r="O11" s="57"/>
      <c r="P11" s="58"/>
      <c r="Q11" s="57"/>
      <c r="R11" s="59"/>
      <c r="S11" s="59"/>
      <c r="T11" s="60"/>
      <c r="U11" s="57"/>
      <c r="V11" s="57"/>
      <c r="W11" s="57"/>
      <c r="X11" s="61"/>
    </row>
    <row r="12" spans="1:24" ht="16.5" thickBot="1">
      <c r="A12" s="131"/>
      <c r="B12" s="62"/>
      <c r="C12" s="63"/>
      <c r="D12" s="63"/>
      <c r="E12" s="64"/>
      <c r="F12" s="64"/>
      <c r="G12" s="65"/>
      <c r="H12" s="65"/>
      <c r="I12" s="66"/>
      <c r="J12" s="67"/>
      <c r="K12" s="68"/>
      <c r="L12" s="69"/>
      <c r="M12" s="70"/>
      <c r="N12" s="71"/>
      <c r="O12" s="71"/>
      <c r="P12" s="71"/>
      <c r="Q12" s="72"/>
      <c r="R12" s="71"/>
      <c r="S12" s="71"/>
      <c r="T12" s="71"/>
      <c r="U12" s="71"/>
      <c r="V12" s="71"/>
      <c r="W12" s="71"/>
      <c r="X12" s="73"/>
    </row>
    <row r="13" spans="1:24" ht="16.5" thickBot="1">
      <c r="A13" s="282" t="s">
        <v>57</v>
      </c>
      <c r="B13" s="283"/>
      <c r="C13" s="283"/>
      <c r="D13" s="284"/>
      <c r="E13" s="288" t="s">
        <v>8</v>
      </c>
      <c r="F13" s="289"/>
      <c r="G13" s="288" t="s">
        <v>58</v>
      </c>
      <c r="H13" s="289"/>
      <c r="I13" s="288" t="s">
        <v>10</v>
      </c>
      <c r="J13" s="289"/>
      <c r="K13" s="288" t="s">
        <v>14</v>
      </c>
      <c r="L13" s="289"/>
      <c r="M13" s="74"/>
      <c r="N13" s="71"/>
      <c r="O13" s="71"/>
      <c r="P13" s="71"/>
      <c r="Q13" s="72"/>
      <c r="R13" s="71"/>
      <c r="S13" s="71"/>
      <c r="T13" s="71"/>
      <c r="U13" s="71"/>
      <c r="V13" s="71"/>
      <c r="W13" s="71"/>
      <c r="X13" s="73"/>
    </row>
    <row r="14" spans="1:24" ht="16.5" thickBot="1">
      <c r="A14" s="285"/>
      <c r="B14" s="286"/>
      <c r="C14" s="286"/>
      <c r="D14" s="287"/>
      <c r="E14" s="290"/>
      <c r="F14" s="291"/>
      <c r="G14" s="290"/>
      <c r="H14" s="291"/>
      <c r="I14" s="290"/>
      <c r="J14" s="291"/>
      <c r="K14" s="290"/>
      <c r="L14" s="291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10"/>
    </row>
    <row r="15" spans="1:24" ht="16.5" thickBot="1">
      <c r="A15" s="112"/>
      <c r="B15" s="113"/>
      <c r="C15" s="113"/>
      <c r="D15" s="113"/>
      <c r="E15" s="128"/>
      <c r="F15" s="111"/>
      <c r="G15" s="128"/>
      <c r="H15" s="128"/>
      <c r="I15" s="111"/>
      <c r="J15" s="128"/>
      <c r="K15" s="111"/>
      <c r="L15" s="128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10"/>
    </row>
    <row r="16" spans="1:24" ht="15.75">
      <c r="A16" s="296" t="s">
        <v>16</v>
      </c>
      <c r="B16" s="297"/>
      <c r="C16" s="298" t="s">
        <v>30</v>
      </c>
      <c r="D16" s="299"/>
      <c r="E16" s="300" t="s">
        <v>31</v>
      </c>
      <c r="F16" s="300"/>
      <c r="G16" s="298" t="s">
        <v>32</v>
      </c>
      <c r="H16" s="299"/>
      <c r="I16" s="300" t="s">
        <v>24</v>
      </c>
      <c r="J16" s="300"/>
      <c r="K16" s="298" t="s">
        <v>25</v>
      </c>
      <c r="L16" s="299"/>
      <c r="M16" s="300" t="s">
        <v>26</v>
      </c>
      <c r="N16" s="300"/>
      <c r="O16" s="298" t="s">
        <v>27</v>
      </c>
      <c r="P16" s="299"/>
      <c r="Q16" s="300" t="s">
        <v>28</v>
      </c>
      <c r="R16" s="300"/>
      <c r="S16" s="298" t="s">
        <v>29</v>
      </c>
      <c r="T16" s="299"/>
      <c r="U16" s="130">
        <v>20</v>
      </c>
      <c r="V16" s="75">
        <v>22</v>
      </c>
      <c r="W16" s="302">
        <v>24</v>
      </c>
      <c r="X16" s="303"/>
    </row>
    <row r="17" spans="1:24" ht="15.75">
      <c r="A17" s="292" t="s">
        <v>17</v>
      </c>
      <c r="B17" s="293"/>
      <c r="C17" s="294">
        <v>8</v>
      </c>
      <c r="D17" s="295"/>
      <c r="E17" s="294">
        <v>15</v>
      </c>
      <c r="F17" s="295"/>
      <c r="G17" s="294">
        <v>23</v>
      </c>
      <c r="H17" s="295"/>
      <c r="I17" s="294">
        <v>32</v>
      </c>
      <c r="J17" s="295"/>
      <c r="K17" s="294"/>
      <c r="L17" s="295"/>
      <c r="M17" s="294"/>
      <c r="N17" s="295"/>
      <c r="O17" s="294"/>
      <c r="P17" s="295"/>
      <c r="Q17" s="301"/>
      <c r="R17" s="301"/>
      <c r="S17" s="294">
        <v>0</v>
      </c>
      <c r="T17" s="295"/>
      <c r="U17" s="127">
        <v>5</v>
      </c>
      <c r="V17" s="76">
        <v>12</v>
      </c>
      <c r="W17" s="301">
        <v>19</v>
      </c>
      <c r="X17" s="295"/>
    </row>
    <row r="18" spans="1:24" ht="15.75">
      <c r="A18" s="292" t="s">
        <v>42</v>
      </c>
      <c r="B18" s="293"/>
      <c r="C18" s="306" t="s">
        <v>153</v>
      </c>
      <c r="D18" s="307"/>
      <c r="E18" s="306" t="s">
        <v>154</v>
      </c>
      <c r="F18" s="307"/>
      <c r="G18" s="306" t="s">
        <v>156</v>
      </c>
      <c r="H18" s="307"/>
      <c r="I18" s="306" t="s">
        <v>157</v>
      </c>
      <c r="J18" s="307"/>
      <c r="K18" s="306"/>
      <c r="L18" s="307"/>
      <c r="M18" s="306"/>
      <c r="N18" s="307"/>
      <c r="O18" s="306"/>
      <c r="P18" s="307"/>
      <c r="Q18" s="309"/>
      <c r="R18" s="309"/>
      <c r="S18" s="306" t="s">
        <v>159</v>
      </c>
      <c r="T18" s="307"/>
      <c r="U18" s="144" t="s">
        <v>161</v>
      </c>
      <c r="V18" s="76" t="s">
        <v>163</v>
      </c>
      <c r="W18" s="301" t="s">
        <v>126</v>
      </c>
      <c r="X18" s="295"/>
    </row>
    <row r="19" spans="1:24" ht="15.75">
      <c r="A19" s="292" t="s">
        <v>43</v>
      </c>
      <c r="B19" s="293"/>
      <c r="C19" s="304">
        <v>367</v>
      </c>
      <c r="D19" s="305"/>
      <c r="E19" s="304">
        <v>400</v>
      </c>
      <c r="F19" s="305"/>
      <c r="G19" s="304">
        <v>400</v>
      </c>
      <c r="H19" s="305"/>
      <c r="I19" s="304">
        <v>400</v>
      </c>
      <c r="J19" s="305"/>
      <c r="K19" s="304"/>
      <c r="L19" s="305"/>
      <c r="M19" s="304"/>
      <c r="N19" s="305"/>
      <c r="O19" s="304"/>
      <c r="P19" s="305"/>
      <c r="Q19" s="308"/>
      <c r="R19" s="308"/>
      <c r="S19" s="304">
        <v>333</v>
      </c>
      <c r="T19" s="305"/>
      <c r="U19" s="77">
        <v>400</v>
      </c>
      <c r="V19" s="78">
        <v>400</v>
      </c>
      <c r="W19" s="308">
        <v>400</v>
      </c>
      <c r="X19" s="305"/>
    </row>
    <row r="20" spans="1:24" ht="15.75">
      <c r="A20" s="292" t="s">
        <v>44</v>
      </c>
      <c r="B20" s="293"/>
      <c r="C20" s="294">
        <v>0.74</v>
      </c>
      <c r="D20" s="295"/>
      <c r="E20" s="294">
        <v>0.68</v>
      </c>
      <c r="F20" s="295"/>
      <c r="G20" s="294">
        <v>0.68</v>
      </c>
      <c r="H20" s="295"/>
      <c r="I20" s="294">
        <v>0.64</v>
      </c>
      <c r="J20" s="295"/>
      <c r="K20" s="294"/>
      <c r="L20" s="295"/>
      <c r="M20" s="294"/>
      <c r="N20" s="295"/>
      <c r="O20" s="294"/>
      <c r="P20" s="295"/>
      <c r="Q20" s="301"/>
      <c r="R20" s="301"/>
      <c r="S20" s="294">
        <v>0.4</v>
      </c>
      <c r="T20" s="295"/>
      <c r="U20" s="127">
        <v>0.69</v>
      </c>
      <c r="V20" s="76">
        <v>0.69</v>
      </c>
      <c r="W20" s="301">
        <v>0.69</v>
      </c>
      <c r="X20" s="295"/>
    </row>
    <row r="21" spans="1:24" ht="15.75">
      <c r="A21" s="292" t="s">
        <v>63</v>
      </c>
      <c r="B21" s="293"/>
      <c r="C21" s="294">
        <v>1159</v>
      </c>
      <c r="D21" s="295"/>
      <c r="E21" s="294">
        <v>1118</v>
      </c>
      <c r="F21" s="295"/>
      <c r="G21" s="294">
        <v>1173</v>
      </c>
      <c r="H21" s="295"/>
      <c r="I21" s="294">
        <v>1174</v>
      </c>
      <c r="J21" s="295"/>
      <c r="K21" s="294"/>
      <c r="L21" s="295"/>
      <c r="M21" s="294"/>
      <c r="N21" s="295"/>
      <c r="O21" s="294"/>
      <c r="P21" s="295"/>
      <c r="Q21" s="301"/>
      <c r="R21" s="301"/>
      <c r="S21" s="294">
        <v>878</v>
      </c>
      <c r="T21" s="295"/>
      <c r="U21" s="127">
        <v>1033</v>
      </c>
      <c r="V21" s="76">
        <v>1113</v>
      </c>
      <c r="W21" s="301">
        <v>1124</v>
      </c>
      <c r="X21" s="295"/>
    </row>
    <row r="22" spans="1:24" ht="15.75">
      <c r="A22" s="292" t="s">
        <v>18</v>
      </c>
      <c r="B22" s="293"/>
      <c r="C22" s="294">
        <v>0.32</v>
      </c>
      <c r="D22" s="295"/>
      <c r="E22" s="294">
        <v>0.32</v>
      </c>
      <c r="F22" s="295"/>
      <c r="G22" s="294">
        <v>0.32</v>
      </c>
      <c r="H22" s="295"/>
      <c r="I22" s="294">
        <v>0.32</v>
      </c>
      <c r="J22" s="295"/>
      <c r="K22" s="294"/>
      <c r="L22" s="295"/>
      <c r="M22" s="294"/>
      <c r="N22" s="295"/>
      <c r="O22" s="294"/>
      <c r="P22" s="295"/>
      <c r="Q22" s="301"/>
      <c r="R22" s="301"/>
      <c r="S22" s="294">
        <v>0.2</v>
      </c>
      <c r="T22" s="295"/>
      <c r="U22" s="127">
        <v>0.34</v>
      </c>
      <c r="V22" s="76">
        <v>0.32</v>
      </c>
      <c r="W22" s="301">
        <v>0.32</v>
      </c>
      <c r="X22" s="295"/>
    </row>
    <row r="23" spans="1:24" ht="15.75">
      <c r="A23" s="292" t="s">
        <v>19</v>
      </c>
      <c r="B23" s="293"/>
      <c r="C23" s="310">
        <f>C20-C22</f>
        <v>0.42</v>
      </c>
      <c r="D23" s="311"/>
      <c r="E23" s="310">
        <f>E20-E22</f>
        <v>0.36000000000000004</v>
      </c>
      <c r="F23" s="311"/>
      <c r="G23" s="310">
        <f>G20-G22</f>
        <v>0.36000000000000004</v>
      </c>
      <c r="H23" s="311"/>
      <c r="I23" s="310">
        <f>I20-I22</f>
        <v>0.32</v>
      </c>
      <c r="J23" s="311"/>
      <c r="K23" s="310">
        <f>K20-K22</f>
        <v>0</v>
      </c>
      <c r="L23" s="311"/>
      <c r="M23" s="310">
        <f>M20-M22</f>
        <v>0</v>
      </c>
      <c r="N23" s="311"/>
      <c r="O23" s="310">
        <f>O20-O22</f>
        <v>0</v>
      </c>
      <c r="P23" s="311"/>
      <c r="Q23" s="310">
        <f>Q20-Q22</f>
        <v>0</v>
      </c>
      <c r="R23" s="311"/>
      <c r="S23" s="310">
        <f>S20-S22</f>
        <v>0.2</v>
      </c>
      <c r="T23" s="311"/>
      <c r="U23" s="85">
        <f>U20-U22</f>
        <v>0.34999999999999992</v>
      </c>
      <c r="V23" s="79">
        <f>V20-V22</f>
        <v>0.36999999999999994</v>
      </c>
      <c r="W23" s="310">
        <f>W20-W22</f>
        <v>0.36999999999999994</v>
      </c>
      <c r="X23" s="311"/>
    </row>
    <row r="24" spans="1:24" ht="16.5" thickBot="1">
      <c r="A24" s="319" t="s">
        <v>64</v>
      </c>
      <c r="B24" s="320"/>
      <c r="C24" s="312">
        <v>620</v>
      </c>
      <c r="D24" s="313"/>
      <c r="E24" s="312">
        <v>620</v>
      </c>
      <c r="F24" s="313"/>
      <c r="G24" s="312">
        <v>650</v>
      </c>
      <c r="H24" s="313"/>
      <c r="I24" s="312">
        <v>650</v>
      </c>
      <c r="J24" s="313"/>
      <c r="K24" s="312"/>
      <c r="L24" s="313"/>
      <c r="M24" s="312"/>
      <c r="N24" s="313"/>
      <c r="O24" s="312"/>
      <c r="P24" s="313"/>
      <c r="Q24" s="314"/>
      <c r="R24" s="314"/>
      <c r="S24" s="312">
        <v>650</v>
      </c>
      <c r="T24" s="313"/>
      <c r="U24" s="126">
        <v>650</v>
      </c>
      <c r="V24" s="80">
        <v>650</v>
      </c>
      <c r="W24" s="314">
        <v>650</v>
      </c>
      <c r="X24" s="313"/>
    </row>
    <row r="25" spans="1:24" ht="15.75">
      <c r="A25" s="315" t="s">
        <v>66</v>
      </c>
      <c r="B25" s="316"/>
      <c r="C25" s="317" t="s">
        <v>96</v>
      </c>
      <c r="D25" s="318"/>
      <c r="E25" s="317" t="s">
        <v>96</v>
      </c>
      <c r="F25" s="318"/>
      <c r="G25" s="317" t="s">
        <v>96</v>
      </c>
      <c r="H25" s="318"/>
      <c r="I25" s="317" t="s">
        <v>96</v>
      </c>
      <c r="J25" s="318"/>
      <c r="K25" s="317"/>
      <c r="L25" s="318"/>
      <c r="M25" s="317"/>
      <c r="N25" s="318"/>
      <c r="O25" s="317"/>
      <c r="P25" s="318"/>
      <c r="Q25" s="317"/>
      <c r="R25" s="318"/>
      <c r="S25" s="317" t="s">
        <v>96</v>
      </c>
      <c r="T25" s="318"/>
      <c r="U25" s="317" t="s">
        <v>96</v>
      </c>
      <c r="V25" s="318"/>
      <c r="W25" s="317" t="s">
        <v>96</v>
      </c>
      <c r="X25" s="318"/>
    </row>
    <row r="26" spans="1:24" ht="16.5" thickBot="1">
      <c r="A26" s="344" t="s">
        <v>70</v>
      </c>
      <c r="B26" s="345"/>
      <c r="C26" s="321">
        <v>0.72</v>
      </c>
      <c r="D26" s="322"/>
      <c r="E26" s="321">
        <v>0.7</v>
      </c>
      <c r="F26" s="322"/>
      <c r="G26" s="321">
        <v>0.72</v>
      </c>
      <c r="H26" s="322"/>
      <c r="I26" s="321">
        <v>0.65</v>
      </c>
      <c r="J26" s="322"/>
      <c r="K26" s="321"/>
      <c r="L26" s="322"/>
      <c r="M26" s="321"/>
      <c r="N26" s="322"/>
      <c r="O26" s="321"/>
      <c r="P26" s="322"/>
      <c r="Q26" s="321"/>
      <c r="R26" s="322"/>
      <c r="S26" s="321">
        <v>0.2</v>
      </c>
      <c r="T26" s="322"/>
      <c r="U26" s="103">
        <v>0.74</v>
      </c>
      <c r="V26" s="103">
        <v>0.75</v>
      </c>
      <c r="W26" s="323">
        <v>0.74</v>
      </c>
      <c r="X26" s="322"/>
    </row>
    <row r="27" spans="1:24" ht="16.5" thickBot="1">
      <c r="A27" s="324"/>
      <c r="B27" s="325"/>
      <c r="C27" s="325"/>
      <c r="D27" s="325"/>
      <c r="E27" s="325"/>
      <c r="F27" s="325"/>
      <c r="G27" s="325"/>
      <c r="H27" s="325"/>
      <c r="I27" s="325"/>
      <c r="J27" s="325"/>
      <c r="K27" s="325"/>
      <c r="L27" s="325"/>
      <c r="M27" s="325"/>
      <c r="N27" s="325"/>
      <c r="O27" s="325"/>
      <c r="P27" s="325"/>
      <c r="Q27" s="325"/>
      <c r="R27" s="326"/>
      <c r="S27" s="327" t="s">
        <v>62</v>
      </c>
      <c r="T27" s="328"/>
      <c r="U27" s="329"/>
      <c r="V27" s="330"/>
      <c r="W27" s="331">
        <f>I17+Q17+W17</f>
        <v>51</v>
      </c>
      <c r="X27" s="332"/>
    </row>
    <row r="28" spans="1:24" ht="16.5" thickBot="1">
      <c r="A28" s="333" t="s">
        <v>47</v>
      </c>
      <c r="B28" s="334"/>
      <c r="C28" s="327" t="s">
        <v>48</v>
      </c>
      <c r="D28" s="328"/>
      <c r="E28" s="328"/>
      <c r="F28" s="328"/>
      <c r="G28" s="328"/>
      <c r="H28" s="328"/>
      <c r="I28" s="328"/>
      <c r="J28" s="328"/>
      <c r="K28" s="328"/>
      <c r="L28" s="328"/>
      <c r="M28" s="328"/>
      <c r="N28" s="328"/>
      <c r="O28" s="328"/>
      <c r="P28" s="328"/>
      <c r="Q28" s="328"/>
      <c r="R28" s="328"/>
      <c r="S28" s="328"/>
      <c r="T28" s="328"/>
      <c r="U28" s="328"/>
      <c r="V28" s="328"/>
      <c r="W28" s="328"/>
      <c r="X28" s="337"/>
    </row>
    <row r="29" spans="1:24" ht="16.5" thickBot="1">
      <c r="A29" s="335"/>
      <c r="B29" s="336"/>
      <c r="C29" s="338" t="s">
        <v>49</v>
      </c>
      <c r="D29" s="339"/>
      <c r="E29" s="339"/>
      <c r="F29" s="339"/>
      <c r="G29" s="339"/>
      <c r="H29" s="339"/>
      <c r="I29" s="339"/>
      <c r="J29" s="340"/>
      <c r="K29" s="341" t="s">
        <v>51</v>
      </c>
      <c r="L29" s="342"/>
      <c r="M29" s="342"/>
      <c r="N29" s="342"/>
      <c r="O29" s="342"/>
      <c r="P29" s="342"/>
      <c r="Q29" s="342"/>
      <c r="R29" s="343"/>
      <c r="S29" s="338" t="s">
        <v>50</v>
      </c>
      <c r="T29" s="339"/>
      <c r="U29" s="339"/>
      <c r="V29" s="339"/>
      <c r="W29" s="339"/>
      <c r="X29" s="340"/>
    </row>
    <row r="30" spans="1:24" ht="16.5" thickBot="1">
      <c r="A30" s="346" t="s">
        <v>53</v>
      </c>
      <c r="B30" s="350"/>
      <c r="C30" s="298" t="s">
        <v>30</v>
      </c>
      <c r="D30" s="299"/>
      <c r="E30" s="298" t="s">
        <v>31</v>
      </c>
      <c r="F30" s="299"/>
      <c r="G30" s="298" t="s">
        <v>32</v>
      </c>
      <c r="H30" s="299"/>
      <c r="I30" s="300" t="s">
        <v>24</v>
      </c>
      <c r="J30" s="300"/>
      <c r="K30" s="298" t="s">
        <v>25</v>
      </c>
      <c r="L30" s="299"/>
      <c r="M30" s="298" t="s">
        <v>26</v>
      </c>
      <c r="N30" s="299"/>
      <c r="O30" s="298" t="s">
        <v>27</v>
      </c>
      <c r="P30" s="299"/>
      <c r="Q30" s="300" t="s">
        <v>28</v>
      </c>
      <c r="R30" s="300"/>
      <c r="S30" s="298" t="s">
        <v>29</v>
      </c>
      <c r="T30" s="300"/>
      <c r="U30" s="75">
        <v>20</v>
      </c>
      <c r="V30" s="75">
        <v>22</v>
      </c>
      <c r="W30" s="351">
        <v>24</v>
      </c>
      <c r="X30" s="303"/>
    </row>
    <row r="31" spans="1:24" ht="16.5" thickBot="1">
      <c r="A31" s="346" t="s">
        <v>15</v>
      </c>
      <c r="B31" s="347"/>
      <c r="C31" s="348"/>
      <c r="D31" s="349"/>
      <c r="E31" s="348"/>
      <c r="F31" s="349"/>
      <c r="G31" s="348" t="s">
        <v>155</v>
      </c>
      <c r="H31" s="349"/>
      <c r="I31" s="348"/>
      <c r="J31" s="349"/>
      <c r="K31" s="348"/>
      <c r="L31" s="349"/>
      <c r="M31" s="348"/>
      <c r="N31" s="349"/>
      <c r="O31" s="348"/>
      <c r="P31" s="349"/>
      <c r="Q31" s="348"/>
      <c r="R31" s="349"/>
      <c r="S31" s="348"/>
      <c r="T31" s="349"/>
      <c r="U31" s="87"/>
      <c r="V31" s="87"/>
      <c r="W31" s="348"/>
      <c r="X31" s="349"/>
    </row>
    <row r="32" spans="1:24" ht="15.75">
      <c r="A32" s="356" t="s">
        <v>78</v>
      </c>
      <c r="B32" s="357"/>
      <c r="C32" s="354"/>
      <c r="D32" s="355"/>
      <c r="E32" s="354"/>
      <c r="F32" s="355"/>
      <c r="G32" s="354"/>
      <c r="H32" s="355"/>
      <c r="I32" s="354"/>
      <c r="J32" s="355"/>
      <c r="K32" s="354"/>
      <c r="L32" s="355"/>
      <c r="M32" s="354"/>
      <c r="N32" s="355"/>
      <c r="O32" s="354"/>
      <c r="P32" s="355"/>
      <c r="Q32" s="354"/>
      <c r="R32" s="355"/>
      <c r="S32" s="354"/>
      <c r="T32" s="355"/>
      <c r="U32" s="76"/>
      <c r="V32" s="76"/>
      <c r="W32" s="354"/>
      <c r="X32" s="355"/>
    </row>
    <row r="33" spans="1:24" ht="15.75">
      <c r="A33" s="352" t="s">
        <v>79</v>
      </c>
      <c r="B33" s="353"/>
      <c r="C33" s="354"/>
      <c r="D33" s="355"/>
      <c r="E33" s="354"/>
      <c r="F33" s="355"/>
      <c r="G33" s="354"/>
      <c r="H33" s="355"/>
      <c r="I33" s="354"/>
      <c r="J33" s="355"/>
      <c r="K33" s="354"/>
      <c r="L33" s="355"/>
      <c r="M33" s="354"/>
      <c r="N33" s="355"/>
      <c r="O33" s="354"/>
      <c r="P33" s="355"/>
      <c r="Q33" s="354"/>
      <c r="R33" s="355"/>
      <c r="S33" s="354"/>
      <c r="T33" s="355"/>
      <c r="U33" s="86"/>
      <c r="V33" s="86"/>
      <c r="W33" s="354"/>
      <c r="X33" s="355"/>
    </row>
    <row r="34" spans="1:24" ht="15.75">
      <c r="A34" s="352" t="s">
        <v>80</v>
      </c>
      <c r="B34" s="353"/>
      <c r="C34" s="354">
        <v>1120</v>
      </c>
      <c r="D34" s="355"/>
      <c r="E34" s="354">
        <v>1120</v>
      </c>
      <c r="F34" s="355"/>
      <c r="G34" s="354">
        <v>1140</v>
      </c>
      <c r="H34" s="355"/>
      <c r="I34" s="354">
        <v>1140</v>
      </c>
      <c r="J34" s="355"/>
      <c r="K34" s="354"/>
      <c r="L34" s="355"/>
      <c r="M34" s="354"/>
      <c r="N34" s="355"/>
      <c r="O34" s="354"/>
      <c r="P34" s="355"/>
      <c r="Q34" s="354"/>
      <c r="R34" s="355"/>
      <c r="S34" s="354"/>
      <c r="T34" s="355"/>
      <c r="U34" s="86">
        <v>1140</v>
      </c>
      <c r="V34" s="86">
        <v>1140</v>
      </c>
      <c r="W34" s="354">
        <v>1140</v>
      </c>
      <c r="X34" s="355"/>
    </row>
    <row r="35" spans="1:24" ht="16.5" thickBot="1">
      <c r="A35" s="352" t="s">
        <v>76</v>
      </c>
      <c r="B35" s="353"/>
      <c r="C35" s="358">
        <v>500</v>
      </c>
      <c r="D35" s="359"/>
      <c r="E35" s="358">
        <v>500</v>
      </c>
      <c r="F35" s="359"/>
      <c r="G35" s="358">
        <v>500</v>
      </c>
      <c r="H35" s="359"/>
      <c r="I35" s="358">
        <v>500</v>
      </c>
      <c r="J35" s="359"/>
      <c r="K35" s="358"/>
      <c r="L35" s="359"/>
      <c r="M35" s="358"/>
      <c r="N35" s="359"/>
      <c r="O35" s="358"/>
      <c r="P35" s="359"/>
      <c r="Q35" s="358"/>
      <c r="R35" s="359"/>
      <c r="S35" s="358"/>
      <c r="T35" s="359"/>
      <c r="U35" s="86">
        <v>500</v>
      </c>
      <c r="V35" s="86">
        <v>500</v>
      </c>
      <c r="W35" s="358">
        <v>500</v>
      </c>
      <c r="X35" s="359"/>
    </row>
    <row r="36" spans="1:24" ht="16.5" thickBot="1">
      <c r="A36" s="346" t="s">
        <v>38</v>
      </c>
      <c r="B36" s="347"/>
      <c r="C36" s="364">
        <f t="shared" ref="C36:G36" si="1">C32+C35+C34+C33</f>
        <v>1620</v>
      </c>
      <c r="D36" s="365"/>
      <c r="E36" s="364">
        <f t="shared" si="1"/>
        <v>1620</v>
      </c>
      <c r="F36" s="365"/>
      <c r="G36" s="364">
        <f t="shared" si="1"/>
        <v>1640</v>
      </c>
      <c r="H36" s="365"/>
      <c r="I36" s="364">
        <f t="shared" ref="I36" si="2">I32+I35+I34+I33</f>
        <v>1640</v>
      </c>
      <c r="J36" s="365"/>
      <c r="K36" s="364">
        <f>K32+K35+K34+K33</f>
        <v>0</v>
      </c>
      <c r="L36" s="365"/>
      <c r="M36" s="364">
        <f>M32+M35+M34+M33</f>
        <v>0</v>
      </c>
      <c r="N36" s="365"/>
      <c r="O36" s="364">
        <f t="shared" ref="O36" si="3">O32+O35+O34+O33</f>
        <v>0</v>
      </c>
      <c r="P36" s="365"/>
      <c r="Q36" s="364">
        <f t="shared" ref="Q36" si="4">Q32+Q35+Q34+Q33</f>
        <v>0</v>
      </c>
      <c r="R36" s="365"/>
      <c r="S36" s="364">
        <f t="shared" ref="S36" si="5">S32+S35+S34+S33</f>
        <v>0</v>
      </c>
      <c r="T36" s="365"/>
      <c r="U36" s="82">
        <f>U32+U35+U34+U33</f>
        <v>1640</v>
      </c>
      <c r="V36" s="82">
        <f>V32+V35+V34+V33</f>
        <v>1640</v>
      </c>
      <c r="W36" s="364">
        <f>W32+W35+W34+W33</f>
        <v>1640</v>
      </c>
      <c r="X36" s="365"/>
    </row>
    <row r="37" spans="1:24" ht="15.75">
      <c r="A37" s="360" t="s">
        <v>81</v>
      </c>
      <c r="B37" s="361"/>
      <c r="C37" s="362"/>
      <c r="D37" s="363"/>
      <c r="E37" s="362"/>
      <c r="F37" s="363"/>
      <c r="G37" s="362"/>
      <c r="H37" s="363"/>
      <c r="I37" s="362"/>
      <c r="J37" s="363"/>
      <c r="K37" s="362"/>
      <c r="L37" s="363"/>
      <c r="M37" s="362"/>
      <c r="N37" s="363"/>
      <c r="O37" s="362"/>
      <c r="P37" s="363"/>
      <c r="Q37" s="362"/>
      <c r="R37" s="363"/>
      <c r="S37" s="362"/>
      <c r="T37" s="363"/>
      <c r="U37" s="81"/>
      <c r="V37" s="81"/>
      <c r="W37" s="362"/>
      <c r="X37" s="363"/>
    </row>
    <row r="38" spans="1:24" ht="15.75">
      <c r="A38" s="360" t="s">
        <v>68</v>
      </c>
      <c r="B38" s="361"/>
      <c r="C38" s="354"/>
      <c r="D38" s="355"/>
      <c r="E38" s="354"/>
      <c r="F38" s="355"/>
      <c r="G38" s="354"/>
      <c r="H38" s="355"/>
      <c r="I38" s="354"/>
      <c r="J38" s="355"/>
      <c r="K38" s="354"/>
      <c r="L38" s="355"/>
      <c r="M38" s="354"/>
      <c r="N38" s="355"/>
      <c r="O38" s="354"/>
      <c r="P38" s="355"/>
      <c r="Q38" s="354"/>
      <c r="R38" s="355"/>
      <c r="S38" s="354"/>
      <c r="T38" s="355"/>
      <c r="U38" s="76"/>
      <c r="V38" s="76"/>
      <c r="W38" s="354"/>
      <c r="X38" s="355"/>
    </row>
    <row r="39" spans="1:24" ht="15.75" customHeight="1">
      <c r="A39" s="360" t="s">
        <v>83</v>
      </c>
      <c r="B39" s="361"/>
      <c r="C39" s="354">
        <v>600</v>
      </c>
      <c r="D39" s="355"/>
      <c r="E39" s="354">
        <v>600</v>
      </c>
      <c r="F39" s="355"/>
      <c r="G39" s="354">
        <v>550</v>
      </c>
      <c r="H39" s="355"/>
      <c r="I39" s="354">
        <v>550</v>
      </c>
      <c r="J39" s="355"/>
      <c r="K39" s="354"/>
      <c r="L39" s="355"/>
      <c r="M39" s="354"/>
      <c r="N39" s="355"/>
      <c r="O39" s="354"/>
      <c r="P39" s="355"/>
      <c r="Q39" s="354"/>
      <c r="R39" s="355"/>
      <c r="S39" s="354"/>
      <c r="T39" s="355"/>
      <c r="U39" s="76">
        <v>550</v>
      </c>
      <c r="V39" s="76">
        <v>550</v>
      </c>
      <c r="W39" s="354">
        <v>550</v>
      </c>
      <c r="X39" s="355"/>
    </row>
    <row r="40" spans="1:24" ht="15.75">
      <c r="A40" s="352" t="s">
        <v>73</v>
      </c>
      <c r="B40" s="353"/>
      <c r="C40" s="354">
        <v>300</v>
      </c>
      <c r="D40" s="355"/>
      <c r="E40" s="354">
        <v>300</v>
      </c>
      <c r="F40" s="355"/>
      <c r="G40" s="354">
        <v>350</v>
      </c>
      <c r="H40" s="355"/>
      <c r="I40" s="354">
        <v>350</v>
      </c>
      <c r="J40" s="355"/>
      <c r="K40" s="354"/>
      <c r="L40" s="355"/>
      <c r="M40" s="354"/>
      <c r="N40" s="355"/>
      <c r="O40" s="354"/>
      <c r="P40" s="355"/>
      <c r="Q40" s="354"/>
      <c r="R40" s="355"/>
      <c r="S40" s="354"/>
      <c r="T40" s="355"/>
      <c r="U40" s="76">
        <v>350</v>
      </c>
      <c r="V40" s="76">
        <v>350</v>
      </c>
      <c r="W40" s="354">
        <v>350</v>
      </c>
      <c r="X40" s="355"/>
    </row>
    <row r="41" spans="1:24" ht="15.75">
      <c r="A41" s="366" t="s">
        <v>84</v>
      </c>
      <c r="B41" s="367"/>
      <c r="C41" s="354">
        <v>1250</v>
      </c>
      <c r="D41" s="355"/>
      <c r="E41" s="354">
        <v>1250</v>
      </c>
      <c r="F41" s="355"/>
      <c r="G41" s="354">
        <v>1250</v>
      </c>
      <c r="H41" s="355"/>
      <c r="I41" s="354">
        <v>1250</v>
      </c>
      <c r="J41" s="355"/>
      <c r="K41" s="354"/>
      <c r="L41" s="355"/>
      <c r="M41" s="354"/>
      <c r="N41" s="355"/>
      <c r="O41" s="354"/>
      <c r="P41" s="355"/>
      <c r="Q41" s="354"/>
      <c r="R41" s="355"/>
      <c r="S41" s="354"/>
      <c r="T41" s="355"/>
      <c r="U41" s="76">
        <v>1250</v>
      </c>
      <c r="V41" s="76">
        <v>1250</v>
      </c>
      <c r="W41" s="354">
        <v>1250</v>
      </c>
      <c r="X41" s="355"/>
    </row>
    <row r="42" spans="1:24" ht="16.5" customHeight="1" thickBot="1">
      <c r="A42" s="366" t="s">
        <v>85</v>
      </c>
      <c r="B42" s="367"/>
      <c r="C42" s="358">
        <v>350</v>
      </c>
      <c r="D42" s="359"/>
      <c r="E42" s="358">
        <v>350</v>
      </c>
      <c r="F42" s="359"/>
      <c r="G42" s="358">
        <v>350</v>
      </c>
      <c r="H42" s="359"/>
      <c r="I42" s="358">
        <v>350</v>
      </c>
      <c r="J42" s="359"/>
      <c r="K42" s="358"/>
      <c r="L42" s="359"/>
      <c r="M42" s="358"/>
      <c r="N42" s="359"/>
      <c r="O42" s="358"/>
      <c r="P42" s="359"/>
      <c r="Q42" s="358"/>
      <c r="R42" s="359"/>
      <c r="S42" s="358"/>
      <c r="T42" s="359"/>
      <c r="U42" s="86">
        <v>350</v>
      </c>
      <c r="V42" s="86">
        <v>350</v>
      </c>
      <c r="W42" s="358">
        <v>350</v>
      </c>
      <c r="X42" s="359"/>
    </row>
    <row r="43" spans="1:24" ht="16.5" thickBot="1">
      <c r="A43" s="368" t="s">
        <v>52</v>
      </c>
      <c r="B43" s="369"/>
      <c r="C43" s="370">
        <f>C37+C38+C39+C40+C41+C42</f>
        <v>2500</v>
      </c>
      <c r="D43" s="371"/>
      <c r="E43" s="370">
        <f>E37+E38+E39+E40+E41+E42</f>
        <v>2500</v>
      </c>
      <c r="F43" s="371"/>
      <c r="G43" s="370">
        <f>G37+G38+G39+G40+G41+G42</f>
        <v>2500</v>
      </c>
      <c r="H43" s="371"/>
      <c r="I43" s="370">
        <f>I37+I38+I39+I40+I41+I42</f>
        <v>2500</v>
      </c>
      <c r="J43" s="371"/>
      <c r="K43" s="370">
        <f>K37+K38+K39+K40+K41+K42</f>
        <v>0</v>
      </c>
      <c r="L43" s="371"/>
      <c r="M43" s="370">
        <f>M37+M38+M39+M40+M41+M42</f>
        <v>0</v>
      </c>
      <c r="N43" s="371"/>
      <c r="O43" s="370">
        <f t="shared" ref="O43" si="6">O37+O38+O39+O40+O41+O42</f>
        <v>0</v>
      </c>
      <c r="P43" s="371"/>
      <c r="Q43" s="370">
        <f t="shared" ref="Q43" si="7">Q37+Q38+Q39+Q40+Q41+Q42</f>
        <v>0</v>
      </c>
      <c r="R43" s="371"/>
      <c r="S43" s="370">
        <f>S37+S38+S39+S40+S41+S42</f>
        <v>0</v>
      </c>
      <c r="T43" s="371"/>
      <c r="U43" s="129">
        <f>U37+U38+U39+U40+U41+U42</f>
        <v>2500</v>
      </c>
      <c r="V43" s="129">
        <f>V37+V38+V39+V40+V41+V42</f>
        <v>2500</v>
      </c>
      <c r="W43" s="370">
        <f>W37+W38+W39+W40+W41+W42</f>
        <v>2500</v>
      </c>
      <c r="X43" s="371"/>
    </row>
    <row r="44" spans="1:24" ht="15.75">
      <c r="A44" s="373" t="s">
        <v>54</v>
      </c>
      <c r="B44" s="374"/>
      <c r="C44" s="362"/>
      <c r="D44" s="363"/>
      <c r="E44" s="362"/>
      <c r="F44" s="363"/>
      <c r="G44" s="362"/>
      <c r="H44" s="363"/>
      <c r="I44" s="362"/>
      <c r="J44" s="363"/>
      <c r="K44" s="362"/>
      <c r="L44" s="363"/>
      <c r="M44" s="362"/>
      <c r="N44" s="363"/>
      <c r="O44" s="362"/>
      <c r="P44" s="363"/>
      <c r="Q44" s="362"/>
      <c r="R44" s="363"/>
      <c r="S44" s="362"/>
      <c r="T44" s="363"/>
      <c r="U44" s="81"/>
      <c r="V44" s="81"/>
      <c r="W44" s="362"/>
      <c r="X44" s="363"/>
    </row>
    <row r="45" spans="1:24" ht="15.75">
      <c r="A45" s="292" t="s">
        <v>55</v>
      </c>
      <c r="B45" s="372"/>
      <c r="C45" s="354">
        <v>100</v>
      </c>
      <c r="D45" s="355"/>
      <c r="E45" s="354">
        <v>100</v>
      </c>
      <c r="F45" s="355"/>
      <c r="G45" s="354">
        <v>100</v>
      </c>
      <c r="H45" s="355"/>
      <c r="I45" s="354">
        <v>100</v>
      </c>
      <c r="J45" s="355"/>
      <c r="K45" s="354"/>
      <c r="L45" s="355"/>
      <c r="M45" s="354"/>
      <c r="N45" s="355"/>
      <c r="O45" s="354"/>
      <c r="P45" s="355"/>
      <c r="Q45" s="354"/>
      <c r="R45" s="355"/>
      <c r="S45" s="354"/>
      <c r="T45" s="355"/>
      <c r="U45" s="76">
        <v>100</v>
      </c>
      <c r="V45" s="76">
        <v>100</v>
      </c>
      <c r="W45" s="354">
        <v>100</v>
      </c>
      <c r="X45" s="355"/>
    </row>
    <row r="46" spans="1:24" ht="15.75">
      <c r="A46" s="360" t="s">
        <v>71</v>
      </c>
      <c r="B46" s="361"/>
      <c r="C46" s="354"/>
      <c r="D46" s="375"/>
      <c r="E46" s="354"/>
      <c r="F46" s="375"/>
      <c r="G46" s="354"/>
      <c r="H46" s="375"/>
      <c r="I46" s="354"/>
      <c r="J46" s="375"/>
      <c r="K46" s="354"/>
      <c r="L46" s="375"/>
      <c r="M46" s="354"/>
      <c r="N46" s="375"/>
      <c r="O46" s="354"/>
      <c r="P46" s="375"/>
      <c r="Q46" s="354"/>
      <c r="R46" s="375"/>
      <c r="S46" s="354"/>
      <c r="T46" s="375"/>
      <c r="U46" s="76"/>
      <c r="V46" s="76"/>
      <c r="W46" s="354"/>
      <c r="X46" s="355"/>
    </row>
    <row r="47" spans="1:24" ht="15.75">
      <c r="A47" s="292" t="s">
        <v>75</v>
      </c>
      <c r="B47" s="372"/>
      <c r="C47" s="354"/>
      <c r="D47" s="355"/>
      <c r="E47" s="354"/>
      <c r="F47" s="355"/>
      <c r="G47" s="354"/>
      <c r="H47" s="355"/>
      <c r="I47" s="354"/>
      <c r="J47" s="355"/>
      <c r="K47" s="354"/>
      <c r="L47" s="355"/>
      <c r="M47" s="354"/>
      <c r="N47" s="355"/>
      <c r="O47" s="354"/>
      <c r="P47" s="355"/>
      <c r="Q47" s="354"/>
      <c r="R47" s="355"/>
      <c r="S47" s="354"/>
      <c r="T47" s="355"/>
      <c r="U47" s="76"/>
      <c r="V47" s="76"/>
      <c r="W47" s="354"/>
      <c r="X47" s="355"/>
    </row>
    <row r="48" spans="1:24" ht="15.75">
      <c r="A48" s="292" t="s">
        <v>69</v>
      </c>
      <c r="B48" s="372"/>
      <c r="C48" s="354"/>
      <c r="D48" s="375"/>
      <c r="E48" s="354"/>
      <c r="F48" s="375"/>
      <c r="G48" s="354"/>
      <c r="H48" s="375"/>
      <c r="I48" s="354"/>
      <c r="J48" s="375"/>
      <c r="K48" s="354"/>
      <c r="L48" s="375"/>
      <c r="M48" s="354"/>
      <c r="N48" s="375"/>
      <c r="O48" s="354"/>
      <c r="P48" s="375"/>
      <c r="Q48" s="354"/>
      <c r="R48" s="375"/>
      <c r="S48" s="354"/>
      <c r="T48" s="375"/>
      <c r="U48" s="76"/>
      <c r="V48" s="76"/>
      <c r="W48" s="354"/>
      <c r="X48" s="355"/>
    </row>
    <row r="49" spans="1:24" ht="16.5" thickBot="1">
      <c r="A49" s="319"/>
      <c r="B49" s="376"/>
      <c r="C49" s="358"/>
      <c r="D49" s="377"/>
      <c r="E49" s="358"/>
      <c r="F49" s="377"/>
      <c r="G49" s="358"/>
      <c r="H49" s="377"/>
      <c r="I49" s="358"/>
      <c r="J49" s="377"/>
      <c r="K49" s="358"/>
      <c r="L49" s="377"/>
      <c r="M49" s="358"/>
      <c r="N49" s="377"/>
      <c r="O49" s="358"/>
      <c r="P49" s="377"/>
      <c r="Q49" s="358"/>
      <c r="R49" s="377"/>
      <c r="S49" s="358"/>
      <c r="T49" s="377"/>
      <c r="U49" s="86"/>
      <c r="V49" s="86"/>
      <c r="W49" s="358"/>
      <c r="X49" s="359"/>
    </row>
    <row r="50" spans="1:24" ht="16.5" thickBot="1">
      <c r="A50" s="384" t="s">
        <v>56</v>
      </c>
      <c r="B50" s="385"/>
      <c r="C50" s="290" t="s">
        <v>82</v>
      </c>
      <c r="D50" s="382"/>
      <c r="E50" s="382"/>
      <c r="F50" s="382"/>
      <c r="G50" s="382"/>
      <c r="H50" s="382"/>
      <c r="I50" s="382"/>
      <c r="J50" s="291"/>
      <c r="K50" s="290" t="s">
        <v>82</v>
      </c>
      <c r="L50" s="382"/>
      <c r="M50" s="382"/>
      <c r="N50" s="382"/>
      <c r="O50" s="382"/>
      <c r="P50" s="382"/>
      <c r="Q50" s="382"/>
      <c r="R50" s="291"/>
      <c r="S50" s="290" t="s">
        <v>82</v>
      </c>
      <c r="T50" s="382"/>
      <c r="U50" s="382"/>
      <c r="V50" s="382"/>
      <c r="W50" s="382"/>
      <c r="X50" s="291"/>
    </row>
    <row r="51" spans="1:24" ht="16.5" thickBot="1">
      <c r="A51" s="386" t="s">
        <v>40</v>
      </c>
      <c r="B51" s="387"/>
      <c r="C51" s="324" t="s">
        <v>109</v>
      </c>
      <c r="D51" s="325"/>
      <c r="E51" s="325"/>
      <c r="F51" s="325"/>
      <c r="G51" s="325"/>
      <c r="H51" s="325"/>
      <c r="I51" s="325"/>
      <c r="J51" s="326"/>
      <c r="K51" s="324"/>
      <c r="L51" s="325"/>
      <c r="M51" s="325"/>
      <c r="N51" s="325"/>
      <c r="O51" s="325"/>
      <c r="P51" s="325"/>
      <c r="Q51" s="325"/>
      <c r="R51" s="326"/>
      <c r="S51" s="388" t="s">
        <v>109</v>
      </c>
      <c r="T51" s="389"/>
      <c r="U51" s="389"/>
      <c r="V51" s="389"/>
      <c r="W51" s="389"/>
      <c r="X51" s="390"/>
    </row>
    <row r="52" spans="1:24" ht="16.5" thickBot="1">
      <c r="A52" s="378" t="s">
        <v>74</v>
      </c>
      <c r="B52" s="379"/>
      <c r="C52" s="380"/>
      <c r="D52" s="381" t="s">
        <v>20</v>
      </c>
      <c r="E52" s="382"/>
      <c r="F52" s="383"/>
      <c r="G52" s="381" t="s">
        <v>37</v>
      </c>
      <c r="H52" s="382"/>
      <c r="I52" s="382"/>
      <c r="J52" s="382"/>
      <c r="K52" s="382"/>
      <c r="L52" s="291"/>
      <c r="M52" s="290" t="s">
        <v>59</v>
      </c>
      <c r="N52" s="382"/>
      <c r="O52" s="383"/>
      <c r="P52" s="381" t="s">
        <v>20</v>
      </c>
      <c r="Q52" s="382"/>
      <c r="R52" s="383"/>
      <c r="S52" s="381" t="s">
        <v>37</v>
      </c>
      <c r="T52" s="382"/>
      <c r="U52" s="382"/>
      <c r="V52" s="382"/>
      <c r="W52" s="382"/>
      <c r="X52" s="291"/>
    </row>
    <row r="53" spans="1:24" ht="15.75">
      <c r="A53" s="395"/>
      <c r="B53" s="396"/>
      <c r="C53" s="397"/>
      <c r="D53" s="88">
        <v>0.34722222222222227</v>
      </c>
      <c r="E53" s="88">
        <v>0.74652777777777779</v>
      </c>
      <c r="F53" s="89">
        <f>E53-D53</f>
        <v>0.39930555555555552</v>
      </c>
      <c r="G53" s="398" t="s">
        <v>170</v>
      </c>
      <c r="H53" s="399"/>
      <c r="I53" s="399"/>
      <c r="J53" s="399"/>
      <c r="K53" s="399"/>
      <c r="L53" s="400"/>
      <c r="M53" s="395" t="s">
        <v>60</v>
      </c>
      <c r="N53" s="396"/>
      <c r="O53" s="397"/>
      <c r="P53" s="88"/>
      <c r="Q53" s="88"/>
      <c r="R53" s="89">
        <f>Q53-P53</f>
        <v>0</v>
      </c>
      <c r="S53" s="398"/>
      <c r="T53" s="399"/>
      <c r="U53" s="399"/>
      <c r="V53" s="399"/>
      <c r="W53" s="399"/>
      <c r="X53" s="400"/>
    </row>
    <row r="54" spans="1:24" ht="15.75">
      <c r="A54" s="354"/>
      <c r="B54" s="375"/>
      <c r="C54" s="401"/>
      <c r="D54" s="83"/>
      <c r="E54" s="83"/>
      <c r="F54" s="83"/>
      <c r="G54" s="402"/>
      <c r="H54" s="403"/>
      <c r="I54" s="403"/>
      <c r="J54" s="403"/>
      <c r="K54" s="403"/>
      <c r="L54" s="404"/>
      <c r="M54" s="354"/>
      <c r="N54" s="375"/>
      <c r="O54" s="401"/>
      <c r="P54" s="83"/>
      <c r="Q54" s="83"/>
      <c r="R54" s="83"/>
      <c r="S54" s="405"/>
      <c r="T54" s="375"/>
      <c r="U54" s="375"/>
      <c r="V54" s="375"/>
      <c r="W54" s="375"/>
      <c r="X54" s="355"/>
    </row>
    <row r="55" spans="1:24" ht="16.5" thickBot="1">
      <c r="A55" s="391"/>
      <c r="B55" s="392"/>
      <c r="C55" s="393"/>
      <c r="D55" s="84"/>
      <c r="E55" s="84"/>
      <c r="F55" s="84"/>
      <c r="G55" s="394"/>
      <c r="H55" s="377"/>
      <c r="I55" s="377"/>
      <c r="J55" s="377"/>
      <c r="K55" s="377"/>
      <c r="L55" s="359"/>
      <c r="M55" s="391"/>
      <c r="N55" s="392"/>
      <c r="O55" s="393"/>
      <c r="P55" s="84"/>
      <c r="Q55" s="84"/>
      <c r="R55" s="84"/>
      <c r="S55" s="394"/>
      <c r="T55" s="377"/>
      <c r="U55" s="377"/>
      <c r="V55" s="377"/>
      <c r="W55" s="377"/>
      <c r="X55" s="359"/>
    </row>
  </sheetData>
  <mergeCells count="408">
    <mergeCell ref="A55:C55"/>
    <mergeCell ref="G55:L55"/>
    <mergeCell ref="M55:O55"/>
    <mergeCell ref="S55:X55"/>
    <mergeCell ref="A53:C53"/>
    <mergeCell ref="G53:L53"/>
    <mergeCell ref="M53:O53"/>
    <mergeCell ref="S53:X53"/>
    <mergeCell ref="A54:C54"/>
    <mergeCell ref="G54:L54"/>
    <mergeCell ref="M54:O54"/>
    <mergeCell ref="S54:X54"/>
    <mergeCell ref="A52:C52"/>
    <mergeCell ref="D52:F52"/>
    <mergeCell ref="G52:L52"/>
    <mergeCell ref="M52:O52"/>
    <mergeCell ref="P52:R52"/>
    <mergeCell ref="S52:X52"/>
    <mergeCell ref="A50:B50"/>
    <mergeCell ref="C50:J50"/>
    <mergeCell ref="K50:R50"/>
    <mergeCell ref="S50:X50"/>
    <mergeCell ref="A51:B51"/>
    <mergeCell ref="C51:J51"/>
    <mergeCell ref="K51:R51"/>
    <mergeCell ref="S51:X51"/>
    <mergeCell ref="K49:L49"/>
    <mergeCell ref="M49:N49"/>
    <mergeCell ref="O49:P49"/>
    <mergeCell ref="Q49:R49"/>
    <mergeCell ref="S49:T49"/>
    <mergeCell ref="W49:X49"/>
    <mergeCell ref="M48:N48"/>
    <mergeCell ref="O48:P48"/>
    <mergeCell ref="Q48:R48"/>
    <mergeCell ref="S48:T48"/>
    <mergeCell ref="W48:X48"/>
    <mergeCell ref="K48:L48"/>
    <mergeCell ref="A49:B49"/>
    <mergeCell ref="C49:D49"/>
    <mergeCell ref="E49:F49"/>
    <mergeCell ref="G49:H49"/>
    <mergeCell ref="I49:J49"/>
    <mergeCell ref="A48:B48"/>
    <mergeCell ref="C48:D48"/>
    <mergeCell ref="E48:F48"/>
    <mergeCell ref="G48:H48"/>
    <mergeCell ref="I48:J48"/>
    <mergeCell ref="K47:L47"/>
    <mergeCell ref="M47:N47"/>
    <mergeCell ref="O47:P47"/>
    <mergeCell ref="Q47:R47"/>
    <mergeCell ref="S47:T47"/>
    <mergeCell ref="W47:X47"/>
    <mergeCell ref="M46:N46"/>
    <mergeCell ref="O46:P46"/>
    <mergeCell ref="Q46:R46"/>
    <mergeCell ref="S46:T46"/>
    <mergeCell ref="W46:X46"/>
    <mergeCell ref="K46:L46"/>
    <mergeCell ref="A47:B47"/>
    <mergeCell ref="C47:D47"/>
    <mergeCell ref="E47:F47"/>
    <mergeCell ref="G47:H47"/>
    <mergeCell ref="I47:J47"/>
    <mergeCell ref="A46:B46"/>
    <mergeCell ref="C46:D46"/>
    <mergeCell ref="E46:F46"/>
    <mergeCell ref="G46:H46"/>
    <mergeCell ref="I46:J46"/>
    <mergeCell ref="K45:L45"/>
    <mergeCell ref="M45:N45"/>
    <mergeCell ref="O45:P45"/>
    <mergeCell ref="Q45:R45"/>
    <mergeCell ref="S45:T45"/>
    <mergeCell ref="W45:X45"/>
    <mergeCell ref="M44:N44"/>
    <mergeCell ref="O44:P44"/>
    <mergeCell ref="Q44:R44"/>
    <mergeCell ref="S44:T44"/>
    <mergeCell ref="W44:X44"/>
    <mergeCell ref="K44:L44"/>
    <mergeCell ref="A45:B45"/>
    <mergeCell ref="C45:D45"/>
    <mergeCell ref="E45:F45"/>
    <mergeCell ref="G45:H45"/>
    <mergeCell ref="I45:J45"/>
    <mergeCell ref="A44:B44"/>
    <mergeCell ref="C44:D44"/>
    <mergeCell ref="E44:F44"/>
    <mergeCell ref="G44:H44"/>
    <mergeCell ref="I44:J44"/>
    <mergeCell ref="K43:L43"/>
    <mergeCell ref="M43:N43"/>
    <mergeCell ref="O43:P43"/>
    <mergeCell ref="Q43:R43"/>
    <mergeCell ref="S43:T43"/>
    <mergeCell ref="W43:X43"/>
    <mergeCell ref="M42:N42"/>
    <mergeCell ref="O42:P42"/>
    <mergeCell ref="Q42:R42"/>
    <mergeCell ref="S42:T42"/>
    <mergeCell ref="W42:X42"/>
    <mergeCell ref="K42:L42"/>
    <mergeCell ref="A43:B43"/>
    <mergeCell ref="C43:D43"/>
    <mergeCell ref="E43:F43"/>
    <mergeCell ref="G43:H43"/>
    <mergeCell ref="I43:J43"/>
    <mergeCell ref="A42:B42"/>
    <mergeCell ref="C42:D42"/>
    <mergeCell ref="E42:F42"/>
    <mergeCell ref="G42:H42"/>
    <mergeCell ref="I42:J42"/>
    <mergeCell ref="K41:L41"/>
    <mergeCell ref="M41:N41"/>
    <mergeCell ref="O41:P41"/>
    <mergeCell ref="Q41:R41"/>
    <mergeCell ref="S41:T41"/>
    <mergeCell ref="W41:X41"/>
    <mergeCell ref="M40:N40"/>
    <mergeCell ref="O40:P40"/>
    <mergeCell ref="Q40:R40"/>
    <mergeCell ref="S40:T40"/>
    <mergeCell ref="W40:X40"/>
    <mergeCell ref="K40:L40"/>
    <mergeCell ref="A41:B41"/>
    <mergeCell ref="C41:D41"/>
    <mergeCell ref="E41:F41"/>
    <mergeCell ref="G41:H41"/>
    <mergeCell ref="I41:J41"/>
    <mergeCell ref="A40:B40"/>
    <mergeCell ref="C40:D40"/>
    <mergeCell ref="E40:F40"/>
    <mergeCell ref="G40:H40"/>
    <mergeCell ref="I40:J40"/>
    <mergeCell ref="K39:L39"/>
    <mergeCell ref="M39:N39"/>
    <mergeCell ref="O39:P39"/>
    <mergeCell ref="Q39:R39"/>
    <mergeCell ref="S39:T39"/>
    <mergeCell ref="W39:X39"/>
    <mergeCell ref="M38:N38"/>
    <mergeCell ref="O38:P38"/>
    <mergeCell ref="Q38:R38"/>
    <mergeCell ref="S38:T38"/>
    <mergeCell ref="W38:X38"/>
    <mergeCell ref="K38:L38"/>
    <mergeCell ref="A39:B39"/>
    <mergeCell ref="C39:D39"/>
    <mergeCell ref="E39:F39"/>
    <mergeCell ref="G39:H39"/>
    <mergeCell ref="I39:J39"/>
    <mergeCell ref="A38:B38"/>
    <mergeCell ref="C38:D38"/>
    <mergeCell ref="E38:F38"/>
    <mergeCell ref="G38:H38"/>
    <mergeCell ref="I38:J38"/>
    <mergeCell ref="K37:L37"/>
    <mergeCell ref="M37:N37"/>
    <mergeCell ref="O37:P37"/>
    <mergeCell ref="Q37:R37"/>
    <mergeCell ref="S37:T37"/>
    <mergeCell ref="W37:X37"/>
    <mergeCell ref="M36:N36"/>
    <mergeCell ref="O36:P36"/>
    <mergeCell ref="Q36:R36"/>
    <mergeCell ref="S36:T36"/>
    <mergeCell ref="W36:X36"/>
    <mergeCell ref="K36:L36"/>
    <mergeCell ref="A37:B37"/>
    <mergeCell ref="C37:D37"/>
    <mergeCell ref="E37:F37"/>
    <mergeCell ref="G37:H37"/>
    <mergeCell ref="I37:J37"/>
    <mergeCell ref="A36:B36"/>
    <mergeCell ref="C36:D36"/>
    <mergeCell ref="E36:F36"/>
    <mergeCell ref="G36:H36"/>
    <mergeCell ref="I36:J36"/>
    <mergeCell ref="K35:L35"/>
    <mergeCell ref="M35:N35"/>
    <mergeCell ref="O35:P35"/>
    <mergeCell ref="Q35:R35"/>
    <mergeCell ref="S35:T35"/>
    <mergeCell ref="W35:X35"/>
    <mergeCell ref="M34:N34"/>
    <mergeCell ref="O34:P34"/>
    <mergeCell ref="Q34:R34"/>
    <mergeCell ref="S34:T34"/>
    <mergeCell ref="W34:X34"/>
    <mergeCell ref="K34:L34"/>
    <mergeCell ref="A35:B35"/>
    <mergeCell ref="C35:D35"/>
    <mergeCell ref="E35:F35"/>
    <mergeCell ref="G35:H35"/>
    <mergeCell ref="I35:J35"/>
    <mergeCell ref="A34:B34"/>
    <mergeCell ref="C34:D34"/>
    <mergeCell ref="E34:F34"/>
    <mergeCell ref="G34:H34"/>
    <mergeCell ref="I34:J34"/>
    <mergeCell ref="K33:L33"/>
    <mergeCell ref="M33:N33"/>
    <mergeCell ref="O33:P33"/>
    <mergeCell ref="Q33:R33"/>
    <mergeCell ref="S33:T33"/>
    <mergeCell ref="W33:X33"/>
    <mergeCell ref="M32:N32"/>
    <mergeCell ref="O32:P32"/>
    <mergeCell ref="Q32:R32"/>
    <mergeCell ref="S32:T32"/>
    <mergeCell ref="W32:X32"/>
    <mergeCell ref="K32:L32"/>
    <mergeCell ref="A33:B33"/>
    <mergeCell ref="C33:D33"/>
    <mergeCell ref="E33:F33"/>
    <mergeCell ref="G33:H33"/>
    <mergeCell ref="I33:J33"/>
    <mergeCell ref="A32:B32"/>
    <mergeCell ref="C32:D32"/>
    <mergeCell ref="E32:F32"/>
    <mergeCell ref="G32:H32"/>
    <mergeCell ref="I32:J32"/>
    <mergeCell ref="K31:L31"/>
    <mergeCell ref="M31:N31"/>
    <mergeCell ref="O31:P31"/>
    <mergeCell ref="Q31:R31"/>
    <mergeCell ref="S31:T31"/>
    <mergeCell ref="W31:X31"/>
    <mergeCell ref="M30:N30"/>
    <mergeCell ref="O30:P30"/>
    <mergeCell ref="Q30:R30"/>
    <mergeCell ref="S30:T30"/>
    <mergeCell ref="W30:X30"/>
    <mergeCell ref="K30:L30"/>
    <mergeCell ref="A31:B31"/>
    <mergeCell ref="C31:D31"/>
    <mergeCell ref="E31:F31"/>
    <mergeCell ref="G31:H31"/>
    <mergeCell ref="I31:J31"/>
    <mergeCell ref="A30:B30"/>
    <mergeCell ref="C30:D30"/>
    <mergeCell ref="E30:F30"/>
    <mergeCell ref="G30:H30"/>
    <mergeCell ref="I30:J30"/>
    <mergeCell ref="S26:T26"/>
    <mergeCell ref="W26:X26"/>
    <mergeCell ref="A27:R27"/>
    <mergeCell ref="S27:V27"/>
    <mergeCell ref="W27:X27"/>
    <mergeCell ref="A28:B29"/>
    <mergeCell ref="C28:X28"/>
    <mergeCell ref="C29:J29"/>
    <mergeCell ref="K29:R29"/>
    <mergeCell ref="S29:X29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M24:N24"/>
    <mergeCell ref="O24:P24"/>
    <mergeCell ref="Q24:R24"/>
    <mergeCell ref="S24:T24"/>
    <mergeCell ref="W24:X24"/>
    <mergeCell ref="A25:B25"/>
    <mergeCell ref="C25:D25"/>
    <mergeCell ref="E25:F25"/>
    <mergeCell ref="G25:H25"/>
    <mergeCell ref="I25:J25"/>
    <mergeCell ref="A24:B24"/>
    <mergeCell ref="C24:D24"/>
    <mergeCell ref="E24:F24"/>
    <mergeCell ref="G24:H24"/>
    <mergeCell ref="I24:J24"/>
    <mergeCell ref="K24:L24"/>
    <mergeCell ref="W25:X25"/>
    <mergeCell ref="K25:L25"/>
    <mergeCell ref="M25:N25"/>
    <mergeCell ref="O25:P25"/>
    <mergeCell ref="Q25:R25"/>
    <mergeCell ref="S25:T25"/>
    <mergeCell ref="U25:V25"/>
    <mergeCell ref="K23:L23"/>
    <mergeCell ref="M23:N23"/>
    <mergeCell ref="O23:P23"/>
    <mergeCell ref="Q23:R23"/>
    <mergeCell ref="S23:T23"/>
    <mergeCell ref="W23:X23"/>
    <mergeCell ref="M22:N22"/>
    <mergeCell ref="O22:P22"/>
    <mergeCell ref="Q22:R22"/>
    <mergeCell ref="S22:T22"/>
    <mergeCell ref="W22:X22"/>
    <mergeCell ref="K22:L22"/>
    <mergeCell ref="A23:B23"/>
    <mergeCell ref="C23:D23"/>
    <mergeCell ref="E23:F23"/>
    <mergeCell ref="G23:H23"/>
    <mergeCell ref="I23:J23"/>
    <mergeCell ref="A22:B22"/>
    <mergeCell ref="C22:D22"/>
    <mergeCell ref="E22:F22"/>
    <mergeCell ref="G22:H22"/>
    <mergeCell ref="I22:J22"/>
    <mergeCell ref="K21:L21"/>
    <mergeCell ref="M21:N21"/>
    <mergeCell ref="O21:P21"/>
    <mergeCell ref="Q21:R21"/>
    <mergeCell ref="S21:T21"/>
    <mergeCell ref="W21:X21"/>
    <mergeCell ref="M20:N20"/>
    <mergeCell ref="O20:P20"/>
    <mergeCell ref="Q20:R20"/>
    <mergeCell ref="S20:T20"/>
    <mergeCell ref="W20:X20"/>
    <mergeCell ref="K20:L20"/>
    <mergeCell ref="A21:B21"/>
    <mergeCell ref="C21:D21"/>
    <mergeCell ref="E21:F21"/>
    <mergeCell ref="G21:H21"/>
    <mergeCell ref="I21:J21"/>
    <mergeCell ref="A20:B20"/>
    <mergeCell ref="C20:D20"/>
    <mergeCell ref="E20:F20"/>
    <mergeCell ref="G20:H20"/>
    <mergeCell ref="I20:J20"/>
    <mergeCell ref="K19:L19"/>
    <mergeCell ref="M19:N19"/>
    <mergeCell ref="O19:P19"/>
    <mergeCell ref="Q19:R19"/>
    <mergeCell ref="S19:T19"/>
    <mergeCell ref="W19:X19"/>
    <mergeCell ref="M18:N18"/>
    <mergeCell ref="O18:P18"/>
    <mergeCell ref="Q18:R18"/>
    <mergeCell ref="S18:T18"/>
    <mergeCell ref="W18:X18"/>
    <mergeCell ref="K18:L18"/>
    <mergeCell ref="A19:B19"/>
    <mergeCell ref="C19:D19"/>
    <mergeCell ref="E19:F19"/>
    <mergeCell ref="G19:H19"/>
    <mergeCell ref="I19:J19"/>
    <mergeCell ref="A18:B18"/>
    <mergeCell ref="C18:D18"/>
    <mergeCell ref="E18:F18"/>
    <mergeCell ref="G18:H18"/>
    <mergeCell ref="I18:J18"/>
    <mergeCell ref="K17:L17"/>
    <mergeCell ref="M17:N17"/>
    <mergeCell ref="O17:P17"/>
    <mergeCell ref="Q17:R17"/>
    <mergeCell ref="S17:T17"/>
    <mergeCell ref="W17:X17"/>
    <mergeCell ref="M16:N16"/>
    <mergeCell ref="O16:P16"/>
    <mergeCell ref="Q16:R16"/>
    <mergeCell ref="S16:T16"/>
    <mergeCell ref="W16:X16"/>
    <mergeCell ref="K16:L16"/>
    <mergeCell ref="A17:B17"/>
    <mergeCell ref="C17:D17"/>
    <mergeCell ref="E17:F17"/>
    <mergeCell ref="G17:H17"/>
    <mergeCell ref="I17:J17"/>
    <mergeCell ref="A16:B16"/>
    <mergeCell ref="C16:D16"/>
    <mergeCell ref="E16:F16"/>
    <mergeCell ref="G16:H16"/>
    <mergeCell ref="I16:J16"/>
    <mergeCell ref="E11:F11"/>
    <mergeCell ref="A13:D14"/>
    <mergeCell ref="E13:F13"/>
    <mergeCell ref="G13:H13"/>
    <mergeCell ref="I13:J13"/>
    <mergeCell ref="K13:L13"/>
    <mergeCell ref="E14:F14"/>
    <mergeCell ref="G14:H14"/>
    <mergeCell ref="I14:J14"/>
    <mergeCell ref="K14:L14"/>
    <mergeCell ref="A8:B8"/>
    <mergeCell ref="E8:F8"/>
    <mergeCell ref="A9:B9"/>
    <mergeCell ref="E9:F9"/>
    <mergeCell ref="A10:B10"/>
    <mergeCell ref="E10:F10"/>
    <mergeCell ref="A5:B5"/>
    <mergeCell ref="E5:F5"/>
    <mergeCell ref="A6:B6"/>
    <mergeCell ref="E6:F6"/>
    <mergeCell ref="A7:B7"/>
    <mergeCell ref="E7:F7"/>
    <mergeCell ref="A1:S1"/>
    <mergeCell ref="U1:V1"/>
    <mergeCell ref="A3:B4"/>
    <mergeCell ref="C3:F3"/>
    <mergeCell ref="G3:G4"/>
    <mergeCell ref="H3:H4"/>
    <mergeCell ref="I3:J3"/>
    <mergeCell ref="M3:S3"/>
    <mergeCell ref="T3:X3"/>
    <mergeCell ref="E4:F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55"/>
  <sheetViews>
    <sheetView topLeftCell="A19" zoomScale="91" zoomScaleNormal="91" workbookViewId="0">
      <selection activeCell="W34" sqref="W34:X35"/>
    </sheetView>
  </sheetViews>
  <sheetFormatPr defaultRowHeight="15"/>
  <cols>
    <col min="2" max="2" width="10.140625" customWidth="1"/>
    <col min="3" max="3" width="7.7109375" customWidth="1"/>
    <col min="4" max="4" width="7.85546875" customWidth="1"/>
    <col min="5" max="5" width="7.28515625" customWidth="1"/>
    <col min="6" max="6" width="7.140625" customWidth="1"/>
    <col min="7" max="8" width="7.28515625" customWidth="1"/>
    <col min="9" max="9" width="7.7109375" customWidth="1"/>
    <col min="10" max="10" width="7.28515625" customWidth="1"/>
    <col min="11" max="11" width="6.85546875" customWidth="1"/>
    <col min="12" max="12" width="7.140625" customWidth="1"/>
    <col min="13" max="13" width="7.85546875" customWidth="1"/>
    <col min="14" max="14" width="8" customWidth="1"/>
    <col min="15" max="15" width="7.42578125" customWidth="1"/>
    <col min="16" max="16" width="8" customWidth="1"/>
    <col min="17" max="18" width="7.5703125" customWidth="1"/>
    <col min="19" max="19" width="10.85546875" customWidth="1"/>
    <col min="20" max="20" width="7.7109375" customWidth="1"/>
    <col min="21" max="21" width="7.85546875" customWidth="1"/>
    <col min="22" max="22" width="8" customWidth="1"/>
    <col min="23" max="23" width="8.140625" customWidth="1"/>
    <col min="24" max="24" width="8" customWidth="1"/>
  </cols>
  <sheetData>
    <row r="1" spans="1:24" ht="20.25">
      <c r="A1" s="259" t="s">
        <v>72</v>
      </c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  <c r="N1" s="260"/>
      <c r="O1" s="260"/>
      <c r="P1" s="260"/>
      <c r="Q1" s="260"/>
      <c r="R1" s="260"/>
      <c r="S1" s="260"/>
      <c r="T1" s="5">
        <v>5</v>
      </c>
      <c r="U1" s="261" t="s">
        <v>86</v>
      </c>
      <c r="V1" s="261"/>
      <c r="W1" s="5" t="s">
        <v>77</v>
      </c>
      <c r="X1" s="6"/>
    </row>
    <row r="2" spans="1:24" ht="15.75" thickBot="1">
      <c r="A2" s="104"/>
      <c r="B2" s="105"/>
      <c r="C2" s="105"/>
      <c r="D2" s="105"/>
      <c r="E2" s="105"/>
      <c r="F2" s="105"/>
      <c r="G2" s="105"/>
      <c r="H2" s="105"/>
      <c r="I2" s="105"/>
      <c r="J2" s="105"/>
      <c r="K2" s="106"/>
      <c r="L2" s="106"/>
      <c r="M2" s="106"/>
      <c r="N2" s="105"/>
      <c r="O2" s="107"/>
      <c r="P2" s="105"/>
      <c r="Q2" s="105"/>
      <c r="R2" s="105"/>
      <c r="S2" s="105"/>
      <c r="T2" s="105"/>
      <c r="U2" s="105"/>
      <c r="V2" s="107"/>
      <c r="W2" s="105"/>
      <c r="X2" s="108"/>
    </row>
    <row r="3" spans="1:24" ht="51">
      <c r="A3" s="262" t="s">
        <v>0</v>
      </c>
      <c r="B3" s="263"/>
      <c r="C3" s="266" t="s">
        <v>1</v>
      </c>
      <c r="D3" s="267"/>
      <c r="E3" s="267"/>
      <c r="F3" s="267"/>
      <c r="G3" s="267" t="s">
        <v>22</v>
      </c>
      <c r="H3" s="269" t="s">
        <v>23</v>
      </c>
      <c r="I3" s="262" t="s">
        <v>36</v>
      </c>
      <c r="J3" s="263"/>
      <c r="K3" s="136" t="s">
        <v>45</v>
      </c>
      <c r="L3" s="136" t="s">
        <v>33</v>
      </c>
      <c r="M3" s="271" t="s">
        <v>2</v>
      </c>
      <c r="N3" s="272"/>
      <c r="O3" s="272"/>
      <c r="P3" s="272"/>
      <c r="Q3" s="272"/>
      <c r="R3" s="272"/>
      <c r="S3" s="273"/>
      <c r="T3" s="266" t="s">
        <v>34</v>
      </c>
      <c r="U3" s="267"/>
      <c r="V3" s="267"/>
      <c r="W3" s="267"/>
      <c r="X3" s="263"/>
    </row>
    <row r="4" spans="1:24" ht="26.25" thickBot="1">
      <c r="A4" s="264"/>
      <c r="B4" s="265"/>
      <c r="C4" s="1" t="s">
        <v>3</v>
      </c>
      <c r="D4" s="137" t="s">
        <v>4</v>
      </c>
      <c r="E4" s="274" t="s">
        <v>5</v>
      </c>
      <c r="F4" s="274"/>
      <c r="G4" s="268"/>
      <c r="H4" s="270"/>
      <c r="I4" s="134" t="s">
        <v>6</v>
      </c>
      <c r="J4" s="2" t="s">
        <v>39</v>
      </c>
      <c r="K4" s="3" t="s">
        <v>46</v>
      </c>
      <c r="L4" s="3" t="s">
        <v>21</v>
      </c>
      <c r="M4" s="134" t="s">
        <v>9</v>
      </c>
      <c r="N4" s="137" t="s">
        <v>67</v>
      </c>
      <c r="O4" s="137" t="s">
        <v>10</v>
      </c>
      <c r="P4" s="137" t="s">
        <v>11</v>
      </c>
      <c r="Q4" s="137" t="s">
        <v>12</v>
      </c>
      <c r="R4" s="135" t="s">
        <v>65</v>
      </c>
      <c r="S4" s="90" t="s">
        <v>61</v>
      </c>
      <c r="T4" s="1" t="s">
        <v>7</v>
      </c>
      <c r="U4" s="137" t="s">
        <v>8</v>
      </c>
      <c r="V4" s="137" t="s">
        <v>13</v>
      </c>
      <c r="W4" s="137" t="s">
        <v>41</v>
      </c>
      <c r="X4" s="4" t="s">
        <v>14</v>
      </c>
    </row>
    <row r="5" spans="1:24" ht="21.75" customHeight="1" thickBot="1">
      <c r="A5" s="275" t="s">
        <v>164</v>
      </c>
      <c r="B5" s="276"/>
      <c r="C5" s="16">
        <v>0.16666666666666666</v>
      </c>
      <c r="D5" s="133">
        <v>0.17361111111111113</v>
      </c>
      <c r="E5" s="280">
        <f t="shared" ref="E5:E10" si="0">D5-C5</f>
        <v>6.9444444444444753E-3</v>
      </c>
      <c r="F5" s="280"/>
      <c r="G5" s="99" t="s">
        <v>92</v>
      </c>
      <c r="H5" s="8">
        <v>1.8</v>
      </c>
      <c r="I5" s="9">
        <v>0.33333333333333331</v>
      </c>
      <c r="J5" s="10">
        <v>14.75</v>
      </c>
      <c r="K5" s="7">
        <v>13</v>
      </c>
      <c r="L5" s="21">
        <v>27.85</v>
      </c>
      <c r="M5" s="11">
        <v>32.520000000000003</v>
      </c>
      <c r="N5" s="12">
        <v>9.83</v>
      </c>
      <c r="O5" s="12">
        <v>40.89</v>
      </c>
      <c r="P5" s="12">
        <v>6.84</v>
      </c>
      <c r="Q5" s="12">
        <v>6.43</v>
      </c>
      <c r="R5" s="12">
        <v>0.56999999999999995</v>
      </c>
      <c r="S5" s="91" t="s">
        <v>168</v>
      </c>
      <c r="T5" s="13">
        <v>1.45</v>
      </c>
      <c r="U5" s="12">
        <v>73.56</v>
      </c>
      <c r="V5" s="14">
        <v>0.15</v>
      </c>
      <c r="W5" s="14">
        <v>0.01</v>
      </c>
      <c r="X5" s="15">
        <v>6.6</v>
      </c>
    </row>
    <row r="6" spans="1:24" ht="22.5" customHeight="1" thickBot="1">
      <c r="A6" s="275" t="s">
        <v>165</v>
      </c>
      <c r="B6" s="276"/>
      <c r="C6" s="16">
        <v>0.375</v>
      </c>
      <c r="D6" s="132">
        <v>0.38541666666666669</v>
      </c>
      <c r="E6" s="277">
        <f t="shared" si="0"/>
        <v>1.0416666666666685E-2</v>
      </c>
      <c r="F6" s="277"/>
      <c r="G6" s="99" t="s">
        <v>92</v>
      </c>
      <c r="H6" s="100">
        <v>1.8</v>
      </c>
      <c r="I6" s="18">
        <v>0.4</v>
      </c>
      <c r="J6" s="19">
        <v>14.5</v>
      </c>
      <c r="K6" s="20">
        <v>13</v>
      </c>
      <c r="L6" s="21">
        <v>28.95</v>
      </c>
      <c r="M6" s="22">
        <v>33.4</v>
      </c>
      <c r="N6" s="23">
        <v>10.36</v>
      </c>
      <c r="O6" s="23">
        <v>41.38</v>
      </c>
      <c r="P6" s="23">
        <v>6.28</v>
      </c>
      <c r="Q6" s="23">
        <v>6.16</v>
      </c>
      <c r="R6" s="23">
        <v>0.55000000000000004</v>
      </c>
      <c r="S6" s="92" t="s">
        <v>171</v>
      </c>
      <c r="T6" s="24">
        <v>1.51</v>
      </c>
      <c r="U6" s="23">
        <v>74.16</v>
      </c>
      <c r="V6" s="20">
        <v>0.13900000000000001</v>
      </c>
      <c r="W6" s="25">
        <v>8.0000000000000002E-3</v>
      </c>
      <c r="X6" s="26">
        <v>6.83</v>
      </c>
    </row>
    <row r="7" spans="1:24" ht="22.5" customHeight="1" thickBot="1">
      <c r="A7" s="275" t="s">
        <v>166</v>
      </c>
      <c r="B7" s="276"/>
      <c r="C7" s="27">
        <v>0.63541666666666663</v>
      </c>
      <c r="D7" s="28">
        <v>0.625</v>
      </c>
      <c r="E7" s="279">
        <f>C7-D7</f>
        <v>1.041666666666663E-2</v>
      </c>
      <c r="F7" s="279"/>
      <c r="G7" s="99" t="s">
        <v>92</v>
      </c>
      <c r="H7" s="17">
        <v>1.8</v>
      </c>
      <c r="I7" s="18">
        <v>0.4</v>
      </c>
      <c r="J7" s="19">
        <v>16.100000000000001</v>
      </c>
      <c r="K7" s="20">
        <v>13</v>
      </c>
      <c r="L7" s="21">
        <v>30</v>
      </c>
      <c r="M7" s="22">
        <v>32.090000000000003</v>
      </c>
      <c r="N7" s="23">
        <v>10.23</v>
      </c>
      <c r="O7" s="23">
        <v>41.57</v>
      </c>
      <c r="P7" s="23">
        <v>6.23</v>
      </c>
      <c r="Q7" s="23">
        <v>6.06</v>
      </c>
      <c r="R7" s="23">
        <v>0.56000000000000005</v>
      </c>
      <c r="S7" s="92" t="s">
        <v>174</v>
      </c>
      <c r="T7" s="24">
        <v>1.78</v>
      </c>
      <c r="U7" s="23">
        <v>74.069999999999993</v>
      </c>
      <c r="V7" s="20">
        <v>0.17499999999999999</v>
      </c>
      <c r="W7" s="25">
        <v>1.6E-2</v>
      </c>
      <c r="X7" s="26">
        <v>6.42</v>
      </c>
    </row>
    <row r="8" spans="1:24" ht="21.75" customHeight="1" thickBot="1">
      <c r="A8" s="275" t="s">
        <v>167</v>
      </c>
      <c r="B8" s="276"/>
      <c r="C8" s="101">
        <v>0.875</v>
      </c>
      <c r="D8" s="132">
        <v>0.88194444444444453</v>
      </c>
      <c r="E8" s="277">
        <f t="shared" si="0"/>
        <v>6.9444444444445308E-3</v>
      </c>
      <c r="F8" s="277"/>
      <c r="G8" s="99" t="s">
        <v>111</v>
      </c>
      <c r="H8" s="100">
        <v>1.6</v>
      </c>
      <c r="I8" s="18">
        <v>0.6</v>
      </c>
      <c r="J8" s="19">
        <v>19.2</v>
      </c>
      <c r="K8" s="20">
        <v>13</v>
      </c>
      <c r="L8" s="21">
        <v>30.05</v>
      </c>
      <c r="M8" s="22">
        <v>31.57</v>
      </c>
      <c r="N8" s="23">
        <v>8.81</v>
      </c>
      <c r="O8" s="23">
        <v>39.17</v>
      </c>
      <c r="P8" s="23">
        <v>7.1</v>
      </c>
      <c r="Q8" s="23">
        <v>6.48</v>
      </c>
      <c r="R8" s="96">
        <v>0.4</v>
      </c>
      <c r="S8" s="93" t="s">
        <v>178</v>
      </c>
      <c r="T8" s="24">
        <v>1.02</v>
      </c>
      <c r="U8" s="23">
        <v>74.680000000000007</v>
      </c>
      <c r="V8" s="98">
        <v>0.14499999999999999</v>
      </c>
      <c r="W8" s="25">
        <v>0.01</v>
      </c>
      <c r="X8" s="29">
        <v>6.8</v>
      </c>
    </row>
    <row r="9" spans="1:24" ht="21.75" customHeight="1" thickBot="1">
      <c r="A9" s="275"/>
      <c r="B9" s="278"/>
      <c r="C9" s="16"/>
      <c r="D9" s="132"/>
      <c r="E9" s="277">
        <f t="shared" si="0"/>
        <v>0</v>
      </c>
      <c r="F9" s="277"/>
      <c r="G9" s="99"/>
      <c r="H9" s="17"/>
      <c r="I9" s="18"/>
      <c r="J9" s="19"/>
      <c r="K9" s="20"/>
      <c r="L9" s="21"/>
      <c r="M9" s="30"/>
      <c r="N9" s="31"/>
      <c r="O9" s="31"/>
      <c r="P9" s="31"/>
      <c r="Q9" s="31"/>
      <c r="R9" s="97"/>
      <c r="S9" s="94"/>
      <c r="T9" s="32"/>
      <c r="U9" s="31"/>
      <c r="V9" s="33"/>
      <c r="W9" s="34"/>
      <c r="X9" s="26"/>
    </row>
    <row r="10" spans="1:24" ht="22.5" customHeight="1" thickBot="1">
      <c r="A10" s="275"/>
      <c r="B10" s="278"/>
      <c r="C10" s="35"/>
      <c r="D10" s="36"/>
      <c r="E10" s="279">
        <f t="shared" si="0"/>
        <v>0</v>
      </c>
      <c r="F10" s="279"/>
      <c r="G10" s="37"/>
      <c r="H10" s="37"/>
      <c r="I10" s="38"/>
      <c r="J10" s="39"/>
      <c r="K10" s="40"/>
      <c r="L10" s="41"/>
      <c r="M10" s="42"/>
      <c r="N10" s="43"/>
      <c r="O10" s="43"/>
      <c r="P10" s="43"/>
      <c r="Q10" s="43"/>
      <c r="R10" s="43"/>
      <c r="S10" s="95"/>
      <c r="T10" s="44"/>
      <c r="U10" s="40"/>
      <c r="V10" s="40"/>
      <c r="W10" s="45"/>
      <c r="X10" s="46"/>
    </row>
    <row r="11" spans="1:24" ht="16.5" thickBot="1">
      <c r="A11" s="47" t="s">
        <v>35</v>
      </c>
      <c r="B11" s="48"/>
      <c r="C11" s="49"/>
      <c r="D11" s="50"/>
      <c r="E11" s="281"/>
      <c r="F11" s="281"/>
      <c r="G11" s="51"/>
      <c r="H11" s="52"/>
      <c r="I11" s="53">
        <f>SUM(I5:I10)</f>
        <v>1.7333333333333334</v>
      </c>
      <c r="J11" s="54">
        <f>SUM(J5:J10)</f>
        <v>64.55</v>
      </c>
      <c r="K11" s="102">
        <f>SUM(K5:K10)</f>
        <v>52</v>
      </c>
      <c r="L11" s="140">
        <f>SUM(L5:L10)</f>
        <v>116.85</v>
      </c>
      <c r="M11" s="56"/>
      <c r="N11" s="57"/>
      <c r="O11" s="57"/>
      <c r="P11" s="58"/>
      <c r="Q11" s="57"/>
      <c r="R11" s="59"/>
      <c r="S11" s="59"/>
      <c r="T11" s="60"/>
      <c r="U11" s="57"/>
      <c r="V11" s="57"/>
      <c r="W11" s="57"/>
      <c r="X11" s="61"/>
    </row>
    <row r="12" spans="1:24" ht="16.5" thickBot="1">
      <c r="A12" s="131"/>
      <c r="B12" s="62"/>
      <c r="C12" s="63"/>
      <c r="D12" s="63"/>
      <c r="E12" s="64"/>
      <c r="F12" s="64"/>
      <c r="G12" s="65"/>
      <c r="H12" s="65"/>
      <c r="I12" s="66"/>
      <c r="J12" s="67"/>
      <c r="K12" s="68"/>
      <c r="L12" s="69"/>
      <c r="M12" s="70"/>
      <c r="N12" s="71"/>
      <c r="O12" s="71"/>
      <c r="P12" s="71"/>
      <c r="Q12" s="72"/>
      <c r="R12" s="71"/>
      <c r="S12" s="71"/>
      <c r="T12" s="71"/>
      <c r="U12" s="71"/>
      <c r="V12" s="71"/>
      <c r="W12" s="71"/>
      <c r="X12" s="73"/>
    </row>
    <row r="13" spans="1:24" ht="16.5" thickBot="1">
      <c r="A13" s="282" t="s">
        <v>57</v>
      </c>
      <c r="B13" s="283"/>
      <c r="C13" s="283"/>
      <c r="D13" s="284"/>
      <c r="E13" s="288" t="s">
        <v>8</v>
      </c>
      <c r="F13" s="289"/>
      <c r="G13" s="288" t="s">
        <v>58</v>
      </c>
      <c r="H13" s="289"/>
      <c r="I13" s="288" t="s">
        <v>10</v>
      </c>
      <c r="J13" s="289"/>
      <c r="K13" s="288" t="s">
        <v>14</v>
      </c>
      <c r="L13" s="289"/>
      <c r="M13" s="74"/>
      <c r="N13" s="71"/>
      <c r="O13" s="71"/>
      <c r="P13" s="71"/>
      <c r="Q13" s="72"/>
      <c r="R13" s="71"/>
      <c r="S13" s="71"/>
      <c r="T13" s="71"/>
      <c r="U13" s="71"/>
      <c r="V13" s="71"/>
      <c r="W13" s="71"/>
      <c r="X13" s="73"/>
    </row>
    <row r="14" spans="1:24" ht="16.5" thickBot="1">
      <c r="A14" s="285"/>
      <c r="B14" s="286"/>
      <c r="C14" s="286"/>
      <c r="D14" s="287"/>
      <c r="E14" s="290">
        <v>17.96</v>
      </c>
      <c r="F14" s="291"/>
      <c r="G14" s="290">
        <v>2.36</v>
      </c>
      <c r="H14" s="291"/>
      <c r="I14" s="290">
        <v>16.53</v>
      </c>
      <c r="J14" s="291"/>
      <c r="K14" s="290">
        <v>12.54</v>
      </c>
      <c r="L14" s="291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10"/>
    </row>
    <row r="15" spans="1:24" ht="16.5" thickBot="1">
      <c r="A15" s="112"/>
      <c r="B15" s="113"/>
      <c r="C15" s="113"/>
      <c r="D15" s="113"/>
      <c r="E15" s="128"/>
      <c r="F15" s="111"/>
      <c r="G15" s="128"/>
      <c r="H15" s="128"/>
      <c r="I15" s="111"/>
      <c r="J15" s="128"/>
      <c r="K15" s="111"/>
      <c r="L15" s="128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10"/>
    </row>
    <row r="16" spans="1:24" ht="15.75">
      <c r="A16" s="296" t="s">
        <v>16</v>
      </c>
      <c r="B16" s="297"/>
      <c r="C16" s="298" t="s">
        <v>30</v>
      </c>
      <c r="D16" s="299"/>
      <c r="E16" s="300" t="s">
        <v>31</v>
      </c>
      <c r="F16" s="300"/>
      <c r="G16" s="298" t="s">
        <v>32</v>
      </c>
      <c r="H16" s="299"/>
      <c r="I16" s="300" t="s">
        <v>24</v>
      </c>
      <c r="J16" s="300"/>
      <c r="K16" s="298" t="s">
        <v>25</v>
      </c>
      <c r="L16" s="299"/>
      <c r="M16" s="300" t="s">
        <v>26</v>
      </c>
      <c r="N16" s="300"/>
      <c r="O16" s="298" t="s">
        <v>27</v>
      </c>
      <c r="P16" s="299"/>
      <c r="Q16" s="300" t="s">
        <v>28</v>
      </c>
      <c r="R16" s="300"/>
      <c r="S16" s="298" t="s">
        <v>29</v>
      </c>
      <c r="T16" s="299"/>
      <c r="U16" s="130">
        <v>20</v>
      </c>
      <c r="V16" s="75">
        <v>22</v>
      </c>
      <c r="W16" s="302">
        <v>24</v>
      </c>
      <c r="X16" s="303"/>
    </row>
    <row r="17" spans="1:24" ht="15.75">
      <c r="A17" s="292" t="s">
        <v>17</v>
      </c>
      <c r="B17" s="293"/>
      <c r="C17" s="294">
        <v>6</v>
      </c>
      <c r="D17" s="295"/>
      <c r="E17" s="294">
        <v>15</v>
      </c>
      <c r="F17" s="295"/>
      <c r="G17" s="294">
        <v>22</v>
      </c>
      <c r="H17" s="295"/>
      <c r="I17" s="294">
        <v>29</v>
      </c>
      <c r="J17" s="295"/>
      <c r="K17" s="294">
        <v>8</v>
      </c>
      <c r="L17" s="295"/>
      <c r="M17" s="294">
        <v>15</v>
      </c>
      <c r="N17" s="295"/>
      <c r="O17" s="294">
        <v>22</v>
      </c>
      <c r="P17" s="295"/>
      <c r="Q17" s="301">
        <v>28</v>
      </c>
      <c r="R17" s="301"/>
      <c r="S17" s="294">
        <v>6</v>
      </c>
      <c r="T17" s="295"/>
      <c r="U17" s="127">
        <v>13</v>
      </c>
      <c r="V17" s="76">
        <v>20</v>
      </c>
      <c r="W17" s="301">
        <v>28</v>
      </c>
      <c r="X17" s="295"/>
    </row>
    <row r="18" spans="1:24" ht="15.75">
      <c r="A18" s="292" t="s">
        <v>42</v>
      </c>
      <c r="B18" s="293"/>
      <c r="C18" s="306" t="s">
        <v>153</v>
      </c>
      <c r="D18" s="307"/>
      <c r="E18" s="306" t="s">
        <v>126</v>
      </c>
      <c r="F18" s="307"/>
      <c r="G18" s="306" t="s">
        <v>156</v>
      </c>
      <c r="H18" s="307"/>
      <c r="I18" s="306" t="s">
        <v>108</v>
      </c>
      <c r="J18" s="307"/>
      <c r="K18" s="306" t="s">
        <v>128</v>
      </c>
      <c r="L18" s="307"/>
      <c r="M18" s="306" t="s">
        <v>126</v>
      </c>
      <c r="N18" s="307"/>
      <c r="O18" s="306" t="s">
        <v>173</v>
      </c>
      <c r="P18" s="307"/>
      <c r="Q18" s="309" t="s">
        <v>175</v>
      </c>
      <c r="R18" s="309"/>
      <c r="S18" s="306" t="s">
        <v>177</v>
      </c>
      <c r="T18" s="307"/>
      <c r="U18" s="145" t="s">
        <v>101</v>
      </c>
      <c r="V18" s="76" t="s">
        <v>137</v>
      </c>
      <c r="W18" s="301" t="s">
        <v>180</v>
      </c>
      <c r="X18" s="295"/>
    </row>
    <row r="19" spans="1:24" ht="15.75">
      <c r="A19" s="292" t="s">
        <v>43</v>
      </c>
      <c r="B19" s="293"/>
      <c r="C19" s="304">
        <v>400</v>
      </c>
      <c r="D19" s="305"/>
      <c r="E19" s="304">
        <v>400</v>
      </c>
      <c r="F19" s="305"/>
      <c r="G19" s="304">
        <v>400</v>
      </c>
      <c r="H19" s="305"/>
      <c r="I19" s="304">
        <v>383</v>
      </c>
      <c r="J19" s="305"/>
      <c r="K19" s="304">
        <v>383</v>
      </c>
      <c r="L19" s="305"/>
      <c r="M19" s="304">
        <v>400</v>
      </c>
      <c r="N19" s="305"/>
      <c r="O19" s="304">
        <v>417</v>
      </c>
      <c r="P19" s="305"/>
      <c r="Q19" s="308">
        <v>367</v>
      </c>
      <c r="R19" s="308"/>
      <c r="S19" s="304">
        <v>417</v>
      </c>
      <c r="T19" s="305"/>
      <c r="U19" s="77">
        <v>400</v>
      </c>
      <c r="V19" s="78">
        <v>400</v>
      </c>
      <c r="W19" s="308">
        <v>383</v>
      </c>
      <c r="X19" s="305"/>
    </row>
    <row r="20" spans="1:24" ht="15.75">
      <c r="A20" s="292" t="s">
        <v>44</v>
      </c>
      <c r="B20" s="293"/>
      <c r="C20" s="294">
        <v>0.7</v>
      </c>
      <c r="D20" s="295"/>
      <c r="E20" s="294">
        <v>0.71</v>
      </c>
      <c r="F20" s="295"/>
      <c r="G20" s="294">
        <v>0.7</v>
      </c>
      <c r="H20" s="295"/>
      <c r="I20" s="294">
        <v>0.7</v>
      </c>
      <c r="J20" s="295"/>
      <c r="K20" s="294">
        <v>0.7</v>
      </c>
      <c r="L20" s="295"/>
      <c r="M20" s="294">
        <v>0.66</v>
      </c>
      <c r="N20" s="295"/>
      <c r="O20" s="294">
        <v>0.66</v>
      </c>
      <c r="P20" s="295"/>
      <c r="Q20" s="301">
        <v>0.7</v>
      </c>
      <c r="R20" s="301"/>
      <c r="S20" s="294">
        <v>0.68</v>
      </c>
      <c r="T20" s="295"/>
      <c r="U20" s="127">
        <v>0.68</v>
      </c>
      <c r="V20" s="76">
        <v>0.7</v>
      </c>
      <c r="W20" s="301">
        <v>0.72</v>
      </c>
      <c r="X20" s="295"/>
    </row>
    <row r="21" spans="1:24" ht="15.75">
      <c r="A21" s="292" t="s">
        <v>63</v>
      </c>
      <c r="B21" s="293"/>
      <c r="C21" s="294">
        <v>1137</v>
      </c>
      <c r="D21" s="295"/>
      <c r="E21" s="294">
        <v>1175</v>
      </c>
      <c r="F21" s="295"/>
      <c r="G21" s="294">
        <v>1178</v>
      </c>
      <c r="H21" s="295"/>
      <c r="I21" s="294">
        <v>1162</v>
      </c>
      <c r="J21" s="295"/>
      <c r="K21" s="294">
        <v>1152</v>
      </c>
      <c r="L21" s="295"/>
      <c r="M21" s="294">
        <v>1190</v>
      </c>
      <c r="N21" s="295"/>
      <c r="O21" s="294">
        <v>1176</v>
      </c>
      <c r="P21" s="295"/>
      <c r="Q21" s="301">
        <v>1168</v>
      </c>
      <c r="R21" s="301"/>
      <c r="S21" s="294">
        <v>1100</v>
      </c>
      <c r="T21" s="295"/>
      <c r="U21" s="127">
        <v>1061</v>
      </c>
      <c r="V21" s="76">
        <v>1170</v>
      </c>
      <c r="W21" s="301">
        <v>1163</v>
      </c>
      <c r="X21" s="295"/>
    </row>
    <row r="22" spans="1:24" ht="15.75">
      <c r="A22" s="292" t="s">
        <v>18</v>
      </c>
      <c r="B22" s="293"/>
      <c r="C22" s="294">
        <v>0.32</v>
      </c>
      <c r="D22" s="295"/>
      <c r="E22" s="294">
        <v>0.32</v>
      </c>
      <c r="F22" s="295"/>
      <c r="G22" s="294">
        <v>0.32</v>
      </c>
      <c r="H22" s="295"/>
      <c r="I22" s="294">
        <v>0.32</v>
      </c>
      <c r="J22" s="295"/>
      <c r="K22" s="294">
        <v>0.3</v>
      </c>
      <c r="L22" s="295"/>
      <c r="M22" s="294">
        <v>0.32</v>
      </c>
      <c r="N22" s="295"/>
      <c r="O22" s="294">
        <v>0.32</v>
      </c>
      <c r="P22" s="295"/>
      <c r="Q22" s="301">
        <v>0.32</v>
      </c>
      <c r="R22" s="301"/>
      <c r="S22" s="294">
        <v>0.32</v>
      </c>
      <c r="T22" s="295"/>
      <c r="U22" s="127">
        <v>0.32</v>
      </c>
      <c r="V22" s="76">
        <v>0.34</v>
      </c>
      <c r="W22" s="301">
        <v>0.34</v>
      </c>
      <c r="X22" s="295"/>
    </row>
    <row r="23" spans="1:24" ht="15.75">
      <c r="A23" s="292" t="s">
        <v>19</v>
      </c>
      <c r="B23" s="293"/>
      <c r="C23" s="310">
        <f>C20-C22</f>
        <v>0.37999999999999995</v>
      </c>
      <c r="D23" s="311"/>
      <c r="E23" s="310">
        <f>E20-E22</f>
        <v>0.38999999999999996</v>
      </c>
      <c r="F23" s="311"/>
      <c r="G23" s="310">
        <f>G20-G22</f>
        <v>0.37999999999999995</v>
      </c>
      <c r="H23" s="311"/>
      <c r="I23" s="310">
        <f>I20-I22</f>
        <v>0.37999999999999995</v>
      </c>
      <c r="J23" s="311"/>
      <c r="K23" s="310">
        <f>K20-K22</f>
        <v>0.39999999999999997</v>
      </c>
      <c r="L23" s="311"/>
      <c r="M23" s="310">
        <f>M20-M22</f>
        <v>0.34</v>
      </c>
      <c r="N23" s="311"/>
      <c r="O23" s="310">
        <f>O20-O22</f>
        <v>0.34</v>
      </c>
      <c r="P23" s="311"/>
      <c r="Q23" s="310">
        <f>Q20-Q22</f>
        <v>0.37999999999999995</v>
      </c>
      <c r="R23" s="311"/>
      <c r="S23" s="310">
        <f>S20-S22</f>
        <v>0.36000000000000004</v>
      </c>
      <c r="T23" s="311"/>
      <c r="U23" s="85">
        <f>U20-U22</f>
        <v>0.36000000000000004</v>
      </c>
      <c r="V23" s="79">
        <f>V20-V22</f>
        <v>0.35999999999999993</v>
      </c>
      <c r="W23" s="310">
        <f>W20-W22</f>
        <v>0.37999999999999995</v>
      </c>
      <c r="X23" s="311"/>
    </row>
    <row r="24" spans="1:24" ht="16.5" thickBot="1">
      <c r="A24" s="319" t="s">
        <v>64</v>
      </c>
      <c r="B24" s="320"/>
      <c r="C24" s="312">
        <v>670</v>
      </c>
      <c r="D24" s="313"/>
      <c r="E24" s="312">
        <v>670</v>
      </c>
      <c r="F24" s="313"/>
      <c r="G24" s="312">
        <v>670</v>
      </c>
      <c r="H24" s="313"/>
      <c r="I24" s="312">
        <v>670</v>
      </c>
      <c r="J24" s="313"/>
      <c r="K24" s="312">
        <v>670</v>
      </c>
      <c r="L24" s="313"/>
      <c r="M24" s="312">
        <v>670</v>
      </c>
      <c r="N24" s="313"/>
      <c r="O24" s="312">
        <v>670</v>
      </c>
      <c r="P24" s="313"/>
      <c r="Q24" s="314">
        <v>670</v>
      </c>
      <c r="R24" s="314"/>
      <c r="S24" s="312">
        <v>670</v>
      </c>
      <c r="T24" s="313"/>
      <c r="U24" s="126">
        <v>670</v>
      </c>
      <c r="V24" s="80">
        <v>620</v>
      </c>
      <c r="W24" s="314">
        <v>620</v>
      </c>
      <c r="X24" s="313"/>
    </row>
    <row r="25" spans="1:24" ht="15.75">
      <c r="A25" s="315" t="s">
        <v>66</v>
      </c>
      <c r="B25" s="316"/>
      <c r="C25" s="317" t="s">
        <v>96</v>
      </c>
      <c r="D25" s="318"/>
      <c r="E25" s="317" t="s">
        <v>96</v>
      </c>
      <c r="F25" s="318"/>
      <c r="G25" s="317" t="s">
        <v>96</v>
      </c>
      <c r="H25" s="318"/>
      <c r="I25" s="317" t="s">
        <v>96</v>
      </c>
      <c r="J25" s="318"/>
      <c r="K25" s="317" t="s">
        <v>96</v>
      </c>
      <c r="L25" s="318"/>
      <c r="M25" s="317" t="s">
        <v>96</v>
      </c>
      <c r="N25" s="318"/>
      <c r="O25" s="317" t="s">
        <v>96</v>
      </c>
      <c r="P25" s="318"/>
      <c r="Q25" s="317" t="s">
        <v>96</v>
      </c>
      <c r="R25" s="318"/>
      <c r="S25" s="317" t="s">
        <v>96</v>
      </c>
      <c r="T25" s="318"/>
      <c r="U25" s="317" t="s">
        <v>96</v>
      </c>
      <c r="V25" s="318"/>
      <c r="W25" s="317" t="s">
        <v>96</v>
      </c>
      <c r="X25" s="318"/>
    </row>
    <row r="26" spans="1:24" ht="16.5" thickBot="1">
      <c r="A26" s="344" t="s">
        <v>70</v>
      </c>
      <c r="B26" s="345"/>
      <c r="C26" s="321">
        <v>0.75</v>
      </c>
      <c r="D26" s="322"/>
      <c r="E26" s="321">
        <v>0.76</v>
      </c>
      <c r="F26" s="322"/>
      <c r="G26" s="321">
        <v>0.75</v>
      </c>
      <c r="H26" s="322"/>
      <c r="I26" s="321">
        <v>0.75</v>
      </c>
      <c r="J26" s="322"/>
      <c r="K26" s="321">
        <v>0.74</v>
      </c>
      <c r="L26" s="322"/>
      <c r="M26" s="321">
        <v>0.7</v>
      </c>
      <c r="N26" s="322"/>
      <c r="O26" s="321">
        <v>0.7</v>
      </c>
      <c r="P26" s="322"/>
      <c r="Q26" s="321">
        <v>0.74</v>
      </c>
      <c r="R26" s="322"/>
      <c r="S26" s="321">
        <v>0.71</v>
      </c>
      <c r="T26" s="322"/>
      <c r="U26" s="103">
        <v>0.75</v>
      </c>
      <c r="V26" s="103">
        <v>0.75</v>
      </c>
      <c r="W26" s="323">
        <v>0.77</v>
      </c>
      <c r="X26" s="322"/>
    </row>
    <row r="27" spans="1:24" ht="16.5" thickBot="1">
      <c r="A27" s="324"/>
      <c r="B27" s="325"/>
      <c r="C27" s="325"/>
      <c r="D27" s="325"/>
      <c r="E27" s="325"/>
      <c r="F27" s="325"/>
      <c r="G27" s="325"/>
      <c r="H27" s="325"/>
      <c r="I27" s="325"/>
      <c r="J27" s="325"/>
      <c r="K27" s="325"/>
      <c r="L27" s="325"/>
      <c r="M27" s="325"/>
      <c r="N27" s="325"/>
      <c r="O27" s="325"/>
      <c r="P27" s="325"/>
      <c r="Q27" s="325"/>
      <c r="R27" s="326"/>
      <c r="S27" s="327" t="s">
        <v>62</v>
      </c>
      <c r="T27" s="328"/>
      <c r="U27" s="329"/>
      <c r="V27" s="330"/>
      <c r="W27" s="331">
        <f>I17+Q17+W17</f>
        <v>85</v>
      </c>
      <c r="X27" s="332"/>
    </row>
    <row r="28" spans="1:24" ht="16.5" thickBot="1">
      <c r="A28" s="333" t="s">
        <v>47</v>
      </c>
      <c r="B28" s="334"/>
      <c r="C28" s="327" t="s">
        <v>48</v>
      </c>
      <c r="D28" s="328"/>
      <c r="E28" s="328"/>
      <c r="F28" s="328"/>
      <c r="G28" s="328"/>
      <c r="H28" s="328"/>
      <c r="I28" s="328"/>
      <c r="J28" s="328"/>
      <c r="K28" s="328"/>
      <c r="L28" s="328"/>
      <c r="M28" s="328"/>
      <c r="N28" s="328"/>
      <c r="O28" s="328"/>
      <c r="P28" s="328"/>
      <c r="Q28" s="328"/>
      <c r="R28" s="328"/>
      <c r="S28" s="328"/>
      <c r="T28" s="328"/>
      <c r="U28" s="328"/>
      <c r="V28" s="328"/>
      <c r="W28" s="328"/>
      <c r="X28" s="337"/>
    </row>
    <row r="29" spans="1:24" ht="16.5" thickBot="1">
      <c r="A29" s="335"/>
      <c r="B29" s="336"/>
      <c r="C29" s="338" t="s">
        <v>49</v>
      </c>
      <c r="D29" s="339"/>
      <c r="E29" s="339"/>
      <c r="F29" s="339"/>
      <c r="G29" s="339"/>
      <c r="H29" s="339"/>
      <c r="I29" s="339"/>
      <c r="J29" s="340"/>
      <c r="K29" s="341" t="s">
        <v>51</v>
      </c>
      <c r="L29" s="342"/>
      <c r="M29" s="342"/>
      <c r="N29" s="342"/>
      <c r="O29" s="342"/>
      <c r="P29" s="342"/>
      <c r="Q29" s="342"/>
      <c r="R29" s="343"/>
      <c r="S29" s="338" t="s">
        <v>50</v>
      </c>
      <c r="T29" s="339"/>
      <c r="U29" s="339"/>
      <c r="V29" s="339"/>
      <c r="W29" s="339"/>
      <c r="X29" s="340"/>
    </row>
    <row r="30" spans="1:24" ht="16.5" thickBot="1">
      <c r="A30" s="346" t="s">
        <v>53</v>
      </c>
      <c r="B30" s="350"/>
      <c r="C30" s="298" t="s">
        <v>30</v>
      </c>
      <c r="D30" s="299"/>
      <c r="E30" s="298" t="s">
        <v>31</v>
      </c>
      <c r="F30" s="299"/>
      <c r="G30" s="298" t="s">
        <v>32</v>
      </c>
      <c r="H30" s="299"/>
      <c r="I30" s="300" t="s">
        <v>24</v>
      </c>
      <c r="J30" s="300"/>
      <c r="K30" s="298" t="s">
        <v>25</v>
      </c>
      <c r="L30" s="299"/>
      <c r="M30" s="298" t="s">
        <v>26</v>
      </c>
      <c r="N30" s="299"/>
      <c r="O30" s="298" t="s">
        <v>27</v>
      </c>
      <c r="P30" s="299"/>
      <c r="Q30" s="300" t="s">
        <v>28</v>
      </c>
      <c r="R30" s="300"/>
      <c r="S30" s="298" t="s">
        <v>29</v>
      </c>
      <c r="T30" s="300"/>
      <c r="U30" s="75">
        <v>20</v>
      </c>
      <c r="V30" s="75">
        <v>22</v>
      </c>
      <c r="W30" s="351">
        <v>24</v>
      </c>
      <c r="X30" s="303"/>
    </row>
    <row r="31" spans="1:24" ht="16.5" thickBot="1">
      <c r="A31" s="346" t="s">
        <v>15</v>
      </c>
      <c r="B31" s="347"/>
      <c r="C31" s="348"/>
      <c r="D31" s="349"/>
      <c r="E31" s="348"/>
      <c r="F31" s="349"/>
      <c r="G31" s="348" t="s">
        <v>169</v>
      </c>
      <c r="H31" s="349"/>
      <c r="I31" s="348"/>
      <c r="J31" s="349"/>
      <c r="K31" s="348"/>
      <c r="L31" s="349"/>
      <c r="M31" s="348" t="s">
        <v>172</v>
      </c>
      <c r="N31" s="349"/>
      <c r="O31" s="348"/>
      <c r="P31" s="349"/>
      <c r="Q31" s="348"/>
      <c r="R31" s="349"/>
      <c r="S31" s="348" t="s">
        <v>176</v>
      </c>
      <c r="T31" s="349"/>
      <c r="U31" s="87"/>
      <c r="V31" s="87"/>
      <c r="W31" s="348" t="s">
        <v>179</v>
      </c>
      <c r="X31" s="349"/>
    </row>
    <row r="32" spans="1:24" ht="15.75">
      <c r="A32" s="356" t="s">
        <v>78</v>
      </c>
      <c r="B32" s="357"/>
      <c r="C32" s="354"/>
      <c r="D32" s="355"/>
      <c r="E32" s="354"/>
      <c r="F32" s="355"/>
      <c r="G32" s="354"/>
      <c r="H32" s="355"/>
      <c r="I32" s="354"/>
      <c r="J32" s="355"/>
      <c r="K32" s="354"/>
      <c r="L32" s="355"/>
      <c r="M32" s="354"/>
      <c r="N32" s="355"/>
      <c r="O32" s="354"/>
      <c r="P32" s="355"/>
      <c r="Q32" s="354"/>
      <c r="R32" s="355"/>
      <c r="S32" s="354"/>
      <c r="T32" s="355"/>
      <c r="U32" s="76"/>
      <c r="V32" s="76"/>
      <c r="W32" s="354"/>
      <c r="X32" s="355"/>
    </row>
    <row r="33" spans="1:24" ht="15.75">
      <c r="A33" s="352" t="s">
        <v>79</v>
      </c>
      <c r="B33" s="353"/>
      <c r="C33" s="354"/>
      <c r="D33" s="355"/>
      <c r="E33" s="354"/>
      <c r="F33" s="355"/>
      <c r="G33" s="354"/>
      <c r="H33" s="355"/>
      <c r="I33" s="354"/>
      <c r="J33" s="355"/>
      <c r="K33" s="354"/>
      <c r="L33" s="355"/>
      <c r="M33" s="354"/>
      <c r="N33" s="355"/>
      <c r="O33" s="354"/>
      <c r="P33" s="355"/>
      <c r="Q33" s="354"/>
      <c r="R33" s="355"/>
      <c r="S33" s="354"/>
      <c r="T33" s="355"/>
      <c r="U33" s="86"/>
      <c r="V33" s="86"/>
      <c r="W33" s="354"/>
      <c r="X33" s="355"/>
    </row>
    <row r="34" spans="1:24" ht="15.75">
      <c r="A34" s="352" t="s">
        <v>80</v>
      </c>
      <c r="B34" s="353"/>
      <c r="C34" s="354">
        <v>1140</v>
      </c>
      <c r="D34" s="355"/>
      <c r="E34" s="354">
        <v>1140</v>
      </c>
      <c r="F34" s="355"/>
      <c r="G34" s="354">
        <v>1130</v>
      </c>
      <c r="H34" s="355"/>
      <c r="I34" s="354">
        <v>1130</v>
      </c>
      <c r="J34" s="355"/>
      <c r="K34" s="354">
        <v>1130</v>
      </c>
      <c r="L34" s="355"/>
      <c r="M34" s="354">
        <v>1120</v>
      </c>
      <c r="N34" s="355"/>
      <c r="O34" s="354">
        <v>1120</v>
      </c>
      <c r="P34" s="355"/>
      <c r="Q34" s="354">
        <v>1120</v>
      </c>
      <c r="R34" s="355"/>
      <c r="S34" s="354">
        <v>1100</v>
      </c>
      <c r="T34" s="355"/>
      <c r="U34" s="86">
        <v>1100</v>
      </c>
      <c r="V34" s="86">
        <v>1100</v>
      </c>
      <c r="W34" s="354">
        <v>1110</v>
      </c>
      <c r="X34" s="355"/>
    </row>
    <row r="35" spans="1:24" ht="16.5" thickBot="1">
      <c r="A35" s="352" t="s">
        <v>76</v>
      </c>
      <c r="B35" s="353"/>
      <c r="C35" s="358">
        <v>500</v>
      </c>
      <c r="D35" s="359"/>
      <c r="E35" s="358">
        <v>500</v>
      </c>
      <c r="F35" s="359"/>
      <c r="G35" s="358">
        <v>500</v>
      </c>
      <c r="H35" s="359"/>
      <c r="I35" s="358">
        <v>500</v>
      </c>
      <c r="J35" s="359"/>
      <c r="K35" s="358">
        <v>500</v>
      </c>
      <c r="L35" s="359"/>
      <c r="M35" s="358">
        <v>500</v>
      </c>
      <c r="N35" s="359"/>
      <c r="O35" s="358">
        <v>500</v>
      </c>
      <c r="P35" s="359"/>
      <c r="Q35" s="358">
        <v>500</v>
      </c>
      <c r="R35" s="359"/>
      <c r="S35" s="358">
        <v>500</v>
      </c>
      <c r="T35" s="359"/>
      <c r="U35" s="86">
        <v>500</v>
      </c>
      <c r="V35" s="86">
        <v>500</v>
      </c>
      <c r="W35" s="358">
        <v>500</v>
      </c>
      <c r="X35" s="359"/>
    </row>
    <row r="36" spans="1:24" ht="16.5" thickBot="1">
      <c r="A36" s="346" t="s">
        <v>38</v>
      </c>
      <c r="B36" s="347"/>
      <c r="C36" s="364">
        <f>C32+C35+C34+C33</f>
        <v>1640</v>
      </c>
      <c r="D36" s="365"/>
      <c r="E36" s="364">
        <f>E32+E35+E34+E33</f>
        <v>1640</v>
      </c>
      <c r="F36" s="365"/>
      <c r="G36" s="364">
        <f>G32+G35+G34+G33</f>
        <v>1630</v>
      </c>
      <c r="H36" s="365"/>
      <c r="I36" s="364">
        <f>I32+I35+I34+I33</f>
        <v>1630</v>
      </c>
      <c r="J36" s="365"/>
      <c r="K36" s="364">
        <f>K32+K35+K34+K33</f>
        <v>1630</v>
      </c>
      <c r="L36" s="365"/>
      <c r="M36" s="364">
        <f>M32+M35+M34+M33</f>
        <v>1620</v>
      </c>
      <c r="N36" s="365"/>
      <c r="O36" s="364">
        <f>O32+O35+O34+O33</f>
        <v>1620</v>
      </c>
      <c r="P36" s="365"/>
      <c r="Q36" s="364">
        <f>Q32+Q35+Q34+Q33</f>
        <v>1620</v>
      </c>
      <c r="R36" s="365"/>
      <c r="S36" s="364">
        <f>S32+S35+S34+S33</f>
        <v>1600</v>
      </c>
      <c r="T36" s="365"/>
      <c r="U36" s="82">
        <f>U32+U35+U34+U33</f>
        <v>1600</v>
      </c>
      <c r="V36" s="82">
        <f>V32+V35+V34+V33</f>
        <v>1600</v>
      </c>
      <c r="W36" s="364">
        <f>W32+W35+W34+W33</f>
        <v>1610</v>
      </c>
      <c r="X36" s="365"/>
    </row>
    <row r="37" spans="1:24" ht="15.75">
      <c r="A37" s="360" t="s">
        <v>81</v>
      </c>
      <c r="B37" s="361"/>
      <c r="C37" s="362"/>
      <c r="D37" s="363"/>
      <c r="E37" s="362"/>
      <c r="F37" s="363"/>
      <c r="G37" s="362"/>
      <c r="H37" s="363"/>
      <c r="I37" s="362"/>
      <c r="J37" s="363"/>
      <c r="K37" s="362"/>
      <c r="L37" s="363"/>
      <c r="M37" s="362"/>
      <c r="N37" s="363"/>
      <c r="O37" s="362"/>
      <c r="P37" s="363"/>
      <c r="Q37" s="362"/>
      <c r="R37" s="363"/>
      <c r="S37" s="362"/>
      <c r="T37" s="363"/>
      <c r="U37" s="81"/>
      <c r="V37" s="81"/>
      <c r="W37" s="362"/>
      <c r="X37" s="363"/>
    </row>
    <row r="38" spans="1:24" ht="15.75">
      <c r="A38" s="360" t="s">
        <v>68</v>
      </c>
      <c r="B38" s="361"/>
      <c r="C38" s="354"/>
      <c r="D38" s="355"/>
      <c r="E38" s="354"/>
      <c r="F38" s="355"/>
      <c r="G38" s="354"/>
      <c r="H38" s="355"/>
      <c r="I38" s="354"/>
      <c r="J38" s="355"/>
      <c r="K38" s="354"/>
      <c r="L38" s="355"/>
      <c r="M38" s="354"/>
      <c r="N38" s="355"/>
      <c r="O38" s="354"/>
      <c r="P38" s="355"/>
      <c r="Q38" s="354"/>
      <c r="R38" s="355"/>
      <c r="S38" s="354"/>
      <c r="T38" s="355"/>
      <c r="U38" s="76"/>
      <c r="V38" s="76"/>
      <c r="W38" s="354"/>
      <c r="X38" s="355"/>
    </row>
    <row r="39" spans="1:24" ht="15.75" customHeight="1">
      <c r="A39" s="360" t="s">
        <v>83</v>
      </c>
      <c r="B39" s="361"/>
      <c r="C39" s="354">
        <v>550</v>
      </c>
      <c r="D39" s="355"/>
      <c r="E39" s="354">
        <v>550</v>
      </c>
      <c r="F39" s="355"/>
      <c r="G39" s="354">
        <v>550</v>
      </c>
      <c r="H39" s="355"/>
      <c r="I39" s="354">
        <v>550</v>
      </c>
      <c r="J39" s="355"/>
      <c r="K39" s="354">
        <v>550</v>
      </c>
      <c r="L39" s="355"/>
      <c r="M39" s="354">
        <v>550</v>
      </c>
      <c r="N39" s="355"/>
      <c r="O39" s="354">
        <v>550</v>
      </c>
      <c r="P39" s="355"/>
      <c r="Q39" s="354">
        <v>550</v>
      </c>
      <c r="R39" s="355"/>
      <c r="S39" s="354">
        <v>600</v>
      </c>
      <c r="T39" s="355"/>
      <c r="U39" s="76">
        <v>600</v>
      </c>
      <c r="V39" s="76">
        <v>600</v>
      </c>
      <c r="W39" s="354">
        <v>600</v>
      </c>
      <c r="X39" s="355"/>
    </row>
    <row r="40" spans="1:24" ht="15.75">
      <c r="A40" s="352" t="s">
        <v>73</v>
      </c>
      <c r="B40" s="353"/>
      <c r="C40" s="354">
        <v>350</v>
      </c>
      <c r="D40" s="355"/>
      <c r="E40" s="354">
        <v>350</v>
      </c>
      <c r="F40" s="355"/>
      <c r="G40" s="354">
        <v>350</v>
      </c>
      <c r="H40" s="355"/>
      <c r="I40" s="354">
        <v>350</v>
      </c>
      <c r="J40" s="355"/>
      <c r="K40" s="354">
        <v>350</v>
      </c>
      <c r="L40" s="355"/>
      <c r="M40" s="354">
        <v>350</v>
      </c>
      <c r="N40" s="355"/>
      <c r="O40" s="354">
        <v>350</v>
      </c>
      <c r="P40" s="355"/>
      <c r="Q40" s="354">
        <v>350</v>
      </c>
      <c r="R40" s="355"/>
      <c r="S40" s="354">
        <v>400</v>
      </c>
      <c r="T40" s="355"/>
      <c r="U40" s="76">
        <v>400</v>
      </c>
      <c r="V40" s="76">
        <v>400</v>
      </c>
      <c r="W40" s="354">
        <v>400</v>
      </c>
      <c r="X40" s="355"/>
    </row>
    <row r="41" spans="1:24" ht="15.75">
      <c r="A41" s="366" t="s">
        <v>84</v>
      </c>
      <c r="B41" s="367"/>
      <c r="C41" s="354">
        <v>1250</v>
      </c>
      <c r="D41" s="355"/>
      <c r="E41" s="354">
        <v>1250</v>
      </c>
      <c r="F41" s="355"/>
      <c r="G41" s="354">
        <v>1250</v>
      </c>
      <c r="H41" s="355"/>
      <c r="I41" s="354">
        <v>1250</v>
      </c>
      <c r="J41" s="355"/>
      <c r="K41" s="354">
        <v>1250</v>
      </c>
      <c r="L41" s="355"/>
      <c r="M41" s="354">
        <v>1250</v>
      </c>
      <c r="N41" s="355"/>
      <c r="O41" s="354">
        <v>1250</v>
      </c>
      <c r="P41" s="355"/>
      <c r="Q41" s="354">
        <v>1250</v>
      </c>
      <c r="R41" s="355"/>
      <c r="S41" s="354">
        <v>1150</v>
      </c>
      <c r="T41" s="355"/>
      <c r="U41" s="76">
        <v>1150</v>
      </c>
      <c r="V41" s="76">
        <v>1150</v>
      </c>
      <c r="W41" s="354">
        <v>1150</v>
      </c>
      <c r="X41" s="355"/>
    </row>
    <row r="42" spans="1:24" ht="16.5" customHeight="1" thickBot="1">
      <c r="A42" s="366" t="s">
        <v>85</v>
      </c>
      <c r="B42" s="367"/>
      <c r="C42" s="358">
        <v>350</v>
      </c>
      <c r="D42" s="359"/>
      <c r="E42" s="358">
        <v>350</v>
      </c>
      <c r="F42" s="359"/>
      <c r="G42" s="358">
        <v>350</v>
      </c>
      <c r="H42" s="359"/>
      <c r="I42" s="358">
        <v>350</v>
      </c>
      <c r="J42" s="359"/>
      <c r="K42" s="358">
        <v>350</v>
      </c>
      <c r="L42" s="359"/>
      <c r="M42" s="358">
        <v>350</v>
      </c>
      <c r="N42" s="359"/>
      <c r="O42" s="358">
        <v>350</v>
      </c>
      <c r="P42" s="359"/>
      <c r="Q42" s="358">
        <v>350</v>
      </c>
      <c r="R42" s="359"/>
      <c r="S42" s="358">
        <v>350</v>
      </c>
      <c r="T42" s="359"/>
      <c r="U42" s="86">
        <v>350</v>
      </c>
      <c r="V42" s="86">
        <v>350</v>
      </c>
      <c r="W42" s="358">
        <v>350</v>
      </c>
      <c r="X42" s="359"/>
    </row>
    <row r="43" spans="1:24" ht="16.5" thickBot="1">
      <c r="A43" s="368" t="s">
        <v>52</v>
      </c>
      <c r="B43" s="369"/>
      <c r="C43" s="370">
        <f>C37+C38+C39+C40+C41+C42</f>
        <v>2500</v>
      </c>
      <c r="D43" s="371"/>
      <c r="E43" s="370">
        <f>E37+E38+E39+E40+E41+E42</f>
        <v>2500</v>
      </c>
      <c r="F43" s="371"/>
      <c r="G43" s="370">
        <f>G37+G38+G39+G40+G41+G42</f>
        <v>2500</v>
      </c>
      <c r="H43" s="371"/>
      <c r="I43" s="370">
        <f>I37+I38+I39+I40+I41+I42</f>
        <v>2500</v>
      </c>
      <c r="J43" s="371"/>
      <c r="K43" s="370">
        <f>K37+K38+K39+K40+K41+K42</f>
        <v>2500</v>
      </c>
      <c r="L43" s="371"/>
      <c r="M43" s="370">
        <f>M37+M38+M39+M40+M41+M42</f>
        <v>2500</v>
      </c>
      <c r="N43" s="371"/>
      <c r="O43" s="370">
        <f>O37+O38+O39+O40+O41+O42</f>
        <v>2500</v>
      </c>
      <c r="P43" s="371"/>
      <c r="Q43" s="370">
        <f>Q37+Q38+Q39+Q40+Q41+Q42</f>
        <v>2500</v>
      </c>
      <c r="R43" s="371"/>
      <c r="S43" s="370">
        <f>S37+S38+S39+S40+S41+S42</f>
        <v>2500</v>
      </c>
      <c r="T43" s="371"/>
      <c r="U43" s="129">
        <f>U37+U38+U39+U40+U41+U42</f>
        <v>2500</v>
      </c>
      <c r="V43" s="146">
        <f>V37+V38+V39+V40+V41+V42</f>
        <v>2500</v>
      </c>
      <c r="W43" s="370">
        <f>W37+W38+W39+W40+W41+W42</f>
        <v>2500</v>
      </c>
      <c r="X43" s="371"/>
    </row>
    <row r="44" spans="1:24" ht="15.75">
      <c r="A44" s="373" t="s">
        <v>54</v>
      </c>
      <c r="B44" s="374"/>
      <c r="C44" s="362"/>
      <c r="D44" s="363"/>
      <c r="E44" s="362"/>
      <c r="F44" s="363"/>
      <c r="G44" s="362"/>
      <c r="H44" s="363"/>
      <c r="I44" s="362"/>
      <c r="J44" s="363"/>
      <c r="K44" s="362"/>
      <c r="L44" s="363"/>
      <c r="M44" s="362"/>
      <c r="N44" s="363"/>
      <c r="O44" s="362"/>
      <c r="P44" s="363"/>
      <c r="Q44" s="362"/>
      <c r="R44" s="363"/>
      <c r="S44" s="362"/>
      <c r="T44" s="363"/>
      <c r="U44" s="81"/>
      <c r="V44" s="81"/>
      <c r="W44" s="362"/>
      <c r="X44" s="363"/>
    </row>
    <row r="45" spans="1:24" ht="15.75">
      <c r="A45" s="292" t="s">
        <v>55</v>
      </c>
      <c r="B45" s="372"/>
      <c r="C45" s="354">
        <v>100</v>
      </c>
      <c r="D45" s="355"/>
      <c r="E45" s="354">
        <v>100</v>
      </c>
      <c r="F45" s="355"/>
      <c r="G45" s="354">
        <v>100</v>
      </c>
      <c r="H45" s="355"/>
      <c r="I45" s="354">
        <v>100</v>
      </c>
      <c r="J45" s="355"/>
      <c r="K45" s="354">
        <v>100</v>
      </c>
      <c r="L45" s="355"/>
      <c r="M45" s="354">
        <v>100</v>
      </c>
      <c r="N45" s="355"/>
      <c r="O45" s="354">
        <v>100</v>
      </c>
      <c r="P45" s="355"/>
      <c r="Q45" s="354">
        <v>100</v>
      </c>
      <c r="R45" s="355"/>
      <c r="S45" s="354">
        <v>100</v>
      </c>
      <c r="T45" s="355"/>
      <c r="U45" s="76">
        <v>100</v>
      </c>
      <c r="V45" s="76">
        <v>100</v>
      </c>
      <c r="W45" s="354">
        <v>100</v>
      </c>
      <c r="X45" s="355"/>
    </row>
    <row r="46" spans="1:24" ht="15.75">
      <c r="A46" s="360" t="s">
        <v>71</v>
      </c>
      <c r="B46" s="361"/>
      <c r="C46" s="354"/>
      <c r="D46" s="355"/>
      <c r="E46" s="354"/>
      <c r="F46" s="355"/>
      <c r="G46" s="354"/>
      <c r="H46" s="355"/>
      <c r="I46" s="354"/>
      <c r="J46" s="375"/>
      <c r="K46" s="354"/>
      <c r="L46" s="375"/>
      <c r="M46" s="354"/>
      <c r="N46" s="375"/>
      <c r="O46" s="354"/>
      <c r="P46" s="375"/>
      <c r="Q46" s="354"/>
      <c r="R46" s="375"/>
      <c r="S46" s="354"/>
      <c r="T46" s="375"/>
      <c r="U46" s="76"/>
      <c r="V46" s="76"/>
      <c r="W46" s="354"/>
      <c r="X46" s="355"/>
    </row>
    <row r="47" spans="1:24" ht="15.75">
      <c r="A47" s="292" t="s">
        <v>75</v>
      </c>
      <c r="B47" s="372"/>
      <c r="C47" s="354"/>
      <c r="D47" s="355"/>
      <c r="E47" s="354"/>
      <c r="F47" s="355"/>
      <c r="G47" s="354"/>
      <c r="H47" s="355"/>
      <c r="I47" s="354"/>
      <c r="J47" s="355"/>
      <c r="K47" s="354"/>
      <c r="L47" s="355"/>
      <c r="M47" s="354"/>
      <c r="N47" s="355"/>
      <c r="O47" s="354"/>
      <c r="P47" s="355"/>
      <c r="Q47" s="354"/>
      <c r="R47" s="355"/>
      <c r="S47" s="354"/>
      <c r="T47" s="355"/>
      <c r="U47" s="76"/>
      <c r="V47" s="76"/>
      <c r="W47" s="354"/>
      <c r="X47" s="355"/>
    </row>
    <row r="48" spans="1:24" ht="15.75">
      <c r="A48" s="292" t="s">
        <v>69</v>
      </c>
      <c r="B48" s="372"/>
      <c r="C48" s="354"/>
      <c r="D48" s="375"/>
      <c r="E48" s="354"/>
      <c r="F48" s="375"/>
      <c r="G48" s="354"/>
      <c r="H48" s="375"/>
      <c r="I48" s="354"/>
      <c r="J48" s="375"/>
      <c r="K48" s="354"/>
      <c r="L48" s="375"/>
      <c r="M48" s="354"/>
      <c r="N48" s="375"/>
      <c r="O48" s="354"/>
      <c r="P48" s="375"/>
      <c r="Q48" s="354"/>
      <c r="R48" s="375"/>
      <c r="S48" s="354"/>
      <c r="T48" s="375"/>
      <c r="U48" s="76"/>
      <c r="V48" s="76"/>
      <c r="W48" s="354"/>
      <c r="X48" s="355"/>
    </row>
    <row r="49" spans="1:24" ht="16.5" thickBot="1">
      <c r="A49" s="319"/>
      <c r="B49" s="376"/>
      <c r="C49" s="358"/>
      <c r="D49" s="377"/>
      <c r="E49" s="358"/>
      <c r="F49" s="377"/>
      <c r="G49" s="358"/>
      <c r="H49" s="377"/>
      <c r="I49" s="358"/>
      <c r="J49" s="377"/>
      <c r="K49" s="358"/>
      <c r="L49" s="377"/>
      <c r="M49" s="358"/>
      <c r="N49" s="377"/>
      <c r="O49" s="358"/>
      <c r="P49" s="377"/>
      <c r="Q49" s="358"/>
      <c r="R49" s="377"/>
      <c r="S49" s="358"/>
      <c r="T49" s="377"/>
      <c r="U49" s="86"/>
      <c r="V49" s="86"/>
      <c r="W49" s="358"/>
      <c r="X49" s="359"/>
    </row>
    <row r="50" spans="1:24" ht="16.5" thickBot="1">
      <c r="A50" s="384" t="s">
        <v>56</v>
      </c>
      <c r="B50" s="385"/>
      <c r="C50" s="290" t="s">
        <v>82</v>
      </c>
      <c r="D50" s="382"/>
      <c r="E50" s="382"/>
      <c r="F50" s="382"/>
      <c r="G50" s="382"/>
      <c r="H50" s="382"/>
      <c r="I50" s="382"/>
      <c r="J50" s="291"/>
      <c r="K50" s="290" t="s">
        <v>82</v>
      </c>
      <c r="L50" s="382"/>
      <c r="M50" s="382"/>
      <c r="N50" s="382"/>
      <c r="O50" s="382"/>
      <c r="P50" s="382"/>
      <c r="Q50" s="382"/>
      <c r="R50" s="291"/>
      <c r="S50" s="290" t="s">
        <v>82</v>
      </c>
      <c r="T50" s="382"/>
      <c r="U50" s="382"/>
      <c r="V50" s="382"/>
      <c r="W50" s="382"/>
      <c r="X50" s="291"/>
    </row>
    <row r="51" spans="1:24" ht="16.5" thickBot="1">
      <c r="A51" s="386" t="s">
        <v>40</v>
      </c>
      <c r="B51" s="387"/>
      <c r="C51" s="324" t="s">
        <v>109</v>
      </c>
      <c r="D51" s="325"/>
      <c r="E51" s="325"/>
      <c r="F51" s="325"/>
      <c r="G51" s="325"/>
      <c r="H51" s="325"/>
      <c r="I51" s="325"/>
      <c r="J51" s="326"/>
      <c r="K51" s="324" t="s">
        <v>109</v>
      </c>
      <c r="L51" s="325"/>
      <c r="M51" s="325"/>
      <c r="N51" s="325"/>
      <c r="O51" s="325"/>
      <c r="P51" s="325"/>
      <c r="Q51" s="325"/>
      <c r="R51" s="326"/>
      <c r="S51" s="388" t="s">
        <v>109</v>
      </c>
      <c r="T51" s="389"/>
      <c r="U51" s="389"/>
      <c r="V51" s="389"/>
      <c r="W51" s="389"/>
      <c r="X51" s="390"/>
    </row>
    <row r="52" spans="1:24" ht="16.5" thickBot="1">
      <c r="A52" s="378" t="s">
        <v>74</v>
      </c>
      <c r="B52" s="379"/>
      <c r="C52" s="380"/>
      <c r="D52" s="381" t="s">
        <v>20</v>
      </c>
      <c r="E52" s="382"/>
      <c r="F52" s="383"/>
      <c r="G52" s="381" t="s">
        <v>37</v>
      </c>
      <c r="H52" s="382"/>
      <c r="I52" s="382"/>
      <c r="J52" s="382"/>
      <c r="K52" s="382"/>
      <c r="L52" s="291"/>
      <c r="M52" s="290" t="s">
        <v>59</v>
      </c>
      <c r="N52" s="382"/>
      <c r="O52" s="383"/>
      <c r="P52" s="381" t="s">
        <v>20</v>
      </c>
      <c r="Q52" s="382"/>
      <c r="R52" s="383"/>
      <c r="S52" s="381" t="s">
        <v>37</v>
      </c>
      <c r="T52" s="382"/>
      <c r="U52" s="382"/>
      <c r="V52" s="382"/>
      <c r="W52" s="382"/>
      <c r="X52" s="291"/>
    </row>
    <row r="53" spans="1:24" ht="15.75">
      <c r="A53" s="395"/>
      <c r="B53" s="396"/>
      <c r="C53" s="397"/>
      <c r="D53" s="88"/>
      <c r="E53" s="88"/>
      <c r="F53" s="89">
        <f>E53-D53</f>
        <v>0</v>
      </c>
      <c r="G53" s="398"/>
      <c r="H53" s="399"/>
      <c r="I53" s="399"/>
      <c r="J53" s="399"/>
      <c r="K53" s="399"/>
      <c r="L53" s="400"/>
      <c r="M53" s="395" t="s">
        <v>60</v>
      </c>
      <c r="N53" s="396"/>
      <c r="O53" s="397"/>
      <c r="P53" s="88"/>
      <c r="Q53" s="88"/>
      <c r="R53" s="89">
        <f>Q53-P53</f>
        <v>0</v>
      </c>
      <c r="S53" s="398"/>
      <c r="T53" s="399"/>
      <c r="U53" s="399"/>
      <c r="V53" s="399"/>
      <c r="W53" s="399"/>
      <c r="X53" s="400"/>
    </row>
    <row r="54" spans="1:24" ht="15.75">
      <c r="A54" s="354"/>
      <c r="B54" s="375"/>
      <c r="C54" s="401"/>
      <c r="D54" s="83"/>
      <c r="E54" s="83"/>
      <c r="F54" s="83"/>
      <c r="G54" s="402"/>
      <c r="H54" s="403"/>
      <c r="I54" s="403"/>
      <c r="J54" s="403"/>
      <c r="K54" s="403"/>
      <c r="L54" s="404"/>
      <c r="M54" s="354"/>
      <c r="N54" s="375"/>
      <c r="O54" s="401"/>
      <c r="P54" s="83"/>
      <c r="Q54" s="83"/>
      <c r="R54" s="83"/>
      <c r="S54" s="405"/>
      <c r="T54" s="375"/>
      <c r="U54" s="375"/>
      <c r="V54" s="375"/>
      <c r="W54" s="375"/>
      <c r="X54" s="355"/>
    </row>
    <row r="55" spans="1:24" ht="16.5" thickBot="1">
      <c r="A55" s="391"/>
      <c r="B55" s="392"/>
      <c r="C55" s="393"/>
      <c r="D55" s="84"/>
      <c r="E55" s="84"/>
      <c r="F55" s="84"/>
      <c r="G55" s="394"/>
      <c r="H55" s="377"/>
      <c r="I55" s="377"/>
      <c r="J55" s="377"/>
      <c r="K55" s="377"/>
      <c r="L55" s="359"/>
      <c r="M55" s="391"/>
      <c r="N55" s="392"/>
      <c r="O55" s="393"/>
      <c r="P55" s="84"/>
      <c r="Q55" s="84"/>
      <c r="R55" s="84"/>
      <c r="S55" s="394"/>
      <c r="T55" s="377"/>
      <c r="U55" s="377"/>
      <c r="V55" s="377"/>
      <c r="W55" s="377"/>
      <c r="X55" s="359"/>
    </row>
  </sheetData>
  <mergeCells count="408">
    <mergeCell ref="A55:C55"/>
    <mergeCell ref="G55:L55"/>
    <mergeCell ref="M55:O55"/>
    <mergeCell ref="S55:X55"/>
    <mergeCell ref="A53:C53"/>
    <mergeCell ref="G53:L53"/>
    <mergeCell ref="M53:O53"/>
    <mergeCell ref="S53:X53"/>
    <mergeCell ref="A54:C54"/>
    <mergeCell ref="G54:L54"/>
    <mergeCell ref="M54:O54"/>
    <mergeCell ref="S54:X54"/>
    <mergeCell ref="A52:C52"/>
    <mergeCell ref="D52:F52"/>
    <mergeCell ref="G52:L52"/>
    <mergeCell ref="M52:O52"/>
    <mergeCell ref="P52:R52"/>
    <mergeCell ref="S52:X52"/>
    <mergeCell ref="A50:B50"/>
    <mergeCell ref="C50:J50"/>
    <mergeCell ref="K50:R50"/>
    <mergeCell ref="S50:X50"/>
    <mergeCell ref="A51:B51"/>
    <mergeCell ref="C51:J51"/>
    <mergeCell ref="K51:R51"/>
    <mergeCell ref="S51:X51"/>
    <mergeCell ref="K49:L49"/>
    <mergeCell ref="M49:N49"/>
    <mergeCell ref="O49:P49"/>
    <mergeCell ref="Q49:R49"/>
    <mergeCell ref="S49:T49"/>
    <mergeCell ref="W49:X49"/>
    <mergeCell ref="M48:N48"/>
    <mergeCell ref="O48:P48"/>
    <mergeCell ref="Q48:R48"/>
    <mergeCell ref="S48:T48"/>
    <mergeCell ref="W48:X48"/>
    <mergeCell ref="K48:L48"/>
    <mergeCell ref="A49:B49"/>
    <mergeCell ref="C49:D49"/>
    <mergeCell ref="E49:F49"/>
    <mergeCell ref="G49:H49"/>
    <mergeCell ref="I49:J49"/>
    <mergeCell ref="A48:B48"/>
    <mergeCell ref="C48:D48"/>
    <mergeCell ref="E48:F48"/>
    <mergeCell ref="G48:H48"/>
    <mergeCell ref="I48:J48"/>
    <mergeCell ref="K47:L47"/>
    <mergeCell ref="M47:N47"/>
    <mergeCell ref="O47:P47"/>
    <mergeCell ref="Q47:R47"/>
    <mergeCell ref="S47:T47"/>
    <mergeCell ref="W47:X47"/>
    <mergeCell ref="M46:N46"/>
    <mergeCell ref="O46:P46"/>
    <mergeCell ref="Q46:R46"/>
    <mergeCell ref="S46:T46"/>
    <mergeCell ref="W46:X46"/>
    <mergeCell ref="K46:L46"/>
    <mergeCell ref="A47:B47"/>
    <mergeCell ref="C47:D47"/>
    <mergeCell ref="E47:F47"/>
    <mergeCell ref="G47:H47"/>
    <mergeCell ref="I47:J47"/>
    <mergeCell ref="A46:B46"/>
    <mergeCell ref="C46:D46"/>
    <mergeCell ref="E46:F46"/>
    <mergeCell ref="G46:H46"/>
    <mergeCell ref="I46:J46"/>
    <mergeCell ref="K45:L45"/>
    <mergeCell ref="M45:N45"/>
    <mergeCell ref="O45:P45"/>
    <mergeCell ref="Q45:R45"/>
    <mergeCell ref="S45:T45"/>
    <mergeCell ref="W45:X45"/>
    <mergeCell ref="M44:N44"/>
    <mergeCell ref="O44:P44"/>
    <mergeCell ref="Q44:R44"/>
    <mergeCell ref="S44:T44"/>
    <mergeCell ref="W44:X44"/>
    <mergeCell ref="K44:L44"/>
    <mergeCell ref="A45:B45"/>
    <mergeCell ref="C45:D45"/>
    <mergeCell ref="E45:F45"/>
    <mergeCell ref="G45:H45"/>
    <mergeCell ref="I45:J45"/>
    <mergeCell ref="A44:B44"/>
    <mergeCell ref="C44:D44"/>
    <mergeCell ref="E44:F44"/>
    <mergeCell ref="G44:H44"/>
    <mergeCell ref="I44:J44"/>
    <mergeCell ref="K43:L43"/>
    <mergeCell ref="M43:N43"/>
    <mergeCell ref="O43:P43"/>
    <mergeCell ref="Q43:R43"/>
    <mergeCell ref="S43:T43"/>
    <mergeCell ref="W43:X43"/>
    <mergeCell ref="M42:N42"/>
    <mergeCell ref="O42:P42"/>
    <mergeCell ref="Q42:R42"/>
    <mergeCell ref="S42:T42"/>
    <mergeCell ref="W42:X42"/>
    <mergeCell ref="K42:L42"/>
    <mergeCell ref="A43:B43"/>
    <mergeCell ref="C43:D43"/>
    <mergeCell ref="E43:F43"/>
    <mergeCell ref="G43:H43"/>
    <mergeCell ref="I43:J43"/>
    <mergeCell ref="A42:B42"/>
    <mergeCell ref="C42:D42"/>
    <mergeCell ref="E42:F42"/>
    <mergeCell ref="G42:H42"/>
    <mergeCell ref="I42:J42"/>
    <mergeCell ref="K41:L41"/>
    <mergeCell ref="M41:N41"/>
    <mergeCell ref="O41:P41"/>
    <mergeCell ref="Q41:R41"/>
    <mergeCell ref="S41:T41"/>
    <mergeCell ref="W41:X41"/>
    <mergeCell ref="M40:N40"/>
    <mergeCell ref="O40:P40"/>
    <mergeCell ref="Q40:R40"/>
    <mergeCell ref="S40:T40"/>
    <mergeCell ref="W40:X40"/>
    <mergeCell ref="K40:L40"/>
    <mergeCell ref="A41:B41"/>
    <mergeCell ref="C41:D41"/>
    <mergeCell ref="E41:F41"/>
    <mergeCell ref="G41:H41"/>
    <mergeCell ref="I41:J41"/>
    <mergeCell ref="A40:B40"/>
    <mergeCell ref="C40:D40"/>
    <mergeCell ref="E40:F40"/>
    <mergeCell ref="G40:H40"/>
    <mergeCell ref="I40:J40"/>
    <mergeCell ref="K39:L39"/>
    <mergeCell ref="M39:N39"/>
    <mergeCell ref="O39:P39"/>
    <mergeCell ref="Q39:R39"/>
    <mergeCell ref="S39:T39"/>
    <mergeCell ref="W39:X39"/>
    <mergeCell ref="M38:N38"/>
    <mergeCell ref="O38:P38"/>
    <mergeCell ref="Q38:R38"/>
    <mergeCell ref="S38:T38"/>
    <mergeCell ref="W38:X38"/>
    <mergeCell ref="K38:L38"/>
    <mergeCell ref="A39:B39"/>
    <mergeCell ref="C39:D39"/>
    <mergeCell ref="E39:F39"/>
    <mergeCell ref="G39:H39"/>
    <mergeCell ref="I39:J39"/>
    <mergeCell ref="A38:B38"/>
    <mergeCell ref="C38:D38"/>
    <mergeCell ref="E38:F38"/>
    <mergeCell ref="G38:H38"/>
    <mergeCell ref="I38:J38"/>
    <mergeCell ref="K37:L37"/>
    <mergeCell ref="M37:N37"/>
    <mergeCell ref="O37:P37"/>
    <mergeCell ref="Q37:R37"/>
    <mergeCell ref="S37:T37"/>
    <mergeCell ref="W37:X37"/>
    <mergeCell ref="M36:N36"/>
    <mergeCell ref="O36:P36"/>
    <mergeCell ref="Q36:R36"/>
    <mergeCell ref="S36:T36"/>
    <mergeCell ref="W36:X36"/>
    <mergeCell ref="K36:L36"/>
    <mergeCell ref="A37:B37"/>
    <mergeCell ref="C37:D37"/>
    <mergeCell ref="E37:F37"/>
    <mergeCell ref="G37:H37"/>
    <mergeCell ref="I37:J37"/>
    <mergeCell ref="A36:B36"/>
    <mergeCell ref="C36:D36"/>
    <mergeCell ref="E36:F36"/>
    <mergeCell ref="G36:H36"/>
    <mergeCell ref="I36:J36"/>
    <mergeCell ref="K35:L35"/>
    <mergeCell ref="M35:N35"/>
    <mergeCell ref="O35:P35"/>
    <mergeCell ref="Q35:R35"/>
    <mergeCell ref="S35:T35"/>
    <mergeCell ref="W35:X35"/>
    <mergeCell ref="M34:N34"/>
    <mergeCell ref="O34:P34"/>
    <mergeCell ref="Q34:R34"/>
    <mergeCell ref="S34:T34"/>
    <mergeCell ref="W34:X34"/>
    <mergeCell ref="K34:L34"/>
    <mergeCell ref="A35:B35"/>
    <mergeCell ref="C35:D35"/>
    <mergeCell ref="E35:F35"/>
    <mergeCell ref="G35:H35"/>
    <mergeCell ref="I35:J35"/>
    <mergeCell ref="A34:B34"/>
    <mergeCell ref="C34:D34"/>
    <mergeCell ref="E34:F34"/>
    <mergeCell ref="G34:H34"/>
    <mergeCell ref="I34:J34"/>
    <mergeCell ref="K33:L33"/>
    <mergeCell ref="M33:N33"/>
    <mergeCell ref="O33:P33"/>
    <mergeCell ref="Q33:R33"/>
    <mergeCell ref="S33:T33"/>
    <mergeCell ref="W33:X33"/>
    <mergeCell ref="M32:N32"/>
    <mergeCell ref="O32:P32"/>
    <mergeCell ref="Q32:R32"/>
    <mergeCell ref="S32:T32"/>
    <mergeCell ref="W32:X32"/>
    <mergeCell ref="K32:L32"/>
    <mergeCell ref="A33:B33"/>
    <mergeCell ref="C33:D33"/>
    <mergeCell ref="E33:F33"/>
    <mergeCell ref="G33:H33"/>
    <mergeCell ref="I33:J33"/>
    <mergeCell ref="A32:B32"/>
    <mergeCell ref="C32:D32"/>
    <mergeCell ref="E32:F32"/>
    <mergeCell ref="G32:H32"/>
    <mergeCell ref="I32:J32"/>
    <mergeCell ref="K31:L31"/>
    <mergeCell ref="M31:N31"/>
    <mergeCell ref="O31:P31"/>
    <mergeCell ref="Q31:R31"/>
    <mergeCell ref="S31:T31"/>
    <mergeCell ref="W31:X31"/>
    <mergeCell ref="M30:N30"/>
    <mergeCell ref="O30:P30"/>
    <mergeCell ref="Q30:R30"/>
    <mergeCell ref="S30:T30"/>
    <mergeCell ref="W30:X30"/>
    <mergeCell ref="K30:L30"/>
    <mergeCell ref="A31:B31"/>
    <mergeCell ref="C31:D31"/>
    <mergeCell ref="E31:F31"/>
    <mergeCell ref="G31:H31"/>
    <mergeCell ref="I31:J31"/>
    <mergeCell ref="A30:B30"/>
    <mergeCell ref="C30:D30"/>
    <mergeCell ref="E30:F30"/>
    <mergeCell ref="G30:H30"/>
    <mergeCell ref="I30:J30"/>
    <mergeCell ref="S26:T26"/>
    <mergeCell ref="W26:X26"/>
    <mergeCell ref="A27:R27"/>
    <mergeCell ref="S27:V27"/>
    <mergeCell ref="W27:X27"/>
    <mergeCell ref="A28:B29"/>
    <mergeCell ref="C28:X28"/>
    <mergeCell ref="C29:J29"/>
    <mergeCell ref="K29:R29"/>
    <mergeCell ref="S29:X29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M24:N24"/>
    <mergeCell ref="O24:P24"/>
    <mergeCell ref="Q24:R24"/>
    <mergeCell ref="S24:T24"/>
    <mergeCell ref="W24:X24"/>
    <mergeCell ref="A25:B25"/>
    <mergeCell ref="C25:D25"/>
    <mergeCell ref="E25:F25"/>
    <mergeCell ref="G25:H25"/>
    <mergeCell ref="I25:J25"/>
    <mergeCell ref="A24:B24"/>
    <mergeCell ref="C24:D24"/>
    <mergeCell ref="E24:F24"/>
    <mergeCell ref="G24:H24"/>
    <mergeCell ref="I24:J24"/>
    <mergeCell ref="K24:L24"/>
    <mergeCell ref="W25:X25"/>
    <mergeCell ref="K25:L25"/>
    <mergeCell ref="M25:N25"/>
    <mergeCell ref="O25:P25"/>
    <mergeCell ref="Q25:R25"/>
    <mergeCell ref="S25:T25"/>
    <mergeCell ref="U25:V25"/>
    <mergeCell ref="K23:L23"/>
    <mergeCell ref="M23:N23"/>
    <mergeCell ref="O23:P23"/>
    <mergeCell ref="Q23:R23"/>
    <mergeCell ref="S23:T23"/>
    <mergeCell ref="W23:X23"/>
    <mergeCell ref="M22:N22"/>
    <mergeCell ref="O22:P22"/>
    <mergeCell ref="Q22:R22"/>
    <mergeCell ref="S22:T22"/>
    <mergeCell ref="W22:X22"/>
    <mergeCell ref="K22:L22"/>
    <mergeCell ref="A23:B23"/>
    <mergeCell ref="C23:D23"/>
    <mergeCell ref="E23:F23"/>
    <mergeCell ref="G23:H23"/>
    <mergeCell ref="I23:J23"/>
    <mergeCell ref="A22:B22"/>
    <mergeCell ref="C22:D22"/>
    <mergeCell ref="E22:F22"/>
    <mergeCell ref="G22:H22"/>
    <mergeCell ref="I22:J22"/>
    <mergeCell ref="K21:L21"/>
    <mergeCell ref="M21:N21"/>
    <mergeCell ref="O21:P21"/>
    <mergeCell ref="Q21:R21"/>
    <mergeCell ref="S21:T21"/>
    <mergeCell ref="W21:X21"/>
    <mergeCell ref="M20:N20"/>
    <mergeCell ref="O20:P20"/>
    <mergeCell ref="Q20:R20"/>
    <mergeCell ref="S20:T20"/>
    <mergeCell ref="W20:X20"/>
    <mergeCell ref="K20:L20"/>
    <mergeCell ref="A21:B21"/>
    <mergeCell ref="C21:D21"/>
    <mergeCell ref="E21:F21"/>
    <mergeCell ref="G21:H21"/>
    <mergeCell ref="I21:J21"/>
    <mergeCell ref="A20:B20"/>
    <mergeCell ref="C20:D20"/>
    <mergeCell ref="E20:F20"/>
    <mergeCell ref="G20:H20"/>
    <mergeCell ref="I20:J20"/>
    <mergeCell ref="K19:L19"/>
    <mergeCell ref="M19:N19"/>
    <mergeCell ref="O19:P19"/>
    <mergeCell ref="Q19:R19"/>
    <mergeCell ref="S19:T19"/>
    <mergeCell ref="W19:X19"/>
    <mergeCell ref="M18:N18"/>
    <mergeCell ref="O18:P18"/>
    <mergeCell ref="Q18:R18"/>
    <mergeCell ref="S18:T18"/>
    <mergeCell ref="W18:X18"/>
    <mergeCell ref="K18:L18"/>
    <mergeCell ref="A19:B19"/>
    <mergeCell ref="C19:D19"/>
    <mergeCell ref="E19:F19"/>
    <mergeCell ref="G19:H19"/>
    <mergeCell ref="I19:J19"/>
    <mergeCell ref="A18:B18"/>
    <mergeCell ref="C18:D18"/>
    <mergeCell ref="E18:F18"/>
    <mergeCell ref="G18:H18"/>
    <mergeCell ref="I18:J18"/>
    <mergeCell ref="K17:L17"/>
    <mergeCell ref="M17:N17"/>
    <mergeCell ref="O17:P17"/>
    <mergeCell ref="Q17:R17"/>
    <mergeCell ref="S17:T17"/>
    <mergeCell ref="W17:X17"/>
    <mergeCell ref="M16:N16"/>
    <mergeCell ref="O16:P16"/>
    <mergeCell ref="Q16:R16"/>
    <mergeCell ref="S16:T16"/>
    <mergeCell ref="W16:X16"/>
    <mergeCell ref="K16:L16"/>
    <mergeCell ref="A17:B17"/>
    <mergeCell ref="C17:D17"/>
    <mergeCell ref="E17:F17"/>
    <mergeCell ref="G17:H17"/>
    <mergeCell ref="I17:J17"/>
    <mergeCell ref="A16:B16"/>
    <mergeCell ref="C16:D16"/>
    <mergeCell ref="E16:F16"/>
    <mergeCell ref="G16:H16"/>
    <mergeCell ref="I16:J16"/>
    <mergeCell ref="E11:F11"/>
    <mergeCell ref="A13:D14"/>
    <mergeCell ref="E13:F13"/>
    <mergeCell ref="G13:H13"/>
    <mergeCell ref="I13:J13"/>
    <mergeCell ref="K13:L13"/>
    <mergeCell ref="E14:F14"/>
    <mergeCell ref="G14:H14"/>
    <mergeCell ref="I14:J14"/>
    <mergeCell ref="K14:L14"/>
    <mergeCell ref="A8:B8"/>
    <mergeCell ref="E8:F8"/>
    <mergeCell ref="A9:B9"/>
    <mergeCell ref="E9:F9"/>
    <mergeCell ref="A10:B10"/>
    <mergeCell ref="E10:F10"/>
    <mergeCell ref="A5:B5"/>
    <mergeCell ref="E5:F5"/>
    <mergeCell ref="A6:B6"/>
    <mergeCell ref="E6:F6"/>
    <mergeCell ref="A7:B7"/>
    <mergeCell ref="E7:F7"/>
    <mergeCell ref="A1:S1"/>
    <mergeCell ref="U1:V1"/>
    <mergeCell ref="A3:B4"/>
    <mergeCell ref="C3:F3"/>
    <mergeCell ref="G3:G4"/>
    <mergeCell ref="H3:H4"/>
    <mergeCell ref="I3:J3"/>
    <mergeCell ref="M3:S3"/>
    <mergeCell ref="T3:X3"/>
    <mergeCell ref="E4:F4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X55"/>
  <sheetViews>
    <sheetView topLeftCell="D1" zoomScale="91" zoomScaleNormal="91" workbookViewId="0">
      <selection activeCell="Z19" sqref="Z19"/>
    </sheetView>
  </sheetViews>
  <sheetFormatPr defaultRowHeight="15"/>
  <cols>
    <col min="2" max="2" width="10.140625" customWidth="1"/>
    <col min="3" max="3" width="7.7109375" customWidth="1"/>
    <col min="4" max="4" width="7.85546875" customWidth="1"/>
    <col min="5" max="5" width="7.28515625" customWidth="1"/>
    <col min="6" max="6" width="7.140625" customWidth="1"/>
    <col min="7" max="8" width="7.28515625" customWidth="1"/>
    <col min="9" max="9" width="7.7109375" customWidth="1"/>
    <col min="10" max="10" width="7.28515625" customWidth="1"/>
    <col min="11" max="11" width="6.85546875" customWidth="1"/>
    <col min="12" max="12" width="7.140625" customWidth="1"/>
    <col min="13" max="13" width="7.85546875" customWidth="1"/>
    <col min="14" max="14" width="8" customWidth="1"/>
    <col min="15" max="15" width="7.42578125" customWidth="1"/>
    <col min="16" max="16" width="8" customWidth="1"/>
    <col min="17" max="18" width="7.5703125" customWidth="1"/>
    <col min="19" max="19" width="10.85546875" customWidth="1"/>
    <col min="20" max="20" width="7.7109375" customWidth="1"/>
    <col min="21" max="21" width="7.85546875" customWidth="1"/>
    <col min="22" max="22" width="8" customWidth="1"/>
    <col min="23" max="23" width="8.140625" customWidth="1"/>
    <col min="24" max="24" width="8" customWidth="1"/>
  </cols>
  <sheetData>
    <row r="1" spans="1:24" ht="20.25">
      <c r="A1" s="259" t="s">
        <v>72</v>
      </c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  <c r="N1" s="260"/>
      <c r="O1" s="260"/>
      <c r="P1" s="260"/>
      <c r="Q1" s="260"/>
      <c r="R1" s="260"/>
      <c r="S1" s="260"/>
      <c r="T1" s="5">
        <v>6</v>
      </c>
      <c r="U1" s="261" t="s">
        <v>86</v>
      </c>
      <c r="V1" s="261"/>
      <c r="W1" s="5" t="s">
        <v>77</v>
      </c>
      <c r="X1" s="6"/>
    </row>
    <row r="2" spans="1:24" ht="15.75" thickBot="1">
      <c r="A2" s="104"/>
      <c r="B2" s="105"/>
      <c r="C2" s="105"/>
      <c r="D2" s="105"/>
      <c r="E2" s="105"/>
      <c r="F2" s="105"/>
      <c r="G2" s="105"/>
      <c r="H2" s="105"/>
      <c r="I2" s="105"/>
      <c r="J2" s="105"/>
      <c r="K2" s="106"/>
      <c r="L2" s="106"/>
      <c r="M2" s="106"/>
      <c r="N2" s="105"/>
      <c r="O2" s="107"/>
      <c r="P2" s="105"/>
      <c r="Q2" s="105"/>
      <c r="R2" s="105"/>
      <c r="S2" s="105"/>
      <c r="T2" s="105"/>
      <c r="U2" s="105"/>
      <c r="V2" s="107"/>
      <c r="W2" s="105"/>
      <c r="X2" s="108"/>
    </row>
    <row r="3" spans="1:24" ht="51">
      <c r="A3" s="262" t="s">
        <v>0</v>
      </c>
      <c r="B3" s="263"/>
      <c r="C3" s="266" t="s">
        <v>1</v>
      </c>
      <c r="D3" s="267"/>
      <c r="E3" s="267"/>
      <c r="F3" s="267"/>
      <c r="G3" s="267" t="s">
        <v>22</v>
      </c>
      <c r="H3" s="269" t="s">
        <v>23</v>
      </c>
      <c r="I3" s="262" t="s">
        <v>36</v>
      </c>
      <c r="J3" s="263"/>
      <c r="K3" s="136" t="s">
        <v>45</v>
      </c>
      <c r="L3" s="136" t="s">
        <v>33</v>
      </c>
      <c r="M3" s="271" t="s">
        <v>2</v>
      </c>
      <c r="N3" s="272"/>
      <c r="O3" s="272"/>
      <c r="P3" s="272"/>
      <c r="Q3" s="272"/>
      <c r="R3" s="272"/>
      <c r="S3" s="273"/>
      <c r="T3" s="266" t="s">
        <v>34</v>
      </c>
      <c r="U3" s="267"/>
      <c r="V3" s="267"/>
      <c r="W3" s="267"/>
      <c r="X3" s="263"/>
    </row>
    <row r="4" spans="1:24" ht="26.25" thickBot="1">
      <c r="A4" s="264"/>
      <c r="B4" s="265"/>
      <c r="C4" s="1" t="s">
        <v>3</v>
      </c>
      <c r="D4" s="137" t="s">
        <v>4</v>
      </c>
      <c r="E4" s="274" t="s">
        <v>5</v>
      </c>
      <c r="F4" s="274"/>
      <c r="G4" s="268"/>
      <c r="H4" s="270"/>
      <c r="I4" s="134" t="s">
        <v>6</v>
      </c>
      <c r="J4" s="2" t="s">
        <v>39</v>
      </c>
      <c r="K4" s="3" t="s">
        <v>46</v>
      </c>
      <c r="L4" s="3" t="s">
        <v>21</v>
      </c>
      <c r="M4" s="134" t="s">
        <v>9</v>
      </c>
      <c r="N4" s="137" t="s">
        <v>67</v>
      </c>
      <c r="O4" s="137" t="s">
        <v>10</v>
      </c>
      <c r="P4" s="137" t="s">
        <v>11</v>
      </c>
      <c r="Q4" s="137" t="s">
        <v>12</v>
      </c>
      <c r="R4" s="135" t="s">
        <v>65</v>
      </c>
      <c r="S4" s="90" t="s">
        <v>61</v>
      </c>
      <c r="T4" s="1" t="s">
        <v>7</v>
      </c>
      <c r="U4" s="137" t="s">
        <v>8</v>
      </c>
      <c r="V4" s="137" t="s">
        <v>13</v>
      </c>
      <c r="W4" s="137" t="s">
        <v>41</v>
      </c>
      <c r="X4" s="4" t="s">
        <v>14</v>
      </c>
    </row>
    <row r="5" spans="1:24" ht="21.75" customHeight="1" thickBot="1">
      <c r="A5" s="275" t="s">
        <v>181</v>
      </c>
      <c r="B5" s="276"/>
      <c r="C5" s="16">
        <v>0.125</v>
      </c>
      <c r="D5" s="133">
        <v>0.13194444444444445</v>
      </c>
      <c r="E5" s="280">
        <f t="shared" ref="E5:E10" si="0">D5-C5</f>
        <v>6.9444444444444475E-3</v>
      </c>
      <c r="F5" s="280"/>
      <c r="G5" s="99" t="s">
        <v>92</v>
      </c>
      <c r="H5" s="8">
        <v>1.8</v>
      </c>
      <c r="I5" s="9">
        <v>0.66666666666666663</v>
      </c>
      <c r="J5" s="10">
        <v>18.899999999999999</v>
      </c>
      <c r="K5" s="7">
        <v>13</v>
      </c>
      <c r="L5" s="21">
        <v>31.35</v>
      </c>
      <c r="M5" s="11">
        <v>31.97</v>
      </c>
      <c r="N5" s="12">
        <v>8.7100000000000009</v>
      </c>
      <c r="O5" s="12">
        <v>38.57</v>
      </c>
      <c r="P5" s="12">
        <v>7.65</v>
      </c>
      <c r="Q5" s="12">
        <v>6.68</v>
      </c>
      <c r="R5" s="12">
        <v>0.43</v>
      </c>
      <c r="S5" s="91" t="s">
        <v>186</v>
      </c>
      <c r="T5" s="13">
        <v>0.42</v>
      </c>
      <c r="U5" s="12">
        <v>74.47</v>
      </c>
      <c r="V5" s="14">
        <v>0.123</v>
      </c>
      <c r="W5" s="14">
        <v>4.0000000000000001E-3</v>
      </c>
      <c r="X5" s="15">
        <v>7.13</v>
      </c>
    </row>
    <row r="6" spans="1:24" ht="22.5" customHeight="1" thickBot="1">
      <c r="A6" s="275" t="s">
        <v>182</v>
      </c>
      <c r="B6" s="276"/>
      <c r="C6" s="16">
        <v>0.36805555555555558</v>
      </c>
      <c r="D6" s="132">
        <v>0.37847222222222227</v>
      </c>
      <c r="E6" s="277">
        <f t="shared" si="0"/>
        <v>1.0416666666666685E-2</v>
      </c>
      <c r="F6" s="277"/>
      <c r="G6" s="99" t="s">
        <v>111</v>
      </c>
      <c r="H6" s="100">
        <v>1.6</v>
      </c>
      <c r="I6" s="18">
        <v>0.66666666666666663</v>
      </c>
      <c r="J6" s="19">
        <v>17.899999999999999</v>
      </c>
      <c r="K6" s="20">
        <v>13</v>
      </c>
      <c r="L6" s="21">
        <v>31.7</v>
      </c>
      <c r="M6" s="22">
        <v>31.61</v>
      </c>
      <c r="N6" s="23">
        <v>9.0299999999999994</v>
      </c>
      <c r="O6" s="23">
        <v>38.54</v>
      </c>
      <c r="P6" s="23">
        <v>8.83</v>
      </c>
      <c r="Q6" s="23">
        <v>6</v>
      </c>
      <c r="R6" s="23">
        <v>0.8</v>
      </c>
      <c r="S6" s="92" t="s">
        <v>189</v>
      </c>
      <c r="T6" s="24">
        <v>0.32</v>
      </c>
      <c r="U6" s="23">
        <v>72.959999999999994</v>
      </c>
      <c r="V6" s="20">
        <v>0.124</v>
      </c>
      <c r="W6" s="25">
        <v>3.0000000000000001E-3</v>
      </c>
      <c r="X6" s="26">
        <v>7.18</v>
      </c>
    </row>
    <row r="7" spans="1:24" ht="22.5" customHeight="1" thickBot="1">
      <c r="A7" s="275" t="s">
        <v>183</v>
      </c>
      <c r="B7" s="276"/>
      <c r="C7" s="27">
        <v>0.625</v>
      </c>
      <c r="D7" s="28">
        <v>0.63541666666666663</v>
      </c>
      <c r="E7" s="277">
        <f t="shared" si="0"/>
        <v>1.041666666666663E-2</v>
      </c>
      <c r="F7" s="277"/>
      <c r="G7" s="99" t="s">
        <v>111</v>
      </c>
      <c r="H7" s="17">
        <v>1.6</v>
      </c>
      <c r="I7" s="18">
        <v>0.66666666666666663</v>
      </c>
      <c r="J7" s="19">
        <v>17.3</v>
      </c>
      <c r="K7" s="20">
        <v>13</v>
      </c>
      <c r="L7" s="21">
        <v>30.75</v>
      </c>
      <c r="M7" s="22">
        <v>30.87</v>
      </c>
      <c r="N7" s="23">
        <v>8.66</v>
      </c>
      <c r="O7" s="23">
        <v>37.75</v>
      </c>
      <c r="P7" s="23">
        <v>8.61</v>
      </c>
      <c r="Q7" s="23">
        <v>5.7</v>
      </c>
      <c r="R7" s="23">
        <v>0.52</v>
      </c>
      <c r="S7" s="92" t="s">
        <v>189</v>
      </c>
      <c r="T7" s="24">
        <v>0.3</v>
      </c>
      <c r="U7" s="23">
        <v>72.72</v>
      </c>
      <c r="V7" s="20">
        <v>0.127</v>
      </c>
      <c r="W7" s="25">
        <v>3.0000000000000001E-3</v>
      </c>
      <c r="X7" s="26">
        <v>7.2</v>
      </c>
    </row>
    <row r="8" spans="1:24" ht="21.75" customHeight="1" thickBot="1">
      <c r="A8" s="275" t="s">
        <v>184</v>
      </c>
      <c r="B8" s="276"/>
      <c r="C8" s="101">
        <v>0.875</v>
      </c>
      <c r="D8" s="132">
        <v>0.88541666666666663</v>
      </c>
      <c r="E8" s="277">
        <f t="shared" si="0"/>
        <v>1.041666666666663E-2</v>
      </c>
      <c r="F8" s="277"/>
      <c r="G8" s="99" t="s">
        <v>111</v>
      </c>
      <c r="H8" s="100">
        <v>1.6</v>
      </c>
      <c r="I8" s="18">
        <v>0.5</v>
      </c>
      <c r="J8" s="19">
        <v>18.95</v>
      </c>
      <c r="K8" s="20">
        <v>13</v>
      </c>
      <c r="L8" s="21">
        <v>30.15</v>
      </c>
      <c r="M8" s="22">
        <v>32.369999999999997</v>
      </c>
      <c r="N8" s="23">
        <v>8.6300000000000008</v>
      </c>
      <c r="O8" s="23">
        <v>38.11</v>
      </c>
      <c r="P8" s="23">
        <v>9.48</v>
      </c>
      <c r="Q8" s="23">
        <v>6.01</v>
      </c>
      <c r="R8" s="96">
        <v>0.39</v>
      </c>
      <c r="S8" s="93" t="s">
        <v>199</v>
      </c>
      <c r="T8" s="24">
        <v>1.05</v>
      </c>
      <c r="U8" s="23">
        <v>74.31</v>
      </c>
      <c r="V8" s="98">
        <v>0.13600000000000001</v>
      </c>
      <c r="W8" s="25">
        <v>8.9999999999999993E-3</v>
      </c>
      <c r="X8" s="29">
        <v>6.78</v>
      </c>
    </row>
    <row r="9" spans="1:24" ht="21.75" customHeight="1" thickBot="1">
      <c r="A9" s="275"/>
      <c r="B9" s="278"/>
      <c r="C9" s="16"/>
      <c r="D9" s="132"/>
      <c r="E9" s="277">
        <f t="shared" si="0"/>
        <v>0</v>
      </c>
      <c r="F9" s="277"/>
      <c r="G9" s="99"/>
      <c r="H9" s="17"/>
      <c r="I9" s="18"/>
      <c r="J9" s="19"/>
      <c r="K9" s="20"/>
      <c r="L9" s="21"/>
      <c r="M9" s="30"/>
      <c r="N9" s="31"/>
      <c r="O9" s="31"/>
      <c r="P9" s="31"/>
      <c r="Q9" s="31"/>
      <c r="R9" s="97"/>
      <c r="S9" s="94"/>
      <c r="T9" s="32"/>
      <c r="U9" s="31"/>
      <c r="V9" s="33"/>
      <c r="W9" s="34"/>
      <c r="X9" s="26"/>
    </row>
    <row r="10" spans="1:24" ht="22.5" customHeight="1" thickBot="1">
      <c r="A10" s="275"/>
      <c r="B10" s="278"/>
      <c r="C10" s="35"/>
      <c r="D10" s="36"/>
      <c r="E10" s="279">
        <f t="shared" si="0"/>
        <v>0</v>
      </c>
      <c r="F10" s="279"/>
      <c r="G10" s="37"/>
      <c r="H10" s="37"/>
      <c r="I10" s="38"/>
      <c r="J10" s="39"/>
      <c r="K10" s="40"/>
      <c r="L10" s="41"/>
      <c r="M10" s="42"/>
      <c r="N10" s="43"/>
      <c r="O10" s="43"/>
      <c r="P10" s="43"/>
      <c r="Q10" s="43"/>
      <c r="R10" s="43"/>
      <c r="S10" s="95"/>
      <c r="T10" s="44"/>
      <c r="U10" s="40"/>
      <c r="V10" s="40"/>
      <c r="W10" s="45"/>
      <c r="X10" s="46"/>
    </row>
    <row r="11" spans="1:24" ht="16.5" thickBot="1">
      <c r="A11" s="47" t="s">
        <v>35</v>
      </c>
      <c r="B11" s="48"/>
      <c r="C11" s="49"/>
      <c r="D11" s="50"/>
      <c r="E11" s="281"/>
      <c r="F11" s="281"/>
      <c r="G11" s="51"/>
      <c r="H11" s="52"/>
      <c r="I11" s="53">
        <f>SUM(I5:I10)</f>
        <v>2.5</v>
      </c>
      <c r="J11" s="54">
        <f>SUM(J5:J10)</f>
        <v>73.05</v>
      </c>
      <c r="K11" s="102">
        <f>SUM(K5:K10)</f>
        <v>52</v>
      </c>
      <c r="L11" s="140">
        <f>SUM(L5:L10)</f>
        <v>123.94999999999999</v>
      </c>
      <c r="M11" s="56"/>
      <c r="N11" s="57"/>
      <c r="O11" s="57"/>
      <c r="P11" s="58"/>
      <c r="Q11" s="57"/>
      <c r="R11" s="59"/>
      <c r="S11" s="59"/>
      <c r="T11" s="60"/>
      <c r="U11" s="57"/>
      <c r="V11" s="57"/>
      <c r="W11" s="57"/>
      <c r="X11" s="61"/>
    </row>
    <row r="12" spans="1:24" ht="16.5" thickBot="1">
      <c r="A12" s="131"/>
      <c r="B12" s="62"/>
      <c r="C12" s="63"/>
      <c r="D12" s="63"/>
      <c r="E12" s="64"/>
      <c r="F12" s="64"/>
      <c r="G12" s="65"/>
      <c r="H12" s="65"/>
      <c r="I12" s="66"/>
      <c r="J12" s="67"/>
      <c r="K12" s="68"/>
      <c r="L12" s="69"/>
      <c r="M12" s="70"/>
      <c r="N12" s="71"/>
      <c r="O12" s="71"/>
      <c r="P12" s="71"/>
      <c r="Q12" s="72"/>
      <c r="R12" s="71"/>
      <c r="S12" s="71"/>
      <c r="T12" s="71"/>
      <c r="U12" s="71"/>
      <c r="V12" s="71"/>
      <c r="W12" s="71"/>
      <c r="X12" s="73"/>
    </row>
    <row r="13" spans="1:24" ht="16.5" thickBot="1">
      <c r="A13" s="282" t="s">
        <v>57</v>
      </c>
      <c r="B13" s="283"/>
      <c r="C13" s="283"/>
      <c r="D13" s="284"/>
      <c r="E13" s="288" t="s">
        <v>8</v>
      </c>
      <c r="F13" s="289"/>
      <c r="G13" s="288" t="s">
        <v>58</v>
      </c>
      <c r="H13" s="289"/>
      <c r="I13" s="288" t="s">
        <v>10</v>
      </c>
      <c r="J13" s="289"/>
      <c r="K13" s="288" t="s">
        <v>14</v>
      </c>
      <c r="L13" s="289"/>
      <c r="M13" s="74"/>
      <c r="N13" s="71"/>
      <c r="O13" s="71"/>
      <c r="P13" s="71"/>
      <c r="Q13" s="72"/>
      <c r="R13" s="71"/>
      <c r="S13" s="71"/>
      <c r="T13" s="71"/>
      <c r="U13" s="71"/>
      <c r="V13" s="71"/>
      <c r="W13" s="71"/>
      <c r="X13" s="73"/>
    </row>
    <row r="14" spans="1:24" ht="16.5" thickBot="1">
      <c r="A14" s="285"/>
      <c r="B14" s="286"/>
      <c r="C14" s="286"/>
      <c r="D14" s="287"/>
      <c r="E14" s="290">
        <v>18.14</v>
      </c>
      <c r="F14" s="291"/>
      <c r="G14" s="290">
        <v>2.04</v>
      </c>
      <c r="H14" s="291"/>
      <c r="I14" s="290">
        <v>17.440000000000001</v>
      </c>
      <c r="J14" s="291"/>
      <c r="K14" s="290">
        <v>11.43</v>
      </c>
      <c r="L14" s="291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10"/>
    </row>
    <row r="15" spans="1:24" ht="16.5" thickBot="1">
      <c r="A15" s="112"/>
      <c r="B15" s="113"/>
      <c r="C15" s="113"/>
      <c r="D15" s="113"/>
      <c r="E15" s="128"/>
      <c r="F15" s="111"/>
      <c r="G15" s="128"/>
      <c r="H15" s="128"/>
      <c r="I15" s="111"/>
      <c r="J15" s="128"/>
      <c r="K15" s="111"/>
      <c r="L15" s="128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10"/>
    </row>
    <row r="16" spans="1:24" ht="15.75">
      <c r="A16" s="296" t="s">
        <v>16</v>
      </c>
      <c r="B16" s="297"/>
      <c r="C16" s="298" t="s">
        <v>30</v>
      </c>
      <c r="D16" s="299"/>
      <c r="E16" s="300" t="s">
        <v>31</v>
      </c>
      <c r="F16" s="300"/>
      <c r="G16" s="298" t="s">
        <v>32</v>
      </c>
      <c r="H16" s="299"/>
      <c r="I16" s="300" t="s">
        <v>24</v>
      </c>
      <c r="J16" s="300"/>
      <c r="K16" s="298" t="s">
        <v>25</v>
      </c>
      <c r="L16" s="299"/>
      <c r="M16" s="300" t="s">
        <v>26</v>
      </c>
      <c r="N16" s="300"/>
      <c r="O16" s="298" t="s">
        <v>27</v>
      </c>
      <c r="P16" s="299"/>
      <c r="Q16" s="300" t="s">
        <v>28</v>
      </c>
      <c r="R16" s="300"/>
      <c r="S16" s="298" t="s">
        <v>29</v>
      </c>
      <c r="T16" s="299"/>
      <c r="U16" s="130">
        <v>20</v>
      </c>
      <c r="V16" s="75">
        <v>22</v>
      </c>
      <c r="W16" s="302">
        <v>24</v>
      </c>
      <c r="X16" s="303"/>
    </row>
    <row r="17" spans="1:24" ht="15.75">
      <c r="A17" s="292" t="s">
        <v>17</v>
      </c>
      <c r="B17" s="293"/>
      <c r="C17" s="294">
        <v>7</v>
      </c>
      <c r="D17" s="295"/>
      <c r="E17" s="294">
        <v>14</v>
      </c>
      <c r="F17" s="295"/>
      <c r="G17" s="294">
        <v>21</v>
      </c>
      <c r="H17" s="295"/>
      <c r="I17" s="294">
        <v>30</v>
      </c>
      <c r="J17" s="295"/>
      <c r="K17" s="294">
        <v>6</v>
      </c>
      <c r="L17" s="295"/>
      <c r="M17" s="294">
        <v>12</v>
      </c>
      <c r="N17" s="295"/>
      <c r="O17" s="294">
        <v>19</v>
      </c>
      <c r="P17" s="295"/>
      <c r="Q17" s="301">
        <v>25</v>
      </c>
      <c r="R17" s="301"/>
      <c r="S17" s="294">
        <v>6</v>
      </c>
      <c r="T17" s="295"/>
      <c r="U17" s="127">
        <v>13</v>
      </c>
      <c r="V17" s="76">
        <v>19</v>
      </c>
      <c r="W17" s="301">
        <v>25</v>
      </c>
      <c r="X17" s="295"/>
    </row>
    <row r="18" spans="1:24" ht="15.75">
      <c r="A18" s="292" t="s">
        <v>42</v>
      </c>
      <c r="B18" s="293"/>
      <c r="C18" s="306" t="s">
        <v>185</v>
      </c>
      <c r="D18" s="307"/>
      <c r="E18" s="306" t="s">
        <v>108</v>
      </c>
      <c r="F18" s="307"/>
      <c r="G18" s="306" t="s">
        <v>187</v>
      </c>
      <c r="H18" s="307"/>
      <c r="I18" s="306" t="s">
        <v>188</v>
      </c>
      <c r="J18" s="307"/>
      <c r="K18" s="306" t="s">
        <v>108</v>
      </c>
      <c r="L18" s="307"/>
      <c r="M18" s="306" t="s">
        <v>190</v>
      </c>
      <c r="N18" s="307"/>
      <c r="O18" s="306" t="s">
        <v>192</v>
      </c>
      <c r="P18" s="307"/>
      <c r="Q18" s="309" t="s">
        <v>193</v>
      </c>
      <c r="R18" s="309"/>
      <c r="S18" s="306" t="s">
        <v>190</v>
      </c>
      <c r="T18" s="307"/>
      <c r="U18" s="148" t="s">
        <v>161</v>
      </c>
      <c r="V18" s="76" t="s">
        <v>136</v>
      </c>
      <c r="W18" s="301" t="s">
        <v>124</v>
      </c>
      <c r="X18" s="295"/>
    </row>
    <row r="19" spans="1:24" ht="15.75">
      <c r="A19" s="292" t="s">
        <v>43</v>
      </c>
      <c r="B19" s="293"/>
      <c r="C19" s="304">
        <v>383</v>
      </c>
      <c r="D19" s="305"/>
      <c r="E19" s="304">
        <v>417</v>
      </c>
      <c r="F19" s="305"/>
      <c r="G19" s="304">
        <v>417</v>
      </c>
      <c r="H19" s="305"/>
      <c r="I19" s="304">
        <v>367</v>
      </c>
      <c r="J19" s="305"/>
      <c r="K19" s="304">
        <v>383</v>
      </c>
      <c r="L19" s="305"/>
      <c r="M19" s="304">
        <v>400</v>
      </c>
      <c r="N19" s="305"/>
      <c r="O19" s="304">
        <v>383</v>
      </c>
      <c r="P19" s="305"/>
      <c r="Q19" s="308">
        <v>383</v>
      </c>
      <c r="R19" s="308"/>
      <c r="S19" s="304">
        <v>367</v>
      </c>
      <c r="T19" s="305"/>
      <c r="U19" s="77">
        <v>383</v>
      </c>
      <c r="V19" s="78">
        <v>417</v>
      </c>
      <c r="W19" s="308">
        <v>417</v>
      </c>
      <c r="X19" s="305"/>
    </row>
    <row r="20" spans="1:24" ht="15.75">
      <c r="A20" s="292" t="s">
        <v>44</v>
      </c>
      <c r="B20" s="293"/>
      <c r="C20" s="294">
        <v>0.72</v>
      </c>
      <c r="D20" s="295"/>
      <c r="E20" s="294">
        <v>0.68</v>
      </c>
      <c r="F20" s="295"/>
      <c r="G20" s="294">
        <v>0.7</v>
      </c>
      <c r="H20" s="295"/>
      <c r="I20" s="294">
        <v>0.75</v>
      </c>
      <c r="J20" s="295"/>
      <c r="K20" s="294">
        <v>0.7</v>
      </c>
      <c r="L20" s="295"/>
      <c r="M20" s="294">
        <v>0.66</v>
      </c>
      <c r="N20" s="295"/>
      <c r="O20" s="294">
        <v>0.68</v>
      </c>
      <c r="P20" s="295"/>
      <c r="Q20" s="301">
        <v>0.68</v>
      </c>
      <c r="R20" s="301"/>
      <c r="S20" s="294">
        <v>0.7</v>
      </c>
      <c r="T20" s="295"/>
      <c r="U20" s="127">
        <v>0.7</v>
      </c>
      <c r="V20" s="76">
        <v>0.7</v>
      </c>
      <c r="W20" s="301">
        <v>0.7</v>
      </c>
      <c r="X20" s="295"/>
    </row>
    <row r="21" spans="1:24" ht="15.75">
      <c r="A21" s="292" t="s">
        <v>63</v>
      </c>
      <c r="B21" s="293"/>
      <c r="C21" s="294">
        <v>1130</v>
      </c>
      <c r="D21" s="295"/>
      <c r="E21" s="294">
        <v>1083</v>
      </c>
      <c r="F21" s="295"/>
      <c r="G21" s="294">
        <v>1163</v>
      </c>
      <c r="H21" s="295"/>
      <c r="I21" s="294">
        <v>1175</v>
      </c>
      <c r="J21" s="295"/>
      <c r="K21" s="294">
        <v>1153</v>
      </c>
      <c r="L21" s="295"/>
      <c r="M21" s="294">
        <v>1103</v>
      </c>
      <c r="N21" s="295"/>
      <c r="O21" s="294">
        <v>1151</v>
      </c>
      <c r="P21" s="295"/>
      <c r="Q21" s="301">
        <v>1152</v>
      </c>
      <c r="R21" s="301"/>
      <c r="S21" s="294">
        <v>1155</v>
      </c>
      <c r="T21" s="295"/>
      <c r="U21" s="127">
        <v>1116</v>
      </c>
      <c r="V21" s="76">
        <v>1086</v>
      </c>
      <c r="W21" s="301">
        <v>1165</v>
      </c>
      <c r="X21" s="295"/>
    </row>
    <row r="22" spans="1:24" ht="15.75">
      <c r="A22" s="292" t="s">
        <v>18</v>
      </c>
      <c r="B22" s="293"/>
      <c r="C22" s="294">
        <v>0.34</v>
      </c>
      <c r="D22" s="295"/>
      <c r="E22" s="294">
        <v>0.34</v>
      </c>
      <c r="F22" s="295"/>
      <c r="G22" s="294">
        <v>0.34</v>
      </c>
      <c r="H22" s="295"/>
      <c r="I22" s="294">
        <v>0.34</v>
      </c>
      <c r="J22" s="295"/>
      <c r="K22" s="294">
        <v>0.32</v>
      </c>
      <c r="L22" s="295"/>
      <c r="M22" s="294">
        <v>0.32</v>
      </c>
      <c r="N22" s="295"/>
      <c r="O22" s="294">
        <v>0.32</v>
      </c>
      <c r="P22" s="295"/>
      <c r="Q22" s="301">
        <v>0.32</v>
      </c>
      <c r="R22" s="301"/>
      <c r="S22" s="294">
        <v>0.32</v>
      </c>
      <c r="T22" s="295"/>
      <c r="U22" s="127">
        <v>0.32</v>
      </c>
      <c r="V22" s="76">
        <v>0.32</v>
      </c>
      <c r="W22" s="301">
        <v>0.32</v>
      </c>
      <c r="X22" s="295"/>
    </row>
    <row r="23" spans="1:24" ht="15.75">
      <c r="A23" s="292" t="s">
        <v>19</v>
      </c>
      <c r="B23" s="293"/>
      <c r="C23" s="310">
        <f>C20-C22</f>
        <v>0.37999999999999995</v>
      </c>
      <c r="D23" s="311"/>
      <c r="E23" s="310">
        <f>E20-E22</f>
        <v>0.34</v>
      </c>
      <c r="F23" s="311"/>
      <c r="G23" s="310">
        <f>G20-G22</f>
        <v>0.35999999999999993</v>
      </c>
      <c r="H23" s="311"/>
      <c r="I23" s="310">
        <f>I20-I22</f>
        <v>0.41</v>
      </c>
      <c r="J23" s="311"/>
      <c r="K23" s="310">
        <f>K20-K22</f>
        <v>0.37999999999999995</v>
      </c>
      <c r="L23" s="311"/>
      <c r="M23" s="310">
        <f>M20-M22</f>
        <v>0.34</v>
      </c>
      <c r="N23" s="311"/>
      <c r="O23" s="310">
        <f>O20-O22</f>
        <v>0.36000000000000004</v>
      </c>
      <c r="P23" s="311"/>
      <c r="Q23" s="310">
        <f>Q20-Q22</f>
        <v>0.36000000000000004</v>
      </c>
      <c r="R23" s="311"/>
      <c r="S23" s="310">
        <f>S20-S22</f>
        <v>0.37999999999999995</v>
      </c>
      <c r="T23" s="311"/>
      <c r="U23" s="85">
        <f>U20-U22</f>
        <v>0.37999999999999995</v>
      </c>
      <c r="V23" s="79">
        <f>V20-V22</f>
        <v>0.37999999999999995</v>
      </c>
      <c r="W23" s="310">
        <f>W20-W22</f>
        <v>0.37999999999999995</v>
      </c>
      <c r="X23" s="311"/>
    </row>
    <row r="24" spans="1:24" ht="16.5" thickBot="1">
      <c r="A24" s="319" t="s">
        <v>64</v>
      </c>
      <c r="B24" s="320"/>
      <c r="C24" s="312">
        <v>660</v>
      </c>
      <c r="D24" s="313"/>
      <c r="E24" s="312">
        <v>660</v>
      </c>
      <c r="F24" s="313"/>
      <c r="G24" s="312">
        <v>660</v>
      </c>
      <c r="H24" s="313"/>
      <c r="I24" s="312">
        <v>670</v>
      </c>
      <c r="J24" s="313"/>
      <c r="K24" s="312">
        <v>690</v>
      </c>
      <c r="L24" s="313"/>
      <c r="M24" s="312">
        <v>690</v>
      </c>
      <c r="N24" s="313"/>
      <c r="O24" s="312">
        <v>690</v>
      </c>
      <c r="P24" s="313"/>
      <c r="Q24" s="314">
        <v>690</v>
      </c>
      <c r="R24" s="314"/>
      <c r="S24" s="312">
        <v>690</v>
      </c>
      <c r="T24" s="313"/>
      <c r="U24" s="126">
        <v>690</v>
      </c>
      <c r="V24" s="80">
        <v>690</v>
      </c>
      <c r="W24" s="314">
        <v>690</v>
      </c>
      <c r="X24" s="313"/>
    </row>
    <row r="25" spans="1:24" ht="15.75">
      <c r="A25" s="315" t="s">
        <v>66</v>
      </c>
      <c r="B25" s="316"/>
      <c r="C25" s="317" t="s">
        <v>96</v>
      </c>
      <c r="D25" s="318"/>
      <c r="E25" s="317" t="s">
        <v>96</v>
      </c>
      <c r="F25" s="318"/>
      <c r="G25" s="317" t="s">
        <v>96</v>
      </c>
      <c r="H25" s="318"/>
      <c r="I25" s="317" t="s">
        <v>96</v>
      </c>
      <c r="J25" s="318"/>
      <c r="K25" s="317" t="s">
        <v>96</v>
      </c>
      <c r="L25" s="318"/>
      <c r="M25" s="317" t="s">
        <v>96</v>
      </c>
      <c r="N25" s="318"/>
      <c r="O25" s="317" t="s">
        <v>96</v>
      </c>
      <c r="P25" s="318"/>
      <c r="Q25" s="317" t="s">
        <v>96</v>
      </c>
      <c r="R25" s="318"/>
      <c r="S25" s="317" t="s">
        <v>96</v>
      </c>
      <c r="T25" s="318"/>
      <c r="U25" s="317" t="s">
        <v>96</v>
      </c>
      <c r="V25" s="318"/>
      <c r="W25" s="317" t="s">
        <v>96</v>
      </c>
      <c r="X25" s="318"/>
    </row>
    <row r="26" spans="1:24" ht="16.5" thickBot="1">
      <c r="A26" s="344" t="s">
        <v>70</v>
      </c>
      <c r="B26" s="345"/>
      <c r="C26" s="321">
        <v>0.77</v>
      </c>
      <c r="D26" s="322"/>
      <c r="E26" s="321">
        <v>0.75</v>
      </c>
      <c r="F26" s="322"/>
      <c r="G26" s="321">
        <v>0.75</v>
      </c>
      <c r="H26" s="322"/>
      <c r="I26" s="321">
        <v>0.79</v>
      </c>
      <c r="J26" s="322"/>
      <c r="K26" s="321">
        <v>0.75</v>
      </c>
      <c r="L26" s="322"/>
      <c r="M26" s="321">
        <v>0.7</v>
      </c>
      <c r="N26" s="322"/>
      <c r="O26" s="321">
        <v>0.72</v>
      </c>
      <c r="P26" s="322"/>
      <c r="Q26" s="321">
        <v>0.71</v>
      </c>
      <c r="R26" s="322"/>
      <c r="S26" s="321">
        <v>0.74</v>
      </c>
      <c r="T26" s="322"/>
      <c r="U26" s="103">
        <v>0.72</v>
      </c>
      <c r="V26" s="103">
        <v>0.74</v>
      </c>
      <c r="W26" s="323">
        <v>0.7</v>
      </c>
      <c r="X26" s="322"/>
    </row>
    <row r="27" spans="1:24" ht="16.5" thickBot="1">
      <c r="A27" s="324"/>
      <c r="B27" s="325"/>
      <c r="C27" s="325"/>
      <c r="D27" s="325"/>
      <c r="E27" s="325"/>
      <c r="F27" s="325"/>
      <c r="G27" s="325"/>
      <c r="H27" s="325"/>
      <c r="I27" s="325"/>
      <c r="J27" s="325"/>
      <c r="K27" s="325"/>
      <c r="L27" s="325"/>
      <c r="M27" s="325"/>
      <c r="N27" s="325"/>
      <c r="O27" s="325"/>
      <c r="P27" s="325"/>
      <c r="Q27" s="325"/>
      <c r="R27" s="326"/>
      <c r="S27" s="327" t="s">
        <v>62</v>
      </c>
      <c r="T27" s="328"/>
      <c r="U27" s="329"/>
      <c r="V27" s="330"/>
      <c r="W27" s="331">
        <f>I17+Q17+W17</f>
        <v>80</v>
      </c>
      <c r="X27" s="332"/>
    </row>
    <row r="28" spans="1:24" ht="16.5" thickBot="1">
      <c r="A28" s="333" t="s">
        <v>47</v>
      </c>
      <c r="B28" s="334"/>
      <c r="C28" s="327" t="s">
        <v>48</v>
      </c>
      <c r="D28" s="328"/>
      <c r="E28" s="328"/>
      <c r="F28" s="328"/>
      <c r="G28" s="328"/>
      <c r="H28" s="328"/>
      <c r="I28" s="328"/>
      <c r="J28" s="328"/>
      <c r="K28" s="328"/>
      <c r="L28" s="328"/>
      <c r="M28" s="328"/>
      <c r="N28" s="328"/>
      <c r="O28" s="328"/>
      <c r="P28" s="328"/>
      <c r="Q28" s="328"/>
      <c r="R28" s="328"/>
      <c r="S28" s="328"/>
      <c r="T28" s="328"/>
      <c r="U28" s="328"/>
      <c r="V28" s="328"/>
      <c r="W28" s="328"/>
      <c r="X28" s="337"/>
    </row>
    <row r="29" spans="1:24" ht="16.5" thickBot="1">
      <c r="A29" s="335"/>
      <c r="B29" s="336"/>
      <c r="C29" s="338" t="s">
        <v>49</v>
      </c>
      <c r="D29" s="339"/>
      <c r="E29" s="339"/>
      <c r="F29" s="339"/>
      <c r="G29" s="339"/>
      <c r="H29" s="339"/>
      <c r="I29" s="339"/>
      <c r="J29" s="340"/>
      <c r="K29" s="341" t="s">
        <v>51</v>
      </c>
      <c r="L29" s="342"/>
      <c r="M29" s="342"/>
      <c r="N29" s="342"/>
      <c r="O29" s="342"/>
      <c r="P29" s="342"/>
      <c r="Q29" s="342"/>
      <c r="R29" s="343"/>
      <c r="S29" s="338" t="s">
        <v>50</v>
      </c>
      <c r="T29" s="339"/>
      <c r="U29" s="339"/>
      <c r="V29" s="339"/>
      <c r="W29" s="339"/>
      <c r="X29" s="340"/>
    </row>
    <row r="30" spans="1:24" ht="16.5" thickBot="1">
      <c r="A30" s="346" t="s">
        <v>53</v>
      </c>
      <c r="B30" s="350"/>
      <c r="C30" s="298" t="s">
        <v>30</v>
      </c>
      <c r="D30" s="299"/>
      <c r="E30" s="298" t="s">
        <v>31</v>
      </c>
      <c r="F30" s="299"/>
      <c r="G30" s="298" t="s">
        <v>32</v>
      </c>
      <c r="H30" s="299"/>
      <c r="I30" s="300" t="s">
        <v>24</v>
      </c>
      <c r="J30" s="300"/>
      <c r="K30" s="298" t="s">
        <v>25</v>
      </c>
      <c r="L30" s="299"/>
      <c r="M30" s="298" t="s">
        <v>26</v>
      </c>
      <c r="N30" s="299"/>
      <c r="O30" s="298" t="s">
        <v>27</v>
      </c>
      <c r="P30" s="299"/>
      <c r="Q30" s="300" t="s">
        <v>28</v>
      </c>
      <c r="R30" s="300"/>
      <c r="S30" s="298" t="s">
        <v>29</v>
      </c>
      <c r="T30" s="300"/>
      <c r="U30" s="75">
        <v>20</v>
      </c>
      <c r="V30" s="75">
        <v>22</v>
      </c>
      <c r="W30" s="351">
        <v>24</v>
      </c>
      <c r="X30" s="303"/>
    </row>
    <row r="31" spans="1:24" ht="16.5" thickBot="1">
      <c r="A31" s="346" t="s">
        <v>15</v>
      </c>
      <c r="B31" s="347"/>
      <c r="C31" s="348"/>
      <c r="D31" s="349"/>
      <c r="E31" s="348"/>
      <c r="F31" s="349"/>
      <c r="G31" s="348"/>
      <c r="H31" s="349"/>
      <c r="I31" s="348"/>
      <c r="J31" s="349"/>
      <c r="K31" s="348"/>
      <c r="L31" s="349"/>
      <c r="M31" s="348" t="s">
        <v>191</v>
      </c>
      <c r="N31" s="349"/>
      <c r="O31" s="348"/>
      <c r="P31" s="349"/>
      <c r="Q31" s="348"/>
      <c r="R31" s="349"/>
      <c r="S31" s="348" t="s">
        <v>194</v>
      </c>
      <c r="T31" s="349"/>
      <c r="U31" s="87"/>
      <c r="V31" s="87"/>
      <c r="W31" s="348" t="s">
        <v>200</v>
      </c>
      <c r="X31" s="349"/>
    </row>
    <row r="32" spans="1:24" ht="15.75">
      <c r="A32" s="356" t="s">
        <v>78</v>
      </c>
      <c r="B32" s="357"/>
      <c r="C32" s="354"/>
      <c r="D32" s="355"/>
      <c r="E32" s="354"/>
      <c r="F32" s="355"/>
      <c r="G32" s="354"/>
      <c r="H32" s="355"/>
      <c r="I32" s="354"/>
      <c r="J32" s="355"/>
      <c r="K32" s="354"/>
      <c r="L32" s="355"/>
      <c r="M32" s="354"/>
      <c r="N32" s="355"/>
      <c r="O32" s="354"/>
      <c r="P32" s="355"/>
      <c r="Q32" s="354"/>
      <c r="R32" s="355"/>
      <c r="S32" s="354"/>
      <c r="T32" s="355"/>
      <c r="U32" s="76"/>
      <c r="V32" s="76"/>
      <c r="W32" s="354"/>
      <c r="X32" s="355"/>
    </row>
    <row r="33" spans="1:24" ht="15.75">
      <c r="A33" s="352" t="s">
        <v>79</v>
      </c>
      <c r="B33" s="353"/>
      <c r="C33" s="354"/>
      <c r="D33" s="355"/>
      <c r="E33" s="354"/>
      <c r="F33" s="355"/>
      <c r="G33" s="354"/>
      <c r="H33" s="355"/>
      <c r="I33" s="354"/>
      <c r="J33" s="355"/>
      <c r="K33" s="354"/>
      <c r="L33" s="355"/>
      <c r="M33" s="354"/>
      <c r="N33" s="355"/>
      <c r="O33" s="354"/>
      <c r="P33" s="355"/>
      <c r="Q33" s="354"/>
      <c r="R33" s="355"/>
      <c r="S33" s="354"/>
      <c r="T33" s="355"/>
      <c r="U33" s="86"/>
      <c r="V33" s="86"/>
      <c r="W33" s="354"/>
      <c r="X33" s="355"/>
    </row>
    <row r="34" spans="1:24" ht="15.75">
      <c r="A34" s="352" t="s">
        <v>80</v>
      </c>
      <c r="B34" s="353"/>
      <c r="C34" s="354">
        <v>1110</v>
      </c>
      <c r="D34" s="355"/>
      <c r="E34" s="354">
        <v>1110</v>
      </c>
      <c r="F34" s="355"/>
      <c r="G34" s="354">
        <v>1110</v>
      </c>
      <c r="H34" s="355"/>
      <c r="I34" s="354">
        <v>1110</v>
      </c>
      <c r="J34" s="355"/>
      <c r="K34" s="354">
        <v>1110</v>
      </c>
      <c r="L34" s="355"/>
      <c r="M34" s="354">
        <v>1120</v>
      </c>
      <c r="N34" s="355"/>
      <c r="O34" s="354">
        <v>1120</v>
      </c>
      <c r="P34" s="355"/>
      <c r="Q34" s="354">
        <v>1120</v>
      </c>
      <c r="R34" s="355"/>
      <c r="S34" s="354">
        <v>1120</v>
      </c>
      <c r="T34" s="355"/>
      <c r="U34" s="86">
        <v>1120</v>
      </c>
      <c r="V34" s="86">
        <v>1120</v>
      </c>
      <c r="W34" s="354">
        <v>1110</v>
      </c>
      <c r="X34" s="355"/>
    </row>
    <row r="35" spans="1:24" ht="16.5" thickBot="1">
      <c r="A35" s="352" t="s">
        <v>76</v>
      </c>
      <c r="B35" s="353"/>
      <c r="C35" s="358">
        <v>500</v>
      </c>
      <c r="D35" s="359"/>
      <c r="E35" s="358">
        <v>500</v>
      </c>
      <c r="F35" s="359"/>
      <c r="G35" s="358">
        <v>500</v>
      </c>
      <c r="H35" s="359"/>
      <c r="I35" s="358">
        <v>500</v>
      </c>
      <c r="J35" s="359"/>
      <c r="K35" s="358">
        <v>500</v>
      </c>
      <c r="L35" s="359"/>
      <c r="M35" s="358">
        <v>500</v>
      </c>
      <c r="N35" s="359"/>
      <c r="O35" s="358">
        <v>500</v>
      </c>
      <c r="P35" s="359"/>
      <c r="Q35" s="358">
        <v>500</v>
      </c>
      <c r="R35" s="359"/>
      <c r="S35" s="358">
        <v>500</v>
      </c>
      <c r="T35" s="359"/>
      <c r="U35" s="86">
        <v>500</v>
      </c>
      <c r="V35" s="86">
        <v>500</v>
      </c>
      <c r="W35" s="358">
        <v>500</v>
      </c>
      <c r="X35" s="359"/>
    </row>
    <row r="36" spans="1:24" ht="16.5" thickBot="1">
      <c r="A36" s="346" t="s">
        <v>38</v>
      </c>
      <c r="B36" s="347"/>
      <c r="C36" s="364">
        <f>C32+C35+C34+C33</f>
        <v>1610</v>
      </c>
      <c r="D36" s="365"/>
      <c r="E36" s="364">
        <f>E32+E35+E34+E33</f>
        <v>1610</v>
      </c>
      <c r="F36" s="365"/>
      <c r="G36" s="364">
        <f>G32+G35+G34+G33</f>
        <v>1610</v>
      </c>
      <c r="H36" s="365"/>
      <c r="I36" s="364">
        <f>I32+I35+I34+I33</f>
        <v>1610</v>
      </c>
      <c r="J36" s="365"/>
      <c r="K36" s="364">
        <f>K32+K35+K34+K33</f>
        <v>1610</v>
      </c>
      <c r="L36" s="365"/>
      <c r="M36" s="364">
        <f>M32+M35+M34+M33</f>
        <v>1620</v>
      </c>
      <c r="N36" s="365"/>
      <c r="O36" s="364">
        <f>O32+O35+O34+O33</f>
        <v>1620</v>
      </c>
      <c r="P36" s="365"/>
      <c r="Q36" s="364">
        <f>Q32+Q35+Q34+Q33</f>
        <v>1620</v>
      </c>
      <c r="R36" s="365"/>
      <c r="S36" s="364">
        <f>S32+S35+S34+S33</f>
        <v>1620</v>
      </c>
      <c r="T36" s="365"/>
      <c r="U36" s="82">
        <f>U32+U35+U34+U33</f>
        <v>1620</v>
      </c>
      <c r="V36" s="82">
        <f>V32+V35+V34+V33</f>
        <v>1620</v>
      </c>
      <c r="W36" s="364">
        <f>W32+W35+W34+W33</f>
        <v>1610</v>
      </c>
      <c r="X36" s="365"/>
    </row>
    <row r="37" spans="1:24" ht="15.75">
      <c r="A37" s="360" t="s">
        <v>81</v>
      </c>
      <c r="B37" s="361"/>
      <c r="C37" s="362"/>
      <c r="D37" s="363"/>
      <c r="E37" s="362"/>
      <c r="F37" s="363"/>
      <c r="G37" s="362"/>
      <c r="H37" s="363"/>
      <c r="I37" s="362"/>
      <c r="J37" s="363"/>
      <c r="K37" s="362"/>
      <c r="L37" s="363"/>
      <c r="M37" s="362"/>
      <c r="N37" s="363"/>
      <c r="O37" s="362"/>
      <c r="P37" s="363"/>
      <c r="Q37" s="362"/>
      <c r="R37" s="363"/>
      <c r="S37" s="362"/>
      <c r="T37" s="363"/>
      <c r="U37" s="81"/>
      <c r="V37" s="81"/>
      <c r="W37" s="362"/>
      <c r="X37" s="363"/>
    </row>
    <row r="38" spans="1:24" ht="15.75">
      <c r="A38" s="360" t="s">
        <v>68</v>
      </c>
      <c r="B38" s="361"/>
      <c r="C38" s="354"/>
      <c r="D38" s="355"/>
      <c r="E38" s="354"/>
      <c r="F38" s="355"/>
      <c r="G38" s="354"/>
      <c r="H38" s="355"/>
      <c r="I38" s="354"/>
      <c r="J38" s="355"/>
      <c r="K38" s="354"/>
      <c r="L38" s="355"/>
      <c r="M38" s="354"/>
      <c r="N38" s="355"/>
      <c r="O38" s="354"/>
      <c r="P38" s="355"/>
      <c r="Q38" s="354"/>
      <c r="R38" s="355"/>
      <c r="S38" s="354"/>
      <c r="T38" s="355"/>
      <c r="U38" s="76"/>
      <c r="V38" s="76"/>
      <c r="W38" s="354"/>
      <c r="X38" s="355"/>
    </row>
    <row r="39" spans="1:24" ht="15.75" customHeight="1">
      <c r="A39" s="360" t="s">
        <v>83</v>
      </c>
      <c r="B39" s="361"/>
      <c r="C39" s="354">
        <v>600</v>
      </c>
      <c r="D39" s="355"/>
      <c r="E39" s="354">
        <v>600</v>
      </c>
      <c r="F39" s="355"/>
      <c r="G39" s="354">
        <v>600</v>
      </c>
      <c r="H39" s="355"/>
      <c r="I39" s="354">
        <v>600</v>
      </c>
      <c r="J39" s="355"/>
      <c r="K39" s="354">
        <v>600</v>
      </c>
      <c r="L39" s="355"/>
      <c r="M39" s="354">
        <v>600</v>
      </c>
      <c r="N39" s="355"/>
      <c r="O39" s="354">
        <v>600</v>
      </c>
      <c r="P39" s="355"/>
      <c r="Q39" s="354">
        <v>600</v>
      </c>
      <c r="R39" s="355"/>
      <c r="S39" s="354">
        <v>700</v>
      </c>
      <c r="T39" s="355"/>
      <c r="U39" s="76">
        <v>700</v>
      </c>
      <c r="V39" s="76">
        <v>700</v>
      </c>
      <c r="W39" s="354">
        <v>700</v>
      </c>
      <c r="X39" s="355"/>
    </row>
    <row r="40" spans="1:24" ht="15.75">
      <c r="A40" s="352" t="s">
        <v>73</v>
      </c>
      <c r="B40" s="353"/>
      <c r="C40" s="354">
        <v>400</v>
      </c>
      <c r="D40" s="355"/>
      <c r="E40" s="354">
        <v>400</v>
      </c>
      <c r="F40" s="355"/>
      <c r="G40" s="354">
        <v>400</v>
      </c>
      <c r="H40" s="355"/>
      <c r="I40" s="354">
        <v>400</v>
      </c>
      <c r="J40" s="355"/>
      <c r="K40" s="354">
        <v>400</v>
      </c>
      <c r="L40" s="355"/>
      <c r="M40" s="354">
        <v>400</v>
      </c>
      <c r="N40" s="355"/>
      <c r="O40" s="354">
        <v>400</v>
      </c>
      <c r="P40" s="355"/>
      <c r="Q40" s="354">
        <v>400</v>
      </c>
      <c r="R40" s="355"/>
      <c r="S40" s="354">
        <v>400</v>
      </c>
      <c r="T40" s="355"/>
      <c r="U40" s="76">
        <v>400</v>
      </c>
      <c r="V40" s="76">
        <v>400</v>
      </c>
      <c r="W40" s="354">
        <v>400</v>
      </c>
      <c r="X40" s="355"/>
    </row>
    <row r="41" spans="1:24" ht="15.75">
      <c r="A41" s="366" t="s">
        <v>84</v>
      </c>
      <c r="B41" s="367"/>
      <c r="C41" s="354">
        <v>1150</v>
      </c>
      <c r="D41" s="355"/>
      <c r="E41" s="354">
        <v>1150</v>
      </c>
      <c r="F41" s="355"/>
      <c r="G41" s="354">
        <v>1150</v>
      </c>
      <c r="H41" s="355"/>
      <c r="I41" s="354">
        <v>1150</v>
      </c>
      <c r="J41" s="355"/>
      <c r="K41" s="354">
        <v>1150</v>
      </c>
      <c r="L41" s="355"/>
      <c r="M41" s="354">
        <v>1150</v>
      </c>
      <c r="N41" s="355"/>
      <c r="O41" s="354">
        <v>1150</v>
      </c>
      <c r="P41" s="355"/>
      <c r="Q41" s="354">
        <v>1150</v>
      </c>
      <c r="R41" s="355"/>
      <c r="S41" s="354">
        <v>1100</v>
      </c>
      <c r="T41" s="355"/>
      <c r="U41" s="76">
        <v>1100</v>
      </c>
      <c r="V41" s="76">
        <v>1100</v>
      </c>
      <c r="W41" s="354">
        <v>1100</v>
      </c>
      <c r="X41" s="355"/>
    </row>
    <row r="42" spans="1:24" ht="16.5" customHeight="1" thickBot="1">
      <c r="A42" s="366" t="s">
        <v>85</v>
      </c>
      <c r="B42" s="367"/>
      <c r="C42" s="358">
        <v>350</v>
      </c>
      <c r="D42" s="359"/>
      <c r="E42" s="358">
        <v>350</v>
      </c>
      <c r="F42" s="359"/>
      <c r="G42" s="358">
        <v>350</v>
      </c>
      <c r="H42" s="359"/>
      <c r="I42" s="358">
        <v>350</v>
      </c>
      <c r="J42" s="359"/>
      <c r="K42" s="358">
        <v>350</v>
      </c>
      <c r="L42" s="359"/>
      <c r="M42" s="358">
        <v>350</v>
      </c>
      <c r="N42" s="359"/>
      <c r="O42" s="358">
        <v>350</v>
      </c>
      <c r="P42" s="359"/>
      <c r="Q42" s="358">
        <v>350</v>
      </c>
      <c r="R42" s="359"/>
      <c r="S42" s="358">
        <v>300</v>
      </c>
      <c r="T42" s="359"/>
      <c r="U42" s="86">
        <v>300</v>
      </c>
      <c r="V42" s="86">
        <v>300</v>
      </c>
      <c r="W42" s="358">
        <v>300</v>
      </c>
      <c r="X42" s="359"/>
    </row>
    <row r="43" spans="1:24" ht="16.5" thickBot="1">
      <c r="A43" s="368" t="s">
        <v>52</v>
      </c>
      <c r="B43" s="369"/>
      <c r="C43" s="370">
        <f>C37+C38+C39+C40+C41+C42</f>
        <v>2500</v>
      </c>
      <c r="D43" s="371"/>
      <c r="E43" s="370">
        <f>E37+E38+E39+E40+E41+E42</f>
        <v>2500</v>
      </c>
      <c r="F43" s="371"/>
      <c r="G43" s="370">
        <f>G37+G38+G39+G40+G41+G42</f>
        <v>2500</v>
      </c>
      <c r="H43" s="371"/>
      <c r="I43" s="370">
        <f>I37+I38+I39+I40+I41+I42</f>
        <v>2500</v>
      </c>
      <c r="J43" s="371"/>
      <c r="K43" s="370">
        <f>K37+K38+K39+K40+K41+K42</f>
        <v>2500</v>
      </c>
      <c r="L43" s="371"/>
      <c r="M43" s="370">
        <f>M37+M38+M39+M40+M41+M42</f>
        <v>2500</v>
      </c>
      <c r="N43" s="371"/>
      <c r="O43" s="370">
        <f>O37+O38+O39+O40+O41+O42</f>
        <v>2500</v>
      </c>
      <c r="P43" s="371"/>
      <c r="Q43" s="370">
        <f>Q37+Q38+Q39+Q40+Q41+Q42</f>
        <v>2500</v>
      </c>
      <c r="R43" s="371"/>
      <c r="S43" s="370">
        <f>S37+S38+S39+S40+S41+S42</f>
        <v>2500</v>
      </c>
      <c r="T43" s="371"/>
      <c r="U43" s="129">
        <f>U37+U38+U39+U40+U41+U42</f>
        <v>2500</v>
      </c>
      <c r="V43" s="147">
        <f>V37+V38+V39+V40+V41+V42</f>
        <v>2500</v>
      </c>
      <c r="W43" s="370">
        <f>W37+W38+W39+W40+W41+W42</f>
        <v>2500</v>
      </c>
      <c r="X43" s="371"/>
    </row>
    <row r="44" spans="1:24" ht="15.75">
      <c r="A44" s="373" t="s">
        <v>54</v>
      </c>
      <c r="B44" s="374"/>
      <c r="C44" s="362"/>
      <c r="D44" s="363"/>
      <c r="E44" s="362"/>
      <c r="F44" s="363"/>
      <c r="G44" s="362"/>
      <c r="H44" s="363"/>
      <c r="I44" s="362"/>
      <c r="J44" s="363"/>
      <c r="K44" s="362"/>
      <c r="L44" s="363"/>
      <c r="M44" s="362"/>
      <c r="N44" s="363"/>
      <c r="O44" s="362"/>
      <c r="P44" s="363"/>
      <c r="Q44" s="362"/>
      <c r="R44" s="363"/>
      <c r="S44" s="362"/>
      <c r="T44" s="363"/>
      <c r="U44" s="81"/>
      <c r="V44" s="81"/>
      <c r="W44" s="362"/>
      <c r="X44" s="363"/>
    </row>
    <row r="45" spans="1:24" ht="15.75">
      <c r="A45" s="292" t="s">
        <v>55</v>
      </c>
      <c r="B45" s="372"/>
      <c r="C45" s="354">
        <v>100</v>
      </c>
      <c r="D45" s="355"/>
      <c r="E45" s="354">
        <v>100</v>
      </c>
      <c r="F45" s="355"/>
      <c r="G45" s="354">
        <v>100</v>
      </c>
      <c r="H45" s="355"/>
      <c r="I45" s="354">
        <v>100</v>
      </c>
      <c r="J45" s="355"/>
      <c r="K45" s="354">
        <v>100</v>
      </c>
      <c r="L45" s="355"/>
      <c r="M45" s="354">
        <v>100</v>
      </c>
      <c r="N45" s="355"/>
      <c r="O45" s="354">
        <v>100</v>
      </c>
      <c r="P45" s="355"/>
      <c r="Q45" s="354">
        <v>100</v>
      </c>
      <c r="R45" s="355"/>
      <c r="S45" s="354">
        <v>100</v>
      </c>
      <c r="T45" s="355"/>
      <c r="U45" s="76">
        <v>100</v>
      </c>
      <c r="V45" s="76">
        <v>100</v>
      </c>
      <c r="W45" s="354">
        <v>100</v>
      </c>
      <c r="X45" s="355"/>
    </row>
    <row r="46" spans="1:24" ht="15.75">
      <c r="A46" s="360" t="s">
        <v>71</v>
      </c>
      <c r="B46" s="361"/>
      <c r="C46" s="354"/>
      <c r="D46" s="355"/>
      <c r="E46" s="354"/>
      <c r="F46" s="355"/>
      <c r="G46" s="354"/>
      <c r="H46" s="355"/>
      <c r="I46" s="354"/>
      <c r="J46" s="375"/>
      <c r="K46" s="354"/>
      <c r="L46" s="375"/>
      <c r="M46" s="354"/>
      <c r="N46" s="375"/>
      <c r="O46" s="354"/>
      <c r="P46" s="375"/>
      <c r="Q46" s="354"/>
      <c r="R46" s="375"/>
      <c r="S46" s="354"/>
      <c r="T46" s="375"/>
      <c r="U46" s="76"/>
      <c r="V46" s="76"/>
      <c r="W46" s="354"/>
      <c r="X46" s="355"/>
    </row>
    <row r="47" spans="1:24" ht="15.75">
      <c r="A47" s="292" t="s">
        <v>75</v>
      </c>
      <c r="B47" s="372"/>
      <c r="C47" s="354"/>
      <c r="D47" s="355"/>
      <c r="E47" s="354"/>
      <c r="F47" s="355"/>
      <c r="G47" s="354"/>
      <c r="H47" s="355"/>
      <c r="I47" s="354"/>
      <c r="J47" s="355"/>
      <c r="K47" s="354"/>
      <c r="L47" s="355"/>
      <c r="M47" s="354"/>
      <c r="N47" s="355"/>
      <c r="O47" s="354"/>
      <c r="P47" s="355"/>
      <c r="Q47" s="354"/>
      <c r="R47" s="355"/>
      <c r="S47" s="354"/>
      <c r="T47" s="355"/>
      <c r="U47" s="76"/>
      <c r="V47" s="76"/>
      <c r="W47" s="354"/>
      <c r="X47" s="355"/>
    </row>
    <row r="48" spans="1:24" ht="15.75">
      <c r="A48" s="292" t="s">
        <v>69</v>
      </c>
      <c r="B48" s="372"/>
      <c r="C48" s="354"/>
      <c r="D48" s="375"/>
      <c r="E48" s="354"/>
      <c r="F48" s="375"/>
      <c r="G48" s="354"/>
      <c r="H48" s="375"/>
      <c r="I48" s="354"/>
      <c r="J48" s="375"/>
      <c r="K48" s="354"/>
      <c r="L48" s="375"/>
      <c r="M48" s="354"/>
      <c r="N48" s="375"/>
      <c r="O48" s="354"/>
      <c r="P48" s="375"/>
      <c r="Q48" s="354"/>
      <c r="R48" s="375"/>
      <c r="S48" s="354"/>
      <c r="T48" s="375"/>
      <c r="U48" s="76"/>
      <c r="V48" s="76"/>
      <c r="W48" s="354"/>
      <c r="X48" s="355"/>
    </row>
    <row r="49" spans="1:24" ht="16.5" thickBot="1">
      <c r="A49" s="319"/>
      <c r="B49" s="376"/>
      <c r="C49" s="358"/>
      <c r="D49" s="377"/>
      <c r="E49" s="358"/>
      <c r="F49" s="377"/>
      <c r="G49" s="358"/>
      <c r="H49" s="377"/>
      <c r="I49" s="358"/>
      <c r="J49" s="377"/>
      <c r="K49" s="358"/>
      <c r="L49" s="377"/>
      <c r="M49" s="358"/>
      <c r="N49" s="377"/>
      <c r="O49" s="358"/>
      <c r="P49" s="377"/>
      <c r="Q49" s="358"/>
      <c r="R49" s="377"/>
      <c r="S49" s="358"/>
      <c r="T49" s="377"/>
      <c r="U49" s="86"/>
      <c r="V49" s="86"/>
      <c r="W49" s="358"/>
      <c r="X49" s="359"/>
    </row>
    <row r="50" spans="1:24" ht="16.5" thickBot="1">
      <c r="A50" s="384" t="s">
        <v>56</v>
      </c>
      <c r="B50" s="385"/>
      <c r="C50" s="290" t="s">
        <v>82</v>
      </c>
      <c r="D50" s="382"/>
      <c r="E50" s="382"/>
      <c r="F50" s="382"/>
      <c r="G50" s="382"/>
      <c r="H50" s="382"/>
      <c r="I50" s="382"/>
      <c r="J50" s="291"/>
      <c r="K50" s="290" t="s">
        <v>82</v>
      </c>
      <c r="L50" s="382"/>
      <c r="M50" s="382"/>
      <c r="N50" s="382"/>
      <c r="O50" s="382"/>
      <c r="P50" s="382"/>
      <c r="Q50" s="382"/>
      <c r="R50" s="291"/>
      <c r="S50" s="290" t="s">
        <v>82</v>
      </c>
      <c r="T50" s="382"/>
      <c r="U50" s="382"/>
      <c r="V50" s="382"/>
      <c r="W50" s="382"/>
      <c r="X50" s="291"/>
    </row>
    <row r="51" spans="1:24" ht="16.5" thickBot="1">
      <c r="A51" s="386" t="s">
        <v>40</v>
      </c>
      <c r="B51" s="387"/>
      <c r="C51" s="324" t="s">
        <v>109</v>
      </c>
      <c r="D51" s="325"/>
      <c r="E51" s="325"/>
      <c r="F51" s="325"/>
      <c r="G51" s="325"/>
      <c r="H51" s="325"/>
      <c r="I51" s="325"/>
      <c r="J51" s="326"/>
      <c r="K51" s="324" t="s">
        <v>109</v>
      </c>
      <c r="L51" s="325"/>
      <c r="M51" s="325"/>
      <c r="N51" s="325"/>
      <c r="O51" s="325"/>
      <c r="P51" s="325"/>
      <c r="Q51" s="325"/>
      <c r="R51" s="326"/>
      <c r="S51" s="388" t="s">
        <v>109</v>
      </c>
      <c r="T51" s="389"/>
      <c r="U51" s="389"/>
      <c r="V51" s="389"/>
      <c r="W51" s="389"/>
      <c r="X51" s="390"/>
    </row>
    <row r="52" spans="1:24" ht="16.5" thickBot="1">
      <c r="A52" s="378" t="s">
        <v>74</v>
      </c>
      <c r="B52" s="379"/>
      <c r="C52" s="380"/>
      <c r="D52" s="381" t="s">
        <v>20</v>
      </c>
      <c r="E52" s="382"/>
      <c r="F52" s="383"/>
      <c r="G52" s="381" t="s">
        <v>37</v>
      </c>
      <c r="H52" s="382"/>
      <c r="I52" s="382"/>
      <c r="J52" s="382"/>
      <c r="K52" s="382"/>
      <c r="L52" s="291"/>
      <c r="M52" s="290" t="s">
        <v>59</v>
      </c>
      <c r="N52" s="382"/>
      <c r="O52" s="383"/>
      <c r="P52" s="381" t="s">
        <v>20</v>
      </c>
      <c r="Q52" s="382"/>
      <c r="R52" s="383"/>
      <c r="S52" s="381" t="s">
        <v>37</v>
      </c>
      <c r="T52" s="382"/>
      <c r="U52" s="382"/>
      <c r="V52" s="382"/>
      <c r="W52" s="382"/>
      <c r="X52" s="291"/>
    </row>
    <row r="53" spans="1:24" ht="15.75">
      <c r="A53" s="395"/>
      <c r="B53" s="396"/>
      <c r="C53" s="397"/>
      <c r="D53" s="88"/>
      <c r="E53" s="88"/>
      <c r="F53" s="89">
        <f>E53-D53</f>
        <v>0</v>
      </c>
      <c r="G53" s="398"/>
      <c r="H53" s="399"/>
      <c r="I53" s="399"/>
      <c r="J53" s="399"/>
      <c r="K53" s="399"/>
      <c r="L53" s="400"/>
      <c r="M53" s="395" t="s">
        <v>60</v>
      </c>
      <c r="N53" s="396"/>
      <c r="O53" s="397"/>
      <c r="P53" s="88"/>
      <c r="Q53" s="88"/>
      <c r="R53" s="89">
        <f>Q53-P53</f>
        <v>0</v>
      </c>
      <c r="S53" s="398"/>
      <c r="T53" s="399"/>
      <c r="U53" s="399"/>
      <c r="V53" s="399"/>
      <c r="W53" s="399"/>
      <c r="X53" s="400"/>
    </row>
    <row r="54" spans="1:24" ht="15.75">
      <c r="A54" s="354"/>
      <c r="B54" s="375"/>
      <c r="C54" s="401"/>
      <c r="D54" s="83"/>
      <c r="E54" s="83"/>
      <c r="F54" s="83"/>
      <c r="G54" s="402"/>
      <c r="H54" s="403"/>
      <c r="I54" s="403"/>
      <c r="J54" s="403"/>
      <c r="K54" s="403"/>
      <c r="L54" s="404"/>
      <c r="M54" s="354"/>
      <c r="N54" s="375"/>
      <c r="O54" s="401"/>
      <c r="P54" s="83"/>
      <c r="Q54" s="83"/>
      <c r="R54" s="83"/>
      <c r="S54" s="405"/>
      <c r="T54" s="375"/>
      <c r="U54" s="375"/>
      <c r="V54" s="375"/>
      <c r="W54" s="375"/>
      <c r="X54" s="355"/>
    </row>
    <row r="55" spans="1:24" ht="16.5" thickBot="1">
      <c r="A55" s="391"/>
      <c r="B55" s="392"/>
      <c r="C55" s="393"/>
      <c r="D55" s="84"/>
      <c r="E55" s="84"/>
      <c r="F55" s="84"/>
      <c r="G55" s="394"/>
      <c r="H55" s="377"/>
      <c r="I55" s="377"/>
      <c r="J55" s="377"/>
      <c r="K55" s="377"/>
      <c r="L55" s="359"/>
      <c r="M55" s="391"/>
      <c r="N55" s="392"/>
      <c r="O55" s="393"/>
      <c r="P55" s="84"/>
      <c r="Q55" s="84"/>
      <c r="R55" s="84"/>
      <c r="S55" s="394"/>
      <c r="T55" s="377"/>
      <c r="U55" s="377"/>
      <c r="V55" s="377"/>
      <c r="W55" s="377"/>
      <c r="X55" s="359"/>
    </row>
  </sheetData>
  <mergeCells count="408">
    <mergeCell ref="A55:C55"/>
    <mergeCell ref="G55:L55"/>
    <mergeCell ref="M55:O55"/>
    <mergeCell ref="S55:X55"/>
    <mergeCell ref="A53:C53"/>
    <mergeCell ref="G53:L53"/>
    <mergeCell ref="M53:O53"/>
    <mergeCell ref="S53:X53"/>
    <mergeCell ref="A54:C54"/>
    <mergeCell ref="G54:L54"/>
    <mergeCell ref="M54:O54"/>
    <mergeCell ref="S54:X54"/>
    <mergeCell ref="A52:C52"/>
    <mergeCell ref="D52:F52"/>
    <mergeCell ref="G52:L52"/>
    <mergeCell ref="M52:O52"/>
    <mergeCell ref="P52:R52"/>
    <mergeCell ref="S52:X52"/>
    <mergeCell ref="A50:B50"/>
    <mergeCell ref="C50:J50"/>
    <mergeCell ref="K50:R50"/>
    <mergeCell ref="S50:X50"/>
    <mergeCell ref="A51:B51"/>
    <mergeCell ref="C51:J51"/>
    <mergeCell ref="K51:R51"/>
    <mergeCell ref="S51:X51"/>
    <mergeCell ref="K49:L49"/>
    <mergeCell ref="M49:N49"/>
    <mergeCell ref="O49:P49"/>
    <mergeCell ref="Q49:R49"/>
    <mergeCell ref="S49:T49"/>
    <mergeCell ref="W49:X49"/>
    <mergeCell ref="M48:N48"/>
    <mergeCell ref="O48:P48"/>
    <mergeCell ref="Q48:R48"/>
    <mergeCell ref="S48:T48"/>
    <mergeCell ref="W48:X48"/>
    <mergeCell ref="K48:L48"/>
    <mergeCell ref="A49:B49"/>
    <mergeCell ref="C49:D49"/>
    <mergeCell ref="E49:F49"/>
    <mergeCell ref="G49:H49"/>
    <mergeCell ref="I49:J49"/>
    <mergeCell ref="A48:B48"/>
    <mergeCell ref="C48:D48"/>
    <mergeCell ref="E48:F48"/>
    <mergeCell ref="G48:H48"/>
    <mergeCell ref="I48:J48"/>
    <mergeCell ref="K47:L47"/>
    <mergeCell ref="M47:N47"/>
    <mergeCell ref="O47:P47"/>
    <mergeCell ref="Q47:R47"/>
    <mergeCell ref="S47:T47"/>
    <mergeCell ref="W47:X47"/>
    <mergeCell ref="M46:N46"/>
    <mergeCell ref="O46:P46"/>
    <mergeCell ref="Q46:R46"/>
    <mergeCell ref="S46:T46"/>
    <mergeCell ref="W46:X46"/>
    <mergeCell ref="K46:L46"/>
    <mergeCell ref="A47:B47"/>
    <mergeCell ref="C47:D47"/>
    <mergeCell ref="E47:F47"/>
    <mergeCell ref="G47:H47"/>
    <mergeCell ref="I47:J47"/>
    <mergeCell ref="A46:B46"/>
    <mergeCell ref="C46:D46"/>
    <mergeCell ref="E46:F46"/>
    <mergeCell ref="G46:H46"/>
    <mergeCell ref="I46:J46"/>
    <mergeCell ref="K45:L45"/>
    <mergeCell ref="M45:N45"/>
    <mergeCell ref="O45:P45"/>
    <mergeCell ref="Q45:R45"/>
    <mergeCell ref="S45:T45"/>
    <mergeCell ref="W45:X45"/>
    <mergeCell ref="M44:N44"/>
    <mergeCell ref="O44:P44"/>
    <mergeCell ref="Q44:R44"/>
    <mergeCell ref="S44:T44"/>
    <mergeCell ref="W44:X44"/>
    <mergeCell ref="K44:L44"/>
    <mergeCell ref="A45:B45"/>
    <mergeCell ref="C45:D45"/>
    <mergeCell ref="E45:F45"/>
    <mergeCell ref="G45:H45"/>
    <mergeCell ref="I45:J45"/>
    <mergeCell ref="A44:B44"/>
    <mergeCell ref="C44:D44"/>
    <mergeCell ref="E44:F44"/>
    <mergeCell ref="G44:H44"/>
    <mergeCell ref="I44:J44"/>
    <mergeCell ref="K43:L43"/>
    <mergeCell ref="M43:N43"/>
    <mergeCell ref="O43:P43"/>
    <mergeCell ref="Q43:R43"/>
    <mergeCell ref="S43:T43"/>
    <mergeCell ref="W43:X43"/>
    <mergeCell ref="M42:N42"/>
    <mergeCell ref="O42:P42"/>
    <mergeCell ref="Q42:R42"/>
    <mergeCell ref="S42:T42"/>
    <mergeCell ref="W42:X42"/>
    <mergeCell ref="K42:L42"/>
    <mergeCell ref="A43:B43"/>
    <mergeCell ref="C43:D43"/>
    <mergeCell ref="E43:F43"/>
    <mergeCell ref="G43:H43"/>
    <mergeCell ref="I43:J43"/>
    <mergeCell ref="A42:B42"/>
    <mergeCell ref="C42:D42"/>
    <mergeCell ref="E42:F42"/>
    <mergeCell ref="G42:H42"/>
    <mergeCell ref="I42:J42"/>
    <mergeCell ref="K41:L41"/>
    <mergeCell ref="M41:N41"/>
    <mergeCell ref="O41:P41"/>
    <mergeCell ref="Q41:R41"/>
    <mergeCell ref="S41:T41"/>
    <mergeCell ref="W41:X41"/>
    <mergeCell ref="M40:N40"/>
    <mergeCell ref="O40:P40"/>
    <mergeCell ref="Q40:R40"/>
    <mergeCell ref="S40:T40"/>
    <mergeCell ref="W40:X40"/>
    <mergeCell ref="K40:L40"/>
    <mergeCell ref="A41:B41"/>
    <mergeCell ref="C41:D41"/>
    <mergeCell ref="E41:F41"/>
    <mergeCell ref="G41:H41"/>
    <mergeCell ref="I41:J41"/>
    <mergeCell ref="A40:B40"/>
    <mergeCell ref="C40:D40"/>
    <mergeCell ref="E40:F40"/>
    <mergeCell ref="G40:H40"/>
    <mergeCell ref="I40:J40"/>
    <mergeCell ref="K39:L39"/>
    <mergeCell ref="M39:N39"/>
    <mergeCell ref="O39:P39"/>
    <mergeCell ref="Q39:R39"/>
    <mergeCell ref="S39:T39"/>
    <mergeCell ref="W39:X39"/>
    <mergeCell ref="M38:N38"/>
    <mergeCell ref="O38:P38"/>
    <mergeCell ref="Q38:R38"/>
    <mergeCell ref="S38:T38"/>
    <mergeCell ref="W38:X38"/>
    <mergeCell ref="K38:L38"/>
    <mergeCell ref="A39:B39"/>
    <mergeCell ref="C39:D39"/>
    <mergeCell ref="E39:F39"/>
    <mergeCell ref="G39:H39"/>
    <mergeCell ref="I39:J39"/>
    <mergeCell ref="A38:B38"/>
    <mergeCell ref="C38:D38"/>
    <mergeCell ref="E38:F38"/>
    <mergeCell ref="G38:H38"/>
    <mergeCell ref="I38:J38"/>
    <mergeCell ref="K37:L37"/>
    <mergeCell ref="M37:N37"/>
    <mergeCell ref="O37:P37"/>
    <mergeCell ref="Q37:R37"/>
    <mergeCell ref="S37:T37"/>
    <mergeCell ref="W37:X37"/>
    <mergeCell ref="M36:N36"/>
    <mergeCell ref="O36:P36"/>
    <mergeCell ref="Q36:R36"/>
    <mergeCell ref="S36:T36"/>
    <mergeCell ref="W36:X36"/>
    <mergeCell ref="K36:L36"/>
    <mergeCell ref="A37:B37"/>
    <mergeCell ref="C37:D37"/>
    <mergeCell ref="E37:F37"/>
    <mergeCell ref="G37:H37"/>
    <mergeCell ref="I37:J37"/>
    <mergeCell ref="A36:B36"/>
    <mergeCell ref="C36:D36"/>
    <mergeCell ref="E36:F36"/>
    <mergeCell ref="G36:H36"/>
    <mergeCell ref="I36:J36"/>
    <mergeCell ref="K35:L35"/>
    <mergeCell ref="M35:N35"/>
    <mergeCell ref="O35:P35"/>
    <mergeCell ref="Q35:R35"/>
    <mergeCell ref="S35:T35"/>
    <mergeCell ref="W35:X35"/>
    <mergeCell ref="M34:N34"/>
    <mergeCell ref="O34:P34"/>
    <mergeCell ref="Q34:R34"/>
    <mergeCell ref="S34:T34"/>
    <mergeCell ref="W34:X34"/>
    <mergeCell ref="K34:L34"/>
    <mergeCell ref="A35:B35"/>
    <mergeCell ref="C35:D35"/>
    <mergeCell ref="E35:F35"/>
    <mergeCell ref="G35:H35"/>
    <mergeCell ref="I35:J35"/>
    <mergeCell ref="A34:B34"/>
    <mergeCell ref="C34:D34"/>
    <mergeCell ref="E34:F34"/>
    <mergeCell ref="G34:H34"/>
    <mergeCell ref="I34:J34"/>
    <mergeCell ref="K33:L33"/>
    <mergeCell ref="M33:N33"/>
    <mergeCell ref="O33:P33"/>
    <mergeCell ref="Q33:R33"/>
    <mergeCell ref="S33:T33"/>
    <mergeCell ref="W33:X33"/>
    <mergeCell ref="M32:N32"/>
    <mergeCell ref="O32:P32"/>
    <mergeCell ref="Q32:R32"/>
    <mergeCell ref="S32:T32"/>
    <mergeCell ref="W32:X32"/>
    <mergeCell ref="K32:L32"/>
    <mergeCell ref="A33:B33"/>
    <mergeCell ref="C33:D33"/>
    <mergeCell ref="E33:F33"/>
    <mergeCell ref="G33:H33"/>
    <mergeCell ref="I33:J33"/>
    <mergeCell ref="A32:B32"/>
    <mergeCell ref="C32:D32"/>
    <mergeCell ref="E32:F32"/>
    <mergeCell ref="G32:H32"/>
    <mergeCell ref="I32:J32"/>
    <mergeCell ref="K31:L31"/>
    <mergeCell ref="M31:N31"/>
    <mergeCell ref="O31:P31"/>
    <mergeCell ref="Q31:R31"/>
    <mergeCell ref="S31:T31"/>
    <mergeCell ref="W31:X31"/>
    <mergeCell ref="M30:N30"/>
    <mergeCell ref="O30:P30"/>
    <mergeCell ref="Q30:R30"/>
    <mergeCell ref="S30:T30"/>
    <mergeCell ref="W30:X30"/>
    <mergeCell ref="K30:L30"/>
    <mergeCell ref="A31:B31"/>
    <mergeCell ref="C31:D31"/>
    <mergeCell ref="E31:F31"/>
    <mergeCell ref="G31:H31"/>
    <mergeCell ref="I31:J31"/>
    <mergeCell ref="A30:B30"/>
    <mergeCell ref="C30:D30"/>
    <mergeCell ref="E30:F30"/>
    <mergeCell ref="G30:H30"/>
    <mergeCell ref="I30:J30"/>
    <mergeCell ref="S26:T26"/>
    <mergeCell ref="W26:X26"/>
    <mergeCell ref="A27:R27"/>
    <mergeCell ref="S27:V27"/>
    <mergeCell ref="W27:X27"/>
    <mergeCell ref="A28:B29"/>
    <mergeCell ref="C28:X28"/>
    <mergeCell ref="C29:J29"/>
    <mergeCell ref="K29:R29"/>
    <mergeCell ref="S29:X29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M24:N24"/>
    <mergeCell ref="O24:P24"/>
    <mergeCell ref="Q24:R24"/>
    <mergeCell ref="S24:T24"/>
    <mergeCell ref="W24:X24"/>
    <mergeCell ref="A25:B25"/>
    <mergeCell ref="C25:D25"/>
    <mergeCell ref="E25:F25"/>
    <mergeCell ref="G25:H25"/>
    <mergeCell ref="I25:J25"/>
    <mergeCell ref="A24:B24"/>
    <mergeCell ref="C24:D24"/>
    <mergeCell ref="E24:F24"/>
    <mergeCell ref="G24:H24"/>
    <mergeCell ref="I24:J24"/>
    <mergeCell ref="K24:L24"/>
    <mergeCell ref="W25:X25"/>
    <mergeCell ref="K25:L25"/>
    <mergeCell ref="M25:N25"/>
    <mergeCell ref="O25:P25"/>
    <mergeCell ref="Q25:R25"/>
    <mergeCell ref="S25:T25"/>
    <mergeCell ref="U25:V25"/>
    <mergeCell ref="K23:L23"/>
    <mergeCell ref="M23:N23"/>
    <mergeCell ref="O23:P23"/>
    <mergeCell ref="Q23:R23"/>
    <mergeCell ref="S23:T23"/>
    <mergeCell ref="W23:X23"/>
    <mergeCell ref="M22:N22"/>
    <mergeCell ref="O22:P22"/>
    <mergeCell ref="Q22:R22"/>
    <mergeCell ref="S22:T22"/>
    <mergeCell ref="W22:X22"/>
    <mergeCell ref="K22:L22"/>
    <mergeCell ref="A23:B23"/>
    <mergeCell ref="C23:D23"/>
    <mergeCell ref="E23:F23"/>
    <mergeCell ref="G23:H23"/>
    <mergeCell ref="I23:J23"/>
    <mergeCell ref="A22:B22"/>
    <mergeCell ref="C22:D22"/>
    <mergeCell ref="E22:F22"/>
    <mergeCell ref="G22:H22"/>
    <mergeCell ref="I22:J22"/>
    <mergeCell ref="K21:L21"/>
    <mergeCell ref="M21:N21"/>
    <mergeCell ref="O21:P21"/>
    <mergeCell ref="Q21:R21"/>
    <mergeCell ref="S21:T21"/>
    <mergeCell ref="W21:X21"/>
    <mergeCell ref="M20:N20"/>
    <mergeCell ref="O20:P20"/>
    <mergeCell ref="Q20:R20"/>
    <mergeCell ref="S20:T20"/>
    <mergeCell ref="W20:X20"/>
    <mergeCell ref="K20:L20"/>
    <mergeCell ref="A21:B21"/>
    <mergeCell ref="C21:D21"/>
    <mergeCell ref="E21:F21"/>
    <mergeCell ref="G21:H21"/>
    <mergeCell ref="I21:J21"/>
    <mergeCell ref="A20:B20"/>
    <mergeCell ref="C20:D20"/>
    <mergeCell ref="E20:F20"/>
    <mergeCell ref="G20:H20"/>
    <mergeCell ref="I20:J20"/>
    <mergeCell ref="K19:L19"/>
    <mergeCell ref="M19:N19"/>
    <mergeCell ref="O19:P19"/>
    <mergeCell ref="Q19:R19"/>
    <mergeCell ref="S19:T19"/>
    <mergeCell ref="W19:X19"/>
    <mergeCell ref="M18:N18"/>
    <mergeCell ref="O18:P18"/>
    <mergeCell ref="Q18:R18"/>
    <mergeCell ref="S18:T18"/>
    <mergeCell ref="W18:X18"/>
    <mergeCell ref="K18:L18"/>
    <mergeCell ref="A19:B19"/>
    <mergeCell ref="C19:D19"/>
    <mergeCell ref="E19:F19"/>
    <mergeCell ref="G19:H19"/>
    <mergeCell ref="I19:J19"/>
    <mergeCell ref="A18:B18"/>
    <mergeCell ref="C18:D18"/>
    <mergeCell ref="E18:F18"/>
    <mergeCell ref="G18:H18"/>
    <mergeCell ref="I18:J18"/>
    <mergeCell ref="K17:L17"/>
    <mergeCell ref="M17:N17"/>
    <mergeCell ref="O17:P17"/>
    <mergeCell ref="Q17:R17"/>
    <mergeCell ref="S17:T17"/>
    <mergeCell ref="W17:X17"/>
    <mergeCell ref="M16:N16"/>
    <mergeCell ref="O16:P16"/>
    <mergeCell ref="Q16:R16"/>
    <mergeCell ref="S16:T16"/>
    <mergeCell ref="W16:X16"/>
    <mergeCell ref="K16:L16"/>
    <mergeCell ref="A17:B17"/>
    <mergeCell ref="C17:D17"/>
    <mergeCell ref="E17:F17"/>
    <mergeCell ref="G17:H17"/>
    <mergeCell ref="I17:J17"/>
    <mergeCell ref="A16:B16"/>
    <mergeCell ref="C16:D16"/>
    <mergeCell ref="E16:F16"/>
    <mergeCell ref="G16:H16"/>
    <mergeCell ref="I16:J16"/>
    <mergeCell ref="E11:F11"/>
    <mergeCell ref="A13:D14"/>
    <mergeCell ref="E13:F13"/>
    <mergeCell ref="G13:H13"/>
    <mergeCell ref="I13:J13"/>
    <mergeCell ref="K13:L13"/>
    <mergeCell ref="E14:F14"/>
    <mergeCell ref="G14:H14"/>
    <mergeCell ref="I14:J14"/>
    <mergeCell ref="K14:L14"/>
    <mergeCell ref="A8:B8"/>
    <mergeCell ref="E8:F8"/>
    <mergeCell ref="A9:B9"/>
    <mergeCell ref="E9:F9"/>
    <mergeCell ref="A10:B10"/>
    <mergeCell ref="E10:F10"/>
    <mergeCell ref="A5:B5"/>
    <mergeCell ref="E5:F5"/>
    <mergeCell ref="A6:B6"/>
    <mergeCell ref="E6:F6"/>
    <mergeCell ref="A7:B7"/>
    <mergeCell ref="E7:F7"/>
    <mergeCell ref="A1:S1"/>
    <mergeCell ref="U1:V1"/>
    <mergeCell ref="A3:B4"/>
    <mergeCell ref="C3:F3"/>
    <mergeCell ref="G3:G4"/>
    <mergeCell ref="H3:H4"/>
    <mergeCell ref="I3:J3"/>
    <mergeCell ref="M3:S3"/>
    <mergeCell ref="T3:X3"/>
    <mergeCell ref="E4:F4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X55"/>
  <sheetViews>
    <sheetView zoomScale="91" zoomScaleNormal="91" workbookViewId="0">
      <selection activeCell="M8" sqref="M8"/>
    </sheetView>
  </sheetViews>
  <sheetFormatPr defaultRowHeight="15"/>
  <cols>
    <col min="2" max="2" width="10.140625" customWidth="1"/>
    <col min="3" max="3" width="7.7109375" customWidth="1"/>
    <col min="4" max="4" width="7.85546875" customWidth="1"/>
    <col min="5" max="5" width="7.28515625" customWidth="1"/>
    <col min="6" max="6" width="7.140625" customWidth="1"/>
    <col min="7" max="8" width="7.28515625" customWidth="1"/>
    <col min="9" max="9" width="7.7109375" customWidth="1"/>
    <col min="10" max="10" width="7.28515625" customWidth="1"/>
    <col min="11" max="11" width="6.85546875" customWidth="1"/>
    <col min="12" max="12" width="8.7109375" customWidth="1"/>
    <col min="13" max="13" width="7.85546875" customWidth="1"/>
    <col min="14" max="14" width="8" customWidth="1"/>
    <col min="15" max="15" width="7.42578125" customWidth="1"/>
    <col min="16" max="16" width="8" customWidth="1"/>
    <col min="17" max="18" width="7.5703125" customWidth="1"/>
    <col min="19" max="19" width="10.85546875" customWidth="1"/>
    <col min="20" max="20" width="7.7109375" customWidth="1"/>
    <col min="21" max="21" width="7.85546875" customWidth="1"/>
    <col min="22" max="22" width="8" customWidth="1"/>
    <col min="23" max="23" width="8.140625" customWidth="1"/>
    <col min="24" max="24" width="8" customWidth="1"/>
  </cols>
  <sheetData>
    <row r="1" spans="1:24" ht="20.25">
      <c r="A1" s="259" t="s">
        <v>72</v>
      </c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  <c r="N1" s="260"/>
      <c r="O1" s="260"/>
      <c r="P1" s="260"/>
      <c r="Q1" s="260"/>
      <c r="R1" s="260"/>
      <c r="S1" s="260"/>
      <c r="T1" s="5">
        <v>7</v>
      </c>
      <c r="U1" s="261" t="s">
        <v>86</v>
      </c>
      <c r="V1" s="261"/>
      <c r="W1" s="5" t="s">
        <v>77</v>
      </c>
      <c r="X1" s="6"/>
    </row>
    <row r="2" spans="1:24" ht="15.75" thickBot="1">
      <c r="A2" s="104"/>
      <c r="B2" s="105"/>
      <c r="C2" s="105"/>
      <c r="D2" s="105"/>
      <c r="E2" s="105"/>
      <c r="F2" s="105"/>
      <c r="G2" s="105"/>
      <c r="H2" s="105"/>
      <c r="I2" s="105"/>
      <c r="J2" s="105"/>
      <c r="K2" s="106"/>
      <c r="L2" s="106"/>
      <c r="M2" s="106"/>
      <c r="N2" s="105"/>
      <c r="O2" s="107"/>
      <c r="P2" s="105"/>
      <c r="Q2" s="105"/>
      <c r="R2" s="105"/>
      <c r="S2" s="105"/>
      <c r="T2" s="105"/>
      <c r="U2" s="105"/>
      <c r="V2" s="107"/>
      <c r="W2" s="105"/>
      <c r="X2" s="108"/>
    </row>
    <row r="3" spans="1:24" ht="38.25">
      <c r="A3" s="262" t="s">
        <v>0</v>
      </c>
      <c r="B3" s="263"/>
      <c r="C3" s="266" t="s">
        <v>1</v>
      </c>
      <c r="D3" s="267"/>
      <c r="E3" s="267"/>
      <c r="F3" s="267"/>
      <c r="G3" s="267" t="s">
        <v>22</v>
      </c>
      <c r="H3" s="269" t="s">
        <v>23</v>
      </c>
      <c r="I3" s="262" t="s">
        <v>36</v>
      </c>
      <c r="J3" s="263"/>
      <c r="K3" s="136" t="s">
        <v>45</v>
      </c>
      <c r="L3" s="136" t="s">
        <v>33</v>
      </c>
      <c r="M3" s="271" t="s">
        <v>2</v>
      </c>
      <c r="N3" s="272"/>
      <c r="O3" s="272"/>
      <c r="P3" s="272"/>
      <c r="Q3" s="272"/>
      <c r="R3" s="272"/>
      <c r="S3" s="273"/>
      <c r="T3" s="266" t="s">
        <v>34</v>
      </c>
      <c r="U3" s="267"/>
      <c r="V3" s="267"/>
      <c r="W3" s="267"/>
      <c r="X3" s="263"/>
    </row>
    <row r="4" spans="1:24" ht="26.25" thickBot="1">
      <c r="A4" s="264"/>
      <c r="B4" s="265"/>
      <c r="C4" s="1" t="s">
        <v>3</v>
      </c>
      <c r="D4" s="137" t="s">
        <v>4</v>
      </c>
      <c r="E4" s="274" t="s">
        <v>5</v>
      </c>
      <c r="F4" s="274"/>
      <c r="G4" s="268"/>
      <c r="H4" s="270"/>
      <c r="I4" s="134" t="s">
        <v>6</v>
      </c>
      <c r="J4" s="2" t="s">
        <v>39</v>
      </c>
      <c r="K4" s="3" t="s">
        <v>46</v>
      </c>
      <c r="L4" s="3" t="s">
        <v>21</v>
      </c>
      <c r="M4" s="134" t="s">
        <v>9</v>
      </c>
      <c r="N4" s="137" t="s">
        <v>67</v>
      </c>
      <c r="O4" s="137" t="s">
        <v>10</v>
      </c>
      <c r="P4" s="137" t="s">
        <v>11</v>
      </c>
      <c r="Q4" s="137" t="s">
        <v>12</v>
      </c>
      <c r="R4" s="135" t="s">
        <v>65</v>
      </c>
      <c r="S4" s="90" t="s">
        <v>61</v>
      </c>
      <c r="T4" s="1" t="s">
        <v>7</v>
      </c>
      <c r="U4" s="137" t="s">
        <v>8</v>
      </c>
      <c r="V4" s="137" t="s">
        <v>13</v>
      </c>
      <c r="W4" s="137" t="s">
        <v>41</v>
      </c>
      <c r="X4" s="4" t="s">
        <v>14</v>
      </c>
    </row>
    <row r="5" spans="1:24" ht="21.75" customHeight="1" thickBot="1">
      <c r="A5" s="275" t="s">
        <v>195</v>
      </c>
      <c r="B5" s="276"/>
      <c r="C5" s="16">
        <v>0.10416666666666667</v>
      </c>
      <c r="D5" s="133">
        <v>0.11458333333333333</v>
      </c>
      <c r="E5" s="280">
        <f t="shared" ref="E5:E10" si="0">D5-C5</f>
        <v>1.0416666666666657E-2</v>
      </c>
      <c r="F5" s="280"/>
      <c r="G5" s="99" t="s">
        <v>111</v>
      </c>
      <c r="H5" s="8">
        <v>1.7</v>
      </c>
      <c r="I5" s="9">
        <v>0.66666666666666663</v>
      </c>
      <c r="J5" s="10">
        <v>20.25</v>
      </c>
      <c r="K5" s="7">
        <v>13</v>
      </c>
      <c r="L5" s="21">
        <v>30.95</v>
      </c>
      <c r="M5" s="11">
        <v>32.65</v>
      </c>
      <c r="N5" s="12">
        <v>8.6300000000000008</v>
      </c>
      <c r="O5" s="12">
        <v>37.57</v>
      </c>
      <c r="P5" s="12">
        <v>9.33</v>
      </c>
      <c r="Q5" s="12">
        <v>6.32</v>
      </c>
      <c r="R5" s="12">
        <v>0.42</v>
      </c>
      <c r="S5" s="91" t="s">
        <v>201</v>
      </c>
      <c r="T5" s="13">
        <v>0.54</v>
      </c>
      <c r="U5" s="12">
        <v>75.27</v>
      </c>
      <c r="V5" s="14">
        <v>0.11600000000000001</v>
      </c>
      <c r="W5" s="14">
        <v>5.0000000000000001E-3</v>
      </c>
      <c r="X5" s="15">
        <v>7.02</v>
      </c>
    </row>
    <row r="6" spans="1:24" ht="22.5" customHeight="1" thickBot="1">
      <c r="A6" s="275" t="s">
        <v>196</v>
      </c>
      <c r="B6" s="276"/>
      <c r="C6" s="16">
        <v>0.3611111111111111</v>
      </c>
      <c r="D6" s="132">
        <v>0.36805555555555558</v>
      </c>
      <c r="E6" s="277">
        <f t="shared" si="0"/>
        <v>6.9444444444444753E-3</v>
      </c>
      <c r="F6" s="277"/>
      <c r="G6" s="99" t="s">
        <v>92</v>
      </c>
      <c r="H6" s="100">
        <v>1.8</v>
      </c>
      <c r="I6" s="18">
        <v>0.5</v>
      </c>
      <c r="J6" s="19">
        <v>18.05</v>
      </c>
      <c r="K6" s="20">
        <v>13</v>
      </c>
      <c r="L6" s="21">
        <v>31.5</v>
      </c>
      <c r="M6" s="22">
        <v>32.79</v>
      </c>
      <c r="N6" s="23">
        <v>9.31</v>
      </c>
      <c r="O6" s="23">
        <v>38.51</v>
      </c>
      <c r="P6" s="23">
        <v>8.24</v>
      </c>
      <c r="Q6" s="23">
        <v>6.06</v>
      </c>
      <c r="R6" s="23">
        <v>0.75</v>
      </c>
      <c r="S6" s="92" t="s">
        <v>206</v>
      </c>
      <c r="T6" s="24">
        <v>0.81</v>
      </c>
      <c r="U6" s="23">
        <v>73.459999999999994</v>
      </c>
      <c r="V6" s="20">
        <v>0.13800000000000001</v>
      </c>
      <c r="W6" s="25">
        <v>8.0000000000000002E-3</v>
      </c>
      <c r="X6" s="26">
        <v>6.87</v>
      </c>
    </row>
    <row r="7" spans="1:24" ht="22.5" customHeight="1" thickBot="1">
      <c r="A7" s="275" t="s">
        <v>197</v>
      </c>
      <c r="B7" s="276"/>
      <c r="C7" s="27">
        <v>0.625</v>
      </c>
      <c r="D7" s="28">
        <v>0.63194444444444442</v>
      </c>
      <c r="E7" s="277">
        <f t="shared" si="0"/>
        <v>6.9444444444444198E-3</v>
      </c>
      <c r="F7" s="277"/>
      <c r="G7" s="99" t="s">
        <v>92</v>
      </c>
      <c r="H7" s="17">
        <v>1.8</v>
      </c>
      <c r="I7" s="18">
        <v>0.5</v>
      </c>
      <c r="J7" s="19">
        <v>17.350000000000001</v>
      </c>
      <c r="K7" s="20">
        <v>13</v>
      </c>
      <c r="L7" s="21">
        <v>31.25</v>
      </c>
      <c r="M7" s="22">
        <v>32.94</v>
      </c>
      <c r="N7" s="23">
        <v>9.57</v>
      </c>
      <c r="O7" s="23">
        <v>39.64</v>
      </c>
      <c r="P7" s="23">
        <v>7.55</v>
      </c>
      <c r="Q7" s="23">
        <v>6.24</v>
      </c>
      <c r="R7" s="23">
        <v>0.51</v>
      </c>
      <c r="S7" s="92" t="s">
        <v>209</v>
      </c>
      <c r="T7" s="24">
        <v>1.69</v>
      </c>
      <c r="U7" s="23">
        <v>74.680000000000007</v>
      </c>
      <c r="V7" s="20">
        <v>0.14000000000000001</v>
      </c>
      <c r="W7" s="25">
        <v>1.4E-2</v>
      </c>
      <c r="X7" s="26">
        <v>6.48</v>
      </c>
    </row>
    <row r="8" spans="1:24" ht="21.75" customHeight="1" thickBot="1">
      <c r="A8" s="275" t="s">
        <v>198</v>
      </c>
      <c r="B8" s="276"/>
      <c r="C8" s="101">
        <v>0.875</v>
      </c>
      <c r="D8" s="132">
        <v>0.88194444444444453</v>
      </c>
      <c r="E8" s="277">
        <f t="shared" si="0"/>
        <v>6.9444444444445308E-3</v>
      </c>
      <c r="F8" s="277"/>
      <c r="G8" s="99" t="s">
        <v>111</v>
      </c>
      <c r="H8" s="100">
        <v>1.6</v>
      </c>
      <c r="I8" s="18">
        <v>0.5</v>
      </c>
      <c r="J8" s="19">
        <v>17.649999999999999</v>
      </c>
      <c r="K8" s="20">
        <v>13</v>
      </c>
      <c r="L8" s="21">
        <v>30.5</v>
      </c>
      <c r="M8" s="22">
        <v>32.479999999999997</v>
      </c>
      <c r="N8" s="23">
        <v>9.75</v>
      </c>
      <c r="O8" s="23">
        <v>39.07</v>
      </c>
      <c r="P8" s="23">
        <v>9.3699999999999992</v>
      </c>
      <c r="Q8" s="23">
        <v>5.9</v>
      </c>
      <c r="R8" s="96">
        <v>1.1399999999999999</v>
      </c>
      <c r="S8" s="93" t="s">
        <v>216</v>
      </c>
      <c r="T8" s="24">
        <v>1.49</v>
      </c>
      <c r="U8" s="23">
        <v>73.400000000000006</v>
      </c>
      <c r="V8" s="98">
        <v>0.14199999999999999</v>
      </c>
      <c r="W8" s="25">
        <v>1.4E-2</v>
      </c>
      <c r="X8" s="29">
        <v>6.58</v>
      </c>
    </row>
    <row r="9" spans="1:24" ht="21.75" customHeight="1" thickBot="1">
      <c r="A9" s="275"/>
      <c r="B9" s="278"/>
      <c r="C9" s="16"/>
      <c r="D9" s="132"/>
      <c r="E9" s="277">
        <f t="shared" si="0"/>
        <v>0</v>
      </c>
      <c r="F9" s="277"/>
      <c r="G9" s="99"/>
      <c r="H9" s="17"/>
      <c r="I9" s="18"/>
      <c r="J9" s="19"/>
      <c r="K9" s="20"/>
      <c r="L9" s="21"/>
      <c r="M9" s="30"/>
      <c r="N9" s="31"/>
      <c r="O9" s="31"/>
      <c r="P9" s="31"/>
      <c r="Q9" s="31"/>
      <c r="R9" s="97"/>
      <c r="S9" s="94"/>
      <c r="T9" s="32"/>
      <c r="U9" s="31"/>
      <c r="V9" s="33"/>
      <c r="W9" s="34"/>
      <c r="X9" s="26"/>
    </row>
    <row r="10" spans="1:24" ht="22.5" customHeight="1" thickBot="1">
      <c r="A10" s="275"/>
      <c r="B10" s="278"/>
      <c r="C10" s="35"/>
      <c r="D10" s="36"/>
      <c r="E10" s="279">
        <f t="shared" si="0"/>
        <v>0</v>
      </c>
      <c r="F10" s="279"/>
      <c r="G10" s="37"/>
      <c r="H10" s="37"/>
      <c r="I10" s="38"/>
      <c r="J10" s="39"/>
      <c r="K10" s="40"/>
      <c r="L10" s="41"/>
      <c r="M10" s="42"/>
      <c r="N10" s="43"/>
      <c r="O10" s="43"/>
      <c r="P10" s="43"/>
      <c r="Q10" s="43"/>
      <c r="R10" s="43"/>
      <c r="S10" s="95"/>
      <c r="T10" s="44"/>
      <c r="U10" s="40"/>
      <c r="V10" s="40"/>
      <c r="W10" s="45"/>
      <c r="X10" s="46"/>
    </row>
    <row r="11" spans="1:24" ht="16.5" thickBot="1">
      <c r="A11" s="47" t="s">
        <v>35</v>
      </c>
      <c r="B11" s="48"/>
      <c r="C11" s="49"/>
      <c r="D11" s="50"/>
      <c r="E11" s="281"/>
      <c r="F11" s="281"/>
      <c r="G11" s="51"/>
      <c r="H11" s="52"/>
      <c r="I11" s="53">
        <f>SUM(I5:I10)</f>
        <v>2.1666666666666665</v>
      </c>
      <c r="J11" s="54">
        <f>SUM(J5:J10)</f>
        <v>73.3</v>
      </c>
      <c r="K11" s="102">
        <f>SUM(K5:K10)</f>
        <v>52</v>
      </c>
      <c r="L11" s="55">
        <f>SUM(L5:L10)</f>
        <v>124.2</v>
      </c>
      <c r="M11" s="56"/>
      <c r="N11" s="57"/>
      <c r="O11" s="57"/>
      <c r="P11" s="58"/>
      <c r="Q11" s="57"/>
      <c r="R11" s="59"/>
      <c r="S11" s="59"/>
      <c r="T11" s="60"/>
      <c r="U11" s="57"/>
      <c r="V11" s="57"/>
      <c r="W11" s="57"/>
      <c r="X11" s="61"/>
    </row>
    <row r="12" spans="1:24" ht="16.5" thickBot="1">
      <c r="A12" s="131"/>
      <c r="B12" s="62"/>
      <c r="C12" s="63"/>
      <c r="D12" s="63"/>
      <c r="E12" s="64"/>
      <c r="F12" s="64"/>
      <c r="G12" s="65"/>
      <c r="H12" s="65"/>
      <c r="I12" s="66"/>
      <c r="J12" s="67"/>
      <c r="K12" s="68"/>
      <c r="L12" s="69"/>
      <c r="M12" s="70"/>
      <c r="N12" s="71"/>
      <c r="O12" s="71"/>
      <c r="P12" s="71"/>
      <c r="Q12" s="72"/>
      <c r="R12" s="71"/>
      <c r="S12" s="71"/>
      <c r="T12" s="71"/>
      <c r="U12" s="71"/>
      <c r="V12" s="71"/>
      <c r="W12" s="71"/>
      <c r="X12" s="73"/>
    </row>
    <row r="13" spans="1:24" ht="16.5" thickBot="1">
      <c r="A13" s="282" t="s">
        <v>57</v>
      </c>
      <c r="B13" s="283"/>
      <c r="C13" s="283"/>
      <c r="D13" s="284"/>
      <c r="E13" s="288" t="s">
        <v>8</v>
      </c>
      <c r="F13" s="289"/>
      <c r="G13" s="288" t="s">
        <v>58</v>
      </c>
      <c r="H13" s="289"/>
      <c r="I13" s="288" t="s">
        <v>10</v>
      </c>
      <c r="J13" s="289"/>
      <c r="K13" s="288" t="s">
        <v>14</v>
      </c>
      <c r="L13" s="289"/>
      <c r="M13" s="74"/>
      <c r="N13" s="71"/>
      <c r="O13" s="71"/>
      <c r="P13" s="71"/>
      <c r="Q13" s="72"/>
      <c r="R13" s="71"/>
      <c r="S13" s="71"/>
      <c r="T13" s="71"/>
      <c r="U13" s="71"/>
      <c r="V13" s="71"/>
      <c r="W13" s="71"/>
      <c r="X13" s="73"/>
    </row>
    <row r="14" spans="1:24" ht="16.5" thickBot="1">
      <c r="A14" s="285"/>
      <c r="B14" s="286"/>
      <c r="C14" s="286"/>
      <c r="D14" s="287"/>
      <c r="E14" s="290">
        <v>19.52</v>
      </c>
      <c r="F14" s="291"/>
      <c r="G14" s="290">
        <v>2.04</v>
      </c>
      <c r="H14" s="291"/>
      <c r="I14" s="290">
        <v>17.86</v>
      </c>
      <c r="J14" s="291"/>
      <c r="K14" s="290">
        <v>11.84</v>
      </c>
      <c r="L14" s="291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10"/>
    </row>
    <row r="15" spans="1:24" ht="16.5" thickBot="1">
      <c r="A15" s="112"/>
      <c r="B15" s="113"/>
      <c r="C15" s="113"/>
      <c r="D15" s="113"/>
      <c r="E15" s="128"/>
      <c r="F15" s="111"/>
      <c r="G15" s="128"/>
      <c r="H15" s="128"/>
      <c r="I15" s="111"/>
      <c r="J15" s="128"/>
      <c r="K15" s="111"/>
      <c r="L15" s="128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10"/>
    </row>
    <row r="16" spans="1:24" ht="15.75">
      <c r="A16" s="296" t="s">
        <v>16</v>
      </c>
      <c r="B16" s="297"/>
      <c r="C16" s="298" t="s">
        <v>30</v>
      </c>
      <c r="D16" s="299"/>
      <c r="E16" s="300" t="s">
        <v>31</v>
      </c>
      <c r="F16" s="300"/>
      <c r="G16" s="298" t="s">
        <v>32</v>
      </c>
      <c r="H16" s="299"/>
      <c r="I16" s="300" t="s">
        <v>24</v>
      </c>
      <c r="J16" s="300"/>
      <c r="K16" s="298" t="s">
        <v>25</v>
      </c>
      <c r="L16" s="299"/>
      <c r="M16" s="300" t="s">
        <v>26</v>
      </c>
      <c r="N16" s="300"/>
      <c r="O16" s="298" t="s">
        <v>27</v>
      </c>
      <c r="P16" s="299"/>
      <c r="Q16" s="300" t="s">
        <v>28</v>
      </c>
      <c r="R16" s="300"/>
      <c r="S16" s="298" t="s">
        <v>29</v>
      </c>
      <c r="T16" s="299"/>
      <c r="U16" s="130">
        <v>20</v>
      </c>
      <c r="V16" s="75">
        <v>22</v>
      </c>
      <c r="W16" s="302">
        <v>24</v>
      </c>
      <c r="X16" s="303"/>
    </row>
    <row r="17" spans="1:24" ht="15.75">
      <c r="A17" s="292" t="s">
        <v>17</v>
      </c>
      <c r="B17" s="293"/>
      <c r="C17" s="294">
        <v>6</v>
      </c>
      <c r="D17" s="295"/>
      <c r="E17" s="294">
        <v>12</v>
      </c>
      <c r="F17" s="295"/>
      <c r="G17" s="294">
        <v>21</v>
      </c>
      <c r="H17" s="295"/>
      <c r="I17" s="294">
        <v>29</v>
      </c>
      <c r="J17" s="295"/>
      <c r="K17" s="294">
        <v>6</v>
      </c>
      <c r="L17" s="295"/>
      <c r="M17" s="294">
        <v>13</v>
      </c>
      <c r="N17" s="295"/>
      <c r="O17" s="294">
        <v>20</v>
      </c>
      <c r="P17" s="295"/>
      <c r="Q17" s="301">
        <v>28</v>
      </c>
      <c r="R17" s="301"/>
      <c r="S17" s="294">
        <v>8</v>
      </c>
      <c r="T17" s="295"/>
      <c r="U17" s="127">
        <v>15</v>
      </c>
      <c r="V17" s="76">
        <v>23</v>
      </c>
      <c r="W17" s="301">
        <v>30</v>
      </c>
      <c r="X17" s="295"/>
    </row>
    <row r="18" spans="1:24" ht="15.75">
      <c r="A18" s="292" t="s">
        <v>42</v>
      </c>
      <c r="B18" s="293"/>
      <c r="C18" s="306" t="s">
        <v>202</v>
      </c>
      <c r="D18" s="307"/>
      <c r="E18" s="306" t="s">
        <v>203</v>
      </c>
      <c r="F18" s="307"/>
      <c r="G18" s="306" t="s">
        <v>204</v>
      </c>
      <c r="H18" s="307"/>
      <c r="I18" s="306" t="s">
        <v>126</v>
      </c>
      <c r="J18" s="307"/>
      <c r="K18" s="306" t="s">
        <v>207</v>
      </c>
      <c r="L18" s="307"/>
      <c r="M18" s="306" t="s">
        <v>208</v>
      </c>
      <c r="N18" s="307"/>
      <c r="O18" s="306" t="s">
        <v>126</v>
      </c>
      <c r="P18" s="307"/>
      <c r="Q18" s="309" t="s">
        <v>210</v>
      </c>
      <c r="R18" s="309"/>
      <c r="S18" s="306" t="s">
        <v>211</v>
      </c>
      <c r="T18" s="307"/>
      <c r="U18" s="150" t="s">
        <v>217</v>
      </c>
      <c r="V18" s="76" t="s">
        <v>190</v>
      </c>
      <c r="W18" s="301" t="s">
        <v>104</v>
      </c>
      <c r="X18" s="295"/>
    </row>
    <row r="19" spans="1:24" ht="15.75">
      <c r="A19" s="292" t="s">
        <v>43</v>
      </c>
      <c r="B19" s="293"/>
      <c r="C19" s="304">
        <v>400</v>
      </c>
      <c r="D19" s="305"/>
      <c r="E19" s="304">
        <v>383</v>
      </c>
      <c r="F19" s="305"/>
      <c r="G19" s="304">
        <v>400</v>
      </c>
      <c r="H19" s="305"/>
      <c r="I19" s="304">
        <v>400</v>
      </c>
      <c r="J19" s="305"/>
      <c r="K19" s="304">
        <v>400</v>
      </c>
      <c r="L19" s="305"/>
      <c r="M19" s="304">
        <v>400</v>
      </c>
      <c r="N19" s="305"/>
      <c r="O19" s="304">
        <v>400</v>
      </c>
      <c r="P19" s="305"/>
      <c r="Q19" s="308">
        <v>417</v>
      </c>
      <c r="R19" s="308"/>
      <c r="S19" s="304">
        <v>417</v>
      </c>
      <c r="T19" s="305"/>
      <c r="U19" s="77">
        <v>367</v>
      </c>
      <c r="V19" s="78">
        <v>383</v>
      </c>
      <c r="W19" s="308">
        <v>400</v>
      </c>
      <c r="X19" s="305"/>
    </row>
    <row r="20" spans="1:24" ht="15.75">
      <c r="A20" s="292" t="s">
        <v>44</v>
      </c>
      <c r="B20" s="293"/>
      <c r="C20" s="294">
        <v>0.7</v>
      </c>
      <c r="D20" s="295"/>
      <c r="E20" s="294">
        <v>0.74</v>
      </c>
      <c r="F20" s="295"/>
      <c r="G20" s="294">
        <v>0.68</v>
      </c>
      <c r="H20" s="295"/>
      <c r="I20" s="294">
        <v>0.7</v>
      </c>
      <c r="J20" s="295"/>
      <c r="K20" s="294">
        <v>0.7</v>
      </c>
      <c r="L20" s="295"/>
      <c r="M20" s="294">
        <v>0.69</v>
      </c>
      <c r="N20" s="295"/>
      <c r="O20" s="294">
        <v>0.68</v>
      </c>
      <c r="P20" s="295"/>
      <c r="Q20" s="301">
        <v>0.66</v>
      </c>
      <c r="R20" s="301"/>
      <c r="S20" s="294">
        <v>0.67</v>
      </c>
      <c r="T20" s="295"/>
      <c r="U20" s="127">
        <v>0.7</v>
      </c>
      <c r="V20" s="76">
        <v>0.7</v>
      </c>
      <c r="W20" s="301">
        <v>0.68</v>
      </c>
      <c r="X20" s="295"/>
    </row>
    <row r="21" spans="1:24" ht="15.75">
      <c r="A21" s="292" t="s">
        <v>63</v>
      </c>
      <c r="B21" s="293"/>
      <c r="C21" s="294">
        <v>1153</v>
      </c>
      <c r="D21" s="295"/>
      <c r="E21" s="294">
        <v>1159</v>
      </c>
      <c r="F21" s="295"/>
      <c r="G21" s="294">
        <v>1105</v>
      </c>
      <c r="H21" s="295"/>
      <c r="I21" s="294">
        <v>1150</v>
      </c>
      <c r="J21" s="295"/>
      <c r="K21" s="294">
        <v>1156</v>
      </c>
      <c r="L21" s="295"/>
      <c r="M21" s="294">
        <v>1159</v>
      </c>
      <c r="N21" s="295"/>
      <c r="O21" s="294">
        <v>1130</v>
      </c>
      <c r="P21" s="295"/>
      <c r="Q21" s="301">
        <v>1100</v>
      </c>
      <c r="R21" s="301"/>
      <c r="S21" s="294">
        <v>1170</v>
      </c>
      <c r="T21" s="295"/>
      <c r="U21" s="127">
        <v>1158</v>
      </c>
      <c r="V21" s="76">
        <v>1152</v>
      </c>
      <c r="W21" s="301">
        <v>1108</v>
      </c>
      <c r="X21" s="295"/>
    </row>
    <row r="22" spans="1:24" ht="15.75">
      <c r="A22" s="292" t="s">
        <v>18</v>
      </c>
      <c r="B22" s="293"/>
      <c r="C22" s="294">
        <v>0.32</v>
      </c>
      <c r="D22" s="295"/>
      <c r="E22" s="294">
        <v>0.32</v>
      </c>
      <c r="F22" s="295"/>
      <c r="G22" s="294">
        <v>0.32</v>
      </c>
      <c r="H22" s="295"/>
      <c r="I22" s="294">
        <v>0.32</v>
      </c>
      <c r="J22" s="295"/>
      <c r="K22" s="294">
        <v>0.32</v>
      </c>
      <c r="L22" s="295"/>
      <c r="M22" s="294">
        <v>0.32</v>
      </c>
      <c r="N22" s="295"/>
      <c r="O22" s="294">
        <v>0.32</v>
      </c>
      <c r="P22" s="295"/>
      <c r="Q22" s="301">
        <v>0.32</v>
      </c>
      <c r="R22" s="301"/>
      <c r="S22" s="294">
        <v>0.32</v>
      </c>
      <c r="T22" s="295"/>
      <c r="U22" s="127">
        <v>0.32</v>
      </c>
      <c r="V22" s="76">
        <v>0.32</v>
      </c>
      <c r="W22" s="301">
        <v>0.32</v>
      </c>
      <c r="X22" s="295"/>
    </row>
    <row r="23" spans="1:24" ht="15.75">
      <c r="A23" s="292" t="s">
        <v>19</v>
      </c>
      <c r="B23" s="293"/>
      <c r="C23" s="310">
        <f>C20-C22</f>
        <v>0.37999999999999995</v>
      </c>
      <c r="D23" s="311"/>
      <c r="E23" s="310">
        <f>E20-E22</f>
        <v>0.42</v>
      </c>
      <c r="F23" s="311"/>
      <c r="G23" s="310">
        <f>G20-G22</f>
        <v>0.36000000000000004</v>
      </c>
      <c r="H23" s="311"/>
      <c r="I23" s="310">
        <f>I20-I22</f>
        <v>0.37999999999999995</v>
      </c>
      <c r="J23" s="311"/>
      <c r="K23" s="310">
        <f>K20-K22</f>
        <v>0.37999999999999995</v>
      </c>
      <c r="L23" s="311"/>
      <c r="M23" s="310">
        <f>M20-M22</f>
        <v>0.36999999999999994</v>
      </c>
      <c r="N23" s="311"/>
      <c r="O23" s="310">
        <f>O20-O22</f>
        <v>0.36000000000000004</v>
      </c>
      <c r="P23" s="311"/>
      <c r="Q23" s="310">
        <f>Q20-Q22</f>
        <v>0.34</v>
      </c>
      <c r="R23" s="311"/>
      <c r="S23" s="310">
        <f>S20-S22</f>
        <v>0.35000000000000003</v>
      </c>
      <c r="T23" s="311"/>
      <c r="U23" s="85">
        <f>U20-U22</f>
        <v>0.37999999999999995</v>
      </c>
      <c r="V23" s="79">
        <f>V20-V22</f>
        <v>0.37999999999999995</v>
      </c>
      <c r="W23" s="310">
        <f>W20-W22</f>
        <v>0.36000000000000004</v>
      </c>
      <c r="X23" s="311"/>
    </row>
    <row r="24" spans="1:24" ht="16.5" thickBot="1">
      <c r="A24" s="319" t="s">
        <v>64</v>
      </c>
      <c r="B24" s="320"/>
      <c r="C24" s="312">
        <v>690</v>
      </c>
      <c r="D24" s="313"/>
      <c r="E24" s="312">
        <v>690</v>
      </c>
      <c r="F24" s="313"/>
      <c r="G24" s="312">
        <v>670</v>
      </c>
      <c r="H24" s="313"/>
      <c r="I24" s="312">
        <v>690</v>
      </c>
      <c r="J24" s="313"/>
      <c r="K24" s="312">
        <v>690</v>
      </c>
      <c r="L24" s="313"/>
      <c r="M24" s="312">
        <v>690</v>
      </c>
      <c r="N24" s="313"/>
      <c r="O24" s="312">
        <v>690</v>
      </c>
      <c r="P24" s="313"/>
      <c r="Q24" s="314">
        <v>690</v>
      </c>
      <c r="R24" s="314"/>
      <c r="S24" s="312">
        <v>690</v>
      </c>
      <c r="T24" s="313"/>
      <c r="U24" s="126">
        <v>690</v>
      </c>
      <c r="V24" s="80">
        <v>690</v>
      </c>
      <c r="W24" s="314">
        <v>690</v>
      </c>
      <c r="X24" s="313"/>
    </row>
    <row r="25" spans="1:24" ht="15.75">
      <c r="A25" s="315" t="s">
        <v>66</v>
      </c>
      <c r="B25" s="316"/>
      <c r="C25" s="317" t="s">
        <v>96</v>
      </c>
      <c r="D25" s="318"/>
      <c r="E25" s="317" t="s">
        <v>96</v>
      </c>
      <c r="F25" s="318"/>
      <c r="G25" s="317" t="s">
        <v>96</v>
      </c>
      <c r="H25" s="318"/>
      <c r="I25" s="317" t="s">
        <v>96</v>
      </c>
      <c r="J25" s="318"/>
      <c r="K25" s="317" t="s">
        <v>96</v>
      </c>
      <c r="L25" s="318"/>
      <c r="M25" s="317" t="s">
        <v>96</v>
      </c>
      <c r="N25" s="318"/>
      <c r="O25" s="317" t="s">
        <v>96</v>
      </c>
      <c r="P25" s="318"/>
      <c r="Q25" s="317" t="s">
        <v>96</v>
      </c>
      <c r="R25" s="318"/>
      <c r="S25" s="317" t="s">
        <v>96</v>
      </c>
      <c r="T25" s="318"/>
      <c r="U25" s="317" t="s">
        <v>96</v>
      </c>
      <c r="V25" s="318"/>
      <c r="W25" s="317" t="s">
        <v>96</v>
      </c>
      <c r="X25" s="318"/>
    </row>
    <row r="26" spans="1:24" ht="16.5" thickBot="1">
      <c r="A26" s="344" t="s">
        <v>70</v>
      </c>
      <c r="B26" s="345"/>
      <c r="C26" s="321">
        <v>0.71</v>
      </c>
      <c r="D26" s="322"/>
      <c r="E26" s="321">
        <v>0.74</v>
      </c>
      <c r="F26" s="322"/>
      <c r="G26" s="321">
        <v>0.76</v>
      </c>
      <c r="H26" s="322"/>
      <c r="I26" s="321">
        <v>0.75</v>
      </c>
      <c r="J26" s="322"/>
      <c r="K26" s="321">
        <v>0.74</v>
      </c>
      <c r="L26" s="322"/>
      <c r="M26" s="321">
        <v>0.75</v>
      </c>
      <c r="N26" s="322"/>
      <c r="O26" s="321">
        <v>0.78</v>
      </c>
      <c r="P26" s="322"/>
      <c r="Q26" s="321">
        <v>0.75</v>
      </c>
      <c r="R26" s="322"/>
      <c r="S26" s="321">
        <v>0.72</v>
      </c>
      <c r="T26" s="322"/>
      <c r="U26" s="103">
        <v>0.75</v>
      </c>
      <c r="V26" s="103">
        <v>0.75</v>
      </c>
      <c r="W26" s="323">
        <v>0.71</v>
      </c>
      <c r="X26" s="322"/>
    </row>
    <row r="27" spans="1:24" ht="16.5" thickBot="1">
      <c r="A27" s="324"/>
      <c r="B27" s="325"/>
      <c r="C27" s="325"/>
      <c r="D27" s="325"/>
      <c r="E27" s="325"/>
      <c r="F27" s="325"/>
      <c r="G27" s="325"/>
      <c r="H27" s="325"/>
      <c r="I27" s="325"/>
      <c r="J27" s="325"/>
      <c r="K27" s="325"/>
      <c r="L27" s="325"/>
      <c r="M27" s="325"/>
      <c r="N27" s="325"/>
      <c r="O27" s="325"/>
      <c r="P27" s="325"/>
      <c r="Q27" s="325"/>
      <c r="R27" s="326"/>
      <c r="S27" s="327" t="s">
        <v>62</v>
      </c>
      <c r="T27" s="328"/>
      <c r="U27" s="329"/>
      <c r="V27" s="330"/>
      <c r="W27" s="331">
        <f>I17+Q17+W17</f>
        <v>87</v>
      </c>
      <c r="X27" s="332"/>
    </row>
    <row r="28" spans="1:24" ht="16.5" thickBot="1">
      <c r="A28" s="333" t="s">
        <v>47</v>
      </c>
      <c r="B28" s="334"/>
      <c r="C28" s="327" t="s">
        <v>48</v>
      </c>
      <c r="D28" s="328"/>
      <c r="E28" s="328"/>
      <c r="F28" s="328"/>
      <c r="G28" s="328"/>
      <c r="H28" s="328"/>
      <c r="I28" s="328"/>
      <c r="J28" s="328"/>
      <c r="K28" s="328"/>
      <c r="L28" s="328"/>
      <c r="M28" s="328"/>
      <c r="N28" s="328"/>
      <c r="O28" s="328"/>
      <c r="P28" s="328"/>
      <c r="Q28" s="328"/>
      <c r="R28" s="328"/>
      <c r="S28" s="328"/>
      <c r="T28" s="328"/>
      <c r="U28" s="328"/>
      <c r="V28" s="328"/>
      <c r="W28" s="328"/>
      <c r="X28" s="337"/>
    </row>
    <row r="29" spans="1:24" ht="16.5" thickBot="1">
      <c r="A29" s="335"/>
      <c r="B29" s="336"/>
      <c r="C29" s="338" t="s">
        <v>49</v>
      </c>
      <c r="D29" s="339"/>
      <c r="E29" s="339"/>
      <c r="F29" s="339"/>
      <c r="G29" s="339"/>
      <c r="H29" s="339"/>
      <c r="I29" s="339"/>
      <c r="J29" s="340"/>
      <c r="K29" s="341" t="s">
        <v>51</v>
      </c>
      <c r="L29" s="342"/>
      <c r="M29" s="342"/>
      <c r="N29" s="342"/>
      <c r="O29" s="342"/>
      <c r="P29" s="342"/>
      <c r="Q29" s="342"/>
      <c r="R29" s="343"/>
      <c r="S29" s="338" t="s">
        <v>50</v>
      </c>
      <c r="T29" s="339"/>
      <c r="U29" s="339"/>
      <c r="V29" s="339"/>
      <c r="W29" s="339"/>
      <c r="X29" s="340"/>
    </row>
    <row r="30" spans="1:24" ht="16.5" thickBot="1">
      <c r="A30" s="346" t="s">
        <v>53</v>
      </c>
      <c r="B30" s="350"/>
      <c r="C30" s="298" t="s">
        <v>30</v>
      </c>
      <c r="D30" s="299"/>
      <c r="E30" s="298" t="s">
        <v>31</v>
      </c>
      <c r="F30" s="299"/>
      <c r="G30" s="298" t="s">
        <v>32</v>
      </c>
      <c r="H30" s="299"/>
      <c r="I30" s="300" t="s">
        <v>24</v>
      </c>
      <c r="J30" s="300"/>
      <c r="K30" s="298" t="s">
        <v>25</v>
      </c>
      <c r="L30" s="299"/>
      <c r="M30" s="298" t="s">
        <v>26</v>
      </c>
      <c r="N30" s="299"/>
      <c r="O30" s="298" t="s">
        <v>27</v>
      </c>
      <c r="P30" s="299"/>
      <c r="Q30" s="300" t="s">
        <v>28</v>
      </c>
      <c r="R30" s="300"/>
      <c r="S30" s="298" t="s">
        <v>29</v>
      </c>
      <c r="T30" s="300"/>
      <c r="U30" s="75">
        <v>20</v>
      </c>
      <c r="V30" s="75">
        <v>22</v>
      </c>
      <c r="W30" s="351">
        <v>24</v>
      </c>
      <c r="X30" s="303"/>
    </row>
    <row r="31" spans="1:24" ht="16.5" thickBot="1">
      <c r="A31" s="346" t="s">
        <v>15</v>
      </c>
      <c r="B31" s="347"/>
      <c r="C31" s="348"/>
      <c r="D31" s="349"/>
      <c r="E31" s="348" t="s">
        <v>205</v>
      </c>
      <c r="F31" s="349"/>
      <c r="G31" s="348"/>
      <c r="H31" s="349"/>
      <c r="I31" s="348"/>
      <c r="J31" s="349"/>
      <c r="K31" s="348"/>
      <c r="L31" s="349"/>
      <c r="M31" s="348"/>
      <c r="N31" s="349"/>
      <c r="O31" s="348"/>
      <c r="P31" s="349"/>
      <c r="Q31" s="348"/>
      <c r="R31" s="349"/>
      <c r="S31" s="348" t="s">
        <v>105</v>
      </c>
      <c r="T31" s="349"/>
      <c r="U31" s="87"/>
      <c r="V31" s="87"/>
      <c r="W31" s="348"/>
      <c r="X31" s="349"/>
    </row>
    <row r="32" spans="1:24" ht="15.75">
      <c r="A32" s="356" t="s">
        <v>78</v>
      </c>
      <c r="B32" s="357"/>
      <c r="C32" s="354"/>
      <c r="D32" s="355"/>
      <c r="E32" s="354"/>
      <c r="F32" s="355"/>
      <c r="G32" s="354"/>
      <c r="H32" s="355"/>
      <c r="I32" s="354"/>
      <c r="J32" s="355"/>
      <c r="K32" s="354"/>
      <c r="L32" s="355"/>
      <c r="M32" s="354"/>
      <c r="N32" s="355"/>
      <c r="O32" s="354"/>
      <c r="P32" s="355"/>
      <c r="Q32" s="354"/>
      <c r="R32" s="355"/>
      <c r="S32" s="354"/>
      <c r="T32" s="355"/>
      <c r="U32" s="76"/>
      <c r="V32" s="76"/>
      <c r="W32" s="354"/>
      <c r="X32" s="355"/>
    </row>
    <row r="33" spans="1:24" ht="15.75">
      <c r="A33" s="352" t="s">
        <v>79</v>
      </c>
      <c r="B33" s="353"/>
      <c r="C33" s="354"/>
      <c r="D33" s="355"/>
      <c r="E33" s="354"/>
      <c r="F33" s="355"/>
      <c r="G33" s="354"/>
      <c r="H33" s="355"/>
      <c r="I33" s="354"/>
      <c r="J33" s="355"/>
      <c r="K33" s="354"/>
      <c r="L33" s="355"/>
      <c r="M33" s="354"/>
      <c r="N33" s="355"/>
      <c r="O33" s="354"/>
      <c r="P33" s="355"/>
      <c r="Q33" s="354"/>
      <c r="R33" s="355"/>
      <c r="S33" s="354"/>
      <c r="T33" s="355"/>
      <c r="U33" s="86"/>
      <c r="V33" s="86"/>
      <c r="W33" s="354"/>
      <c r="X33" s="355"/>
    </row>
    <row r="34" spans="1:24" ht="15.75">
      <c r="A34" s="352" t="s">
        <v>80</v>
      </c>
      <c r="B34" s="353"/>
      <c r="C34" s="354">
        <v>1110</v>
      </c>
      <c r="D34" s="355"/>
      <c r="E34" s="354">
        <v>1120</v>
      </c>
      <c r="F34" s="355"/>
      <c r="G34" s="354">
        <v>1120</v>
      </c>
      <c r="H34" s="355"/>
      <c r="I34" s="354">
        <v>1120</v>
      </c>
      <c r="J34" s="355"/>
      <c r="K34" s="354">
        <v>1120</v>
      </c>
      <c r="L34" s="355"/>
      <c r="M34" s="354">
        <v>1120</v>
      </c>
      <c r="N34" s="355"/>
      <c r="O34" s="354">
        <v>1120</v>
      </c>
      <c r="P34" s="355"/>
      <c r="Q34" s="354">
        <v>1120</v>
      </c>
      <c r="R34" s="355"/>
      <c r="S34" s="354">
        <v>1100</v>
      </c>
      <c r="T34" s="355"/>
      <c r="U34" s="86">
        <v>1100</v>
      </c>
      <c r="V34" s="86">
        <v>1100</v>
      </c>
      <c r="W34" s="354">
        <v>1100</v>
      </c>
      <c r="X34" s="355"/>
    </row>
    <row r="35" spans="1:24" ht="16.5" thickBot="1">
      <c r="A35" s="352" t="s">
        <v>76</v>
      </c>
      <c r="B35" s="353"/>
      <c r="C35" s="358">
        <v>500</v>
      </c>
      <c r="D35" s="359"/>
      <c r="E35" s="358">
        <v>500</v>
      </c>
      <c r="F35" s="359"/>
      <c r="G35" s="358">
        <v>500</v>
      </c>
      <c r="H35" s="359"/>
      <c r="I35" s="358">
        <v>500</v>
      </c>
      <c r="J35" s="359"/>
      <c r="K35" s="358">
        <v>500</v>
      </c>
      <c r="L35" s="359"/>
      <c r="M35" s="358">
        <v>500</v>
      </c>
      <c r="N35" s="359"/>
      <c r="O35" s="358">
        <v>500</v>
      </c>
      <c r="P35" s="359"/>
      <c r="Q35" s="358">
        <v>500</v>
      </c>
      <c r="R35" s="359"/>
      <c r="S35" s="358">
        <v>500</v>
      </c>
      <c r="T35" s="359"/>
      <c r="U35" s="86">
        <v>500</v>
      </c>
      <c r="V35" s="86">
        <v>500</v>
      </c>
      <c r="W35" s="358">
        <v>500</v>
      </c>
      <c r="X35" s="359"/>
    </row>
    <row r="36" spans="1:24" ht="16.5" thickBot="1">
      <c r="A36" s="346" t="s">
        <v>38</v>
      </c>
      <c r="B36" s="347"/>
      <c r="C36" s="364">
        <f>C32+C35+C34+C33</f>
        <v>1610</v>
      </c>
      <c r="D36" s="365"/>
      <c r="E36" s="364">
        <f>E32+E35+E34+E33</f>
        <v>1620</v>
      </c>
      <c r="F36" s="365"/>
      <c r="G36" s="364">
        <f>G32+G35+G34+G33</f>
        <v>1620</v>
      </c>
      <c r="H36" s="365"/>
      <c r="I36" s="364">
        <f>I32+I35+I34+I33</f>
        <v>1620</v>
      </c>
      <c r="J36" s="365"/>
      <c r="K36" s="364">
        <f>K32+K35+K34+K33</f>
        <v>1620</v>
      </c>
      <c r="L36" s="365"/>
      <c r="M36" s="364">
        <f>M32+M35+M34+M33</f>
        <v>1620</v>
      </c>
      <c r="N36" s="365"/>
      <c r="O36" s="364">
        <f t="shared" ref="O36" si="1">O32+O35+O34+O33</f>
        <v>1620</v>
      </c>
      <c r="P36" s="365"/>
      <c r="Q36" s="364">
        <f t="shared" ref="Q36" si="2">Q32+Q35+Q34+Q33</f>
        <v>1620</v>
      </c>
      <c r="R36" s="365"/>
      <c r="S36" s="364">
        <f t="shared" ref="S36" si="3">S32+S35+S34+S33</f>
        <v>1600</v>
      </c>
      <c r="T36" s="365"/>
      <c r="U36" s="82">
        <f>U32+U35+U34+U33</f>
        <v>1600</v>
      </c>
      <c r="V36" s="82">
        <f>V32+V35+V34+V33</f>
        <v>1600</v>
      </c>
      <c r="W36" s="364">
        <f t="shared" ref="W36" si="4">W32+W35+W34+W33</f>
        <v>1600</v>
      </c>
      <c r="X36" s="365"/>
    </row>
    <row r="37" spans="1:24" ht="15.75">
      <c r="A37" s="360" t="s">
        <v>81</v>
      </c>
      <c r="B37" s="361"/>
      <c r="C37" s="362"/>
      <c r="D37" s="363"/>
      <c r="E37" s="362"/>
      <c r="F37" s="363"/>
      <c r="G37" s="362"/>
      <c r="H37" s="363"/>
      <c r="I37" s="362"/>
      <c r="J37" s="363"/>
      <c r="K37" s="362"/>
      <c r="L37" s="363"/>
      <c r="M37" s="362"/>
      <c r="N37" s="363"/>
      <c r="O37" s="362"/>
      <c r="P37" s="363"/>
      <c r="Q37" s="362"/>
      <c r="R37" s="363"/>
      <c r="S37" s="362"/>
      <c r="T37" s="363"/>
      <c r="U37" s="81"/>
      <c r="V37" s="81"/>
      <c r="W37" s="362"/>
      <c r="X37" s="363"/>
    </row>
    <row r="38" spans="1:24" ht="15.75">
      <c r="A38" s="360" t="s">
        <v>68</v>
      </c>
      <c r="B38" s="361"/>
      <c r="C38" s="354"/>
      <c r="D38" s="355"/>
      <c r="E38" s="354"/>
      <c r="F38" s="355"/>
      <c r="G38" s="354"/>
      <c r="H38" s="355"/>
      <c r="I38" s="354"/>
      <c r="J38" s="355"/>
      <c r="K38" s="354"/>
      <c r="L38" s="355"/>
      <c r="M38" s="354"/>
      <c r="N38" s="355"/>
      <c r="O38" s="354"/>
      <c r="P38" s="355"/>
      <c r="Q38" s="354"/>
      <c r="R38" s="355"/>
      <c r="S38" s="354"/>
      <c r="T38" s="355"/>
      <c r="U38" s="76"/>
      <c r="V38" s="76"/>
      <c r="W38" s="354"/>
      <c r="X38" s="355"/>
    </row>
    <row r="39" spans="1:24" ht="15.75" customHeight="1">
      <c r="A39" s="360" t="s">
        <v>83</v>
      </c>
      <c r="B39" s="361"/>
      <c r="C39" s="354">
        <v>700</v>
      </c>
      <c r="D39" s="355"/>
      <c r="E39" s="354">
        <v>700</v>
      </c>
      <c r="F39" s="355"/>
      <c r="G39" s="354">
        <v>700</v>
      </c>
      <c r="H39" s="355"/>
      <c r="I39" s="354">
        <v>700</v>
      </c>
      <c r="J39" s="355"/>
      <c r="K39" s="354">
        <v>700</v>
      </c>
      <c r="L39" s="355"/>
      <c r="M39" s="354">
        <v>700</v>
      </c>
      <c r="N39" s="355"/>
      <c r="O39" s="354">
        <v>700</v>
      </c>
      <c r="P39" s="355"/>
      <c r="Q39" s="354">
        <v>700</v>
      </c>
      <c r="R39" s="355"/>
      <c r="S39" s="354">
        <v>750</v>
      </c>
      <c r="T39" s="355"/>
      <c r="U39" s="76">
        <v>750</v>
      </c>
      <c r="V39" s="76">
        <v>750</v>
      </c>
      <c r="W39" s="354">
        <v>750</v>
      </c>
      <c r="X39" s="355"/>
    </row>
    <row r="40" spans="1:24" ht="15.75">
      <c r="A40" s="352" t="s">
        <v>73</v>
      </c>
      <c r="B40" s="353"/>
      <c r="C40" s="354">
        <v>400</v>
      </c>
      <c r="D40" s="355"/>
      <c r="E40" s="354">
        <v>400</v>
      </c>
      <c r="F40" s="355"/>
      <c r="G40" s="354">
        <v>400</v>
      </c>
      <c r="H40" s="355"/>
      <c r="I40" s="354">
        <v>400</v>
      </c>
      <c r="J40" s="355"/>
      <c r="K40" s="354">
        <v>400</v>
      </c>
      <c r="L40" s="355"/>
      <c r="M40" s="354">
        <v>400</v>
      </c>
      <c r="N40" s="355"/>
      <c r="O40" s="354">
        <v>400</v>
      </c>
      <c r="P40" s="355"/>
      <c r="Q40" s="354">
        <v>400</v>
      </c>
      <c r="R40" s="355"/>
      <c r="S40" s="354">
        <v>400</v>
      </c>
      <c r="T40" s="355"/>
      <c r="U40" s="76">
        <v>400</v>
      </c>
      <c r="V40" s="76">
        <v>400</v>
      </c>
      <c r="W40" s="354">
        <v>400</v>
      </c>
      <c r="X40" s="355"/>
    </row>
    <row r="41" spans="1:24" ht="15.75">
      <c r="A41" s="366" t="s">
        <v>84</v>
      </c>
      <c r="B41" s="367"/>
      <c r="C41" s="354">
        <v>1100</v>
      </c>
      <c r="D41" s="355"/>
      <c r="E41" s="354">
        <v>1100</v>
      </c>
      <c r="F41" s="355"/>
      <c r="G41" s="354">
        <v>1100</v>
      </c>
      <c r="H41" s="355"/>
      <c r="I41" s="354">
        <v>1100</v>
      </c>
      <c r="J41" s="355"/>
      <c r="K41" s="354">
        <v>1100</v>
      </c>
      <c r="L41" s="355"/>
      <c r="M41" s="354">
        <v>1100</v>
      </c>
      <c r="N41" s="355"/>
      <c r="O41" s="354">
        <v>1100</v>
      </c>
      <c r="P41" s="355"/>
      <c r="Q41" s="354">
        <v>1100</v>
      </c>
      <c r="R41" s="355"/>
      <c r="S41" s="354">
        <v>1100</v>
      </c>
      <c r="T41" s="355"/>
      <c r="U41" s="76">
        <v>1100</v>
      </c>
      <c r="V41" s="76">
        <v>1100</v>
      </c>
      <c r="W41" s="354">
        <v>1100</v>
      </c>
      <c r="X41" s="355"/>
    </row>
    <row r="42" spans="1:24" ht="16.5" customHeight="1" thickBot="1">
      <c r="A42" s="366" t="s">
        <v>85</v>
      </c>
      <c r="B42" s="367"/>
      <c r="C42" s="358">
        <v>300</v>
      </c>
      <c r="D42" s="359"/>
      <c r="E42" s="358">
        <v>300</v>
      </c>
      <c r="F42" s="359"/>
      <c r="G42" s="358">
        <v>300</v>
      </c>
      <c r="H42" s="359"/>
      <c r="I42" s="358">
        <v>300</v>
      </c>
      <c r="J42" s="359"/>
      <c r="K42" s="358">
        <v>300</v>
      </c>
      <c r="L42" s="359"/>
      <c r="M42" s="358">
        <v>300</v>
      </c>
      <c r="N42" s="359"/>
      <c r="O42" s="358">
        <v>300</v>
      </c>
      <c r="P42" s="359"/>
      <c r="Q42" s="358">
        <v>300</v>
      </c>
      <c r="R42" s="359"/>
      <c r="S42" s="358">
        <v>250</v>
      </c>
      <c r="T42" s="359"/>
      <c r="U42" s="86">
        <v>250</v>
      </c>
      <c r="V42" s="86">
        <v>250</v>
      </c>
      <c r="W42" s="358">
        <v>250</v>
      </c>
      <c r="X42" s="359"/>
    </row>
    <row r="43" spans="1:24" ht="16.5" thickBot="1">
      <c r="A43" s="368" t="s">
        <v>52</v>
      </c>
      <c r="B43" s="369"/>
      <c r="C43" s="370">
        <f>C37+C38+C39+C40+C41+C42</f>
        <v>2500</v>
      </c>
      <c r="D43" s="371"/>
      <c r="E43" s="370">
        <f>E37+E38+E39+E40+E41+E42</f>
        <v>2500</v>
      </c>
      <c r="F43" s="371"/>
      <c r="G43" s="370">
        <f>G37+G38+G39+G40+G41+G42</f>
        <v>2500</v>
      </c>
      <c r="H43" s="371"/>
      <c r="I43" s="370">
        <f>I37+I38+I39+I40+I41+I42</f>
        <v>2500</v>
      </c>
      <c r="J43" s="371"/>
      <c r="K43" s="370">
        <f>K37+K38+K39+K40+K41+K42</f>
        <v>2500</v>
      </c>
      <c r="L43" s="371"/>
      <c r="M43" s="370">
        <f>M37+M38+M39+M40+M41+M42</f>
        <v>2500</v>
      </c>
      <c r="N43" s="371"/>
      <c r="O43" s="370">
        <f t="shared" ref="O43" si="5">O37+O38+O39+O40+O41+O42</f>
        <v>2500</v>
      </c>
      <c r="P43" s="371"/>
      <c r="Q43" s="370">
        <f t="shared" ref="Q43" si="6">Q37+Q38+Q39+Q40+Q41+Q42</f>
        <v>2500</v>
      </c>
      <c r="R43" s="371"/>
      <c r="S43" s="370">
        <f>S37+S38+S39+S40+S41+S42</f>
        <v>2500</v>
      </c>
      <c r="T43" s="371"/>
      <c r="U43" s="129">
        <f>U37+U38+U39+U40+U41+U42</f>
        <v>2500</v>
      </c>
      <c r="V43" s="149">
        <f>V37+V38+V39+V40+V41+V42</f>
        <v>2500</v>
      </c>
      <c r="W43" s="370">
        <f>W37+W38+W39+W40+W41+W42</f>
        <v>2500</v>
      </c>
      <c r="X43" s="371"/>
    </row>
    <row r="44" spans="1:24" ht="15.75">
      <c r="A44" s="373" t="s">
        <v>54</v>
      </c>
      <c r="B44" s="374"/>
      <c r="C44" s="362"/>
      <c r="D44" s="363"/>
      <c r="E44" s="362"/>
      <c r="F44" s="363"/>
      <c r="G44" s="362"/>
      <c r="H44" s="363"/>
      <c r="I44" s="362"/>
      <c r="J44" s="363"/>
      <c r="K44" s="362"/>
      <c r="L44" s="363"/>
      <c r="M44" s="362"/>
      <c r="N44" s="363"/>
      <c r="O44" s="362"/>
      <c r="P44" s="363"/>
      <c r="Q44" s="362"/>
      <c r="R44" s="363"/>
      <c r="S44" s="362"/>
      <c r="T44" s="363"/>
      <c r="U44" s="81"/>
      <c r="V44" s="81"/>
      <c r="W44" s="362"/>
      <c r="X44" s="363"/>
    </row>
    <row r="45" spans="1:24" ht="15.75">
      <c r="A45" s="292" t="s">
        <v>55</v>
      </c>
      <c r="B45" s="372"/>
      <c r="C45" s="354">
        <v>100</v>
      </c>
      <c r="D45" s="355"/>
      <c r="E45" s="354">
        <v>100</v>
      </c>
      <c r="F45" s="355"/>
      <c r="G45" s="354">
        <v>100</v>
      </c>
      <c r="H45" s="355"/>
      <c r="I45" s="354">
        <v>100</v>
      </c>
      <c r="J45" s="355"/>
      <c r="K45" s="354">
        <v>100</v>
      </c>
      <c r="L45" s="355"/>
      <c r="M45" s="354">
        <v>100</v>
      </c>
      <c r="N45" s="355"/>
      <c r="O45" s="354">
        <v>100</v>
      </c>
      <c r="P45" s="355"/>
      <c r="Q45" s="354">
        <v>100</v>
      </c>
      <c r="R45" s="355"/>
      <c r="S45" s="354">
        <v>100</v>
      </c>
      <c r="T45" s="355"/>
      <c r="U45" s="76">
        <v>100</v>
      </c>
      <c r="V45" s="76">
        <v>100</v>
      </c>
      <c r="W45" s="354">
        <v>100</v>
      </c>
      <c r="X45" s="355"/>
    </row>
    <row r="46" spans="1:24" ht="15.75">
      <c r="A46" s="360" t="s">
        <v>71</v>
      </c>
      <c r="B46" s="361"/>
      <c r="C46" s="354"/>
      <c r="D46" s="355"/>
      <c r="E46" s="354"/>
      <c r="F46" s="355"/>
      <c r="G46" s="354"/>
      <c r="H46" s="355"/>
      <c r="I46" s="354"/>
      <c r="J46" s="375"/>
      <c r="K46" s="354"/>
      <c r="L46" s="375"/>
      <c r="M46" s="354"/>
      <c r="N46" s="375"/>
      <c r="O46" s="354"/>
      <c r="P46" s="375"/>
      <c r="Q46" s="354"/>
      <c r="R46" s="375"/>
      <c r="S46" s="354"/>
      <c r="T46" s="375"/>
      <c r="U46" s="76"/>
      <c r="V46" s="76"/>
      <c r="W46" s="354"/>
      <c r="X46" s="375"/>
    </row>
    <row r="47" spans="1:24" ht="15.75">
      <c r="A47" s="292" t="s">
        <v>75</v>
      </c>
      <c r="B47" s="372"/>
      <c r="C47" s="354"/>
      <c r="D47" s="355"/>
      <c r="E47" s="354"/>
      <c r="F47" s="355"/>
      <c r="G47" s="354"/>
      <c r="H47" s="355"/>
      <c r="I47" s="354"/>
      <c r="J47" s="355"/>
      <c r="K47" s="354"/>
      <c r="L47" s="355"/>
      <c r="M47" s="354"/>
      <c r="N47" s="355"/>
      <c r="O47" s="354"/>
      <c r="P47" s="355"/>
      <c r="Q47" s="354"/>
      <c r="R47" s="355"/>
      <c r="S47" s="354"/>
      <c r="T47" s="355"/>
      <c r="U47" s="76"/>
      <c r="V47" s="76"/>
      <c r="W47" s="354"/>
      <c r="X47" s="355"/>
    </row>
    <row r="48" spans="1:24" ht="15.75">
      <c r="A48" s="292" t="s">
        <v>69</v>
      </c>
      <c r="B48" s="372"/>
      <c r="C48" s="354"/>
      <c r="D48" s="375"/>
      <c r="E48" s="354"/>
      <c r="F48" s="375"/>
      <c r="G48" s="354"/>
      <c r="H48" s="375"/>
      <c r="I48" s="354"/>
      <c r="J48" s="375"/>
      <c r="K48" s="354"/>
      <c r="L48" s="375"/>
      <c r="M48" s="354"/>
      <c r="N48" s="375"/>
      <c r="O48" s="354"/>
      <c r="P48" s="375"/>
      <c r="Q48" s="354"/>
      <c r="R48" s="375"/>
      <c r="S48" s="354"/>
      <c r="T48" s="375"/>
      <c r="U48" s="76"/>
      <c r="V48" s="76"/>
      <c r="W48" s="354"/>
      <c r="X48" s="355"/>
    </row>
    <row r="49" spans="1:24" ht="16.5" thickBot="1">
      <c r="A49" s="319"/>
      <c r="B49" s="376"/>
      <c r="C49" s="358"/>
      <c r="D49" s="377"/>
      <c r="E49" s="358"/>
      <c r="F49" s="377"/>
      <c r="G49" s="358"/>
      <c r="H49" s="377"/>
      <c r="I49" s="358"/>
      <c r="J49" s="377"/>
      <c r="K49" s="358"/>
      <c r="L49" s="377"/>
      <c r="M49" s="358"/>
      <c r="N49" s="377"/>
      <c r="O49" s="358"/>
      <c r="P49" s="377"/>
      <c r="Q49" s="358"/>
      <c r="R49" s="377"/>
      <c r="S49" s="358"/>
      <c r="T49" s="377"/>
      <c r="U49" s="86"/>
      <c r="V49" s="86"/>
      <c r="W49" s="358"/>
      <c r="X49" s="359"/>
    </row>
    <row r="50" spans="1:24" ht="16.5" thickBot="1">
      <c r="A50" s="384" t="s">
        <v>56</v>
      </c>
      <c r="B50" s="385"/>
      <c r="C50" s="290" t="s">
        <v>82</v>
      </c>
      <c r="D50" s="382"/>
      <c r="E50" s="382"/>
      <c r="F50" s="382"/>
      <c r="G50" s="382"/>
      <c r="H50" s="382"/>
      <c r="I50" s="382"/>
      <c r="J50" s="291"/>
      <c r="K50" s="290" t="s">
        <v>82</v>
      </c>
      <c r="L50" s="382"/>
      <c r="M50" s="382"/>
      <c r="N50" s="382"/>
      <c r="O50" s="382"/>
      <c r="P50" s="382"/>
      <c r="Q50" s="382"/>
      <c r="R50" s="291"/>
      <c r="S50" s="290" t="s">
        <v>82</v>
      </c>
      <c r="T50" s="382"/>
      <c r="U50" s="382"/>
      <c r="V50" s="382"/>
      <c r="W50" s="382"/>
      <c r="X50" s="291"/>
    </row>
    <row r="51" spans="1:24" ht="16.5" thickBot="1">
      <c r="A51" s="386" t="s">
        <v>40</v>
      </c>
      <c r="B51" s="387"/>
      <c r="C51" s="324" t="s">
        <v>109</v>
      </c>
      <c r="D51" s="325"/>
      <c r="E51" s="325"/>
      <c r="F51" s="325"/>
      <c r="G51" s="325"/>
      <c r="H51" s="325"/>
      <c r="I51" s="325"/>
      <c r="J51" s="326"/>
      <c r="K51" s="324" t="s">
        <v>109</v>
      </c>
      <c r="L51" s="325"/>
      <c r="M51" s="325"/>
      <c r="N51" s="325"/>
      <c r="O51" s="325"/>
      <c r="P51" s="325"/>
      <c r="Q51" s="325"/>
      <c r="R51" s="326"/>
      <c r="S51" s="388" t="s">
        <v>109</v>
      </c>
      <c r="T51" s="389"/>
      <c r="U51" s="389"/>
      <c r="V51" s="389"/>
      <c r="W51" s="389"/>
      <c r="X51" s="390"/>
    </row>
    <row r="52" spans="1:24" ht="16.5" thickBot="1">
      <c r="A52" s="378" t="s">
        <v>74</v>
      </c>
      <c r="B52" s="379"/>
      <c r="C52" s="380"/>
      <c r="D52" s="381" t="s">
        <v>20</v>
      </c>
      <c r="E52" s="382"/>
      <c r="F52" s="383"/>
      <c r="G52" s="381" t="s">
        <v>37</v>
      </c>
      <c r="H52" s="382"/>
      <c r="I52" s="382"/>
      <c r="J52" s="382"/>
      <c r="K52" s="382"/>
      <c r="L52" s="291"/>
      <c r="M52" s="290" t="s">
        <v>59</v>
      </c>
      <c r="N52" s="382"/>
      <c r="O52" s="383"/>
      <c r="P52" s="381" t="s">
        <v>20</v>
      </c>
      <c r="Q52" s="382"/>
      <c r="R52" s="383"/>
      <c r="S52" s="381" t="s">
        <v>37</v>
      </c>
      <c r="T52" s="382"/>
      <c r="U52" s="382"/>
      <c r="V52" s="382"/>
      <c r="W52" s="382"/>
      <c r="X52" s="291"/>
    </row>
    <row r="53" spans="1:24" ht="15.75">
      <c r="A53" s="395"/>
      <c r="B53" s="396"/>
      <c r="C53" s="397"/>
      <c r="D53" s="88"/>
      <c r="E53" s="88"/>
      <c r="F53" s="89">
        <f>E53-D53</f>
        <v>0</v>
      </c>
      <c r="G53" s="398"/>
      <c r="H53" s="399"/>
      <c r="I53" s="399"/>
      <c r="J53" s="399"/>
      <c r="K53" s="399"/>
      <c r="L53" s="400"/>
      <c r="M53" s="395" t="s">
        <v>60</v>
      </c>
      <c r="N53" s="396"/>
      <c r="O53" s="397"/>
      <c r="P53" s="88"/>
      <c r="Q53" s="88"/>
      <c r="R53" s="89">
        <f>Q53-P53</f>
        <v>0</v>
      </c>
      <c r="S53" s="398"/>
      <c r="T53" s="399"/>
      <c r="U53" s="399"/>
      <c r="V53" s="399"/>
      <c r="W53" s="399"/>
      <c r="X53" s="400"/>
    </row>
    <row r="54" spans="1:24" ht="15.75">
      <c r="A54" s="354"/>
      <c r="B54" s="375"/>
      <c r="C54" s="401"/>
      <c r="D54" s="83"/>
      <c r="E54" s="83"/>
      <c r="F54" s="83"/>
      <c r="G54" s="402"/>
      <c r="H54" s="403"/>
      <c r="I54" s="403"/>
      <c r="J54" s="403"/>
      <c r="K54" s="403"/>
      <c r="L54" s="404"/>
      <c r="M54" s="354"/>
      <c r="N54" s="375"/>
      <c r="O54" s="401"/>
      <c r="P54" s="83"/>
      <c r="Q54" s="83"/>
      <c r="R54" s="83"/>
      <c r="S54" s="405"/>
      <c r="T54" s="375"/>
      <c r="U54" s="375"/>
      <c r="V54" s="375"/>
      <c r="W54" s="375"/>
      <c r="X54" s="355"/>
    </row>
    <row r="55" spans="1:24" ht="16.5" thickBot="1">
      <c r="A55" s="391"/>
      <c r="B55" s="392"/>
      <c r="C55" s="393"/>
      <c r="D55" s="84"/>
      <c r="E55" s="84"/>
      <c r="F55" s="84"/>
      <c r="G55" s="394"/>
      <c r="H55" s="377"/>
      <c r="I55" s="377"/>
      <c r="J55" s="377"/>
      <c r="K55" s="377"/>
      <c r="L55" s="359"/>
      <c r="M55" s="391"/>
      <c r="N55" s="392"/>
      <c r="O55" s="393"/>
      <c r="P55" s="84"/>
      <c r="Q55" s="84"/>
      <c r="R55" s="84"/>
      <c r="S55" s="394"/>
      <c r="T55" s="377"/>
      <c r="U55" s="377"/>
      <c r="V55" s="377"/>
      <c r="W55" s="377"/>
      <c r="X55" s="359"/>
    </row>
  </sheetData>
  <mergeCells count="408">
    <mergeCell ref="A55:C55"/>
    <mergeCell ref="G55:L55"/>
    <mergeCell ref="M55:O55"/>
    <mergeCell ref="S55:X55"/>
    <mergeCell ref="A53:C53"/>
    <mergeCell ref="G53:L53"/>
    <mergeCell ref="M53:O53"/>
    <mergeCell ref="S53:X53"/>
    <mergeCell ref="A54:C54"/>
    <mergeCell ref="G54:L54"/>
    <mergeCell ref="M54:O54"/>
    <mergeCell ref="S54:X54"/>
    <mergeCell ref="A52:C52"/>
    <mergeCell ref="D52:F52"/>
    <mergeCell ref="G52:L52"/>
    <mergeCell ref="M52:O52"/>
    <mergeCell ref="P52:R52"/>
    <mergeCell ref="S52:X52"/>
    <mergeCell ref="A50:B50"/>
    <mergeCell ref="C50:J50"/>
    <mergeCell ref="K50:R50"/>
    <mergeCell ref="S50:X50"/>
    <mergeCell ref="A51:B51"/>
    <mergeCell ref="C51:J51"/>
    <mergeCell ref="K51:R51"/>
    <mergeCell ref="S51:X51"/>
    <mergeCell ref="K49:L49"/>
    <mergeCell ref="M49:N49"/>
    <mergeCell ref="O49:P49"/>
    <mergeCell ref="Q49:R49"/>
    <mergeCell ref="S49:T49"/>
    <mergeCell ref="W49:X49"/>
    <mergeCell ref="M48:N48"/>
    <mergeCell ref="O48:P48"/>
    <mergeCell ref="Q48:R48"/>
    <mergeCell ref="S48:T48"/>
    <mergeCell ref="W48:X48"/>
    <mergeCell ref="K48:L48"/>
    <mergeCell ref="A49:B49"/>
    <mergeCell ref="C49:D49"/>
    <mergeCell ref="E49:F49"/>
    <mergeCell ref="G49:H49"/>
    <mergeCell ref="I49:J49"/>
    <mergeCell ref="A48:B48"/>
    <mergeCell ref="C48:D48"/>
    <mergeCell ref="E48:F48"/>
    <mergeCell ref="G48:H48"/>
    <mergeCell ref="I48:J48"/>
    <mergeCell ref="K47:L47"/>
    <mergeCell ref="M47:N47"/>
    <mergeCell ref="O47:P47"/>
    <mergeCell ref="Q47:R47"/>
    <mergeCell ref="S47:T47"/>
    <mergeCell ref="W47:X47"/>
    <mergeCell ref="M46:N46"/>
    <mergeCell ref="O46:P46"/>
    <mergeCell ref="Q46:R46"/>
    <mergeCell ref="S46:T46"/>
    <mergeCell ref="W46:X46"/>
    <mergeCell ref="K46:L46"/>
    <mergeCell ref="A47:B47"/>
    <mergeCell ref="C47:D47"/>
    <mergeCell ref="E47:F47"/>
    <mergeCell ref="G47:H47"/>
    <mergeCell ref="I47:J47"/>
    <mergeCell ref="A46:B46"/>
    <mergeCell ref="C46:D46"/>
    <mergeCell ref="E46:F46"/>
    <mergeCell ref="G46:H46"/>
    <mergeCell ref="I46:J46"/>
    <mergeCell ref="K45:L45"/>
    <mergeCell ref="M45:N45"/>
    <mergeCell ref="O45:P45"/>
    <mergeCell ref="Q45:R45"/>
    <mergeCell ref="S45:T45"/>
    <mergeCell ref="W45:X45"/>
    <mergeCell ref="M44:N44"/>
    <mergeCell ref="O44:P44"/>
    <mergeCell ref="Q44:R44"/>
    <mergeCell ref="S44:T44"/>
    <mergeCell ref="W44:X44"/>
    <mergeCell ref="K44:L44"/>
    <mergeCell ref="A45:B45"/>
    <mergeCell ref="C45:D45"/>
    <mergeCell ref="E45:F45"/>
    <mergeCell ref="G45:H45"/>
    <mergeCell ref="I45:J45"/>
    <mergeCell ref="A44:B44"/>
    <mergeCell ref="C44:D44"/>
    <mergeCell ref="E44:F44"/>
    <mergeCell ref="G44:H44"/>
    <mergeCell ref="I44:J44"/>
    <mergeCell ref="K43:L43"/>
    <mergeCell ref="M43:N43"/>
    <mergeCell ref="O43:P43"/>
    <mergeCell ref="Q43:R43"/>
    <mergeCell ref="S43:T43"/>
    <mergeCell ref="W43:X43"/>
    <mergeCell ref="M42:N42"/>
    <mergeCell ref="O42:P42"/>
    <mergeCell ref="Q42:R42"/>
    <mergeCell ref="S42:T42"/>
    <mergeCell ref="W42:X42"/>
    <mergeCell ref="K42:L42"/>
    <mergeCell ref="A43:B43"/>
    <mergeCell ref="C43:D43"/>
    <mergeCell ref="E43:F43"/>
    <mergeCell ref="G43:H43"/>
    <mergeCell ref="I43:J43"/>
    <mergeCell ref="A42:B42"/>
    <mergeCell ref="C42:D42"/>
    <mergeCell ref="E42:F42"/>
    <mergeCell ref="G42:H42"/>
    <mergeCell ref="I42:J42"/>
    <mergeCell ref="K41:L41"/>
    <mergeCell ref="M41:N41"/>
    <mergeCell ref="O41:P41"/>
    <mergeCell ref="Q41:R41"/>
    <mergeCell ref="S41:T41"/>
    <mergeCell ref="W41:X41"/>
    <mergeCell ref="M40:N40"/>
    <mergeCell ref="O40:P40"/>
    <mergeCell ref="Q40:R40"/>
    <mergeCell ref="S40:T40"/>
    <mergeCell ref="W40:X40"/>
    <mergeCell ref="K40:L40"/>
    <mergeCell ref="A41:B41"/>
    <mergeCell ref="C41:D41"/>
    <mergeCell ref="E41:F41"/>
    <mergeCell ref="G41:H41"/>
    <mergeCell ref="I41:J41"/>
    <mergeCell ref="A40:B40"/>
    <mergeCell ref="C40:D40"/>
    <mergeCell ref="E40:F40"/>
    <mergeCell ref="G40:H40"/>
    <mergeCell ref="I40:J40"/>
    <mergeCell ref="K39:L39"/>
    <mergeCell ref="M39:N39"/>
    <mergeCell ref="O39:P39"/>
    <mergeCell ref="Q39:R39"/>
    <mergeCell ref="S39:T39"/>
    <mergeCell ref="W39:X39"/>
    <mergeCell ref="M38:N38"/>
    <mergeCell ref="O38:P38"/>
    <mergeCell ref="Q38:R38"/>
    <mergeCell ref="S38:T38"/>
    <mergeCell ref="W38:X38"/>
    <mergeCell ref="K38:L38"/>
    <mergeCell ref="A39:B39"/>
    <mergeCell ref="C39:D39"/>
    <mergeCell ref="E39:F39"/>
    <mergeCell ref="G39:H39"/>
    <mergeCell ref="I39:J39"/>
    <mergeCell ref="A38:B38"/>
    <mergeCell ref="C38:D38"/>
    <mergeCell ref="E38:F38"/>
    <mergeCell ref="G38:H38"/>
    <mergeCell ref="I38:J38"/>
    <mergeCell ref="K37:L37"/>
    <mergeCell ref="M37:N37"/>
    <mergeCell ref="O37:P37"/>
    <mergeCell ref="Q37:R37"/>
    <mergeCell ref="S37:T37"/>
    <mergeCell ref="W37:X37"/>
    <mergeCell ref="M36:N36"/>
    <mergeCell ref="O36:P36"/>
    <mergeCell ref="Q36:R36"/>
    <mergeCell ref="S36:T36"/>
    <mergeCell ref="W36:X36"/>
    <mergeCell ref="K36:L36"/>
    <mergeCell ref="A37:B37"/>
    <mergeCell ref="C37:D37"/>
    <mergeCell ref="E37:F37"/>
    <mergeCell ref="G37:H37"/>
    <mergeCell ref="I37:J37"/>
    <mergeCell ref="A36:B36"/>
    <mergeCell ref="C36:D36"/>
    <mergeCell ref="E36:F36"/>
    <mergeCell ref="G36:H36"/>
    <mergeCell ref="I36:J36"/>
    <mergeCell ref="K35:L35"/>
    <mergeCell ref="M35:N35"/>
    <mergeCell ref="O35:P35"/>
    <mergeCell ref="Q35:R35"/>
    <mergeCell ref="S35:T35"/>
    <mergeCell ref="W35:X35"/>
    <mergeCell ref="M34:N34"/>
    <mergeCell ref="O34:P34"/>
    <mergeCell ref="Q34:R34"/>
    <mergeCell ref="S34:T34"/>
    <mergeCell ref="W34:X34"/>
    <mergeCell ref="K34:L34"/>
    <mergeCell ref="A35:B35"/>
    <mergeCell ref="C35:D35"/>
    <mergeCell ref="E35:F35"/>
    <mergeCell ref="G35:H35"/>
    <mergeCell ref="I35:J35"/>
    <mergeCell ref="A34:B34"/>
    <mergeCell ref="C34:D34"/>
    <mergeCell ref="E34:F34"/>
    <mergeCell ref="G34:H34"/>
    <mergeCell ref="I34:J34"/>
    <mergeCell ref="K33:L33"/>
    <mergeCell ref="M33:N33"/>
    <mergeCell ref="O33:P33"/>
    <mergeCell ref="Q33:R33"/>
    <mergeCell ref="S33:T33"/>
    <mergeCell ref="W33:X33"/>
    <mergeCell ref="M32:N32"/>
    <mergeCell ref="O32:P32"/>
    <mergeCell ref="Q32:R32"/>
    <mergeCell ref="S32:T32"/>
    <mergeCell ref="W32:X32"/>
    <mergeCell ref="K32:L32"/>
    <mergeCell ref="A33:B33"/>
    <mergeCell ref="C33:D33"/>
    <mergeCell ref="E33:F33"/>
    <mergeCell ref="G33:H33"/>
    <mergeCell ref="I33:J33"/>
    <mergeCell ref="A32:B32"/>
    <mergeCell ref="C32:D32"/>
    <mergeCell ref="E32:F32"/>
    <mergeCell ref="G32:H32"/>
    <mergeCell ref="I32:J32"/>
    <mergeCell ref="K31:L31"/>
    <mergeCell ref="M31:N31"/>
    <mergeCell ref="O31:P31"/>
    <mergeCell ref="Q31:R31"/>
    <mergeCell ref="S31:T31"/>
    <mergeCell ref="W31:X31"/>
    <mergeCell ref="M30:N30"/>
    <mergeCell ref="O30:P30"/>
    <mergeCell ref="Q30:R30"/>
    <mergeCell ref="S30:T30"/>
    <mergeCell ref="W30:X30"/>
    <mergeCell ref="K30:L30"/>
    <mergeCell ref="A31:B31"/>
    <mergeCell ref="C31:D31"/>
    <mergeCell ref="E31:F31"/>
    <mergeCell ref="G31:H31"/>
    <mergeCell ref="I31:J31"/>
    <mergeCell ref="A30:B30"/>
    <mergeCell ref="C30:D30"/>
    <mergeCell ref="E30:F30"/>
    <mergeCell ref="G30:H30"/>
    <mergeCell ref="I30:J30"/>
    <mergeCell ref="S26:T26"/>
    <mergeCell ref="W26:X26"/>
    <mergeCell ref="A27:R27"/>
    <mergeCell ref="S27:V27"/>
    <mergeCell ref="W27:X27"/>
    <mergeCell ref="A28:B29"/>
    <mergeCell ref="C28:X28"/>
    <mergeCell ref="C29:J29"/>
    <mergeCell ref="K29:R29"/>
    <mergeCell ref="S29:X29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M24:N24"/>
    <mergeCell ref="O24:P24"/>
    <mergeCell ref="Q24:R24"/>
    <mergeCell ref="S24:T24"/>
    <mergeCell ref="W24:X24"/>
    <mergeCell ref="A25:B25"/>
    <mergeCell ref="C25:D25"/>
    <mergeCell ref="E25:F25"/>
    <mergeCell ref="G25:H25"/>
    <mergeCell ref="I25:J25"/>
    <mergeCell ref="A24:B24"/>
    <mergeCell ref="C24:D24"/>
    <mergeCell ref="E24:F24"/>
    <mergeCell ref="G24:H24"/>
    <mergeCell ref="I24:J24"/>
    <mergeCell ref="K24:L24"/>
    <mergeCell ref="W25:X25"/>
    <mergeCell ref="K25:L25"/>
    <mergeCell ref="M25:N25"/>
    <mergeCell ref="O25:P25"/>
    <mergeCell ref="Q25:R25"/>
    <mergeCell ref="S25:T25"/>
    <mergeCell ref="U25:V25"/>
    <mergeCell ref="K23:L23"/>
    <mergeCell ref="M23:N23"/>
    <mergeCell ref="O23:P23"/>
    <mergeCell ref="Q23:R23"/>
    <mergeCell ref="S23:T23"/>
    <mergeCell ref="W23:X23"/>
    <mergeCell ref="M22:N22"/>
    <mergeCell ref="O22:P22"/>
    <mergeCell ref="Q22:R22"/>
    <mergeCell ref="S22:T22"/>
    <mergeCell ref="W22:X22"/>
    <mergeCell ref="K22:L22"/>
    <mergeCell ref="A23:B23"/>
    <mergeCell ref="C23:D23"/>
    <mergeCell ref="E23:F23"/>
    <mergeCell ref="G23:H23"/>
    <mergeCell ref="I23:J23"/>
    <mergeCell ref="A22:B22"/>
    <mergeCell ref="C22:D22"/>
    <mergeCell ref="E22:F22"/>
    <mergeCell ref="G22:H22"/>
    <mergeCell ref="I22:J22"/>
    <mergeCell ref="K21:L21"/>
    <mergeCell ref="M21:N21"/>
    <mergeCell ref="O21:P21"/>
    <mergeCell ref="Q21:R21"/>
    <mergeCell ref="S21:T21"/>
    <mergeCell ref="W21:X21"/>
    <mergeCell ref="M20:N20"/>
    <mergeCell ref="O20:P20"/>
    <mergeCell ref="Q20:R20"/>
    <mergeCell ref="S20:T20"/>
    <mergeCell ref="W20:X20"/>
    <mergeCell ref="K20:L20"/>
    <mergeCell ref="A21:B21"/>
    <mergeCell ref="C21:D21"/>
    <mergeCell ref="E21:F21"/>
    <mergeCell ref="G21:H21"/>
    <mergeCell ref="I21:J21"/>
    <mergeCell ref="A20:B20"/>
    <mergeCell ref="C20:D20"/>
    <mergeCell ref="E20:F20"/>
    <mergeCell ref="G20:H20"/>
    <mergeCell ref="I20:J20"/>
    <mergeCell ref="K19:L19"/>
    <mergeCell ref="M19:N19"/>
    <mergeCell ref="O19:P19"/>
    <mergeCell ref="Q19:R19"/>
    <mergeCell ref="S19:T19"/>
    <mergeCell ref="W19:X19"/>
    <mergeCell ref="M18:N18"/>
    <mergeCell ref="O18:P18"/>
    <mergeCell ref="Q18:R18"/>
    <mergeCell ref="S18:T18"/>
    <mergeCell ref="W18:X18"/>
    <mergeCell ref="K18:L18"/>
    <mergeCell ref="A19:B19"/>
    <mergeCell ref="C19:D19"/>
    <mergeCell ref="E19:F19"/>
    <mergeCell ref="G19:H19"/>
    <mergeCell ref="I19:J19"/>
    <mergeCell ref="A18:B18"/>
    <mergeCell ref="C18:D18"/>
    <mergeCell ref="E18:F18"/>
    <mergeCell ref="G18:H18"/>
    <mergeCell ref="I18:J18"/>
    <mergeCell ref="K17:L17"/>
    <mergeCell ref="M17:N17"/>
    <mergeCell ref="O17:P17"/>
    <mergeCell ref="Q17:R17"/>
    <mergeCell ref="S17:T17"/>
    <mergeCell ref="W17:X17"/>
    <mergeCell ref="M16:N16"/>
    <mergeCell ref="O16:P16"/>
    <mergeCell ref="Q16:R16"/>
    <mergeCell ref="S16:T16"/>
    <mergeCell ref="W16:X16"/>
    <mergeCell ref="K16:L16"/>
    <mergeCell ref="A17:B17"/>
    <mergeCell ref="C17:D17"/>
    <mergeCell ref="E17:F17"/>
    <mergeCell ref="G17:H17"/>
    <mergeCell ref="I17:J17"/>
    <mergeCell ref="A16:B16"/>
    <mergeCell ref="C16:D16"/>
    <mergeCell ref="E16:F16"/>
    <mergeCell ref="G16:H16"/>
    <mergeCell ref="I16:J16"/>
    <mergeCell ref="E11:F11"/>
    <mergeCell ref="A13:D14"/>
    <mergeCell ref="E13:F13"/>
    <mergeCell ref="G13:H13"/>
    <mergeCell ref="I13:J13"/>
    <mergeCell ref="K13:L13"/>
    <mergeCell ref="E14:F14"/>
    <mergeCell ref="G14:H14"/>
    <mergeCell ref="I14:J14"/>
    <mergeCell ref="K14:L14"/>
    <mergeCell ref="A8:B8"/>
    <mergeCell ref="E8:F8"/>
    <mergeCell ref="A9:B9"/>
    <mergeCell ref="E9:F9"/>
    <mergeCell ref="A10:B10"/>
    <mergeCell ref="E10:F10"/>
    <mergeCell ref="A5:B5"/>
    <mergeCell ref="E5:F5"/>
    <mergeCell ref="A6:B6"/>
    <mergeCell ref="E6:F6"/>
    <mergeCell ref="A7:B7"/>
    <mergeCell ref="E7:F7"/>
    <mergeCell ref="A1:S1"/>
    <mergeCell ref="U1:V1"/>
    <mergeCell ref="A3:B4"/>
    <mergeCell ref="C3:F3"/>
    <mergeCell ref="G3:G4"/>
    <mergeCell ref="H3:H4"/>
    <mergeCell ref="I3:J3"/>
    <mergeCell ref="M3:S3"/>
    <mergeCell ref="T3:X3"/>
    <mergeCell ref="E4:F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55"/>
  <sheetViews>
    <sheetView topLeftCell="A22" zoomScale="91" zoomScaleNormal="91" workbookViewId="0">
      <selection activeCell="S51" sqref="S51:X51"/>
    </sheetView>
  </sheetViews>
  <sheetFormatPr defaultRowHeight="15"/>
  <cols>
    <col min="2" max="2" width="10.140625" customWidth="1"/>
    <col min="3" max="3" width="7.7109375" customWidth="1"/>
    <col min="4" max="4" width="7.85546875" customWidth="1"/>
    <col min="5" max="5" width="7.28515625" customWidth="1"/>
    <col min="6" max="6" width="7.140625" customWidth="1"/>
    <col min="7" max="8" width="7.28515625" customWidth="1"/>
    <col min="9" max="9" width="7.7109375" customWidth="1"/>
    <col min="10" max="10" width="7.28515625" customWidth="1"/>
    <col min="11" max="11" width="6.85546875" customWidth="1"/>
    <col min="12" max="12" width="9" customWidth="1"/>
    <col min="13" max="13" width="7.85546875" customWidth="1"/>
    <col min="14" max="14" width="8" customWidth="1"/>
    <col min="15" max="15" width="7.42578125" customWidth="1"/>
    <col min="16" max="16" width="8" customWidth="1"/>
    <col min="17" max="18" width="7.5703125" customWidth="1"/>
    <col min="19" max="19" width="10.85546875" customWidth="1"/>
    <col min="20" max="20" width="7.7109375" customWidth="1"/>
    <col min="21" max="21" width="7.85546875" customWidth="1"/>
    <col min="22" max="22" width="8" customWidth="1"/>
    <col min="23" max="23" width="8.140625" customWidth="1"/>
    <col min="24" max="24" width="8" customWidth="1"/>
  </cols>
  <sheetData>
    <row r="1" spans="1:24" ht="20.25">
      <c r="A1" s="259" t="s">
        <v>72</v>
      </c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  <c r="N1" s="260"/>
      <c r="O1" s="260"/>
      <c r="P1" s="260"/>
      <c r="Q1" s="260"/>
      <c r="R1" s="260"/>
      <c r="S1" s="260"/>
      <c r="T1" s="5">
        <v>8</v>
      </c>
      <c r="U1" s="261" t="s">
        <v>86</v>
      </c>
      <c r="V1" s="261"/>
      <c r="W1" s="5" t="s">
        <v>77</v>
      </c>
      <c r="X1" s="6"/>
    </row>
    <row r="2" spans="1:24" ht="15.75" thickBot="1">
      <c r="A2" s="104"/>
      <c r="B2" s="105"/>
      <c r="C2" s="105"/>
      <c r="D2" s="105"/>
      <c r="E2" s="105"/>
      <c r="F2" s="105"/>
      <c r="G2" s="105"/>
      <c r="H2" s="105"/>
      <c r="I2" s="105"/>
      <c r="J2" s="105"/>
      <c r="K2" s="106"/>
      <c r="L2" s="106"/>
      <c r="M2" s="106"/>
      <c r="N2" s="105"/>
      <c r="O2" s="107"/>
      <c r="P2" s="105"/>
      <c r="Q2" s="105"/>
      <c r="R2" s="105"/>
      <c r="S2" s="105"/>
      <c r="T2" s="105"/>
      <c r="U2" s="105"/>
      <c r="V2" s="107"/>
      <c r="W2" s="105"/>
      <c r="X2" s="108"/>
    </row>
    <row r="3" spans="1:24" ht="38.25">
      <c r="A3" s="262" t="s">
        <v>0</v>
      </c>
      <c r="B3" s="263"/>
      <c r="C3" s="266" t="s">
        <v>1</v>
      </c>
      <c r="D3" s="267"/>
      <c r="E3" s="267"/>
      <c r="F3" s="267"/>
      <c r="G3" s="267" t="s">
        <v>22</v>
      </c>
      <c r="H3" s="269" t="s">
        <v>23</v>
      </c>
      <c r="I3" s="262" t="s">
        <v>36</v>
      </c>
      <c r="J3" s="263"/>
      <c r="K3" s="136" t="s">
        <v>45</v>
      </c>
      <c r="L3" s="136" t="s">
        <v>33</v>
      </c>
      <c r="M3" s="271" t="s">
        <v>2</v>
      </c>
      <c r="N3" s="272"/>
      <c r="O3" s="272"/>
      <c r="P3" s="272"/>
      <c r="Q3" s="272"/>
      <c r="R3" s="272"/>
      <c r="S3" s="273"/>
      <c r="T3" s="266" t="s">
        <v>34</v>
      </c>
      <c r="U3" s="267"/>
      <c r="V3" s="267"/>
      <c r="W3" s="267"/>
      <c r="X3" s="263"/>
    </row>
    <row r="4" spans="1:24" ht="26.25" thickBot="1">
      <c r="A4" s="264"/>
      <c r="B4" s="265"/>
      <c r="C4" s="1" t="s">
        <v>3</v>
      </c>
      <c r="D4" s="137" t="s">
        <v>4</v>
      </c>
      <c r="E4" s="274" t="s">
        <v>5</v>
      </c>
      <c r="F4" s="274"/>
      <c r="G4" s="268"/>
      <c r="H4" s="270"/>
      <c r="I4" s="134" t="s">
        <v>6</v>
      </c>
      <c r="J4" s="2" t="s">
        <v>39</v>
      </c>
      <c r="K4" s="3" t="s">
        <v>46</v>
      </c>
      <c r="L4" s="3" t="s">
        <v>21</v>
      </c>
      <c r="M4" s="134" t="s">
        <v>9</v>
      </c>
      <c r="N4" s="137" t="s">
        <v>67</v>
      </c>
      <c r="O4" s="137" t="s">
        <v>10</v>
      </c>
      <c r="P4" s="137" t="s">
        <v>11</v>
      </c>
      <c r="Q4" s="137" t="s">
        <v>12</v>
      </c>
      <c r="R4" s="135" t="s">
        <v>65</v>
      </c>
      <c r="S4" s="90" t="s">
        <v>61</v>
      </c>
      <c r="T4" s="1" t="s">
        <v>7</v>
      </c>
      <c r="U4" s="137" t="s">
        <v>8</v>
      </c>
      <c r="V4" s="137" t="s">
        <v>13</v>
      </c>
      <c r="W4" s="137" t="s">
        <v>41</v>
      </c>
      <c r="X4" s="4" t="s">
        <v>14</v>
      </c>
    </row>
    <row r="5" spans="1:24" ht="21.75" customHeight="1" thickBot="1">
      <c r="A5" s="275" t="s">
        <v>212</v>
      </c>
      <c r="B5" s="276"/>
      <c r="C5" s="16">
        <v>0.125</v>
      </c>
      <c r="D5" s="133">
        <v>0.13194444444444445</v>
      </c>
      <c r="E5" s="280">
        <f t="shared" ref="E5:E10" si="0">D5-C5</f>
        <v>6.9444444444444475E-3</v>
      </c>
      <c r="F5" s="280"/>
      <c r="G5" s="99" t="s">
        <v>218</v>
      </c>
      <c r="H5" s="8">
        <v>1.6</v>
      </c>
      <c r="I5" s="9">
        <v>0.33333333333333331</v>
      </c>
      <c r="J5" s="10">
        <v>12.3</v>
      </c>
      <c r="K5" s="7">
        <v>13</v>
      </c>
      <c r="L5" s="21">
        <v>28.95</v>
      </c>
      <c r="M5" s="11">
        <v>32.700000000000003</v>
      </c>
      <c r="N5" s="12">
        <v>10.82</v>
      </c>
      <c r="O5" s="12">
        <v>41.84</v>
      </c>
      <c r="P5" s="12">
        <v>6.42</v>
      </c>
      <c r="Q5" s="12">
        <v>5.71</v>
      </c>
      <c r="R5" s="12">
        <v>0.61</v>
      </c>
      <c r="S5" s="91" t="s">
        <v>219</v>
      </c>
      <c r="T5" s="13">
        <v>2.23</v>
      </c>
      <c r="U5" s="12">
        <v>73.72</v>
      </c>
      <c r="V5" s="14">
        <v>0.14599999999999999</v>
      </c>
      <c r="W5" s="14">
        <v>2.1000000000000001E-2</v>
      </c>
      <c r="X5" s="15">
        <v>6.18</v>
      </c>
    </row>
    <row r="6" spans="1:24" ht="22.5" customHeight="1" thickBot="1">
      <c r="A6" s="275" t="s">
        <v>213</v>
      </c>
      <c r="B6" s="276"/>
      <c r="C6" s="16">
        <v>0.375</v>
      </c>
      <c r="D6" s="132">
        <v>0.38194444444444442</v>
      </c>
      <c r="E6" s="277">
        <f t="shared" si="0"/>
        <v>6.9444444444444198E-3</v>
      </c>
      <c r="F6" s="277"/>
      <c r="G6" s="99" t="s">
        <v>111</v>
      </c>
      <c r="H6" s="100">
        <v>1.6</v>
      </c>
      <c r="I6" s="18">
        <v>0.5</v>
      </c>
      <c r="J6" s="19">
        <v>16.8</v>
      </c>
      <c r="K6" s="20">
        <v>13</v>
      </c>
      <c r="L6" s="21">
        <v>30.35</v>
      </c>
      <c r="M6" s="22">
        <v>32.32</v>
      </c>
      <c r="N6" s="23">
        <v>9.9700000000000006</v>
      </c>
      <c r="O6" s="23">
        <v>40.29</v>
      </c>
      <c r="P6" s="23">
        <v>7.51</v>
      </c>
      <c r="Q6" s="23">
        <v>6.01</v>
      </c>
      <c r="R6" s="23">
        <v>0.65</v>
      </c>
      <c r="S6" s="92" t="s">
        <v>222</v>
      </c>
      <c r="T6" s="24">
        <v>1.47</v>
      </c>
      <c r="U6" s="23">
        <v>73.44</v>
      </c>
      <c r="V6" s="20">
        <v>0.153</v>
      </c>
      <c r="W6" s="25">
        <v>1.4E-2</v>
      </c>
      <c r="X6" s="26">
        <v>6.59</v>
      </c>
    </row>
    <row r="7" spans="1:24" ht="22.5" customHeight="1" thickBot="1">
      <c r="A7" s="275" t="s">
        <v>214</v>
      </c>
      <c r="B7" s="276"/>
      <c r="C7" s="27">
        <v>0.625</v>
      </c>
      <c r="D7" s="28">
        <v>0.63194444444444442</v>
      </c>
      <c r="E7" s="277">
        <f t="shared" si="0"/>
        <v>6.9444444444444198E-3</v>
      </c>
      <c r="F7" s="277"/>
      <c r="G7" s="99" t="s">
        <v>111</v>
      </c>
      <c r="H7" s="17">
        <v>1.6</v>
      </c>
      <c r="I7" s="18">
        <v>0.66666666666666663</v>
      </c>
      <c r="J7" s="19">
        <v>20.65</v>
      </c>
      <c r="K7" s="20">
        <v>13</v>
      </c>
      <c r="L7" s="21">
        <v>30.8</v>
      </c>
      <c r="M7" s="22">
        <v>32.39</v>
      </c>
      <c r="N7" s="23">
        <v>8.98</v>
      </c>
      <c r="O7" s="23">
        <v>38.97</v>
      </c>
      <c r="P7" s="23">
        <v>7.44</v>
      </c>
      <c r="Q7" s="23">
        <v>6.95</v>
      </c>
      <c r="R7" s="23">
        <v>0.48</v>
      </c>
      <c r="S7" s="92" t="s">
        <v>225</v>
      </c>
      <c r="T7" s="24">
        <v>1.03</v>
      </c>
      <c r="U7" s="23">
        <v>75.38</v>
      </c>
      <c r="V7" s="20">
        <v>0.14000000000000001</v>
      </c>
      <c r="W7" s="25">
        <v>1E-3</v>
      </c>
      <c r="X7" s="26">
        <v>6.78</v>
      </c>
    </row>
    <row r="8" spans="1:24" ht="21.75" customHeight="1" thickBot="1">
      <c r="A8" s="275" t="s">
        <v>215</v>
      </c>
      <c r="B8" s="276"/>
      <c r="C8" s="101">
        <v>0.875</v>
      </c>
      <c r="D8" s="132">
        <v>0.88194444444444453</v>
      </c>
      <c r="E8" s="277">
        <f t="shared" si="0"/>
        <v>6.9444444444445308E-3</v>
      </c>
      <c r="F8" s="277"/>
      <c r="G8" s="99" t="s">
        <v>92</v>
      </c>
      <c r="H8" s="100">
        <v>1.8</v>
      </c>
      <c r="I8" s="18">
        <v>0.33333333333333331</v>
      </c>
      <c r="J8" s="19">
        <v>19.25</v>
      </c>
      <c r="K8" s="20">
        <v>13</v>
      </c>
      <c r="L8" s="21">
        <v>28.8</v>
      </c>
      <c r="M8" s="22">
        <v>31.76</v>
      </c>
      <c r="N8" s="23">
        <v>8.67</v>
      </c>
      <c r="O8" s="23">
        <v>39.340000000000003</v>
      </c>
      <c r="P8" s="23">
        <v>7.88</v>
      </c>
      <c r="Q8" s="23">
        <v>6.54</v>
      </c>
      <c r="R8" s="96">
        <v>0.51</v>
      </c>
      <c r="S8" s="93" t="s">
        <v>228</v>
      </c>
      <c r="T8" s="24">
        <v>0.78</v>
      </c>
      <c r="U8" s="23">
        <v>75.540000000000006</v>
      </c>
      <c r="V8" s="98">
        <v>0.14599999999999999</v>
      </c>
      <c r="W8" s="25">
        <v>7.0000000000000001E-3</v>
      </c>
      <c r="X8" s="29">
        <v>6.89</v>
      </c>
    </row>
    <row r="9" spans="1:24" ht="21.75" customHeight="1" thickBot="1">
      <c r="A9" s="275"/>
      <c r="B9" s="278"/>
      <c r="C9" s="16"/>
      <c r="D9" s="132"/>
      <c r="E9" s="277">
        <f t="shared" si="0"/>
        <v>0</v>
      </c>
      <c r="F9" s="277"/>
      <c r="G9" s="99"/>
      <c r="H9" s="17"/>
      <c r="I9" s="18"/>
      <c r="J9" s="19"/>
      <c r="K9" s="20"/>
      <c r="L9" s="21"/>
      <c r="M9" s="30"/>
      <c r="N9" s="31"/>
      <c r="O9" s="31"/>
      <c r="P9" s="31"/>
      <c r="Q9" s="31"/>
      <c r="R9" s="97"/>
      <c r="S9" s="94"/>
      <c r="T9" s="32"/>
      <c r="U9" s="31"/>
      <c r="V9" s="33"/>
      <c r="W9" s="34"/>
      <c r="X9" s="26"/>
    </row>
    <row r="10" spans="1:24" ht="22.5" customHeight="1" thickBot="1">
      <c r="A10" s="275"/>
      <c r="B10" s="278"/>
      <c r="C10" s="35"/>
      <c r="D10" s="36"/>
      <c r="E10" s="279">
        <f t="shared" si="0"/>
        <v>0</v>
      </c>
      <c r="F10" s="279"/>
      <c r="G10" s="37"/>
      <c r="H10" s="37"/>
      <c r="I10" s="38"/>
      <c r="J10" s="39"/>
      <c r="K10" s="40"/>
      <c r="L10" s="41"/>
      <c r="M10" s="42"/>
      <c r="N10" s="43"/>
      <c r="O10" s="43"/>
      <c r="P10" s="43"/>
      <c r="Q10" s="43"/>
      <c r="R10" s="43"/>
      <c r="S10" s="95"/>
      <c r="T10" s="44"/>
      <c r="U10" s="40"/>
      <c r="V10" s="40"/>
      <c r="W10" s="45"/>
      <c r="X10" s="46"/>
    </row>
    <row r="11" spans="1:24" ht="16.5" thickBot="1">
      <c r="A11" s="47" t="s">
        <v>35</v>
      </c>
      <c r="B11" s="48"/>
      <c r="C11" s="49"/>
      <c r="D11" s="50"/>
      <c r="E11" s="281"/>
      <c r="F11" s="281"/>
      <c r="G11" s="51"/>
      <c r="H11" s="52"/>
      <c r="I11" s="53">
        <f>SUM(I5:I10)</f>
        <v>1.8333333333333333</v>
      </c>
      <c r="J11" s="54">
        <f>SUM(J5:J10)</f>
        <v>69</v>
      </c>
      <c r="K11" s="102">
        <f>SUM(K5:K10)</f>
        <v>52</v>
      </c>
      <c r="L11" s="55">
        <f>SUM(L5:L10)</f>
        <v>118.89999999999999</v>
      </c>
      <c r="M11" s="56"/>
      <c r="N11" s="57"/>
      <c r="O11" s="57"/>
      <c r="P11" s="58"/>
      <c r="Q11" s="57"/>
      <c r="R11" s="59"/>
      <c r="S11" s="59"/>
      <c r="T11" s="60"/>
      <c r="U11" s="57"/>
      <c r="V11" s="57"/>
      <c r="W11" s="57"/>
      <c r="X11" s="61"/>
    </row>
    <row r="12" spans="1:24" ht="16.5" thickBot="1">
      <c r="A12" s="131"/>
      <c r="B12" s="62"/>
      <c r="C12" s="63"/>
      <c r="D12" s="63"/>
      <c r="E12" s="64"/>
      <c r="F12" s="64"/>
      <c r="G12" s="65"/>
      <c r="H12" s="65"/>
      <c r="I12" s="66"/>
      <c r="J12" s="67"/>
      <c r="K12" s="68"/>
      <c r="L12" s="69"/>
      <c r="M12" s="70"/>
      <c r="N12" s="71"/>
      <c r="O12" s="71"/>
      <c r="P12" s="71"/>
      <c r="Q12" s="72"/>
      <c r="R12" s="71"/>
      <c r="S12" s="71"/>
      <c r="T12" s="71"/>
      <c r="U12" s="71"/>
      <c r="V12" s="71"/>
      <c r="W12" s="71"/>
      <c r="X12" s="73"/>
    </row>
    <row r="13" spans="1:24" ht="16.5" thickBot="1">
      <c r="A13" s="282" t="s">
        <v>57</v>
      </c>
      <c r="B13" s="283"/>
      <c r="C13" s="283"/>
      <c r="D13" s="284"/>
      <c r="E13" s="288" t="s">
        <v>8</v>
      </c>
      <c r="F13" s="289"/>
      <c r="G13" s="288" t="s">
        <v>58</v>
      </c>
      <c r="H13" s="289"/>
      <c r="I13" s="288" t="s">
        <v>10</v>
      </c>
      <c r="J13" s="289"/>
      <c r="K13" s="288" t="s">
        <v>14</v>
      </c>
      <c r="L13" s="289"/>
      <c r="M13" s="74"/>
      <c r="N13" s="71"/>
      <c r="O13" s="71"/>
      <c r="P13" s="71"/>
      <c r="Q13" s="72"/>
      <c r="R13" s="71"/>
      <c r="S13" s="71"/>
      <c r="T13" s="71"/>
      <c r="U13" s="71"/>
      <c r="V13" s="71"/>
      <c r="W13" s="71"/>
      <c r="X13" s="73"/>
    </row>
    <row r="14" spans="1:24" ht="16.5" thickBot="1">
      <c r="A14" s="285"/>
      <c r="B14" s="286"/>
      <c r="C14" s="286"/>
      <c r="D14" s="287"/>
      <c r="E14" s="290"/>
      <c r="F14" s="291"/>
      <c r="G14" s="290"/>
      <c r="H14" s="291"/>
      <c r="I14" s="290"/>
      <c r="J14" s="291"/>
      <c r="K14" s="290"/>
      <c r="L14" s="291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10"/>
    </row>
    <row r="15" spans="1:24" ht="16.5" thickBot="1">
      <c r="A15" s="112"/>
      <c r="B15" s="113"/>
      <c r="C15" s="113"/>
      <c r="D15" s="113"/>
      <c r="E15" s="128"/>
      <c r="F15" s="111"/>
      <c r="G15" s="128"/>
      <c r="H15" s="128"/>
      <c r="I15" s="111"/>
      <c r="J15" s="128"/>
      <c r="K15" s="111"/>
      <c r="L15" s="128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10"/>
    </row>
    <row r="16" spans="1:24" ht="15.75">
      <c r="A16" s="296" t="s">
        <v>16</v>
      </c>
      <c r="B16" s="297"/>
      <c r="C16" s="298" t="s">
        <v>30</v>
      </c>
      <c r="D16" s="299"/>
      <c r="E16" s="300" t="s">
        <v>31</v>
      </c>
      <c r="F16" s="300"/>
      <c r="G16" s="298" t="s">
        <v>32</v>
      </c>
      <c r="H16" s="299"/>
      <c r="I16" s="300" t="s">
        <v>24</v>
      </c>
      <c r="J16" s="300"/>
      <c r="K16" s="298" t="s">
        <v>25</v>
      </c>
      <c r="L16" s="299"/>
      <c r="M16" s="300" t="s">
        <v>26</v>
      </c>
      <c r="N16" s="300"/>
      <c r="O16" s="298" t="s">
        <v>27</v>
      </c>
      <c r="P16" s="299"/>
      <c r="Q16" s="300" t="s">
        <v>28</v>
      </c>
      <c r="R16" s="300"/>
      <c r="S16" s="298" t="s">
        <v>29</v>
      </c>
      <c r="T16" s="299"/>
      <c r="U16" s="130">
        <v>20</v>
      </c>
      <c r="V16" s="75">
        <v>22</v>
      </c>
      <c r="W16" s="302">
        <v>24</v>
      </c>
      <c r="X16" s="303"/>
    </row>
    <row r="17" spans="1:24" ht="15.75">
      <c r="A17" s="292" t="s">
        <v>17</v>
      </c>
      <c r="B17" s="293"/>
      <c r="C17" s="294">
        <v>6</v>
      </c>
      <c r="D17" s="295"/>
      <c r="E17" s="294">
        <v>8</v>
      </c>
      <c r="F17" s="295"/>
      <c r="G17" s="294">
        <v>15</v>
      </c>
      <c r="H17" s="295"/>
      <c r="I17" s="294">
        <v>22</v>
      </c>
      <c r="J17" s="295"/>
      <c r="K17" s="294">
        <v>7</v>
      </c>
      <c r="L17" s="295"/>
      <c r="M17" s="294">
        <v>13</v>
      </c>
      <c r="N17" s="295"/>
      <c r="O17" s="294">
        <v>21</v>
      </c>
      <c r="P17" s="295"/>
      <c r="Q17" s="301">
        <v>26</v>
      </c>
      <c r="R17" s="301"/>
      <c r="S17" s="294">
        <v>7</v>
      </c>
      <c r="T17" s="295"/>
      <c r="U17" s="127">
        <v>14</v>
      </c>
      <c r="V17" s="76">
        <v>20</v>
      </c>
      <c r="W17" s="301">
        <v>25</v>
      </c>
      <c r="X17" s="295"/>
    </row>
    <row r="18" spans="1:24" ht="15.75">
      <c r="A18" s="292" t="s">
        <v>42</v>
      </c>
      <c r="B18" s="293"/>
      <c r="C18" s="306" t="s">
        <v>187</v>
      </c>
      <c r="D18" s="307"/>
      <c r="E18" s="306" t="s">
        <v>97</v>
      </c>
      <c r="F18" s="307"/>
      <c r="G18" s="306" t="s">
        <v>220</v>
      </c>
      <c r="H18" s="307"/>
      <c r="I18" s="306" t="s">
        <v>136</v>
      </c>
      <c r="J18" s="307"/>
      <c r="K18" s="306" t="s">
        <v>223</v>
      </c>
      <c r="L18" s="307"/>
      <c r="M18" s="306" t="s">
        <v>129</v>
      </c>
      <c r="N18" s="307"/>
      <c r="O18" s="306" t="s">
        <v>224</v>
      </c>
      <c r="P18" s="307"/>
      <c r="Q18" s="309" t="s">
        <v>226</v>
      </c>
      <c r="R18" s="309"/>
      <c r="S18" s="306" t="s">
        <v>227</v>
      </c>
      <c r="T18" s="307"/>
      <c r="U18" s="151" t="s">
        <v>229</v>
      </c>
      <c r="V18" s="76" t="s">
        <v>230</v>
      </c>
      <c r="W18" s="301" t="s">
        <v>231</v>
      </c>
      <c r="X18" s="295"/>
    </row>
    <row r="19" spans="1:24" ht="15.75">
      <c r="A19" s="292" t="s">
        <v>43</v>
      </c>
      <c r="B19" s="293"/>
      <c r="C19" s="304">
        <v>383</v>
      </c>
      <c r="D19" s="305"/>
      <c r="E19" s="304">
        <v>400</v>
      </c>
      <c r="F19" s="305"/>
      <c r="G19" s="304">
        <v>367</v>
      </c>
      <c r="H19" s="305"/>
      <c r="I19" s="304">
        <v>383</v>
      </c>
      <c r="J19" s="305"/>
      <c r="K19" s="304">
        <v>400</v>
      </c>
      <c r="L19" s="305"/>
      <c r="M19" s="304">
        <v>383</v>
      </c>
      <c r="N19" s="305"/>
      <c r="O19" s="304">
        <v>350</v>
      </c>
      <c r="P19" s="305"/>
      <c r="Q19" s="308">
        <v>367</v>
      </c>
      <c r="R19" s="308"/>
      <c r="S19" s="304">
        <v>400</v>
      </c>
      <c r="T19" s="305"/>
      <c r="U19" s="77">
        <v>383</v>
      </c>
      <c r="V19" s="78">
        <v>400</v>
      </c>
      <c r="W19" s="308">
        <v>383</v>
      </c>
      <c r="X19" s="305"/>
    </row>
    <row r="20" spans="1:24" ht="15.75">
      <c r="A20" s="292" t="s">
        <v>44</v>
      </c>
      <c r="B20" s="293"/>
      <c r="C20" s="294">
        <v>0.7</v>
      </c>
      <c r="D20" s="295"/>
      <c r="E20" s="294">
        <v>0.68</v>
      </c>
      <c r="F20" s="295"/>
      <c r="G20" s="294">
        <v>0.72</v>
      </c>
      <c r="H20" s="295"/>
      <c r="I20" s="294">
        <v>0.72</v>
      </c>
      <c r="J20" s="295"/>
      <c r="K20" s="294">
        <v>0.68</v>
      </c>
      <c r="L20" s="295"/>
      <c r="M20" s="294">
        <v>0.7</v>
      </c>
      <c r="N20" s="295"/>
      <c r="O20" s="294">
        <v>0.72</v>
      </c>
      <c r="P20" s="295"/>
      <c r="Q20" s="301">
        <v>0.72</v>
      </c>
      <c r="R20" s="301"/>
      <c r="S20" s="294">
        <v>0.7</v>
      </c>
      <c r="T20" s="295"/>
      <c r="U20" s="127">
        <v>0.7</v>
      </c>
      <c r="V20" s="76">
        <v>0.69</v>
      </c>
      <c r="W20" s="301">
        <v>0.7</v>
      </c>
      <c r="X20" s="295"/>
    </row>
    <row r="21" spans="1:24" ht="15.75">
      <c r="A21" s="292" t="s">
        <v>63</v>
      </c>
      <c r="B21" s="293"/>
      <c r="C21" s="294">
        <v>1166</v>
      </c>
      <c r="D21" s="295"/>
      <c r="E21" s="294">
        <v>1164</v>
      </c>
      <c r="F21" s="295"/>
      <c r="G21" s="294">
        <v>1159</v>
      </c>
      <c r="H21" s="295"/>
      <c r="I21" s="294">
        <v>1124</v>
      </c>
      <c r="J21" s="295"/>
      <c r="K21" s="294">
        <v>1098</v>
      </c>
      <c r="L21" s="295"/>
      <c r="M21" s="294">
        <v>1168</v>
      </c>
      <c r="N21" s="295"/>
      <c r="O21" s="294">
        <v>1157</v>
      </c>
      <c r="P21" s="295"/>
      <c r="Q21" s="301">
        <v>1153</v>
      </c>
      <c r="R21" s="301"/>
      <c r="S21" s="294">
        <v>1118</v>
      </c>
      <c r="T21" s="295"/>
      <c r="U21" s="127">
        <v>1163</v>
      </c>
      <c r="V21" s="76">
        <v>1170</v>
      </c>
      <c r="W21" s="301">
        <v>1161</v>
      </c>
      <c r="X21" s="295"/>
    </row>
    <row r="22" spans="1:24" ht="15.75">
      <c r="A22" s="292" t="s">
        <v>18</v>
      </c>
      <c r="B22" s="293"/>
      <c r="C22" s="294">
        <v>0.32</v>
      </c>
      <c r="D22" s="295"/>
      <c r="E22" s="294">
        <v>0.32</v>
      </c>
      <c r="F22" s="295"/>
      <c r="G22" s="294">
        <v>0.32</v>
      </c>
      <c r="H22" s="295"/>
      <c r="I22" s="294">
        <v>0.32</v>
      </c>
      <c r="J22" s="295"/>
      <c r="K22" s="294">
        <v>0.32</v>
      </c>
      <c r="L22" s="295"/>
      <c r="M22" s="294">
        <v>0.34</v>
      </c>
      <c r="N22" s="295"/>
      <c r="O22" s="294">
        <v>0.34</v>
      </c>
      <c r="P22" s="295"/>
      <c r="Q22" s="301">
        <v>0.34</v>
      </c>
      <c r="R22" s="301"/>
      <c r="S22" s="294">
        <v>0.34</v>
      </c>
      <c r="T22" s="295"/>
      <c r="U22" s="127">
        <v>0.32</v>
      </c>
      <c r="V22" s="76">
        <v>0.32</v>
      </c>
      <c r="W22" s="301">
        <v>0.32</v>
      </c>
      <c r="X22" s="295"/>
    </row>
    <row r="23" spans="1:24" ht="15.75">
      <c r="A23" s="292" t="s">
        <v>19</v>
      </c>
      <c r="B23" s="293"/>
      <c r="C23" s="310">
        <f>C20-C22</f>
        <v>0.37999999999999995</v>
      </c>
      <c r="D23" s="311"/>
      <c r="E23" s="310">
        <f>E20-E22</f>
        <v>0.36000000000000004</v>
      </c>
      <c r="F23" s="311"/>
      <c r="G23" s="310">
        <f>G20-G22</f>
        <v>0.39999999999999997</v>
      </c>
      <c r="H23" s="311"/>
      <c r="I23" s="310">
        <f>I20-I22</f>
        <v>0.39999999999999997</v>
      </c>
      <c r="J23" s="311"/>
      <c r="K23" s="310">
        <f>K20-K22</f>
        <v>0.36000000000000004</v>
      </c>
      <c r="L23" s="311"/>
      <c r="M23" s="310">
        <f>M20-M22</f>
        <v>0.35999999999999993</v>
      </c>
      <c r="N23" s="311"/>
      <c r="O23" s="310">
        <f>O20-O22</f>
        <v>0.37999999999999995</v>
      </c>
      <c r="P23" s="311"/>
      <c r="Q23" s="310">
        <f>Q20-Q22</f>
        <v>0.37999999999999995</v>
      </c>
      <c r="R23" s="311"/>
      <c r="S23" s="310">
        <f>S20-S22</f>
        <v>0.35999999999999993</v>
      </c>
      <c r="T23" s="311"/>
      <c r="U23" s="85">
        <f>U20-U22</f>
        <v>0.37999999999999995</v>
      </c>
      <c r="V23" s="79">
        <f>V20-V22</f>
        <v>0.36999999999999994</v>
      </c>
      <c r="W23" s="310">
        <f>W20-W22</f>
        <v>0.37999999999999995</v>
      </c>
      <c r="X23" s="311"/>
    </row>
    <row r="24" spans="1:24" ht="16.5" thickBot="1">
      <c r="A24" s="319" t="s">
        <v>64</v>
      </c>
      <c r="B24" s="320"/>
      <c r="C24" s="312">
        <v>690</v>
      </c>
      <c r="D24" s="313"/>
      <c r="E24" s="312">
        <v>690</v>
      </c>
      <c r="F24" s="313"/>
      <c r="G24" s="312">
        <v>650</v>
      </c>
      <c r="H24" s="313"/>
      <c r="I24" s="312">
        <v>670</v>
      </c>
      <c r="J24" s="313"/>
      <c r="K24" s="312">
        <v>620</v>
      </c>
      <c r="L24" s="313"/>
      <c r="M24" s="312">
        <v>610</v>
      </c>
      <c r="N24" s="313"/>
      <c r="O24" s="312">
        <v>610</v>
      </c>
      <c r="P24" s="313"/>
      <c r="Q24" s="314">
        <v>660</v>
      </c>
      <c r="R24" s="314"/>
      <c r="S24" s="312">
        <v>660</v>
      </c>
      <c r="T24" s="313"/>
      <c r="U24" s="126">
        <v>660</v>
      </c>
      <c r="V24" s="80">
        <v>660</v>
      </c>
      <c r="W24" s="314">
        <v>660</v>
      </c>
      <c r="X24" s="313"/>
    </row>
    <row r="25" spans="1:24" ht="15.75">
      <c r="A25" s="315" t="s">
        <v>66</v>
      </c>
      <c r="B25" s="316"/>
      <c r="C25" s="317" t="s">
        <v>96</v>
      </c>
      <c r="D25" s="318"/>
      <c r="E25" s="317" t="s">
        <v>96</v>
      </c>
      <c r="F25" s="318"/>
      <c r="G25" s="317" t="s">
        <v>96</v>
      </c>
      <c r="H25" s="318"/>
      <c r="I25" s="317" t="s">
        <v>96</v>
      </c>
      <c r="J25" s="318"/>
      <c r="K25" s="317" t="s">
        <v>96</v>
      </c>
      <c r="L25" s="318"/>
      <c r="M25" s="317" t="s">
        <v>96</v>
      </c>
      <c r="N25" s="318"/>
      <c r="O25" s="317" t="s">
        <v>96</v>
      </c>
      <c r="P25" s="318"/>
      <c r="Q25" s="317" t="s">
        <v>96</v>
      </c>
      <c r="R25" s="318"/>
      <c r="S25" s="317" t="s">
        <v>96</v>
      </c>
      <c r="T25" s="318"/>
      <c r="U25" s="317" t="s">
        <v>96</v>
      </c>
      <c r="V25" s="318"/>
      <c r="W25" s="317" t="s">
        <v>96</v>
      </c>
      <c r="X25" s="318"/>
    </row>
    <row r="26" spans="1:24" ht="16.5" thickBot="1">
      <c r="A26" s="344" t="s">
        <v>70</v>
      </c>
      <c r="B26" s="345"/>
      <c r="C26" s="321">
        <v>0.74</v>
      </c>
      <c r="D26" s="322"/>
      <c r="E26" s="321">
        <v>0.74</v>
      </c>
      <c r="F26" s="322"/>
      <c r="G26" s="321">
        <v>0.77</v>
      </c>
      <c r="H26" s="322"/>
      <c r="I26" s="321">
        <v>0.75</v>
      </c>
      <c r="J26" s="322"/>
      <c r="K26" s="321">
        <v>0.72</v>
      </c>
      <c r="L26" s="322"/>
      <c r="M26" s="321">
        <v>0.75</v>
      </c>
      <c r="N26" s="322"/>
      <c r="O26" s="321">
        <v>0.77</v>
      </c>
      <c r="P26" s="322"/>
      <c r="Q26" s="321">
        <v>0.77</v>
      </c>
      <c r="R26" s="322"/>
      <c r="S26" s="321">
        <v>0.75</v>
      </c>
      <c r="T26" s="322"/>
      <c r="U26" s="103">
        <v>0.76</v>
      </c>
      <c r="V26" s="103">
        <v>0.74</v>
      </c>
      <c r="W26" s="323">
        <v>0.75</v>
      </c>
      <c r="X26" s="322"/>
    </row>
    <row r="27" spans="1:24" ht="16.5" thickBot="1">
      <c r="A27" s="324"/>
      <c r="B27" s="325"/>
      <c r="C27" s="325"/>
      <c r="D27" s="325"/>
      <c r="E27" s="325"/>
      <c r="F27" s="325"/>
      <c r="G27" s="325"/>
      <c r="H27" s="325"/>
      <c r="I27" s="325"/>
      <c r="J27" s="325"/>
      <c r="K27" s="325"/>
      <c r="L27" s="325"/>
      <c r="M27" s="325"/>
      <c r="N27" s="325"/>
      <c r="O27" s="325"/>
      <c r="P27" s="325"/>
      <c r="Q27" s="325"/>
      <c r="R27" s="326"/>
      <c r="S27" s="327" t="s">
        <v>62</v>
      </c>
      <c r="T27" s="328"/>
      <c r="U27" s="329"/>
      <c r="V27" s="330"/>
      <c r="W27" s="331">
        <f>I17+Q17+W17</f>
        <v>73</v>
      </c>
      <c r="X27" s="332"/>
    </row>
    <row r="28" spans="1:24" ht="16.5" thickBot="1">
      <c r="A28" s="333" t="s">
        <v>47</v>
      </c>
      <c r="B28" s="334"/>
      <c r="C28" s="327" t="s">
        <v>48</v>
      </c>
      <c r="D28" s="328"/>
      <c r="E28" s="328"/>
      <c r="F28" s="328"/>
      <c r="G28" s="328"/>
      <c r="H28" s="328"/>
      <c r="I28" s="328"/>
      <c r="J28" s="328"/>
      <c r="K28" s="328"/>
      <c r="L28" s="328"/>
      <c r="M28" s="328"/>
      <c r="N28" s="328"/>
      <c r="O28" s="328"/>
      <c r="P28" s="328"/>
      <c r="Q28" s="328"/>
      <c r="R28" s="328"/>
      <c r="S28" s="328"/>
      <c r="T28" s="328"/>
      <c r="U28" s="328"/>
      <c r="V28" s="328"/>
      <c r="W28" s="328"/>
      <c r="X28" s="337"/>
    </row>
    <row r="29" spans="1:24" ht="16.5" thickBot="1">
      <c r="A29" s="335"/>
      <c r="B29" s="336"/>
      <c r="C29" s="338" t="s">
        <v>49</v>
      </c>
      <c r="D29" s="339"/>
      <c r="E29" s="339"/>
      <c r="F29" s="339"/>
      <c r="G29" s="339"/>
      <c r="H29" s="339"/>
      <c r="I29" s="339"/>
      <c r="J29" s="340"/>
      <c r="K29" s="341" t="s">
        <v>51</v>
      </c>
      <c r="L29" s="342"/>
      <c r="M29" s="342"/>
      <c r="N29" s="342"/>
      <c r="O29" s="342"/>
      <c r="P29" s="342"/>
      <c r="Q29" s="342"/>
      <c r="R29" s="343"/>
      <c r="S29" s="338" t="s">
        <v>50</v>
      </c>
      <c r="T29" s="339"/>
      <c r="U29" s="339"/>
      <c r="V29" s="339"/>
      <c r="W29" s="339"/>
      <c r="X29" s="340"/>
    </row>
    <row r="30" spans="1:24" ht="16.5" thickBot="1">
      <c r="A30" s="346" t="s">
        <v>53</v>
      </c>
      <c r="B30" s="350"/>
      <c r="C30" s="298" t="s">
        <v>30</v>
      </c>
      <c r="D30" s="299"/>
      <c r="E30" s="298" t="s">
        <v>31</v>
      </c>
      <c r="F30" s="299"/>
      <c r="G30" s="298" t="s">
        <v>32</v>
      </c>
      <c r="H30" s="299"/>
      <c r="I30" s="300" t="s">
        <v>24</v>
      </c>
      <c r="J30" s="300"/>
      <c r="K30" s="298" t="s">
        <v>25</v>
      </c>
      <c r="L30" s="299"/>
      <c r="M30" s="298" t="s">
        <v>26</v>
      </c>
      <c r="N30" s="299"/>
      <c r="O30" s="298" t="s">
        <v>27</v>
      </c>
      <c r="P30" s="299"/>
      <c r="Q30" s="300" t="s">
        <v>28</v>
      </c>
      <c r="R30" s="300"/>
      <c r="S30" s="298" t="s">
        <v>29</v>
      </c>
      <c r="T30" s="300"/>
      <c r="U30" s="75">
        <v>20</v>
      </c>
      <c r="V30" s="75">
        <v>22</v>
      </c>
      <c r="W30" s="351">
        <v>24</v>
      </c>
      <c r="X30" s="303"/>
    </row>
    <row r="31" spans="1:24" ht="16.5" thickBot="1">
      <c r="A31" s="346" t="s">
        <v>15</v>
      </c>
      <c r="B31" s="347"/>
      <c r="C31" s="348"/>
      <c r="D31" s="349"/>
      <c r="E31" s="348"/>
      <c r="F31" s="349"/>
      <c r="G31" s="348" t="s">
        <v>221</v>
      </c>
      <c r="H31" s="349"/>
      <c r="I31" s="348"/>
      <c r="J31" s="349"/>
      <c r="K31" s="348"/>
      <c r="L31" s="349"/>
      <c r="M31" s="348"/>
      <c r="N31" s="349"/>
      <c r="O31" s="348"/>
      <c r="P31" s="349"/>
      <c r="Q31" s="348"/>
      <c r="R31" s="349"/>
      <c r="S31" s="348"/>
      <c r="T31" s="349"/>
      <c r="U31" s="87"/>
      <c r="V31" s="87"/>
      <c r="W31" s="348"/>
      <c r="X31" s="349"/>
    </row>
    <row r="32" spans="1:24" ht="15.75">
      <c r="A32" s="356" t="s">
        <v>78</v>
      </c>
      <c r="B32" s="357"/>
      <c r="C32" s="354"/>
      <c r="D32" s="355"/>
      <c r="E32" s="354"/>
      <c r="F32" s="355"/>
      <c r="G32" s="354"/>
      <c r="H32" s="355"/>
      <c r="I32" s="354"/>
      <c r="J32" s="355"/>
      <c r="K32" s="354"/>
      <c r="L32" s="355"/>
      <c r="M32" s="354"/>
      <c r="N32" s="355"/>
      <c r="O32" s="354"/>
      <c r="P32" s="355"/>
      <c r="Q32" s="354"/>
      <c r="R32" s="355"/>
      <c r="S32" s="354"/>
      <c r="T32" s="355"/>
      <c r="U32" s="76"/>
      <c r="V32" s="76"/>
      <c r="W32" s="354"/>
      <c r="X32" s="355"/>
    </row>
    <row r="33" spans="1:24" ht="15.75">
      <c r="A33" s="352" t="s">
        <v>79</v>
      </c>
      <c r="B33" s="353"/>
      <c r="C33" s="354"/>
      <c r="D33" s="355"/>
      <c r="E33" s="354"/>
      <c r="F33" s="355"/>
      <c r="G33" s="354"/>
      <c r="H33" s="355"/>
      <c r="I33" s="354"/>
      <c r="J33" s="355"/>
      <c r="K33" s="354"/>
      <c r="L33" s="355"/>
      <c r="M33" s="354"/>
      <c r="N33" s="355"/>
      <c r="O33" s="354"/>
      <c r="P33" s="355"/>
      <c r="Q33" s="354"/>
      <c r="R33" s="355"/>
      <c r="S33" s="354"/>
      <c r="T33" s="355"/>
      <c r="U33" s="86"/>
      <c r="V33" s="86"/>
      <c r="W33" s="354"/>
      <c r="X33" s="355"/>
    </row>
    <row r="34" spans="1:24" ht="15.75">
      <c r="A34" s="352" t="s">
        <v>80</v>
      </c>
      <c r="B34" s="353"/>
      <c r="C34" s="354">
        <v>1100</v>
      </c>
      <c r="D34" s="355"/>
      <c r="E34" s="354">
        <v>1100</v>
      </c>
      <c r="F34" s="355"/>
      <c r="G34" s="354">
        <v>1070</v>
      </c>
      <c r="H34" s="355"/>
      <c r="I34" s="354">
        <v>1070</v>
      </c>
      <c r="J34" s="355"/>
      <c r="K34" s="354">
        <v>1070</v>
      </c>
      <c r="L34" s="355"/>
      <c r="M34" s="354">
        <v>1070</v>
      </c>
      <c r="N34" s="355"/>
      <c r="O34" s="354">
        <v>1070</v>
      </c>
      <c r="P34" s="355"/>
      <c r="Q34" s="354">
        <v>1070</v>
      </c>
      <c r="R34" s="355"/>
      <c r="S34" s="354">
        <v>1070</v>
      </c>
      <c r="T34" s="355"/>
      <c r="U34" s="86">
        <v>1070</v>
      </c>
      <c r="V34" s="86">
        <v>1070</v>
      </c>
      <c r="W34" s="354">
        <v>1070</v>
      </c>
      <c r="X34" s="355"/>
    </row>
    <row r="35" spans="1:24" ht="16.5" thickBot="1">
      <c r="A35" s="352" t="s">
        <v>76</v>
      </c>
      <c r="B35" s="353"/>
      <c r="C35" s="358">
        <v>500</v>
      </c>
      <c r="D35" s="359"/>
      <c r="E35" s="358">
        <v>500</v>
      </c>
      <c r="F35" s="359"/>
      <c r="G35" s="358">
        <v>500</v>
      </c>
      <c r="H35" s="359"/>
      <c r="I35" s="358">
        <v>500</v>
      </c>
      <c r="J35" s="359"/>
      <c r="K35" s="358">
        <v>500</v>
      </c>
      <c r="L35" s="359"/>
      <c r="M35" s="358">
        <v>500</v>
      </c>
      <c r="N35" s="359"/>
      <c r="O35" s="358">
        <v>500</v>
      </c>
      <c r="P35" s="359"/>
      <c r="Q35" s="358">
        <v>500</v>
      </c>
      <c r="R35" s="359"/>
      <c r="S35" s="358">
        <v>500</v>
      </c>
      <c r="T35" s="359"/>
      <c r="U35" s="86">
        <v>500</v>
      </c>
      <c r="V35" s="86">
        <v>500</v>
      </c>
      <c r="W35" s="358">
        <v>500</v>
      </c>
      <c r="X35" s="359"/>
    </row>
    <row r="36" spans="1:24" ht="16.5" thickBot="1">
      <c r="A36" s="346" t="s">
        <v>38</v>
      </c>
      <c r="B36" s="347"/>
      <c r="C36" s="364">
        <f t="shared" ref="C36:G36" si="1">C32+C35+C34+C33</f>
        <v>1600</v>
      </c>
      <c r="D36" s="365"/>
      <c r="E36" s="364">
        <f t="shared" si="1"/>
        <v>1600</v>
      </c>
      <c r="F36" s="365"/>
      <c r="G36" s="364">
        <f t="shared" si="1"/>
        <v>1570</v>
      </c>
      <c r="H36" s="365"/>
      <c r="I36" s="364">
        <f t="shared" ref="I36" si="2">I32+I35+I34+I33</f>
        <v>1570</v>
      </c>
      <c r="J36" s="365"/>
      <c r="K36" s="364">
        <f t="shared" ref="K36" si="3">K32+K35+K34+K33</f>
        <v>1570</v>
      </c>
      <c r="L36" s="365"/>
      <c r="M36" s="364">
        <f t="shared" ref="M36" si="4">M32+M35+M34+M33</f>
        <v>1570</v>
      </c>
      <c r="N36" s="365"/>
      <c r="O36" s="364">
        <f t="shared" ref="O36" si="5">O32+O35+O34+O33</f>
        <v>1570</v>
      </c>
      <c r="P36" s="365"/>
      <c r="Q36" s="364">
        <f t="shared" ref="Q36" si="6">Q32+Q35+Q34+Q33</f>
        <v>1570</v>
      </c>
      <c r="R36" s="365"/>
      <c r="S36" s="364">
        <f t="shared" ref="S36" si="7">S32+S35+S34+S33</f>
        <v>1570</v>
      </c>
      <c r="T36" s="365"/>
      <c r="U36" s="82">
        <f>U32+U35+U34+U33</f>
        <v>1570</v>
      </c>
      <c r="V36" s="82">
        <f>V32+V35+V34+V33</f>
        <v>1570</v>
      </c>
      <c r="W36" s="364">
        <f>W32+W35+W34+W33</f>
        <v>1570</v>
      </c>
      <c r="X36" s="365"/>
    </row>
    <row r="37" spans="1:24" ht="15.75">
      <c r="A37" s="360" t="s">
        <v>81</v>
      </c>
      <c r="B37" s="361"/>
      <c r="C37" s="362"/>
      <c r="D37" s="363"/>
      <c r="E37" s="362"/>
      <c r="F37" s="363"/>
      <c r="G37" s="362"/>
      <c r="H37" s="363"/>
      <c r="I37" s="362"/>
      <c r="J37" s="363"/>
      <c r="K37" s="362"/>
      <c r="L37" s="363"/>
      <c r="M37" s="362"/>
      <c r="N37" s="363"/>
      <c r="O37" s="362"/>
      <c r="P37" s="363"/>
      <c r="Q37" s="362"/>
      <c r="R37" s="363"/>
      <c r="S37" s="362"/>
      <c r="T37" s="363"/>
      <c r="U37" s="81"/>
      <c r="V37" s="81"/>
      <c r="W37" s="362"/>
      <c r="X37" s="363"/>
    </row>
    <row r="38" spans="1:24" ht="15.75">
      <c r="A38" s="360" t="s">
        <v>68</v>
      </c>
      <c r="B38" s="361"/>
      <c r="C38" s="354"/>
      <c r="D38" s="355"/>
      <c r="E38" s="354"/>
      <c r="F38" s="355"/>
      <c r="G38" s="354"/>
      <c r="H38" s="355"/>
      <c r="I38" s="354"/>
      <c r="J38" s="355"/>
      <c r="K38" s="354"/>
      <c r="L38" s="355"/>
      <c r="M38" s="354"/>
      <c r="N38" s="355"/>
      <c r="O38" s="354"/>
      <c r="P38" s="355"/>
      <c r="Q38" s="354"/>
      <c r="R38" s="355"/>
      <c r="S38" s="354"/>
      <c r="T38" s="355"/>
      <c r="U38" s="76"/>
      <c r="V38" s="76"/>
      <c r="W38" s="354"/>
      <c r="X38" s="355"/>
    </row>
    <row r="39" spans="1:24" ht="15.75" customHeight="1">
      <c r="A39" s="360" t="s">
        <v>83</v>
      </c>
      <c r="B39" s="361"/>
      <c r="C39" s="354">
        <v>750</v>
      </c>
      <c r="D39" s="355"/>
      <c r="E39" s="354">
        <v>750</v>
      </c>
      <c r="F39" s="355"/>
      <c r="G39" s="354">
        <v>800</v>
      </c>
      <c r="H39" s="355"/>
      <c r="I39" s="354">
        <v>800</v>
      </c>
      <c r="J39" s="355"/>
      <c r="K39" s="354">
        <v>800</v>
      </c>
      <c r="L39" s="355"/>
      <c r="M39" s="354">
        <v>800</v>
      </c>
      <c r="N39" s="355"/>
      <c r="O39" s="354">
        <v>800</v>
      </c>
      <c r="P39" s="355"/>
      <c r="Q39" s="354">
        <v>800</v>
      </c>
      <c r="R39" s="355"/>
      <c r="S39" s="354">
        <v>800</v>
      </c>
      <c r="T39" s="355"/>
      <c r="U39" s="76">
        <v>800</v>
      </c>
      <c r="V39" s="76">
        <v>800</v>
      </c>
      <c r="W39" s="354">
        <v>800</v>
      </c>
      <c r="X39" s="355"/>
    </row>
    <row r="40" spans="1:24" ht="15.75">
      <c r="A40" s="352" t="s">
        <v>73</v>
      </c>
      <c r="B40" s="353"/>
      <c r="C40" s="354">
        <v>400</v>
      </c>
      <c r="D40" s="355"/>
      <c r="E40" s="354">
        <v>400</v>
      </c>
      <c r="F40" s="355"/>
      <c r="G40" s="354">
        <v>400</v>
      </c>
      <c r="H40" s="355"/>
      <c r="I40" s="354">
        <v>400</v>
      </c>
      <c r="J40" s="355"/>
      <c r="K40" s="354">
        <v>400</v>
      </c>
      <c r="L40" s="355"/>
      <c r="M40" s="354">
        <v>400</v>
      </c>
      <c r="N40" s="355"/>
      <c r="O40" s="354">
        <v>400</v>
      </c>
      <c r="P40" s="355"/>
      <c r="Q40" s="354">
        <v>400</v>
      </c>
      <c r="R40" s="355"/>
      <c r="S40" s="354">
        <v>400</v>
      </c>
      <c r="T40" s="355"/>
      <c r="U40" s="76">
        <v>400</v>
      </c>
      <c r="V40" s="76">
        <v>400</v>
      </c>
      <c r="W40" s="354">
        <v>400</v>
      </c>
      <c r="X40" s="355"/>
    </row>
    <row r="41" spans="1:24" ht="15.75">
      <c r="A41" s="366" t="s">
        <v>84</v>
      </c>
      <c r="B41" s="367"/>
      <c r="C41" s="354">
        <v>1100</v>
      </c>
      <c r="D41" s="355"/>
      <c r="E41" s="354">
        <v>1100</v>
      </c>
      <c r="F41" s="355"/>
      <c r="G41" s="354">
        <v>1100</v>
      </c>
      <c r="H41" s="355"/>
      <c r="I41" s="354">
        <v>1100</v>
      </c>
      <c r="J41" s="355"/>
      <c r="K41" s="354">
        <v>1100</v>
      </c>
      <c r="L41" s="355"/>
      <c r="M41" s="354">
        <v>1100</v>
      </c>
      <c r="N41" s="355"/>
      <c r="O41" s="354">
        <v>1100</v>
      </c>
      <c r="P41" s="355"/>
      <c r="Q41" s="354">
        <v>1100</v>
      </c>
      <c r="R41" s="355"/>
      <c r="S41" s="354">
        <v>1100</v>
      </c>
      <c r="T41" s="355"/>
      <c r="U41" s="76">
        <v>1100</v>
      </c>
      <c r="V41" s="76">
        <v>1100</v>
      </c>
      <c r="W41" s="354">
        <v>1100</v>
      </c>
      <c r="X41" s="355"/>
    </row>
    <row r="42" spans="1:24" ht="16.5" customHeight="1" thickBot="1">
      <c r="A42" s="366" t="s">
        <v>85</v>
      </c>
      <c r="B42" s="367"/>
      <c r="C42" s="358">
        <v>250</v>
      </c>
      <c r="D42" s="359"/>
      <c r="E42" s="358">
        <v>250</v>
      </c>
      <c r="F42" s="359"/>
      <c r="G42" s="358">
        <v>200</v>
      </c>
      <c r="H42" s="359"/>
      <c r="I42" s="358">
        <v>200</v>
      </c>
      <c r="J42" s="359"/>
      <c r="K42" s="358">
        <v>200</v>
      </c>
      <c r="L42" s="359"/>
      <c r="M42" s="358">
        <v>200</v>
      </c>
      <c r="N42" s="359"/>
      <c r="O42" s="358">
        <v>200</v>
      </c>
      <c r="P42" s="359"/>
      <c r="Q42" s="358">
        <v>200</v>
      </c>
      <c r="R42" s="359"/>
      <c r="S42" s="358">
        <v>200</v>
      </c>
      <c r="T42" s="359"/>
      <c r="U42" s="86">
        <v>200</v>
      </c>
      <c r="V42" s="86">
        <v>200</v>
      </c>
      <c r="W42" s="358">
        <v>200</v>
      </c>
      <c r="X42" s="359"/>
    </row>
    <row r="43" spans="1:24" ht="16.5" thickBot="1">
      <c r="A43" s="368" t="s">
        <v>52</v>
      </c>
      <c r="B43" s="369"/>
      <c r="C43" s="370">
        <f>C37+C38+C39+C40+C41+C42</f>
        <v>2500</v>
      </c>
      <c r="D43" s="371"/>
      <c r="E43" s="370">
        <f>E37+E38+E39+E40+E41+E42</f>
        <v>2500</v>
      </c>
      <c r="F43" s="371"/>
      <c r="G43" s="370">
        <f>G37+G38+G39+G40+G41+G42</f>
        <v>2500</v>
      </c>
      <c r="H43" s="371"/>
      <c r="I43" s="370">
        <f>I37+I38+I39+I40+I41+I42</f>
        <v>2500</v>
      </c>
      <c r="J43" s="371"/>
      <c r="K43" s="370">
        <f>K37+K38+K39+K40+K41+K42</f>
        <v>2500</v>
      </c>
      <c r="L43" s="371"/>
      <c r="M43" s="370">
        <f>M37+M38+M39+M40+M41+M42</f>
        <v>2500</v>
      </c>
      <c r="N43" s="371"/>
      <c r="O43" s="370">
        <f>O37+O38+O39+O40+O41+O42</f>
        <v>2500</v>
      </c>
      <c r="P43" s="371"/>
      <c r="Q43" s="370">
        <f>Q37+Q38+Q39+Q40+Q41+Q42</f>
        <v>2500</v>
      </c>
      <c r="R43" s="371"/>
      <c r="S43" s="370">
        <f>S37+S38+S39+S40+S41+S42</f>
        <v>2500</v>
      </c>
      <c r="T43" s="371"/>
      <c r="U43" s="129">
        <f>U37+U38+U39+U40+U41+U42</f>
        <v>2500</v>
      </c>
      <c r="V43" s="129">
        <f>V37+V38+V39+V40+V41+V42</f>
        <v>2500</v>
      </c>
      <c r="W43" s="370">
        <f>W37+W38+W39+W40+W41+W42</f>
        <v>2500</v>
      </c>
      <c r="X43" s="371"/>
    </row>
    <row r="44" spans="1:24" ht="15.75">
      <c r="A44" s="373" t="s">
        <v>54</v>
      </c>
      <c r="B44" s="374"/>
      <c r="C44" s="362"/>
      <c r="D44" s="363"/>
      <c r="E44" s="362"/>
      <c r="F44" s="363"/>
      <c r="G44" s="362"/>
      <c r="H44" s="363"/>
      <c r="I44" s="362"/>
      <c r="J44" s="363"/>
      <c r="K44" s="362"/>
      <c r="L44" s="363"/>
      <c r="M44" s="362"/>
      <c r="N44" s="363"/>
      <c r="O44" s="362"/>
      <c r="P44" s="363"/>
      <c r="Q44" s="362"/>
      <c r="R44" s="363"/>
      <c r="S44" s="362"/>
      <c r="T44" s="363"/>
      <c r="U44" s="81"/>
      <c r="V44" s="81"/>
      <c r="W44" s="362"/>
      <c r="X44" s="363"/>
    </row>
    <row r="45" spans="1:24" ht="15.75">
      <c r="A45" s="292" t="s">
        <v>55</v>
      </c>
      <c r="B45" s="372"/>
      <c r="C45" s="354">
        <v>100</v>
      </c>
      <c r="D45" s="355"/>
      <c r="E45" s="354">
        <v>100</v>
      </c>
      <c r="F45" s="355"/>
      <c r="G45" s="354">
        <v>100</v>
      </c>
      <c r="H45" s="355"/>
      <c r="I45" s="354">
        <v>100</v>
      </c>
      <c r="J45" s="355"/>
      <c r="K45" s="354">
        <v>100</v>
      </c>
      <c r="L45" s="355"/>
      <c r="M45" s="354">
        <v>100</v>
      </c>
      <c r="N45" s="355"/>
      <c r="O45" s="354">
        <v>100</v>
      </c>
      <c r="P45" s="355"/>
      <c r="Q45" s="354">
        <v>100</v>
      </c>
      <c r="R45" s="355"/>
      <c r="S45" s="354">
        <v>100</v>
      </c>
      <c r="T45" s="355"/>
      <c r="U45" s="76">
        <v>100</v>
      </c>
      <c r="V45" s="76">
        <v>100</v>
      </c>
      <c r="W45" s="354">
        <v>100</v>
      </c>
      <c r="X45" s="355"/>
    </row>
    <row r="46" spans="1:24" ht="15.75">
      <c r="A46" s="360" t="s">
        <v>71</v>
      </c>
      <c r="B46" s="361"/>
      <c r="C46" s="354"/>
      <c r="D46" s="375"/>
      <c r="E46" s="354"/>
      <c r="F46" s="375"/>
      <c r="G46" s="354"/>
      <c r="H46" s="375"/>
      <c r="I46" s="354"/>
      <c r="J46" s="375"/>
      <c r="K46" s="354"/>
      <c r="L46" s="375"/>
      <c r="M46" s="354"/>
      <c r="N46" s="375"/>
      <c r="O46" s="354"/>
      <c r="P46" s="375"/>
      <c r="Q46" s="354"/>
      <c r="R46" s="375"/>
      <c r="S46" s="354"/>
      <c r="T46" s="375"/>
      <c r="U46" s="76"/>
      <c r="V46" s="76"/>
      <c r="W46" s="354"/>
      <c r="X46" s="355"/>
    </row>
    <row r="47" spans="1:24" ht="15.75">
      <c r="A47" s="292" t="s">
        <v>75</v>
      </c>
      <c r="B47" s="372"/>
      <c r="C47" s="354"/>
      <c r="D47" s="355"/>
      <c r="E47" s="354"/>
      <c r="F47" s="355"/>
      <c r="G47" s="354"/>
      <c r="H47" s="355"/>
      <c r="I47" s="354"/>
      <c r="J47" s="355"/>
      <c r="K47" s="354"/>
      <c r="L47" s="355"/>
      <c r="M47" s="354"/>
      <c r="N47" s="355"/>
      <c r="O47" s="354"/>
      <c r="P47" s="355"/>
      <c r="Q47" s="354"/>
      <c r="R47" s="355"/>
      <c r="S47" s="354"/>
      <c r="T47" s="355"/>
      <c r="U47" s="76"/>
      <c r="V47" s="76"/>
      <c r="W47" s="354"/>
      <c r="X47" s="355"/>
    </row>
    <row r="48" spans="1:24" ht="15.75">
      <c r="A48" s="292" t="s">
        <v>69</v>
      </c>
      <c r="B48" s="372"/>
      <c r="C48" s="354"/>
      <c r="D48" s="375"/>
      <c r="E48" s="354"/>
      <c r="F48" s="375"/>
      <c r="G48" s="354"/>
      <c r="H48" s="375"/>
      <c r="I48" s="354"/>
      <c r="J48" s="375"/>
      <c r="K48" s="354"/>
      <c r="L48" s="375"/>
      <c r="M48" s="354"/>
      <c r="N48" s="375"/>
      <c r="O48" s="354"/>
      <c r="P48" s="375"/>
      <c r="Q48" s="354"/>
      <c r="R48" s="375"/>
      <c r="S48" s="354"/>
      <c r="T48" s="375"/>
      <c r="U48" s="76"/>
      <c r="V48" s="76"/>
      <c r="W48" s="354"/>
      <c r="X48" s="355"/>
    </row>
    <row r="49" spans="1:24" ht="16.5" thickBot="1">
      <c r="A49" s="319"/>
      <c r="B49" s="376"/>
      <c r="C49" s="358"/>
      <c r="D49" s="377"/>
      <c r="E49" s="358"/>
      <c r="F49" s="377"/>
      <c r="G49" s="358"/>
      <c r="H49" s="377"/>
      <c r="I49" s="358"/>
      <c r="J49" s="377"/>
      <c r="K49" s="358"/>
      <c r="L49" s="377"/>
      <c r="M49" s="358"/>
      <c r="N49" s="377"/>
      <c r="O49" s="358"/>
      <c r="P49" s="377"/>
      <c r="Q49" s="358"/>
      <c r="R49" s="377"/>
      <c r="S49" s="358"/>
      <c r="T49" s="377"/>
      <c r="U49" s="86"/>
      <c r="V49" s="86"/>
      <c r="W49" s="358"/>
      <c r="X49" s="359"/>
    </row>
    <row r="50" spans="1:24" ht="16.5" thickBot="1">
      <c r="A50" s="384" t="s">
        <v>56</v>
      </c>
      <c r="B50" s="385"/>
      <c r="C50" s="290" t="s">
        <v>82</v>
      </c>
      <c r="D50" s="382"/>
      <c r="E50" s="382"/>
      <c r="F50" s="382"/>
      <c r="G50" s="382"/>
      <c r="H50" s="382"/>
      <c r="I50" s="382"/>
      <c r="J50" s="291"/>
      <c r="K50" s="290" t="s">
        <v>82</v>
      </c>
      <c r="L50" s="382"/>
      <c r="M50" s="382"/>
      <c r="N50" s="382"/>
      <c r="O50" s="382"/>
      <c r="P50" s="382"/>
      <c r="Q50" s="382"/>
      <c r="R50" s="291"/>
      <c r="S50" s="290" t="s">
        <v>82</v>
      </c>
      <c r="T50" s="382"/>
      <c r="U50" s="382"/>
      <c r="V50" s="382"/>
      <c r="W50" s="382"/>
      <c r="X50" s="291"/>
    </row>
    <row r="51" spans="1:24" ht="16.5" thickBot="1">
      <c r="A51" s="386" t="s">
        <v>40</v>
      </c>
      <c r="B51" s="387"/>
      <c r="C51" s="324" t="s">
        <v>109</v>
      </c>
      <c r="D51" s="325"/>
      <c r="E51" s="325"/>
      <c r="F51" s="325"/>
      <c r="G51" s="325"/>
      <c r="H51" s="325"/>
      <c r="I51" s="325"/>
      <c r="J51" s="326"/>
      <c r="K51" s="324" t="s">
        <v>109</v>
      </c>
      <c r="L51" s="325"/>
      <c r="M51" s="325"/>
      <c r="N51" s="325"/>
      <c r="O51" s="325"/>
      <c r="P51" s="325"/>
      <c r="Q51" s="325"/>
      <c r="R51" s="326"/>
      <c r="S51" s="388" t="s">
        <v>109</v>
      </c>
      <c r="T51" s="389"/>
      <c r="U51" s="389"/>
      <c r="V51" s="389"/>
      <c r="W51" s="389"/>
      <c r="X51" s="390"/>
    </row>
    <row r="52" spans="1:24" ht="16.5" thickBot="1">
      <c r="A52" s="378" t="s">
        <v>74</v>
      </c>
      <c r="B52" s="379"/>
      <c r="C52" s="380"/>
      <c r="D52" s="381" t="s">
        <v>20</v>
      </c>
      <c r="E52" s="382"/>
      <c r="F52" s="383"/>
      <c r="G52" s="381" t="s">
        <v>37</v>
      </c>
      <c r="H52" s="382"/>
      <c r="I52" s="382"/>
      <c r="J52" s="382"/>
      <c r="K52" s="382"/>
      <c r="L52" s="291"/>
      <c r="M52" s="290" t="s">
        <v>59</v>
      </c>
      <c r="N52" s="382"/>
      <c r="O52" s="383"/>
      <c r="P52" s="381" t="s">
        <v>20</v>
      </c>
      <c r="Q52" s="382"/>
      <c r="R52" s="383"/>
      <c r="S52" s="381" t="s">
        <v>37</v>
      </c>
      <c r="T52" s="382"/>
      <c r="U52" s="382"/>
      <c r="V52" s="382"/>
      <c r="W52" s="382"/>
      <c r="X52" s="291"/>
    </row>
    <row r="53" spans="1:24" ht="15.75">
      <c r="A53" s="395"/>
      <c r="B53" s="396"/>
      <c r="C53" s="397"/>
      <c r="D53" s="88"/>
      <c r="E53" s="88"/>
      <c r="F53" s="89">
        <f>E53-D53</f>
        <v>0</v>
      </c>
      <c r="G53" s="398"/>
      <c r="H53" s="399"/>
      <c r="I53" s="399"/>
      <c r="J53" s="399"/>
      <c r="K53" s="399"/>
      <c r="L53" s="400"/>
      <c r="M53" s="395" t="s">
        <v>60</v>
      </c>
      <c r="N53" s="396"/>
      <c r="O53" s="397"/>
      <c r="P53" s="88"/>
      <c r="Q53" s="88"/>
      <c r="R53" s="89">
        <f>Q53-P53</f>
        <v>0</v>
      </c>
      <c r="S53" s="398"/>
      <c r="T53" s="399"/>
      <c r="U53" s="399"/>
      <c r="V53" s="399"/>
      <c r="W53" s="399"/>
      <c r="X53" s="400"/>
    </row>
    <row r="54" spans="1:24" ht="15.75">
      <c r="A54" s="354"/>
      <c r="B54" s="375"/>
      <c r="C54" s="401"/>
      <c r="D54" s="83"/>
      <c r="E54" s="83"/>
      <c r="F54" s="83"/>
      <c r="G54" s="402"/>
      <c r="H54" s="403"/>
      <c r="I54" s="403"/>
      <c r="J54" s="403"/>
      <c r="K54" s="403"/>
      <c r="L54" s="404"/>
      <c r="M54" s="354"/>
      <c r="N54" s="375"/>
      <c r="O54" s="401"/>
      <c r="P54" s="83"/>
      <c r="Q54" s="83"/>
      <c r="R54" s="83"/>
      <c r="S54" s="405"/>
      <c r="T54" s="375"/>
      <c r="U54" s="375"/>
      <c r="V54" s="375"/>
      <c r="W54" s="375"/>
      <c r="X54" s="355"/>
    </row>
    <row r="55" spans="1:24" ht="16.5" thickBot="1">
      <c r="A55" s="391"/>
      <c r="B55" s="392"/>
      <c r="C55" s="393"/>
      <c r="D55" s="84"/>
      <c r="E55" s="84"/>
      <c r="F55" s="84"/>
      <c r="G55" s="394"/>
      <c r="H55" s="377"/>
      <c r="I55" s="377"/>
      <c r="J55" s="377"/>
      <c r="K55" s="377"/>
      <c r="L55" s="359"/>
      <c r="M55" s="391"/>
      <c r="N55" s="392"/>
      <c r="O55" s="393"/>
      <c r="P55" s="84"/>
      <c r="Q55" s="84"/>
      <c r="R55" s="84"/>
      <c r="S55" s="394"/>
      <c r="T55" s="377"/>
      <c r="U55" s="377"/>
      <c r="V55" s="377"/>
      <c r="W55" s="377"/>
      <c r="X55" s="359"/>
    </row>
  </sheetData>
  <mergeCells count="408">
    <mergeCell ref="A55:C55"/>
    <mergeCell ref="G55:L55"/>
    <mergeCell ref="M55:O55"/>
    <mergeCell ref="S55:X55"/>
    <mergeCell ref="A53:C53"/>
    <mergeCell ref="G53:L53"/>
    <mergeCell ref="M53:O53"/>
    <mergeCell ref="S53:X53"/>
    <mergeCell ref="A54:C54"/>
    <mergeCell ref="G54:L54"/>
    <mergeCell ref="M54:O54"/>
    <mergeCell ref="S54:X54"/>
    <mergeCell ref="A52:C52"/>
    <mergeCell ref="D52:F52"/>
    <mergeCell ref="G52:L52"/>
    <mergeCell ref="M52:O52"/>
    <mergeCell ref="P52:R52"/>
    <mergeCell ref="S52:X52"/>
    <mergeCell ref="A50:B50"/>
    <mergeCell ref="C50:J50"/>
    <mergeCell ref="K50:R50"/>
    <mergeCell ref="S50:X50"/>
    <mergeCell ref="A51:B51"/>
    <mergeCell ref="C51:J51"/>
    <mergeCell ref="K51:R51"/>
    <mergeCell ref="S51:X51"/>
    <mergeCell ref="K49:L49"/>
    <mergeCell ref="M49:N49"/>
    <mergeCell ref="O49:P49"/>
    <mergeCell ref="Q49:R49"/>
    <mergeCell ref="S49:T49"/>
    <mergeCell ref="W49:X49"/>
    <mergeCell ref="M48:N48"/>
    <mergeCell ref="O48:P48"/>
    <mergeCell ref="Q48:R48"/>
    <mergeCell ref="S48:T48"/>
    <mergeCell ref="W48:X48"/>
    <mergeCell ref="K48:L48"/>
    <mergeCell ref="A49:B49"/>
    <mergeCell ref="C49:D49"/>
    <mergeCell ref="E49:F49"/>
    <mergeCell ref="G49:H49"/>
    <mergeCell ref="I49:J49"/>
    <mergeCell ref="A48:B48"/>
    <mergeCell ref="C48:D48"/>
    <mergeCell ref="E48:F48"/>
    <mergeCell ref="G48:H48"/>
    <mergeCell ref="I48:J48"/>
    <mergeCell ref="K47:L47"/>
    <mergeCell ref="M47:N47"/>
    <mergeCell ref="O47:P47"/>
    <mergeCell ref="Q47:R47"/>
    <mergeCell ref="S47:T47"/>
    <mergeCell ref="W47:X47"/>
    <mergeCell ref="M46:N46"/>
    <mergeCell ref="O46:P46"/>
    <mergeCell ref="Q46:R46"/>
    <mergeCell ref="S46:T46"/>
    <mergeCell ref="W46:X46"/>
    <mergeCell ref="K46:L46"/>
    <mergeCell ref="A47:B47"/>
    <mergeCell ref="C47:D47"/>
    <mergeCell ref="E47:F47"/>
    <mergeCell ref="G47:H47"/>
    <mergeCell ref="I47:J47"/>
    <mergeCell ref="A46:B46"/>
    <mergeCell ref="C46:D46"/>
    <mergeCell ref="E46:F46"/>
    <mergeCell ref="G46:H46"/>
    <mergeCell ref="I46:J46"/>
    <mergeCell ref="K45:L45"/>
    <mergeCell ref="M45:N45"/>
    <mergeCell ref="O45:P45"/>
    <mergeCell ref="Q45:R45"/>
    <mergeCell ref="S45:T45"/>
    <mergeCell ref="W45:X45"/>
    <mergeCell ref="M44:N44"/>
    <mergeCell ref="O44:P44"/>
    <mergeCell ref="Q44:R44"/>
    <mergeCell ref="S44:T44"/>
    <mergeCell ref="W44:X44"/>
    <mergeCell ref="K44:L44"/>
    <mergeCell ref="A45:B45"/>
    <mergeCell ref="C45:D45"/>
    <mergeCell ref="E45:F45"/>
    <mergeCell ref="G45:H45"/>
    <mergeCell ref="I45:J45"/>
    <mergeCell ref="A44:B44"/>
    <mergeCell ref="C44:D44"/>
    <mergeCell ref="E44:F44"/>
    <mergeCell ref="G44:H44"/>
    <mergeCell ref="I44:J44"/>
    <mergeCell ref="K43:L43"/>
    <mergeCell ref="M43:N43"/>
    <mergeCell ref="O43:P43"/>
    <mergeCell ref="Q43:R43"/>
    <mergeCell ref="S43:T43"/>
    <mergeCell ref="W43:X43"/>
    <mergeCell ref="M42:N42"/>
    <mergeCell ref="O42:P42"/>
    <mergeCell ref="Q42:R42"/>
    <mergeCell ref="S42:T42"/>
    <mergeCell ref="W42:X42"/>
    <mergeCell ref="K42:L42"/>
    <mergeCell ref="A43:B43"/>
    <mergeCell ref="C43:D43"/>
    <mergeCell ref="E43:F43"/>
    <mergeCell ref="G43:H43"/>
    <mergeCell ref="I43:J43"/>
    <mergeCell ref="A42:B42"/>
    <mergeCell ref="C42:D42"/>
    <mergeCell ref="E42:F42"/>
    <mergeCell ref="G42:H42"/>
    <mergeCell ref="I42:J42"/>
    <mergeCell ref="K41:L41"/>
    <mergeCell ref="M41:N41"/>
    <mergeCell ref="O41:P41"/>
    <mergeCell ref="Q41:R41"/>
    <mergeCell ref="S41:T41"/>
    <mergeCell ref="W41:X41"/>
    <mergeCell ref="M40:N40"/>
    <mergeCell ref="O40:P40"/>
    <mergeCell ref="Q40:R40"/>
    <mergeCell ref="S40:T40"/>
    <mergeCell ref="W40:X40"/>
    <mergeCell ref="K40:L40"/>
    <mergeCell ref="A41:B41"/>
    <mergeCell ref="C41:D41"/>
    <mergeCell ref="E41:F41"/>
    <mergeCell ref="G41:H41"/>
    <mergeCell ref="I41:J41"/>
    <mergeCell ref="A40:B40"/>
    <mergeCell ref="C40:D40"/>
    <mergeCell ref="E40:F40"/>
    <mergeCell ref="G40:H40"/>
    <mergeCell ref="I40:J40"/>
    <mergeCell ref="K39:L39"/>
    <mergeCell ref="M39:N39"/>
    <mergeCell ref="O39:P39"/>
    <mergeCell ref="Q39:R39"/>
    <mergeCell ref="S39:T39"/>
    <mergeCell ref="W39:X39"/>
    <mergeCell ref="M38:N38"/>
    <mergeCell ref="O38:P38"/>
    <mergeCell ref="Q38:R38"/>
    <mergeCell ref="S38:T38"/>
    <mergeCell ref="W38:X38"/>
    <mergeCell ref="K38:L38"/>
    <mergeCell ref="A39:B39"/>
    <mergeCell ref="C39:D39"/>
    <mergeCell ref="E39:F39"/>
    <mergeCell ref="G39:H39"/>
    <mergeCell ref="I39:J39"/>
    <mergeCell ref="A38:B38"/>
    <mergeCell ref="C38:D38"/>
    <mergeCell ref="E38:F38"/>
    <mergeCell ref="G38:H38"/>
    <mergeCell ref="I38:J38"/>
    <mergeCell ref="K37:L37"/>
    <mergeCell ref="M37:N37"/>
    <mergeCell ref="O37:P37"/>
    <mergeCell ref="Q37:R37"/>
    <mergeCell ref="S37:T37"/>
    <mergeCell ref="W37:X37"/>
    <mergeCell ref="M36:N36"/>
    <mergeCell ref="O36:P36"/>
    <mergeCell ref="Q36:R36"/>
    <mergeCell ref="S36:T36"/>
    <mergeCell ref="W36:X36"/>
    <mergeCell ref="K36:L36"/>
    <mergeCell ref="A37:B37"/>
    <mergeCell ref="C37:D37"/>
    <mergeCell ref="E37:F37"/>
    <mergeCell ref="G37:H37"/>
    <mergeCell ref="I37:J37"/>
    <mergeCell ref="A36:B36"/>
    <mergeCell ref="C36:D36"/>
    <mergeCell ref="E36:F36"/>
    <mergeCell ref="G36:H36"/>
    <mergeCell ref="I36:J36"/>
    <mergeCell ref="K35:L35"/>
    <mergeCell ref="M35:N35"/>
    <mergeCell ref="O35:P35"/>
    <mergeCell ref="Q35:R35"/>
    <mergeCell ref="S35:T35"/>
    <mergeCell ref="W35:X35"/>
    <mergeCell ref="M34:N34"/>
    <mergeCell ref="O34:P34"/>
    <mergeCell ref="Q34:R34"/>
    <mergeCell ref="S34:T34"/>
    <mergeCell ref="W34:X34"/>
    <mergeCell ref="K34:L34"/>
    <mergeCell ref="A35:B35"/>
    <mergeCell ref="C35:D35"/>
    <mergeCell ref="E35:F35"/>
    <mergeCell ref="G35:H35"/>
    <mergeCell ref="I35:J35"/>
    <mergeCell ref="A34:B34"/>
    <mergeCell ref="C34:D34"/>
    <mergeCell ref="E34:F34"/>
    <mergeCell ref="G34:H34"/>
    <mergeCell ref="I34:J34"/>
    <mergeCell ref="K33:L33"/>
    <mergeCell ref="M33:N33"/>
    <mergeCell ref="O33:P33"/>
    <mergeCell ref="Q33:R33"/>
    <mergeCell ref="S33:T33"/>
    <mergeCell ref="W33:X33"/>
    <mergeCell ref="M32:N32"/>
    <mergeCell ref="O32:P32"/>
    <mergeCell ref="Q32:R32"/>
    <mergeCell ref="S32:T32"/>
    <mergeCell ref="W32:X32"/>
    <mergeCell ref="K32:L32"/>
    <mergeCell ref="A33:B33"/>
    <mergeCell ref="C33:D33"/>
    <mergeCell ref="E33:F33"/>
    <mergeCell ref="G33:H33"/>
    <mergeCell ref="I33:J33"/>
    <mergeCell ref="A32:B32"/>
    <mergeCell ref="C32:D32"/>
    <mergeCell ref="E32:F32"/>
    <mergeCell ref="G32:H32"/>
    <mergeCell ref="I32:J32"/>
    <mergeCell ref="K31:L31"/>
    <mergeCell ref="M31:N31"/>
    <mergeCell ref="O31:P31"/>
    <mergeCell ref="Q31:R31"/>
    <mergeCell ref="S31:T31"/>
    <mergeCell ref="W31:X31"/>
    <mergeCell ref="M30:N30"/>
    <mergeCell ref="O30:P30"/>
    <mergeCell ref="Q30:R30"/>
    <mergeCell ref="S30:T30"/>
    <mergeCell ref="W30:X30"/>
    <mergeCell ref="K30:L30"/>
    <mergeCell ref="A31:B31"/>
    <mergeCell ref="C31:D31"/>
    <mergeCell ref="E31:F31"/>
    <mergeCell ref="G31:H31"/>
    <mergeCell ref="I31:J31"/>
    <mergeCell ref="A30:B30"/>
    <mergeCell ref="C30:D30"/>
    <mergeCell ref="E30:F30"/>
    <mergeCell ref="G30:H30"/>
    <mergeCell ref="I30:J30"/>
    <mergeCell ref="S26:T26"/>
    <mergeCell ref="W26:X26"/>
    <mergeCell ref="A27:R27"/>
    <mergeCell ref="S27:V27"/>
    <mergeCell ref="W27:X27"/>
    <mergeCell ref="A28:B29"/>
    <mergeCell ref="C28:X28"/>
    <mergeCell ref="C29:J29"/>
    <mergeCell ref="K29:R29"/>
    <mergeCell ref="S29:X29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M24:N24"/>
    <mergeCell ref="O24:P24"/>
    <mergeCell ref="Q24:R24"/>
    <mergeCell ref="S24:T24"/>
    <mergeCell ref="W24:X24"/>
    <mergeCell ref="A25:B25"/>
    <mergeCell ref="C25:D25"/>
    <mergeCell ref="E25:F25"/>
    <mergeCell ref="G25:H25"/>
    <mergeCell ref="I25:J25"/>
    <mergeCell ref="A24:B24"/>
    <mergeCell ref="C24:D24"/>
    <mergeCell ref="E24:F24"/>
    <mergeCell ref="G24:H24"/>
    <mergeCell ref="I24:J24"/>
    <mergeCell ref="K24:L24"/>
    <mergeCell ref="W25:X25"/>
    <mergeCell ref="K25:L25"/>
    <mergeCell ref="M25:N25"/>
    <mergeCell ref="O25:P25"/>
    <mergeCell ref="Q25:R25"/>
    <mergeCell ref="S25:T25"/>
    <mergeCell ref="U25:V25"/>
    <mergeCell ref="K23:L23"/>
    <mergeCell ref="M23:N23"/>
    <mergeCell ref="O23:P23"/>
    <mergeCell ref="Q23:R23"/>
    <mergeCell ref="S23:T23"/>
    <mergeCell ref="W23:X23"/>
    <mergeCell ref="M22:N22"/>
    <mergeCell ref="O22:P22"/>
    <mergeCell ref="Q22:R22"/>
    <mergeCell ref="S22:T22"/>
    <mergeCell ref="W22:X22"/>
    <mergeCell ref="K22:L22"/>
    <mergeCell ref="A23:B23"/>
    <mergeCell ref="C23:D23"/>
    <mergeCell ref="E23:F23"/>
    <mergeCell ref="G23:H23"/>
    <mergeCell ref="I23:J23"/>
    <mergeCell ref="A22:B22"/>
    <mergeCell ref="C22:D22"/>
    <mergeCell ref="E22:F22"/>
    <mergeCell ref="G22:H22"/>
    <mergeCell ref="I22:J22"/>
    <mergeCell ref="K21:L21"/>
    <mergeCell ref="M21:N21"/>
    <mergeCell ref="O21:P21"/>
    <mergeCell ref="Q21:R21"/>
    <mergeCell ref="S21:T21"/>
    <mergeCell ref="W21:X21"/>
    <mergeCell ref="M20:N20"/>
    <mergeCell ref="O20:P20"/>
    <mergeCell ref="Q20:R20"/>
    <mergeCell ref="S20:T20"/>
    <mergeCell ref="W20:X20"/>
    <mergeCell ref="K20:L20"/>
    <mergeCell ref="A21:B21"/>
    <mergeCell ref="C21:D21"/>
    <mergeCell ref="E21:F21"/>
    <mergeCell ref="G21:H21"/>
    <mergeCell ref="I21:J21"/>
    <mergeCell ref="A20:B20"/>
    <mergeCell ref="C20:D20"/>
    <mergeCell ref="E20:F20"/>
    <mergeCell ref="G20:H20"/>
    <mergeCell ref="I20:J20"/>
    <mergeCell ref="K19:L19"/>
    <mergeCell ref="M19:N19"/>
    <mergeCell ref="O19:P19"/>
    <mergeCell ref="Q19:R19"/>
    <mergeCell ref="S19:T19"/>
    <mergeCell ref="W19:X19"/>
    <mergeCell ref="M18:N18"/>
    <mergeCell ref="O18:P18"/>
    <mergeCell ref="Q18:R18"/>
    <mergeCell ref="S18:T18"/>
    <mergeCell ref="W18:X18"/>
    <mergeCell ref="K18:L18"/>
    <mergeCell ref="A19:B19"/>
    <mergeCell ref="C19:D19"/>
    <mergeCell ref="E19:F19"/>
    <mergeCell ref="G19:H19"/>
    <mergeCell ref="I19:J19"/>
    <mergeCell ref="A18:B18"/>
    <mergeCell ref="C18:D18"/>
    <mergeCell ref="E18:F18"/>
    <mergeCell ref="G18:H18"/>
    <mergeCell ref="I18:J18"/>
    <mergeCell ref="K17:L17"/>
    <mergeCell ref="M17:N17"/>
    <mergeCell ref="O17:P17"/>
    <mergeCell ref="Q17:R17"/>
    <mergeCell ref="S17:T17"/>
    <mergeCell ref="W17:X17"/>
    <mergeCell ref="M16:N16"/>
    <mergeCell ref="O16:P16"/>
    <mergeCell ref="Q16:R16"/>
    <mergeCell ref="S16:T16"/>
    <mergeCell ref="W16:X16"/>
    <mergeCell ref="K16:L16"/>
    <mergeCell ref="A17:B17"/>
    <mergeCell ref="C17:D17"/>
    <mergeCell ref="E17:F17"/>
    <mergeCell ref="G17:H17"/>
    <mergeCell ref="I17:J17"/>
    <mergeCell ref="A16:B16"/>
    <mergeCell ref="C16:D16"/>
    <mergeCell ref="E16:F16"/>
    <mergeCell ref="G16:H16"/>
    <mergeCell ref="I16:J16"/>
    <mergeCell ref="E11:F11"/>
    <mergeCell ref="A13:D14"/>
    <mergeCell ref="E13:F13"/>
    <mergeCell ref="G13:H13"/>
    <mergeCell ref="I13:J13"/>
    <mergeCell ref="K13:L13"/>
    <mergeCell ref="E14:F14"/>
    <mergeCell ref="G14:H14"/>
    <mergeCell ref="I14:J14"/>
    <mergeCell ref="K14:L14"/>
    <mergeCell ref="A8:B8"/>
    <mergeCell ref="E8:F8"/>
    <mergeCell ref="A9:B9"/>
    <mergeCell ref="E9:F9"/>
    <mergeCell ref="A10:B10"/>
    <mergeCell ref="E10:F10"/>
    <mergeCell ref="A5:B5"/>
    <mergeCell ref="E5:F5"/>
    <mergeCell ref="A6:B6"/>
    <mergeCell ref="E6:F6"/>
    <mergeCell ref="A7:B7"/>
    <mergeCell ref="E7:F7"/>
    <mergeCell ref="A1:S1"/>
    <mergeCell ref="U1:V1"/>
    <mergeCell ref="A3:B4"/>
    <mergeCell ref="C3:F3"/>
    <mergeCell ref="G3:G4"/>
    <mergeCell ref="H3:H4"/>
    <mergeCell ref="I3:J3"/>
    <mergeCell ref="M3:S3"/>
    <mergeCell ref="T3:X3"/>
    <mergeCell ref="E4:F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55"/>
  <sheetViews>
    <sheetView zoomScale="91" zoomScaleNormal="91" workbookViewId="0">
      <selection activeCell="N10" sqref="N10"/>
    </sheetView>
  </sheetViews>
  <sheetFormatPr defaultRowHeight="15"/>
  <cols>
    <col min="2" max="2" width="10.140625" customWidth="1"/>
    <col min="3" max="3" width="7.7109375" customWidth="1"/>
    <col min="4" max="4" width="7.85546875" customWidth="1"/>
    <col min="5" max="5" width="7.28515625" customWidth="1"/>
    <col min="6" max="6" width="7.140625" customWidth="1"/>
    <col min="7" max="8" width="7.28515625" customWidth="1"/>
    <col min="9" max="9" width="7.7109375" customWidth="1"/>
    <col min="10" max="10" width="7.28515625" customWidth="1"/>
    <col min="11" max="11" width="6.85546875" customWidth="1"/>
    <col min="12" max="12" width="9.140625" customWidth="1"/>
    <col min="13" max="13" width="7.85546875" customWidth="1"/>
    <col min="14" max="14" width="8" customWidth="1"/>
    <col min="15" max="15" width="7.42578125" customWidth="1"/>
    <col min="16" max="16" width="8" customWidth="1"/>
    <col min="17" max="18" width="7.5703125" customWidth="1"/>
    <col min="19" max="19" width="10.85546875" customWidth="1"/>
    <col min="20" max="20" width="7.7109375" customWidth="1"/>
    <col min="21" max="21" width="7.85546875" customWidth="1"/>
    <col min="22" max="22" width="8" customWidth="1"/>
    <col min="23" max="23" width="8.140625" customWidth="1"/>
    <col min="24" max="24" width="8" customWidth="1"/>
  </cols>
  <sheetData>
    <row r="1" spans="1:24" ht="20.25">
      <c r="A1" s="259" t="s">
        <v>72</v>
      </c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  <c r="N1" s="260"/>
      <c r="O1" s="260"/>
      <c r="P1" s="260"/>
      <c r="Q1" s="260"/>
      <c r="R1" s="260"/>
      <c r="S1" s="260"/>
      <c r="T1" s="5">
        <v>9</v>
      </c>
      <c r="U1" s="261" t="s">
        <v>86</v>
      </c>
      <c r="V1" s="261"/>
      <c r="W1" s="5" t="s">
        <v>77</v>
      </c>
      <c r="X1" s="6"/>
    </row>
    <row r="2" spans="1:24" ht="15.75" thickBot="1">
      <c r="A2" s="104"/>
      <c r="B2" s="105"/>
      <c r="C2" s="105"/>
      <c r="D2" s="105"/>
      <c r="E2" s="105"/>
      <c r="F2" s="105"/>
      <c r="G2" s="105"/>
      <c r="H2" s="105"/>
      <c r="I2" s="105"/>
      <c r="J2" s="105"/>
      <c r="K2" s="106"/>
      <c r="L2" s="106"/>
      <c r="M2" s="106"/>
      <c r="N2" s="105"/>
      <c r="O2" s="107"/>
      <c r="P2" s="105"/>
      <c r="Q2" s="105"/>
      <c r="R2" s="105"/>
      <c r="S2" s="105"/>
      <c r="T2" s="105"/>
      <c r="U2" s="105"/>
      <c r="V2" s="107"/>
      <c r="W2" s="105"/>
      <c r="X2" s="108"/>
    </row>
    <row r="3" spans="1:24" ht="38.25">
      <c r="A3" s="262" t="s">
        <v>0</v>
      </c>
      <c r="B3" s="263"/>
      <c r="C3" s="266" t="s">
        <v>1</v>
      </c>
      <c r="D3" s="267"/>
      <c r="E3" s="267"/>
      <c r="F3" s="267"/>
      <c r="G3" s="267" t="s">
        <v>22</v>
      </c>
      <c r="H3" s="269" t="s">
        <v>23</v>
      </c>
      <c r="I3" s="262" t="s">
        <v>36</v>
      </c>
      <c r="J3" s="263"/>
      <c r="K3" s="136" t="s">
        <v>45</v>
      </c>
      <c r="L3" s="136" t="s">
        <v>33</v>
      </c>
      <c r="M3" s="271" t="s">
        <v>2</v>
      </c>
      <c r="N3" s="272"/>
      <c r="O3" s="272"/>
      <c r="P3" s="272"/>
      <c r="Q3" s="272"/>
      <c r="R3" s="272"/>
      <c r="S3" s="273"/>
      <c r="T3" s="266" t="s">
        <v>34</v>
      </c>
      <c r="U3" s="267"/>
      <c r="V3" s="267"/>
      <c r="W3" s="267"/>
      <c r="X3" s="263"/>
    </row>
    <row r="4" spans="1:24" ht="15.75" thickBot="1">
      <c r="A4" s="264"/>
      <c r="B4" s="265"/>
      <c r="C4" s="1" t="s">
        <v>3</v>
      </c>
      <c r="D4" s="137" t="s">
        <v>4</v>
      </c>
      <c r="E4" s="274" t="s">
        <v>5</v>
      </c>
      <c r="F4" s="274"/>
      <c r="G4" s="268"/>
      <c r="H4" s="270"/>
      <c r="I4" s="134" t="s">
        <v>6</v>
      </c>
      <c r="J4" s="2" t="s">
        <v>39</v>
      </c>
      <c r="K4" s="3" t="s">
        <v>46</v>
      </c>
      <c r="L4" s="3" t="s">
        <v>21</v>
      </c>
      <c r="M4" s="134" t="s">
        <v>9</v>
      </c>
      <c r="N4" s="137" t="s">
        <v>67</v>
      </c>
      <c r="O4" s="137" t="s">
        <v>10</v>
      </c>
      <c r="P4" s="137" t="s">
        <v>11</v>
      </c>
      <c r="Q4" s="137" t="s">
        <v>12</v>
      </c>
      <c r="R4" s="135" t="s">
        <v>65</v>
      </c>
      <c r="S4" s="90" t="s">
        <v>61</v>
      </c>
      <c r="T4" s="1" t="s">
        <v>7</v>
      </c>
      <c r="U4" s="137" t="s">
        <v>8</v>
      </c>
      <c r="V4" s="137" t="s">
        <v>13</v>
      </c>
      <c r="W4" s="137" t="s">
        <v>41</v>
      </c>
      <c r="X4" s="4" t="s">
        <v>14</v>
      </c>
    </row>
    <row r="5" spans="1:24" ht="21.75" customHeight="1" thickBot="1">
      <c r="A5" s="275" t="s">
        <v>232</v>
      </c>
      <c r="B5" s="276"/>
      <c r="C5" s="16">
        <v>0.125</v>
      </c>
      <c r="D5" s="133">
        <v>0.13194444444444445</v>
      </c>
      <c r="E5" s="280">
        <f t="shared" ref="E5:E10" si="0">D5-C5</f>
        <v>6.9444444444444475E-3</v>
      </c>
      <c r="F5" s="280"/>
      <c r="G5" s="99" t="s">
        <v>92</v>
      </c>
      <c r="H5" s="8">
        <v>1.8</v>
      </c>
      <c r="I5" s="9">
        <v>0.75</v>
      </c>
      <c r="J5" s="10">
        <v>20.75</v>
      </c>
      <c r="K5" s="7">
        <v>13</v>
      </c>
      <c r="L5" s="21">
        <v>31.55</v>
      </c>
      <c r="M5" s="11">
        <v>31.32</v>
      </c>
      <c r="N5" s="12">
        <v>8.4700000000000006</v>
      </c>
      <c r="O5" s="12">
        <v>39.1</v>
      </c>
      <c r="P5" s="12">
        <v>7.83</v>
      </c>
      <c r="Q5" s="12">
        <v>6.59</v>
      </c>
      <c r="R5" s="12">
        <v>0.45</v>
      </c>
      <c r="S5" s="91" t="s">
        <v>236</v>
      </c>
      <c r="T5" s="13">
        <v>0.74</v>
      </c>
      <c r="U5" s="12">
        <v>76.55</v>
      </c>
      <c r="V5" s="14">
        <v>0.14899999999999999</v>
      </c>
      <c r="W5" s="14">
        <v>7.0000000000000001E-3</v>
      </c>
      <c r="X5" s="15">
        <v>6.91</v>
      </c>
    </row>
    <row r="6" spans="1:24" ht="22.5" customHeight="1" thickBot="1">
      <c r="A6" s="275" t="s">
        <v>233</v>
      </c>
      <c r="B6" s="276"/>
      <c r="C6" s="16">
        <v>0.375</v>
      </c>
      <c r="D6" s="132">
        <v>0.38194444444444442</v>
      </c>
      <c r="E6" s="277">
        <f t="shared" si="0"/>
        <v>6.9444444444444198E-3</v>
      </c>
      <c r="F6" s="277"/>
      <c r="G6" s="99" t="s">
        <v>92</v>
      </c>
      <c r="H6" s="100">
        <v>1.4</v>
      </c>
      <c r="I6" s="18">
        <v>0.66666666666666663</v>
      </c>
      <c r="J6" s="19">
        <v>21.1</v>
      </c>
      <c r="K6" s="20">
        <v>13</v>
      </c>
      <c r="L6" s="21">
        <v>31.7</v>
      </c>
      <c r="M6" s="22">
        <v>31.85</v>
      </c>
      <c r="N6" s="23">
        <v>8.4499999999999993</v>
      </c>
      <c r="O6" s="23">
        <v>37.47</v>
      </c>
      <c r="P6" s="23">
        <v>8.6</v>
      </c>
      <c r="Q6" s="23">
        <v>6.71</v>
      </c>
      <c r="R6" s="23">
        <v>0.53</v>
      </c>
      <c r="S6" s="92" t="s">
        <v>239</v>
      </c>
      <c r="T6" s="24">
        <v>1.1200000000000001</v>
      </c>
      <c r="U6" s="23">
        <v>76.53</v>
      </c>
      <c r="V6" s="20">
        <v>0.151</v>
      </c>
      <c r="W6" s="25">
        <v>0.01</v>
      </c>
      <c r="X6" s="26">
        <v>6.71</v>
      </c>
    </row>
    <row r="7" spans="1:24" ht="22.5" customHeight="1" thickBot="1">
      <c r="A7" s="275" t="s">
        <v>234</v>
      </c>
      <c r="B7" s="276"/>
      <c r="C7" s="27">
        <v>0.625</v>
      </c>
      <c r="D7" s="28">
        <v>0.63194444444444442</v>
      </c>
      <c r="E7" s="277">
        <f t="shared" si="0"/>
        <v>6.9444444444444198E-3</v>
      </c>
      <c r="F7" s="277"/>
      <c r="G7" s="99" t="s">
        <v>92</v>
      </c>
      <c r="H7" s="17">
        <v>1.5</v>
      </c>
      <c r="I7" s="18">
        <v>0.66666666666666663</v>
      </c>
      <c r="J7" s="19">
        <v>19.850000000000001</v>
      </c>
      <c r="K7" s="20">
        <v>13</v>
      </c>
      <c r="L7" s="21">
        <v>30</v>
      </c>
      <c r="M7" s="22">
        <v>31.86</v>
      </c>
      <c r="N7" s="23">
        <v>8.41</v>
      </c>
      <c r="O7" s="23">
        <v>37.340000000000003</v>
      </c>
      <c r="P7" s="23">
        <v>8.07</v>
      </c>
      <c r="Q7" s="23">
        <v>6.61</v>
      </c>
      <c r="R7" s="23">
        <v>0.47</v>
      </c>
      <c r="S7" s="92" t="s">
        <v>243</v>
      </c>
      <c r="T7" s="24">
        <v>1.07</v>
      </c>
      <c r="U7" s="23">
        <v>76.78</v>
      </c>
      <c r="V7" s="20">
        <v>0.14699999999999999</v>
      </c>
      <c r="W7" s="25">
        <v>8.9999999999999993E-3</v>
      </c>
      <c r="X7" s="26">
        <v>6.76</v>
      </c>
    </row>
    <row r="8" spans="1:24" ht="21.75" customHeight="1" thickBot="1">
      <c r="A8" s="275" t="s">
        <v>235</v>
      </c>
      <c r="B8" s="276"/>
      <c r="C8" s="101">
        <v>0.875</v>
      </c>
      <c r="D8" s="132">
        <v>0.88194444444444453</v>
      </c>
      <c r="E8" s="277">
        <f t="shared" si="0"/>
        <v>6.9444444444445308E-3</v>
      </c>
      <c r="F8" s="277"/>
      <c r="G8" s="99" t="s">
        <v>111</v>
      </c>
      <c r="H8" s="100">
        <v>1.6</v>
      </c>
      <c r="I8" s="18">
        <v>0.66666666666666663</v>
      </c>
      <c r="J8" s="19">
        <v>19.399999999999999</v>
      </c>
      <c r="K8" s="20">
        <v>13</v>
      </c>
      <c r="L8" s="21">
        <v>29.15</v>
      </c>
      <c r="M8" s="22">
        <v>31.51</v>
      </c>
      <c r="N8" s="23">
        <v>8.14</v>
      </c>
      <c r="O8" s="23">
        <v>36.659999999999997</v>
      </c>
      <c r="P8" s="23">
        <v>8.8699999999999992</v>
      </c>
      <c r="Q8" s="23">
        <v>6.07</v>
      </c>
      <c r="R8" s="96">
        <v>0.44</v>
      </c>
      <c r="S8" s="93" t="s">
        <v>249</v>
      </c>
      <c r="T8" s="24">
        <v>0.73</v>
      </c>
      <c r="U8" s="23">
        <v>75.98</v>
      </c>
      <c r="V8" s="98">
        <v>0.16200000000000001</v>
      </c>
      <c r="W8" s="25">
        <v>7.0000000000000001E-3</v>
      </c>
      <c r="X8" s="29">
        <v>6.92</v>
      </c>
    </row>
    <row r="9" spans="1:24" ht="21.75" customHeight="1" thickBot="1">
      <c r="A9" s="275"/>
      <c r="B9" s="278"/>
      <c r="C9" s="16"/>
      <c r="D9" s="132"/>
      <c r="E9" s="277">
        <f t="shared" si="0"/>
        <v>0</v>
      </c>
      <c r="F9" s="277"/>
      <c r="G9" s="99"/>
      <c r="H9" s="17"/>
      <c r="I9" s="18"/>
      <c r="J9" s="19"/>
      <c r="K9" s="20"/>
      <c r="L9" s="21"/>
      <c r="M9" s="30"/>
      <c r="N9" s="31"/>
      <c r="O9" s="31"/>
      <c r="P9" s="31"/>
      <c r="Q9" s="31"/>
      <c r="R9" s="97"/>
      <c r="S9" s="94"/>
      <c r="T9" s="32"/>
      <c r="U9" s="31"/>
      <c r="V9" s="33"/>
      <c r="W9" s="34"/>
      <c r="X9" s="26"/>
    </row>
    <row r="10" spans="1:24" ht="22.5" customHeight="1" thickBot="1">
      <c r="A10" s="275"/>
      <c r="B10" s="278"/>
      <c r="C10" s="35"/>
      <c r="D10" s="36"/>
      <c r="E10" s="279">
        <f t="shared" si="0"/>
        <v>0</v>
      </c>
      <c r="F10" s="279"/>
      <c r="G10" s="37"/>
      <c r="H10" s="37"/>
      <c r="I10" s="38"/>
      <c r="J10" s="39"/>
      <c r="K10" s="40"/>
      <c r="L10" s="41"/>
      <c r="M10" s="42"/>
      <c r="N10" s="43"/>
      <c r="O10" s="43"/>
      <c r="P10" s="43"/>
      <c r="Q10" s="43"/>
      <c r="R10" s="43"/>
      <c r="S10" s="95"/>
      <c r="T10" s="44"/>
      <c r="U10" s="40"/>
      <c r="V10" s="40"/>
      <c r="W10" s="45"/>
      <c r="X10" s="46"/>
    </row>
    <row r="11" spans="1:24" ht="16.5" thickBot="1">
      <c r="A11" s="47" t="s">
        <v>35</v>
      </c>
      <c r="B11" s="48"/>
      <c r="C11" s="49"/>
      <c r="D11" s="50"/>
      <c r="E11" s="281"/>
      <c r="F11" s="281"/>
      <c r="G11" s="51"/>
      <c r="H11" s="52"/>
      <c r="I11" s="53">
        <f>SUM(I5:I10)</f>
        <v>2.7499999999999996</v>
      </c>
      <c r="J11" s="54">
        <f>SUM(J5:J10)</f>
        <v>81.099999999999994</v>
      </c>
      <c r="K11" s="102">
        <f>SUM(K5:K10)</f>
        <v>52</v>
      </c>
      <c r="L11" s="55">
        <f>SUM(L5:L10)</f>
        <v>122.4</v>
      </c>
      <c r="M11" s="56"/>
      <c r="N11" s="57"/>
      <c r="O11" s="57"/>
      <c r="P11" s="58"/>
      <c r="Q11" s="57"/>
      <c r="R11" s="59"/>
      <c r="S11" s="59"/>
      <c r="T11" s="60"/>
      <c r="U11" s="57"/>
      <c r="V11" s="57"/>
      <c r="W11" s="57"/>
      <c r="X11" s="61"/>
    </row>
    <row r="12" spans="1:24" ht="16.5" thickBot="1">
      <c r="A12" s="131"/>
      <c r="B12" s="62"/>
      <c r="C12" s="63"/>
      <c r="D12" s="63"/>
      <c r="E12" s="64"/>
      <c r="F12" s="64"/>
      <c r="G12" s="65"/>
      <c r="H12" s="65"/>
      <c r="I12" s="66"/>
      <c r="J12" s="67"/>
      <c r="K12" s="68"/>
      <c r="L12" s="69"/>
      <c r="M12" s="70"/>
      <c r="N12" s="71"/>
      <c r="O12" s="71"/>
      <c r="P12" s="71"/>
      <c r="Q12" s="72"/>
      <c r="R12" s="71"/>
      <c r="S12" s="71"/>
      <c r="T12" s="71"/>
      <c r="U12" s="71"/>
      <c r="V12" s="71"/>
      <c r="W12" s="71"/>
      <c r="X12" s="73"/>
    </row>
    <row r="13" spans="1:24" ht="16.5" thickBot="1">
      <c r="A13" s="282" t="s">
        <v>57</v>
      </c>
      <c r="B13" s="283"/>
      <c r="C13" s="283"/>
      <c r="D13" s="284"/>
      <c r="E13" s="288" t="s">
        <v>8</v>
      </c>
      <c r="F13" s="289"/>
      <c r="G13" s="288" t="s">
        <v>58</v>
      </c>
      <c r="H13" s="289"/>
      <c r="I13" s="288" t="s">
        <v>10</v>
      </c>
      <c r="J13" s="289"/>
      <c r="K13" s="288" t="s">
        <v>14</v>
      </c>
      <c r="L13" s="289"/>
      <c r="M13" s="74"/>
      <c r="N13" s="71"/>
      <c r="O13" s="71"/>
      <c r="P13" s="71"/>
      <c r="Q13" s="72"/>
      <c r="R13" s="71"/>
      <c r="S13" s="71"/>
      <c r="T13" s="71"/>
      <c r="U13" s="71"/>
      <c r="V13" s="71"/>
      <c r="W13" s="71"/>
      <c r="X13" s="73"/>
    </row>
    <row r="14" spans="1:24" ht="16.5" thickBot="1">
      <c r="A14" s="285"/>
      <c r="B14" s="286"/>
      <c r="C14" s="286"/>
      <c r="D14" s="287"/>
      <c r="E14" s="290"/>
      <c r="F14" s="291"/>
      <c r="G14" s="290"/>
      <c r="H14" s="291"/>
      <c r="I14" s="290"/>
      <c r="J14" s="291"/>
      <c r="K14" s="290"/>
      <c r="L14" s="291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10"/>
    </row>
    <row r="15" spans="1:24" ht="16.5" thickBot="1">
      <c r="A15" s="112"/>
      <c r="B15" s="113"/>
      <c r="C15" s="113"/>
      <c r="D15" s="113"/>
      <c r="E15" s="128"/>
      <c r="F15" s="111"/>
      <c r="G15" s="128"/>
      <c r="H15" s="128"/>
      <c r="I15" s="111"/>
      <c r="J15" s="128"/>
      <c r="K15" s="111"/>
      <c r="L15" s="128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10"/>
    </row>
    <row r="16" spans="1:24" ht="15.75">
      <c r="A16" s="296" t="s">
        <v>16</v>
      </c>
      <c r="B16" s="297"/>
      <c r="C16" s="298" t="s">
        <v>30</v>
      </c>
      <c r="D16" s="299"/>
      <c r="E16" s="300" t="s">
        <v>31</v>
      </c>
      <c r="F16" s="300"/>
      <c r="G16" s="298" t="s">
        <v>32</v>
      </c>
      <c r="H16" s="299"/>
      <c r="I16" s="300" t="s">
        <v>24</v>
      </c>
      <c r="J16" s="300"/>
      <c r="K16" s="298" t="s">
        <v>25</v>
      </c>
      <c r="L16" s="299"/>
      <c r="M16" s="300" t="s">
        <v>26</v>
      </c>
      <c r="N16" s="300"/>
      <c r="O16" s="298" t="s">
        <v>27</v>
      </c>
      <c r="P16" s="299"/>
      <c r="Q16" s="300" t="s">
        <v>28</v>
      </c>
      <c r="R16" s="300"/>
      <c r="S16" s="298" t="s">
        <v>29</v>
      </c>
      <c r="T16" s="299"/>
      <c r="U16" s="130">
        <v>20</v>
      </c>
      <c r="V16" s="75">
        <v>22</v>
      </c>
      <c r="W16" s="302">
        <v>24</v>
      </c>
      <c r="X16" s="303"/>
    </row>
    <row r="17" spans="1:24" ht="15.75">
      <c r="A17" s="292" t="s">
        <v>17</v>
      </c>
      <c r="B17" s="293"/>
      <c r="C17" s="294">
        <v>7</v>
      </c>
      <c r="D17" s="295"/>
      <c r="E17" s="294">
        <v>13</v>
      </c>
      <c r="F17" s="295"/>
      <c r="G17" s="294">
        <v>20</v>
      </c>
      <c r="H17" s="295"/>
      <c r="I17" s="294">
        <v>27</v>
      </c>
      <c r="J17" s="295"/>
      <c r="K17" s="294">
        <v>6</v>
      </c>
      <c r="L17" s="295"/>
      <c r="M17" s="294">
        <v>14</v>
      </c>
      <c r="N17" s="295"/>
      <c r="O17" s="294">
        <v>20</v>
      </c>
      <c r="P17" s="295"/>
      <c r="Q17" s="301">
        <v>26</v>
      </c>
      <c r="R17" s="301"/>
      <c r="S17" s="294">
        <v>8</v>
      </c>
      <c r="T17" s="295"/>
      <c r="U17" s="127">
        <v>16</v>
      </c>
      <c r="V17" s="76">
        <v>22</v>
      </c>
      <c r="W17" s="301">
        <v>7</v>
      </c>
      <c r="X17" s="295"/>
    </row>
    <row r="18" spans="1:24" ht="15.75">
      <c r="A18" s="292" t="s">
        <v>42</v>
      </c>
      <c r="B18" s="293"/>
      <c r="C18" s="306" t="s">
        <v>237</v>
      </c>
      <c r="D18" s="307"/>
      <c r="E18" s="306" t="s">
        <v>238</v>
      </c>
      <c r="F18" s="307"/>
      <c r="G18" s="306" t="s">
        <v>238</v>
      </c>
      <c r="H18" s="307"/>
      <c r="I18" s="306" t="s">
        <v>240</v>
      </c>
      <c r="J18" s="307"/>
      <c r="K18" s="306" t="s">
        <v>237</v>
      </c>
      <c r="L18" s="307"/>
      <c r="M18" s="306" t="s">
        <v>241</v>
      </c>
      <c r="N18" s="307"/>
      <c r="O18" s="306" t="s">
        <v>241</v>
      </c>
      <c r="P18" s="307"/>
      <c r="Q18" s="309" t="s">
        <v>242</v>
      </c>
      <c r="R18" s="309"/>
      <c r="S18" s="306" t="s">
        <v>244</v>
      </c>
      <c r="T18" s="307"/>
      <c r="U18" s="153" t="s">
        <v>242</v>
      </c>
      <c r="V18" s="76" t="s">
        <v>250</v>
      </c>
      <c r="W18" s="301" t="s">
        <v>252</v>
      </c>
      <c r="X18" s="295"/>
    </row>
    <row r="19" spans="1:24" ht="15.75">
      <c r="A19" s="292" t="s">
        <v>43</v>
      </c>
      <c r="B19" s="293"/>
      <c r="C19" s="304">
        <v>383</v>
      </c>
      <c r="D19" s="305"/>
      <c r="E19" s="304">
        <v>400</v>
      </c>
      <c r="F19" s="305"/>
      <c r="G19" s="304">
        <v>400</v>
      </c>
      <c r="H19" s="305"/>
      <c r="I19" s="304">
        <v>367</v>
      </c>
      <c r="J19" s="305"/>
      <c r="K19" s="304">
        <v>367</v>
      </c>
      <c r="L19" s="305"/>
      <c r="M19" s="304">
        <v>400</v>
      </c>
      <c r="N19" s="305"/>
      <c r="O19" s="304">
        <v>400</v>
      </c>
      <c r="P19" s="305"/>
      <c r="Q19" s="308">
        <v>417</v>
      </c>
      <c r="R19" s="308"/>
      <c r="S19" s="304">
        <v>400</v>
      </c>
      <c r="T19" s="305"/>
      <c r="U19" s="77">
        <v>400</v>
      </c>
      <c r="V19" s="78">
        <v>400</v>
      </c>
      <c r="W19" s="308">
        <v>350</v>
      </c>
      <c r="X19" s="305"/>
    </row>
    <row r="20" spans="1:24" ht="15.75">
      <c r="A20" s="292" t="s">
        <v>44</v>
      </c>
      <c r="B20" s="293"/>
      <c r="C20" s="294">
        <v>0.7</v>
      </c>
      <c r="D20" s="295"/>
      <c r="E20" s="294">
        <v>0.69</v>
      </c>
      <c r="F20" s="295"/>
      <c r="G20" s="294">
        <v>0.69</v>
      </c>
      <c r="H20" s="295"/>
      <c r="I20" s="294">
        <v>0.7</v>
      </c>
      <c r="J20" s="295"/>
      <c r="K20" s="294">
        <v>0.7</v>
      </c>
      <c r="L20" s="295"/>
      <c r="M20" s="294">
        <v>0.66</v>
      </c>
      <c r="N20" s="295"/>
      <c r="O20" s="294">
        <v>0.68</v>
      </c>
      <c r="P20" s="295"/>
      <c r="Q20" s="301">
        <v>0.68</v>
      </c>
      <c r="R20" s="301"/>
      <c r="S20" s="294">
        <v>0.68</v>
      </c>
      <c r="T20" s="295"/>
      <c r="U20" s="127">
        <v>0.66</v>
      </c>
      <c r="V20" s="76">
        <v>0.64</v>
      </c>
      <c r="W20" s="301">
        <v>0.66</v>
      </c>
      <c r="X20" s="295"/>
    </row>
    <row r="21" spans="1:24" ht="15.75">
      <c r="A21" s="292" t="s">
        <v>63</v>
      </c>
      <c r="B21" s="293"/>
      <c r="C21" s="294">
        <v>1133</v>
      </c>
      <c r="D21" s="295"/>
      <c r="E21" s="294">
        <v>1110</v>
      </c>
      <c r="F21" s="295"/>
      <c r="G21" s="294">
        <v>1182</v>
      </c>
      <c r="H21" s="295"/>
      <c r="I21" s="294">
        <v>1164</v>
      </c>
      <c r="J21" s="295"/>
      <c r="K21" s="294">
        <v>1157</v>
      </c>
      <c r="L21" s="295"/>
      <c r="M21" s="294">
        <v>1119</v>
      </c>
      <c r="N21" s="295"/>
      <c r="O21" s="294">
        <v>1168</v>
      </c>
      <c r="P21" s="295"/>
      <c r="Q21" s="301">
        <v>1174</v>
      </c>
      <c r="R21" s="301"/>
      <c r="S21" s="294">
        <v>1160</v>
      </c>
      <c r="T21" s="295"/>
      <c r="U21" s="127">
        <v>1129</v>
      </c>
      <c r="V21" s="76">
        <v>1098</v>
      </c>
      <c r="W21" s="301">
        <v>1168</v>
      </c>
      <c r="X21" s="295"/>
    </row>
    <row r="22" spans="1:24" ht="15.75">
      <c r="A22" s="292" t="s">
        <v>18</v>
      </c>
      <c r="B22" s="293"/>
      <c r="C22" s="294">
        <v>0.32</v>
      </c>
      <c r="D22" s="295"/>
      <c r="E22" s="294">
        <v>0.32</v>
      </c>
      <c r="F22" s="295"/>
      <c r="G22" s="294">
        <v>0.32</v>
      </c>
      <c r="H22" s="295"/>
      <c r="I22" s="294">
        <v>0.32</v>
      </c>
      <c r="J22" s="295"/>
      <c r="K22" s="294">
        <v>0.32</v>
      </c>
      <c r="L22" s="295"/>
      <c r="M22" s="294">
        <v>0.32</v>
      </c>
      <c r="N22" s="295"/>
      <c r="O22" s="294">
        <v>0.32</v>
      </c>
      <c r="P22" s="295"/>
      <c r="Q22" s="301">
        <v>0.32</v>
      </c>
      <c r="R22" s="301"/>
      <c r="S22" s="294">
        <v>0.32</v>
      </c>
      <c r="T22" s="295"/>
      <c r="U22" s="127">
        <v>0.32</v>
      </c>
      <c r="V22" s="76">
        <v>0.34</v>
      </c>
      <c r="W22" s="301">
        <v>0.34</v>
      </c>
      <c r="X22" s="295"/>
    </row>
    <row r="23" spans="1:24" ht="15.75">
      <c r="A23" s="292" t="s">
        <v>19</v>
      </c>
      <c r="B23" s="293"/>
      <c r="C23" s="310">
        <f>C20-C22</f>
        <v>0.37999999999999995</v>
      </c>
      <c r="D23" s="311"/>
      <c r="E23" s="310">
        <f>E20-E22</f>
        <v>0.36999999999999994</v>
      </c>
      <c r="F23" s="311"/>
      <c r="G23" s="310">
        <f>G20-G22</f>
        <v>0.36999999999999994</v>
      </c>
      <c r="H23" s="311"/>
      <c r="I23" s="310">
        <f>I20-I22</f>
        <v>0.37999999999999995</v>
      </c>
      <c r="J23" s="311"/>
      <c r="K23" s="310">
        <f>K20-K22</f>
        <v>0.37999999999999995</v>
      </c>
      <c r="L23" s="311"/>
      <c r="M23" s="310">
        <f>M20-M22</f>
        <v>0.34</v>
      </c>
      <c r="N23" s="311"/>
      <c r="O23" s="310">
        <f>O20-O22</f>
        <v>0.36000000000000004</v>
      </c>
      <c r="P23" s="311"/>
      <c r="Q23" s="310">
        <f>Q20-Q22</f>
        <v>0.36000000000000004</v>
      </c>
      <c r="R23" s="311"/>
      <c r="S23" s="310">
        <f>S20-S22</f>
        <v>0.36000000000000004</v>
      </c>
      <c r="T23" s="311"/>
      <c r="U23" s="85">
        <f>U20-U22</f>
        <v>0.34</v>
      </c>
      <c r="V23" s="79">
        <f>V20-V22</f>
        <v>0.3</v>
      </c>
      <c r="W23" s="310">
        <f>W20-W22</f>
        <v>0.32</v>
      </c>
      <c r="X23" s="311"/>
    </row>
    <row r="24" spans="1:24" ht="16.5" thickBot="1">
      <c r="A24" s="319" t="s">
        <v>64</v>
      </c>
      <c r="B24" s="320"/>
      <c r="C24" s="312">
        <v>630</v>
      </c>
      <c r="D24" s="313"/>
      <c r="E24" s="312">
        <v>610</v>
      </c>
      <c r="F24" s="313"/>
      <c r="G24" s="312">
        <v>610</v>
      </c>
      <c r="H24" s="313"/>
      <c r="I24" s="312">
        <v>610</v>
      </c>
      <c r="J24" s="313"/>
      <c r="K24" s="312">
        <v>610</v>
      </c>
      <c r="L24" s="313"/>
      <c r="M24" s="312">
        <v>610</v>
      </c>
      <c r="N24" s="313"/>
      <c r="O24" s="312">
        <v>610</v>
      </c>
      <c r="P24" s="313"/>
      <c r="Q24" s="314">
        <v>610</v>
      </c>
      <c r="R24" s="314"/>
      <c r="S24" s="312">
        <v>580</v>
      </c>
      <c r="T24" s="313"/>
      <c r="U24" s="126">
        <v>580</v>
      </c>
      <c r="V24" s="80">
        <v>580</v>
      </c>
      <c r="W24" s="314">
        <v>580</v>
      </c>
      <c r="X24" s="313"/>
    </row>
    <row r="25" spans="1:24" ht="15.75">
      <c r="A25" s="315" t="s">
        <v>66</v>
      </c>
      <c r="B25" s="316"/>
      <c r="C25" s="317" t="s">
        <v>96</v>
      </c>
      <c r="D25" s="318"/>
      <c r="E25" s="317" t="s">
        <v>96</v>
      </c>
      <c r="F25" s="318"/>
      <c r="G25" s="317" t="s">
        <v>96</v>
      </c>
      <c r="H25" s="318"/>
      <c r="I25" s="317" t="s">
        <v>96</v>
      </c>
      <c r="J25" s="318"/>
      <c r="K25" s="317" t="s">
        <v>96</v>
      </c>
      <c r="L25" s="318"/>
      <c r="M25" s="317" t="s">
        <v>96</v>
      </c>
      <c r="N25" s="318"/>
      <c r="O25" s="317" t="s">
        <v>96</v>
      </c>
      <c r="P25" s="318"/>
      <c r="Q25" s="317" t="s">
        <v>96</v>
      </c>
      <c r="R25" s="318"/>
      <c r="S25" s="317" t="s">
        <v>96</v>
      </c>
      <c r="T25" s="318"/>
      <c r="U25" s="317" t="s">
        <v>96</v>
      </c>
      <c r="V25" s="318"/>
      <c r="W25" s="317" t="s">
        <v>96</v>
      </c>
      <c r="X25" s="318"/>
    </row>
    <row r="26" spans="1:24" ht="16.5" thickBot="1">
      <c r="A26" s="344" t="s">
        <v>70</v>
      </c>
      <c r="B26" s="345"/>
      <c r="C26" s="321">
        <v>0.75</v>
      </c>
      <c r="D26" s="322"/>
      <c r="E26" s="321">
        <v>0.73</v>
      </c>
      <c r="F26" s="322"/>
      <c r="G26" s="321">
        <v>0.74</v>
      </c>
      <c r="H26" s="322"/>
      <c r="I26" s="321">
        <v>0.74</v>
      </c>
      <c r="J26" s="322"/>
      <c r="K26" s="321">
        <v>0.72</v>
      </c>
      <c r="L26" s="322"/>
      <c r="M26" s="321">
        <v>0.7</v>
      </c>
      <c r="N26" s="322"/>
      <c r="O26" s="321">
        <v>0.7</v>
      </c>
      <c r="P26" s="322"/>
      <c r="Q26" s="321">
        <v>0.7</v>
      </c>
      <c r="R26" s="322"/>
      <c r="S26" s="321">
        <v>0.7</v>
      </c>
      <c r="T26" s="322"/>
      <c r="U26" s="103">
        <v>0.74</v>
      </c>
      <c r="V26" s="103">
        <v>0.65</v>
      </c>
      <c r="W26" s="323">
        <v>0.7</v>
      </c>
      <c r="X26" s="322"/>
    </row>
    <row r="27" spans="1:24" ht="16.5" thickBot="1">
      <c r="A27" s="324"/>
      <c r="B27" s="325"/>
      <c r="C27" s="325"/>
      <c r="D27" s="325"/>
      <c r="E27" s="325"/>
      <c r="F27" s="325"/>
      <c r="G27" s="325"/>
      <c r="H27" s="325"/>
      <c r="I27" s="325"/>
      <c r="J27" s="325"/>
      <c r="K27" s="325"/>
      <c r="L27" s="325"/>
      <c r="M27" s="325"/>
      <c r="N27" s="325"/>
      <c r="O27" s="325"/>
      <c r="P27" s="325"/>
      <c r="Q27" s="325"/>
      <c r="R27" s="326"/>
      <c r="S27" s="327" t="s">
        <v>62</v>
      </c>
      <c r="T27" s="328"/>
      <c r="U27" s="329"/>
      <c r="V27" s="330"/>
      <c r="W27" s="331">
        <f>I17+Q17+W17</f>
        <v>60</v>
      </c>
      <c r="X27" s="332"/>
    </row>
    <row r="28" spans="1:24" ht="16.5" thickBot="1">
      <c r="A28" s="333" t="s">
        <v>47</v>
      </c>
      <c r="B28" s="334"/>
      <c r="C28" s="327" t="s">
        <v>48</v>
      </c>
      <c r="D28" s="328"/>
      <c r="E28" s="328"/>
      <c r="F28" s="328"/>
      <c r="G28" s="328"/>
      <c r="H28" s="328"/>
      <c r="I28" s="328"/>
      <c r="J28" s="328"/>
      <c r="K28" s="328"/>
      <c r="L28" s="328"/>
      <c r="M28" s="328"/>
      <c r="N28" s="328"/>
      <c r="O28" s="328"/>
      <c r="P28" s="328"/>
      <c r="Q28" s="328"/>
      <c r="R28" s="328"/>
      <c r="S28" s="328"/>
      <c r="T28" s="328"/>
      <c r="U28" s="328"/>
      <c r="V28" s="328"/>
      <c r="W28" s="328"/>
      <c r="X28" s="337"/>
    </row>
    <row r="29" spans="1:24" ht="16.5" thickBot="1">
      <c r="A29" s="335"/>
      <c r="B29" s="336"/>
      <c r="C29" s="338" t="s">
        <v>49</v>
      </c>
      <c r="D29" s="339"/>
      <c r="E29" s="339"/>
      <c r="F29" s="339"/>
      <c r="G29" s="339"/>
      <c r="H29" s="339"/>
      <c r="I29" s="339"/>
      <c r="J29" s="340"/>
      <c r="K29" s="341" t="s">
        <v>51</v>
      </c>
      <c r="L29" s="342"/>
      <c r="M29" s="342"/>
      <c r="N29" s="342"/>
      <c r="O29" s="342"/>
      <c r="P29" s="342"/>
      <c r="Q29" s="342"/>
      <c r="R29" s="343"/>
      <c r="S29" s="338" t="s">
        <v>50</v>
      </c>
      <c r="T29" s="339"/>
      <c r="U29" s="339"/>
      <c r="V29" s="339"/>
      <c r="W29" s="339"/>
      <c r="X29" s="340"/>
    </row>
    <row r="30" spans="1:24" ht="16.5" thickBot="1">
      <c r="A30" s="346" t="s">
        <v>53</v>
      </c>
      <c r="B30" s="350"/>
      <c r="C30" s="298" t="s">
        <v>30</v>
      </c>
      <c r="D30" s="299"/>
      <c r="E30" s="298" t="s">
        <v>31</v>
      </c>
      <c r="F30" s="299"/>
      <c r="G30" s="298" t="s">
        <v>32</v>
      </c>
      <c r="H30" s="299"/>
      <c r="I30" s="300" t="s">
        <v>24</v>
      </c>
      <c r="J30" s="300"/>
      <c r="K30" s="298" t="s">
        <v>25</v>
      </c>
      <c r="L30" s="299"/>
      <c r="M30" s="298" t="s">
        <v>26</v>
      </c>
      <c r="N30" s="299"/>
      <c r="O30" s="298" t="s">
        <v>27</v>
      </c>
      <c r="P30" s="299"/>
      <c r="Q30" s="300" t="s">
        <v>28</v>
      </c>
      <c r="R30" s="300"/>
      <c r="S30" s="298" t="s">
        <v>29</v>
      </c>
      <c r="T30" s="300"/>
      <c r="U30" s="75">
        <v>20</v>
      </c>
      <c r="V30" s="75">
        <v>22</v>
      </c>
      <c r="W30" s="351">
        <v>24</v>
      </c>
      <c r="X30" s="303"/>
    </row>
    <row r="31" spans="1:24" ht="16.5" thickBot="1">
      <c r="A31" s="346" t="s">
        <v>15</v>
      </c>
      <c r="B31" s="347"/>
      <c r="C31" s="348"/>
      <c r="D31" s="349"/>
      <c r="E31" s="348"/>
      <c r="F31" s="349"/>
      <c r="G31" s="348"/>
      <c r="H31" s="349"/>
      <c r="I31" s="348"/>
      <c r="J31" s="349"/>
      <c r="K31" s="348"/>
      <c r="L31" s="349"/>
      <c r="M31" s="348"/>
      <c r="N31" s="349"/>
      <c r="O31" s="348"/>
      <c r="P31" s="349"/>
      <c r="Q31" s="348"/>
      <c r="R31" s="349"/>
      <c r="S31" s="348"/>
      <c r="T31" s="349"/>
      <c r="U31" s="87"/>
      <c r="V31" s="87"/>
      <c r="W31" s="348" t="s">
        <v>251</v>
      </c>
      <c r="X31" s="349"/>
    </row>
    <row r="32" spans="1:24" ht="15.75">
      <c r="A32" s="356" t="s">
        <v>78</v>
      </c>
      <c r="B32" s="357"/>
      <c r="C32" s="354"/>
      <c r="D32" s="355"/>
      <c r="E32" s="354"/>
      <c r="F32" s="355"/>
      <c r="G32" s="354"/>
      <c r="H32" s="355"/>
      <c r="I32" s="354"/>
      <c r="J32" s="355"/>
      <c r="K32" s="354"/>
      <c r="L32" s="355"/>
      <c r="M32" s="354"/>
      <c r="N32" s="355"/>
      <c r="O32" s="354"/>
      <c r="P32" s="355"/>
      <c r="Q32" s="354"/>
      <c r="R32" s="355"/>
      <c r="S32" s="354"/>
      <c r="T32" s="355"/>
      <c r="U32" s="76"/>
      <c r="V32" s="76"/>
      <c r="W32" s="354"/>
      <c r="X32" s="355"/>
    </row>
    <row r="33" spans="1:24" ht="15.75">
      <c r="A33" s="352" t="s">
        <v>79</v>
      </c>
      <c r="B33" s="353"/>
      <c r="C33" s="354"/>
      <c r="D33" s="355"/>
      <c r="E33" s="354"/>
      <c r="F33" s="355"/>
      <c r="G33" s="354"/>
      <c r="H33" s="355"/>
      <c r="I33" s="354"/>
      <c r="J33" s="355"/>
      <c r="K33" s="354"/>
      <c r="L33" s="355"/>
      <c r="M33" s="354"/>
      <c r="N33" s="355"/>
      <c r="O33" s="354"/>
      <c r="P33" s="355"/>
      <c r="Q33" s="354"/>
      <c r="R33" s="355"/>
      <c r="S33" s="354"/>
      <c r="T33" s="355"/>
      <c r="U33" s="86"/>
      <c r="V33" s="86"/>
      <c r="W33" s="354"/>
      <c r="X33" s="355"/>
    </row>
    <row r="34" spans="1:24" ht="15.75">
      <c r="A34" s="352" t="s">
        <v>80</v>
      </c>
      <c r="B34" s="353"/>
      <c r="C34" s="354">
        <v>1070</v>
      </c>
      <c r="D34" s="355"/>
      <c r="E34" s="354">
        <v>1070</v>
      </c>
      <c r="F34" s="355"/>
      <c r="G34" s="354">
        <v>1070</v>
      </c>
      <c r="H34" s="355"/>
      <c r="I34" s="354">
        <v>1070</v>
      </c>
      <c r="J34" s="355"/>
      <c r="K34" s="354">
        <v>1070</v>
      </c>
      <c r="L34" s="355"/>
      <c r="M34" s="354">
        <v>1070</v>
      </c>
      <c r="N34" s="355"/>
      <c r="O34" s="354">
        <v>1070</v>
      </c>
      <c r="P34" s="355"/>
      <c r="Q34" s="354">
        <v>1070</v>
      </c>
      <c r="R34" s="355"/>
      <c r="S34" s="354">
        <v>1070</v>
      </c>
      <c r="T34" s="355"/>
      <c r="U34" s="86">
        <v>1070</v>
      </c>
      <c r="V34" s="86">
        <v>1070</v>
      </c>
      <c r="W34" s="354">
        <v>1080</v>
      </c>
      <c r="X34" s="355"/>
    </row>
    <row r="35" spans="1:24" ht="16.5" thickBot="1">
      <c r="A35" s="352" t="s">
        <v>76</v>
      </c>
      <c r="B35" s="353"/>
      <c r="C35" s="358">
        <v>500</v>
      </c>
      <c r="D35" s="359"/>
      <c r="E35" s="358">
        <v>500</v>
      </c>
      <c r="F35" s="359"/>
      <c r="G35" s="358">
        <v>500</v>
      </c>
      <c r="H35" s="359"/>
      <c r="I35" s="358">
        <v>500</v>
      </c>
      <c r="J35" s="359"/>
      <c r="K35" s="358">
        <v>500</v>
      </c>
      <c r="L35" s="359"/>
      <c r="M35" s="358">
        <v>500</v>
      </c>
      <c r="N35" s="359"/>
      <c r="O35" s="358">
        <v>500</v>
      </c>
      <c r="P35" s="359"/>
      <c r="Q35" s="358">
        <v>500</v>
      </c>
      <c r="R35" s="359"/>
      <c r="S35" s="358">
        <v>500</v>
      </c>
      <c r="T35" s="359"/>
      <c r="U35" s="86">
        <v>500</v>
      </c>
      <c r="V35" s="86">
        <v>500</v>
      </c>
      <c r="W35" s="358">
        <v>500</v>
      </c>
      <c r="X35" s="359"/>
    </row>
    <row r="36" spans="1:24" ht="16.5" thickBot="1">
      <c r="A36" s="346" t="s">
        <v>38</v>
      </c>
      <c r="B36" s="347"/>
      <c r="C36" s="364">
        <f>C32+C35+C34+C33</f>
        <v>1570</v>
      </c>
      <c r="D36" s="365"/>
      <c r="E36" s="364">
        <f>E32+E35+E34+E33</f>
        <v>1570</v>
      </c>
      <c r="F36" s="365"/>
      <c r="G36" s="364">
        <f>G32+G35+G34+G33</f>
        <v>1570</v>
      </c>
      <c r="H36" s="365"/>
      <c r="I36" s="364">
        <f t="shared" ref="I36" si="1">I32+I35+I34+I33</f>
        <v>1570</v>
      </c>
      <c r="J36" s="365"/>
      <c r="K36" s="364">
        <f t="shared" ref="K36" si="2">K32+K35+K34+K33</f>
        <v>1570</v>
      </c>
      <c r="L36" s="365"/>
      <c r="M36" s="364">
        <f t="shared" ref="M36" si="3">M32+M35+M34+M33</f>
        <v>1570</v>
      </c>
      <c r="N36" s="365"/>
      <c r="O36" s="364">
        <f t="shared" ref="O36" si="4">O32+O35+O34+O33</f>
        <v>1570</v>
      </c>
      <c r="P36" s="365"/>
      <c r="Q36" s="364">
        <f t="shared" ref="Q36" si="5">Q32+Q35+Q34+Q33</f>
        <v>1570</v>
      </c>
      <c r="R36" s="365"/>
      <c r="S36" s="364">
        <f t="shared" ref="S36" si="6">S32+S35+S34+S33</f>
        <v>1570</v>
      </c>
      <c r="T36" s="365"/>
      <c r="U36" s="82">
        <f>U32+U35+U34+U33</f>
        <v>1570</v>
      </c>
      <c r="V36" s="82">
        <f>V32+V35+V34+V33</f>
        <v>1570</v>
      </c>
      <c r="W36" s="364">
        <f t="shared" ref="W36" si="7">W32+W35+W34+W33</f>
        <v>1580</v>
      </c>
      <c r="X36" s="365"/>
    </row>
    <row r="37" spans="1:24" ht="15.75">
      <c r="A37" s="360" t="s">
        <v>81</v>
      </c>
      <c r="B37" s="361"/>
      <c r="C37" s="362"/>
      <c r="D37" s="363"/>
      <c r="E37" s="362"/>
      <c r="F37" s="363"/>
      <c r="G37" s="362"/>
      <c r="H37" s="363"/>
      <c r="I37" s="362"/>
      <c r="J37" s="363"/>
      <c r="K37" s="362"/>
      <c r="L37" s="363"/>
      <c r="M37" s="362"/>
      <c r="N37" s="363"/>
      <c r="O37" s="362"/>
      <c r="P37" s="363"/>
      <c r="Q37" s="362"/>
      <c r="R37" s="363"/>
      <c r="S37" s="362"/>
      <c r="T37" s="363"/>
      <c r="U37" s="81"/>
      <c r="V37" s="81"/>
      <c r="W37" s="362"/>
      <c r="X37" s="363"/>
    </row>
    <row r="38" spans="1:24" ht="15.75">
      <c r="A38" s="360" t="s">
        <v>68</v>
      </c>
      <c r="B38" s="361"/>
      <c r="C38" s="354"/>
      <c r="D38" s="355"/>
      <c r="E38" s="354"/>
      <c r="F38" s="355"/>
      <c r="G38" s="354"/>
      <c r="H38" s="355"/>
      <c r="I38" s="354"/>
      <c r="J38" s="355"/>
      <c r="K38" s="354"/>
      <c r="L38" s="355"/>
      <c r="M38" s="354"/>
      <c r="N38" s="355"/>
      <c r="O38" s="354"/>
      <c r="P38" s="355"/>
      <c r="Q38" s="354"/>
      <c r="R38" s="355"/>
      <c r="S38" s="354"/>
      <c r="T38" s="355"/>
      <c r="U38" s="76"/>
      <c r="V38" s="76"/>
      <c r="W38" s="354"/>
      <c r="X38" s="355"/>
    </row>
    <row r="39" spans="1:24" ht="15.75" customHeight="1">
      <c r="A39" s="360" t="s">
        <v>83</v>
      </c>
      <c r="B39" s="361"/>
      <c r="C39" s="354">
        <v>800</v>
      </c>
      <c r="D39" s="355"/>
      <c r="E39" s="354">
        <v>800</v>
      </c>
      <c r="F39" s="355"/>
      <c r="G39" s="354">
        <v>800</v>
      </c>
      <c r="H39" s="355"/>
      <c r="I39" s="354">
        <v>800</v>
      </c>
      <c r="J39" s="355"/>
      <c r="K39" s="354">
        <v>800</v>
      </c>
      <c r="L39" s="355"/>
      <c r="M39" s="354">
        <v>800</v>
      </c>
      <c r="N39" s="355"/>
      <c r="O39" s="354">
        <v>800</v>
      </c>
      <c r="P39" s="355"/>
      <c r="Q39" s="354">
        <v>800</v>
      </c>
      <c r="R39" s="355"/>
      <c r="S39" s="354">
        <v>800</v>
      </c>
      <c r="T39" s="355"/>
      <c r="U39" s="76">
        <v>800</v>
      </c>
      <c r="V39" s="76">
        <v>800</v>
      </c>
      <c r="W39" s="354">
        <v>800</v>
      </c>
      <c r="X39" s="355"/>
    </row>
    <row r="40" spans="1:24" ht="15.75">
      <c r="A40" s="352" t="s">
        <v>73</v>
      </c>
      <c r="B40" s="353"/>
      <c r="C40" s="354">
        <v>400</v>
      </c>
      <c r="D40" s="355"/>
      <c r="E40" s="354">
        <v>400</v>
      </c>
      <c r="F40" s="355"/>
      <c r="G40" s="354">
        <v>400</v>
      </c>
      <c r="H40" s="355"/>
      <c r="I40" s="354">
        <v>400</v>
      </c>
      <c r="J40" s="355"/>
      <c r="K40" s="354">
        <v>400</v>
      </c>
      <c r="L40" s="355"/>
      <c r="M40" s="354">
        <v>400</v>
      </c>
      <c r="N40" s="355"/>
      <c r="O40" s="354">
        <v>400</v>
      </c>
      <c r="P40" s="355"/>
      <c r="Q40" s="354">
        <v>400</v>
      </c>
      <c r="R40" s="355"/>
      <c r="S40" s="354">
        <v>400</v>
      </c>
      <c r="T40" s="355"/>
      <c r="U40" s="76">
        <v>400</v>
      </c>
      <c r="V40" s="76">
        <v>400</v>
      </c>
      <c r="W40" s="354">
        <v>400</v>
      </c>
      <c r="X40" s="355"/>
    </row>
    <row r="41" spans="1:24" ht="15.75">
      <c r="A41" s="366" t="s">
        <v>84</v>
      </c>
      <c r="B41" s="367"/>
      <c r="C41" s="354">
        <v>1100</v>
      </c>
      <c r="D41" s="355"/>
      <c r="E41" s="354">
        <v>1100</v>
      </c>
      <c r="F41" s="355"/>
      <c r="G41" s="354">
        <v>1100</v>
      </c>
      <c r="H41" s="355"/>
      <c r="I41" s="354">
        <v>1100</v>
      </c>
      <c r="J41" s="355"/>
      <c r="K41" s="354">
        <v>1100</v>
      </c>
      <c r="L41" s="355"/>
      <c r="M41" s="354">
        <v>1100</v>
      </c>
      <c r="N41" s="355"/>
      <c r="O41" s="354">
        <v>1100</v>
      </c>
      <c r="P41" s="355"/>
      <c r="Q41" s="354">
        <v>1100</v>
      </c>
      <c r="R41" s="355"/>
      <c r="S41" s="354">
        <v>1100</v>
      </c>
      <c r="T41" s="355"/>
      <c r="U41" s="76">
        <v>1100</v>
      </c>
      <c r="V41" s="76">
        <v>1100</v>
      </c>
      <c r="W41" s="354">
        <v>1100</v>
      </c>
      <c r="X41" s="355"/>
    </row>
    <row r="42" spans="1:24" ht="16.5" customHeight="1" thickBot="1">
      <c r="A42" s="366" t="s">
        <v>85</v>
      </c>
      <c r="B42" s="367"/>
      <c r="C42" s="358">
        <v>200</v>
      </c>
      <c r="D42" s="359"/>
      <c r="E42" s="358">
        <v>200</v>
      </c>
      <c r="F42" s="359"/>
      <c r="G42" s="358">
        <v>200</v>
      </c>
      <c r="H42" s="359"/>
      <c r="I42" s="358">
        <v>200</v>
      </c>
      <c r="J42" s="359"/>
      <c r="K42" s="358">
        <v>200</v>
      </c>
      <c r="L42" s="359"/>
      <c r="M42" s="358">
        <v>200</v>
      </c>
      <c r="N42" s="359"/>
      <c r="O42" s="358">
        <v>200</v>
      </c>
      <c r="P42" s="359"/>
      <c r="Q42" s="358">
        <v>200</v>
      </c>
      <c r="R42" s="359"/>
      <c r="S42" s="358">
        <v>200</v>
      </c>
      <c r="T42" s="359"/>
      <c r="U42" s="86">
        <v>200</v>
      </c>
      <c r="V42" s="86">
        <v>200</v>
      </c>
      <c r="W42" s="358">
        <v>200</v>
      </c>
      <c r="X42" s="359"/>
    </row>
    <row r="43" spans="1:24" ht="16.5" thickBot="1">
      <c r="A43" s="368" t="s">
        <v>52</v>
      </c>
      <c r="B43" s="369"/>
      <c r="C43" s="370">
        <f>C37+C38+C39+C40+C41+C42</f>
        <v>2500</v>
      </c>
      <c r="D43" s="371"/>
      <c r="E43" s="370">
        <f>E37+E38+E39+E40+E41+E42</f>
        <v>2500</v>
      </c>
      <c r="F43" s="371"/>
      <c r="G43" s="370">
        <f>G37+G38+G39+G40+G41+G42</f>
        <v>2500</v>
      </c>
      <c r="H43" s="371"/>
      <c r="I43" s="370">
        <f t="shared" ref="I43" si="8">I37+I38+I39+I40+I41+I42</f>
        <v>2500</v>
      </c>
      <c r="J43" s="371"/>
      <c r="K43" s="370">
        <f t="shared" ref="K43" si="9">K37+K38+K39+K40+K41+K42</f>
        <v>2500</v>
      </c>
      <c r="L43" s="371"/>
      <c r="M43" s="370">
        <f t="shared" ref="M43" si="10">M37+M38+M39+M40+M41+M42</f>
        <v>2500</v>
      </c>
      <c r="N43" s="371"/>
      <c r="O43" s="370">
        <f t="shared" ref="O43" si="11">O37+O38+O39+O40+O41+O42</f>
        <v>2500</v>
      </c>
      <c r="P43" s="371"/>
      <c r="Q43" s="370">
        <f t="shared" ref="Q43" si="12">Q37+Q38+Q39+Q40+Q41+Q42</f>
        <v>2500</v>
      </c>
      <c r="R43" s="371"/>
      <c r="S43" s="370">
        <f t="shared" ref="S43" si="13">S37+S38+S39+S40+S41+S42</f>
        <v>2500</v>
      </c>
      <c r="T43" s="371"/>
      <c r="U43" s="129">
        <f>U37+U38+U39+U40+U41+U42</f>
        <v>2500</v>
      </c>
      <c r="V43" s="152">
        <f>V37+V38+V39+V40+V41+V42</f>
        <v>2500</v>
      </c>
      <c r="W43" s="370">
        <f t="shared" ref="W43" si="14">W37+W38+W39+W40+W41+W42</f>
        <v>2500</v>
      </c>
      <c r="X43" s="371"/>
    </row>
    <row r="44" spans="1:24" ht="15.75">
      <c r="A44" s="373" t="s">
        <v>54</v>
      </c>
      <c r="B44" s="374"/>
      <c r="C44" s="362"/>
      <c r="D44" s="363"/>
      <c r="E44" s="362"/>
      <c r="F44" s="363"/>
      <c r="G44" s="362"/>
      <c r="H44" s="363"/>
      <c r="I44" s="362"/>
      <c r="J44" s="363"/>
      <c r="K44" s="362"/>
      <c r="L44" s="363"/>
      <c r="M44" s="362"/>
      <c r="N44" s="363"/>
      <c r="O44" s="362"/>
      <c r="P44" s="363"/>
      <c r="Q44" s="362"/>
      <c r="R44" s="363"/>
      <c r="S44" s="362"/>
      <c r="T44" s="363"/>
      <c r="U44" s="81"/>
      <c r="V44" s="81"/>
      <c r="W44" s="362"/>
      <c r="X44" s="363"/>
    </row>
    <row r="45" spans="1:24" ht="15.75">
      <c r="A45" s="292" t="s">
        <v>55</v>
      </c>
      <c r="B45" s="372"/>
      <c r="C45" s="354">
        <v>100</v>
      </c>
      <c r="D45" s="355"/>
      <c r="E45" s="354">
        <v>100</v>
      </c>
      <c r="F45" s="355"/>
      <c r="G45" s="354">
        <v>100</v>
      </c>
      <c r="H45" s="355"/>
      <c r="I45" s="354">
        <v>100</v>
      </c>
      <c r="J45" s="355"/>
      <c r="K45" s="354">
        <v>100</v>
      </c>
      <c r="L45" s="355"/>
      <c r="M45" s="354">
        <v>100</v>
      </c>
      <c r="N45" s="355"/>
      <c r="O45" s="354">
        <v>100</v>
      </c>
      <c r="P45" s="355"/>
      <c r="Q45" s="354">
        <v>100</v>
      </c>
      <c r="R45" s="355"/>
      <c r="S45" s="354">
        <v>100</v>
      </c>
      <c r="T45" s="355"/>
      <c r="U45" s="76">
        <v>100</v>
      </c>
      <c r="V45" s="76">
        <v>100</v>
      </c>
      <c r="W45" s="354">
        <v>100</v>
      </c>
      <c r="X45" s="355"/>
    </row>
    <row r="46" spans="1:24" ht="15.75">
      <c r="A46" s="360" t="s">
        <v>71</v>
      </c>
      <c r="B46" s="361"/>
      <c r="C46" s="354"/>
      <c r="D46" s="355"/>
      <c r="E46" s="354"/>
      <c r="F46" s="355"/>
      <c r="G46" s="354"/>
      <c r="H46" s="355"/>
      <c r="I46" s="354"/>
      <c r="J46" s="375"/>
      <c r="K46" s="354"/>
      <c r="L46" s="375"/>
      <c r="M46" s="354"/>
      <c r="N46" s="375"/>
      <c r="O46" s="354"/>
      <c r="P46" s="375"/>
      <c r="Q46" s="354"/>
      <c r="R46" s="375"/>
      <c r="S46" s="354"/>
      <c r="T46" s="375"/>
      <c r="U46" s="76"/>
      <c r="V46" s="76"/>
      <c r="W46" s="354"/>
      <c r="X46" s="355"/>
    </row>
    <row r="47" spans="1:24" ht="15.75">
      <c r="A47" s="292" t="s">
        <v>75</v>
      </c>
      <c r="B47" s="372"/>
      <c r="C47" s="354"/>
      <c r="D47" s="355"/>
      <c r="E47" s="354"/>
      <c r="F47" s="355"/>
      <c r="G47" s="354"/>
      <c r="H47" s="355"/>
      <c r="I47" s="354"/>
      <c r="J47" s="355"/>
      <c r="K47" s="354"/>
      <c r="L47" s="355"/>
      <c r="M47" s="354"/>
      <c r="N47" s="355"/>
      <c r="O47" s="354"/>
      <c r="P47" s="355"/>
      <c r="Q47" s="354"/>
      <c r="R47" s="355"/>
      <c r="S47" s="354"/>
      <c r="T47" s="355"/>
      <c r="U47" s="76"/>
      <c r="V47" s="76"/>
      <c r="W47" s="354"/>
      <c r="X47" s="355"/>
    </row>
    <row r="48" spans="1:24" ht="15.75">
      <c r="A48" s="292" t="s">
        <v>69</v>
      </c>
      <c r="B48" s="372"/>
      <c r="C48" s="354"/>
      <c r="D48" s="375"/>
      <c r="E48" s="354"/>
      <c r="F48" s="375"/>
      <c r="G48" s="354"/>
      <c r="H48" s="375"/>
      <c r="I48" s="354"/>
      <c r="J48" s="375"/>
      <c r="K48" s="354"/>
      <c r="L48" s="375"/>
      <c r="M48" s="354"/>
      <c r="N48" s="375"/>
      <c r="O48" s="354"/>
      <c r="P48" s="375"/>
      <c r="Q48" s="354"/>
      <c r="R48" s="375"/>
      <c r="S48" s="354"/>
      <c r="T48" s="375"/>
      <c r="U48" s="76"/>
      <c r="V48" s="76"/>
      <c r="W48" s="354"/>
      <c r="X48" s="355"/>
    </row>
    <row r="49" spans="1:24" ht="16.5" thickBot="1">
      <c r="A49" s="319"/>
      <c r="B49" s="376"/>
      <c r="C49" s="358"/>
      <c r="D49" s="377"/>
      <c r="E49" s="358"/>
      <c r="F49" s="377"/>
      <c r="G49" s="358"/>
      <c r="H49" s="377"/>
      <c r="I49" s="358"/>
      <c r="J49" s="377"/>
      <c r="K49" s="358"/>
      <c r="L49" s="377"/>
      <c r="M49" s="358"/>
      <c r="N49" s="377"/>
      <c r="O49" s="358"/>
      <c r="P49" s="377"/>
      <c r="Q49" s="358"/>
      <c r="R49" s="377"/>
      <c r="S49" s="358"/>
      <c r="T49" s="377"/>
      <c r="U49" s="86"/>
      <c r="V49" s="86"/>
      <c r="W49" s="358"/>
      <c r="X49" s="359"/>
    </row>
    <row r="50" spans="1:24" ht="16.5" thickBot="1">
      <c r="A50" s="384" t="s">
        <v>56</v>
      </c>
      <c r="B50" s="385"/>
      <c r="C50" s="290" t="s">
        <v>82</v>
      </c>
      <c r="D50" s="382"/>
      <c r="E50" s="382"/>
      <c r="F50" s="382"/>
      <c r="G50" s="382"/>
      <c r="H50" s="382"/>
      <c r="I50" s="382"/>
      <c r="J50" s="291"/>
      <c r="K50" s="290" t="s">
        <v>82</v>
      </c>
      <c r="L50" s="382"/>
      <c r="M50" s="382"/>
      <c r="N50" s="382"/>
      <c r="O50" s="382"/>
      <c r="P50" s="382"/>
      <c r="Q50" s="382"/>
      <c r="R50" s="291"/>
      <c r="S50" s="290" t="s">
        <v>82</v>
      </c>
      <c r="T50" s="382"/>
      <c r="U50" s="382"/>
      <c r="V50" s="382"/>
      <c r="W50" s="382"/>
      <c r="X50" s="291"/>
    </row>
    <row r="51" spans="1:24" ht="16.5" customHeight="1" thickBot="1">
      <c r="A51" s="386" t="s">
        <v>40</v>
      </c>
      <c r="B51" s="387"/>
      <c r="C51" s="324" t="s">
        <v>109</v>
      </c>
      <c r="D51" s="325"/>
      <c r="E51" s="325"/>
      <c r="F51" s="325"/>
      <c r="G51" s="325"/>
      <c r="H51" s="325"/>
      <c r="I51" s="325"/>
      <c r="J51" s="326"/>
      <c r="K51" s="324" t="s">
        <v>109</v>
      </c>
      <c r="L51" s="325"/>
      <c r="M51" s="325"/>
      <c r="N51" s="325"/>
      <c r="O51" s="325"/>
      <c r="P51" s="325"/>
      <c r="Q51" s="325"/>
      <c r="R51" s="326"/>
      <c r="S51" s="324" t="s">
        <v>109</v>
      </c>
      <c r="T51" s="325"/>
      <c r="U51" s="325"/>
      <c r="V51" s="325"/>
      <c r="W51" s="325"/>
      <c r="X51" s="326"/>
    </row>
    <row r="52" spans="1:24" ht="16.5" thickBot="1">
      <c r="A52" s="378" t="s">
        <v>74</v>
      </c>
      <c r="B52" s="379"/>
      <c r="C52" s="380"/>
      <c r="D52" s="381" t="s">
        <v>20</v>
      </c>
      <c r="E52" s="382"/>
      <c r="F52" s="383"/>
      <c r="G52" s="381" t="s">
        <v>37</v>
      </c>
      <c r="H52" s="382"/>
      <c r="I52" s="382"/>
      <c r="J52" s="382"/>
      <c r="K52" s="382"/>
      <c r="L52" s="291"/>
      <c r="M52" s="290" t="s">
        <v>59</v>
      </c>
      <c r="N52" s="382"/>
      <c r="O52" s="383"/>
      <c r="P52" s="381" t="s">
        <v>20</v>
      </c>
      <c r="Q52" s="382"/>
      <c r="R52" s="383"/>
      <c r="S52" s="381" t="s">
        <v>37</v>
      </c>
      <c r="T52" s="382"/>
      <c r="U52" s="382"/>
      <c r="V52" s="382"/>
      <c r="W52" s="382"/>
      <c r="X52" s="291"/>
    </row>
    <row r="53" spans="1:24" ht="15.75">
      <c r="A53" s="395"/>
      <c r="B53" s="396"/>
      <c r="C53" s="397"/>
      <c r="D53" s="88"/>
      <c r="E53" s="88"/>
      <c r="F53" s="89">
        <f>E53-D53</f>
        <v>0</v>
      </c>
      <c r="G53" s="398"/>
      <c r="H53" s="399"/>
      <c r="I53" s="399"/>
      <c r="J53" s="399"/>
      <c r="K53" s="399"/>
      <c r="L53" s="400"/>
      <c r="M53" s="395" t="s">
        <v>60</v>
      </c>
      <c r="N53" s="396"/>
      <c r="O53" s="397"/>
      <c r="P53" s="88"/>
      <c r="Q53" s="88"/>
      <c r="R53" s="89">
        <f>Q53-P53</f>
        <v>0</v>
      </c>
      <c r="S53" s="398"/>
      <c r="T53" s="399"/>
      <c r="U53" s="399"/>
      <c r="V53" s="399"/>
      <c r="W53" s="399"/>
      <c r="X53" s="400"/>
    </row>
    <row r="54" spans="1:24" ht="15.75">
      <c r="A54" s="354"/>
      <c r="B54" s="375"/>
      <c r="C54" s="401"/>
      <c r="D54" s="83"/>
      <c r="E54" s="83"/>
      <c r="F54" s="83"/>
      <c r="G54" s="402"/>
      <c r="H54" s="403"/>
      <c r="I54" s="403"/>
      <c r="J54" s="403"/>
      <c r="K54" s="403"/>
      <c r="L54" s="404"/>
      <c r="M54" s="354"/>
      <c r="N54" s="375"/>
      <c r="O54" s="401"/>
      <c r="P54" s="83"/>
      <c r="Q54" s="83"/>
      <c r="R54" s="83"/>
      <c r="S54" s="405"/>
      <c r="T54" s="375"/>
      <c r="U54" s="375"/>
      <c r="V54" s="375"/>
      <c r="W54" s="375"/>
      <c r="X54" s="355"/>
    </row>
    <row r="55" spans="1:24" ht="16.5" thickBot="1">
      <c r="A55" s="391"/>
      <c r="B55" s="392"/>
      <c r="C55" s="393"/>
      <c r="D55" s="84"/>
      <c r="E55" s="84"/>
      <c r="F55" s="84"/>
      <c r="G55" s="394"/>
      <c r="H55" s="377"/>
      <c r="I55" s="377"/>
      <c r="J55" s="377"/>
      <c r="K55" s="377"/>
      <c r="L55" s="359"/>
      <c r="M55" s="391"/>
      <c r="N55" s="392"/>
      <c r="O55" s="393"/>
      <c r="P55" s="84"/>
      <c r="Q55" s="84"/>
      <c r="R55" s="84"/>
      <c r="S55" s="394"/>
      <c r="T55" s="377"/>
      <c r="U55" s="377"/>
      <c r="V55" s="377"/>
      <c r="W55" s="377"/>
      <c r="X55" s="359"/>
    </row>
  </sheetData>
  <mergeCells count="408">
    <mergeCell ref="A55:C55"/>
    <mergeCell ref="G55:L55"/>
    <mergeCell ref="M55:O55"/>
    <mergeCell ref="S55:X55"/>
    <mergeCell ref="A53:C53"/>
    <mergeCell ref="G53:L53"/>
    <mergeCell ref="M53:O53"/>
    <mergeCell ref="S53:X53"/>
    <mergeCell ref="A54:C54"/>
    <mergeCell ref="G54:L54"/>
    <mergeCell ref="M54:O54"/>
    <mergeCell ref="S54:X54"/>
    <mergeCell ref="A52:C52"/>
    <mergeCell ref="D52:F52"/>
    <mergeCell ref="G52:L52"/>
    <mergeCell ref="M52:O52"/>
    <mergeCell ref="P52:R52"/>
    <mergeCell ref="S52:X52"/>
    <mergeCell ref="A50:B50"/>
    <mergeCell ref="C50:J50"/>
    <mergeCell ref="K50:R50"/>
    <mergeCell ref="S50:X50"/>
    <mergeCell ref="A51:B51"/>
    <mergeCell ref="C51:J51"/>
    <mergeCell ref="K51:R51"/>
    <mergeCell ref="S51:X51"/>
    <mergeCell ref="K49:L49"/>
    <mergeCell ref="M49:N49"/>
    <mergeCell ref="O49:P49"/>
    <mergeCell ref="Q49:R49"/>
    <mergeCell ref="S49:T49"/>
    <mergeCell ref="W49:X49"/>
    <mergeCell ref="M48:N48"/>
    <mergeCell ref="O48:P48"/>
    <mergeCell ref="Q48:R48"/>
    <mergeCell ref="S48:T48"/>
    <mergeCell ref="W48:X48"/>
    <mergeCell ref="K48:L48"/>
    <mergeCell ref="A49:B49"/>
    <mergeCell ref="C49:D49"/>
    <mergeCell ref="E49:F49"/>
    <mergeCell ref="G49:H49"/>
    <mergeCell ref="I49:J49"/>
    <mergeCell ref="A48:B48"/>
    <mergeCell ref="C48:D48"/>
    <mergeCell ref="E48:F48"/>
    <mergeCell ref="G48:H48"/>
    <mergeCell ref="I48:J48"/>
    <mergeCell ref="K47:L47"/>
    <mergeCell ref="M47:N47"/>
    <mergeCell ref="O47:P47"/>
    <mergeCell ref="Q47:R47"/>
    <mergeCell ref="S47:T47"/>
    <mergeCell ref="W47:X47"/>
    <mergeCell ref="M46:N46"/>
    <mergeCell ref="O46:P46"/>
    <mergeCell ref="Q46:R46"/>
    <mergeCell ref="S46:T46"/>
    <mergeCell ref="W46:X46"/>
    <mergeCell ref="K46:L46"/>
    <mergeCell ref="A47:B47"/>
    <mergeCell ref="C47:D47"/>
    <mergeCell ref="E47:F47"/>
    <mergeCell ref="G47:H47"/>
    <mergeCell ref="I47:J47"/>
    <mergeCell ref="A46:B46"/>
    <mergeCell ref="C46:D46"/>
    <mergeCell ref="E46:F46"/>
    <mergeCell ref="G46:H46"/>
    <mergeCell ref="I46:J46"/>
    <mergeCell ref="K45:L45"/>
    <mergeCell ref="M45:N45"/>
    <mergeCell ref="O45:P45"/>
    <mergeCell ref="Q45:R45"/>
    <mergeCell ref="S45:T45"/>
    <mergeCell ref="W45:X45"/>
    <mergeCell ref="M44:N44"/>
    <mergeCell ref="O44:P44"/>
    <mergeCell ref="Q44:R44"/>
    <mergeCell ref="S44:T44"/>
    <mergeCell ref="W44:X44"/>
    <mergeCell ref="K44:L44"/>
    <mergeCell ref="A45:B45"/>
    <mergeCell ref="C45:D45"/>
    <mergeCell ref="E45:F45"/>
    <mergeCell ref="G45:H45"/>
    <mergeCell ref="I45:J45"/>
    <mergeCell ref="A44:B44"/>
    <mergeCell ref="C44:D44"/>
    <mergeCell ref="E44:F44"/>
    <mergeCell ref="G44:H44"/>
    <mergeCell ref="I44:J44"/>
    <mergeCell ref="K43:L43"/>
    <mergeCell ref="M43:N43"/>
    <mergeCell ref="O43:P43"/>
    <mergeCell ref="Q43:R43"/>
    <mergeCell ref="S43:T43"/>
    <mergeCell ref="W43:X43"/>
    <mergeCell ref="M42:N42"/>
    <mergeCell ref="O42:P42"/>
    <mergeCell ref="Q42:R42"/>
    <mergeCell ref="S42:T42"/>
    <mergeCell ref="W42:X42"/>
    <mergeCell ref="K42:L42"/>
    <mergeCell ref="A43:B43"/>
    <mergeCell ref="C43:D43"/>
    <mergeCell ref="E43:F43"/>
    <mergeCell ref="G43:H43"/>
    <mergeCell ref="I43:J43"/>
    <mergeCell ref="A42:B42"/>
    <mergeCell ref="C42:D42"/>
    <mergeCell ref="E42:F42"/>
    <mergeCell ref="G42:H42"/>
    <mergeCell ref="I42:J42"/>
    <mergeCell ref="K41:L41"/>
    <mergeCell ref="M41:N41"/>
    <mergeCell ref="O41:P41"/>
    <mergeCell ref="Q41:R41"/>
    <mergeCell ref="S41:T41"/>
    <mergeCell ref="W41:X41"/>
    <mergeCell ref="M40:N40"/>
    <mergeCell ref="O40:P40"/>
    <mergeCell ref="Q40:R40"/>
    <mergeCell ref="S40:T40"/>
    <mergeCell ref="W40:X40"/>
    <mergeCell ref="K40:L40"/>
    <mergeCell ref="A41:B41"/>
    <mergeCell ref="C41:D41"/>
    <mergeCell ref="E41:F41"/>
    <mergeCell ref="G41:H41"/>
    <mergeCell ref="I41:J41"/>
    <mergeCell ref="A40:B40"/>
    <mergeCell ref="C40:D40"/>
    <mergeCell ref="E40:F40"/>
    <mergeCell ref="G40:H40"/>
    <mergeCell ref="I40:J40"/>
    <mergeCell ref="K39:L39"/>
    <mergeCell ref="M39:N39"/>
    <mergeCell ref="O39:P39"/>
    <mergeCell ref="Q39:R39"/>
    <mergeCell ref="S39:T39"/>
    <mergeCell ref="W39:X39"/>
    <mergeCell ref="M38:N38"/>
    <mergeCell ref="O38:P38"/>
    <mergeCell ref="Q38:R38"/>
    <mergeCell ref="S38:T38"/>
    <mergeCell ref="W38:X38"/>
    <mergeCell ref="K38:L38"/>
    <mergeCell ref="A39:B39"/>
    <mergeCell ref="C39:D39"/>
    <mergeCell ref="E39:F39"/>
    <mergeCell ref="G39:H39"/>
    <mergeCell ref="I39:J39"/>
    <mergeCell ref="A38:B38"/>
    <mergeCell ref="C38:D38"/>
    <mergeCell ref="E38:F38"/>
    <mergeCell ref="G38:H38"/>
    <mergeCell ref="I38:J38"/>
    <mergeCell ref="K37:L37"/>
    <mergeCell ref="M37:N37"/>
    <mergeCell ref="O37:P37"/>
    <mergeCell ref="Q37:R37"/>
    <mergeCell ref="S37:T37"/>
    <mergeCell ref="W37:X37"/>
    <mergeCell ref="M36:N36"/>
    <mergeCell ref="O36:P36"/>
    <mergeCell ref="Q36:R36"/>
    <mergeCell ref="S36:T36"/>
    <mergeCell ref="W36:X36"/>
    <mergeCell ref="K36:L36"/>
    <mergeCell ref="A37:B37"/>
    <mergeCell ref="C37:D37"/>
    <mergeCell ref="E37:F37"/>
    <mergeCell ref="G37:H37"/>
    <mergeCell ref="I37:J37"/>
    <mergeCell ref="A36:B36"/>
    <mergeCell ref="C36:D36"/>
    <mergeCell ref="E36:F36"/>
    <mergeCell ref="G36:H36"/>
    <mergeCell ref="I36:J36"/>
    <mergeCell ref="K35:L35"/>
    <mergeCell ref="M35:N35"/>
    <mergeCell ref="O35:P35"/>
    <mergeCell ref="Q35:R35"/>
    <mergeCell ref="S35:T35"/>
    <mergeCell ref="W35:X35"/>
    <mergeCell ref="M34:N34"/>
    <mergeCell ref="O34:P34"/>
    <mergeCell ref="Q34:R34"/>
    <mergeCell ref="S34:T34"/>
    <mergeCell ref="W34:X34"/>
    <mergeCell ref="K34:L34"/>
    <mergeCell ref="A35:B35"/>
    <mergeCell ref="C35:D35"/>
    <mergeCell ref="E35:F35"/>
    <mergeCell ref="G35:H35"/>
    <mergeCell ref="I35:J35"/>
    <mergeCell ref="A34:B34"/>
    <mergeCell ref="C34:D34"/>
    <mergeCell ref="E34:F34"/>
    <mergeCell ref="G34:H34"/>
    <mergeCell ref="I34:J34"/>
    <mergeCell ref="K33:L33"/>
    <mergeCell ref="M33:N33"/>
    <mergeCell ref="O33:P33"/>
    <mergeCell ref="Q33:R33"/>
    <mergeCell ref="S33:T33"/>
    <mergeCell ref="W33:X33"/>
    <mergeCell ref="M32:N32"/>
    <mergeCell ref="O32:P32"/>
    <mergeCell ref="Q32:R32"/>
    <mergeCell ref="S32:T32"/>
    <mergeCell ref="W32:X32"/>
    <mergeCell ref="K32:L32"/>
    <mergeCell ref="A33:B33"/>
    <mergeCell ref="C33:D33"/>
    <mergeCell ref="E33:F33"/>
    <mergeCell ref="G33:H33"/>
    <mergeCell ref="I33:J33"/>
    <mergeCell ref="A32:B32"/>
    <mergeCell ref="C32:D32"/>
    <mergeCell ref="E32:F32"/>
    <mergeCell ref="G32:H32"/>
    <mergeCell ref="I32:J32"/>
    <mergeCell ref="K31:L31"/>
    <mergeCell ref="M31:N31"/>
    <mergeCell ref="O31:P31"/>
    <mergeCell ref="Q31:R31"/>
    <mergeCell ref="S31:T31"/>
    <mergeCell ref="W31:X31"/>
    <mergeCell ref="M30:N30"/>
    <mergeCell ref="O30:P30"/>
    <mergeCell ref="Q30:R30"/>
    <mergeCell ref="S30:T30"/>
    <mergeCell ref="W30:X30"/>
    <mergeCell ref="K30:L30"/>
    <mergeCell ref="A31:B31"/>
    <mergeCell ref="C31:D31"/>
    <mergeCell ref="E31:F31"/>
    <mergeCell ref="G31:H31"/>
    <mergeCell ref="I31:J31"/>
    <mergeCell ref="A30:B30"/>
    <mergeCell ref="C30:D30"/>
    <mergeCell ref="E30:F30"/>
    <mergeCell ref="G30:H30"/>
    <mergeCell ref="I30:J30"/>
    <mergeCell ref="S26:T26"/>
    <mergeCell ref="W26:X26"/>
    <mergeCell ref="A27:R27"/>
    <mergeCell ref="S27:V27"/>
    <mergeCell ref="W27:X27"/>
    <mergeCell ref="A28:B29"/>
    <mergeCell ref="C28:X28"/>
    <mergeCell ref="C29:J29"/>
    <mergeCell ref="K29:R29"/>
    <mergeCell ref="S29:X29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M24:N24"/>
    <mergeCell ref="O24:P24"/>
    <mergeCell ref="Q24:R24"/>
    <mergeCell ref="S24:T24"/>
    <mergeCell ref="W24:X24"/>
    <mergeCell ref="A25:B25"/>
    <mergeCell ref="C25:D25"/>
    <mergeCell ref="E25:F25"/>
    <mergeCell ref="G25:H25"/>
    <mergeCell ref="I25:J25"/>
    <mergeCell ref="A24:B24"/>
    <mergeCell ref="C24:D24"/>
    <mergeCell ref="E24:F24"/>
    <mergeCell ref="G24:H24"/>
    <mergeCell ref="I24:J24"/>
    <mergeCell ref="K24:L24"/>
    <mergeCell ref="W25:X25"/>
    <mergeCell ref="K25:L25"/>
    <mergeCell ref="M25:N25"/>
    <mergeCell ref="O25:P25"/>
    <mergeCell ref="Q25:R25"/>
    <mergeCell ref="S25:T25"/>
    <mergeCell ref="U25:V25"/>
    <mergeCell ref="K23:L23"/>
    <mergeCell ref="M23:N23"/>
    <mergeCell ref="O23:P23"/>
    <mergeCell ref="Q23:R23"/>
    <mergeCell ref="S23:T23"/>
    <mergeCell ref="W23:X23"/>
    <mergeCell ref="M22:N22"/>
    <mergeCell ref="O22:P22"/>
    <mergeCell ref="Q22:R22"/>
    <mergeCell ref="S22:T22"/>
    <mergeCell ref="W22:X22"/>
    <mergeCell ref="K22:L22"/>
    <mergeCell ref="A23:B23"/>
    <mergeCell ref="C23:D23"/>
    <mergeCell ref="E23:F23"/>
    <mergeCell ref="G23:H23"/>
    <mergeCell ref="I23:J23"/>
    <mergeCell ref="A22:B22"/>
    <mergeCell ref="C22:D22"/>
    <mergeCell ref="E22:F22"/>
    <mergeCell ref="G22:H22"/>
    <mergeCell ref="I22:J22"/>
    <mergeCell ref="K21:L21"/>
    <mergeCell ref="M21:N21"/>
    <mergeCell ref="O21:P21"/>
    <mergeCell ref="Q21:R21"/>
    <mergeCell ref="S21:T21"/>
    <mergeCell ref="W21:X21"/>
    <mergeCell ref="M20:N20"/>
    <mergeCell ref="O20:P20"/>
    <mergeCell ref="Q20:R20"/>
    <mergeCell ref="S20:T20"/>
    <mergeCell ref="W20:X20"/>
    <mergeCell ref="K20:L20"/>
    <mergeCell ref="A21:B21"/>
    <mergeCell ref="C21:D21"/>
    <mergeCell ref="E21:F21"/>
    <mergeCell ref="G21:H21"/>
    <mergeCell ref="I21:J21"/>
    <mergeCell ref="A20:B20"/>
    <mergeCell ref="C20:D20"/>
    <mergeCell ref="E20:F20"/>
    <mergeCell ref="G20:H20"/>
    <mergeCell ref="I20:J20"/>
    <mergeCell ref="K19:L19"/>
    <mergeCell ref="M19:N19"/>
    <mergeCell ref="O19:P19"/>
    <mergeCell ref="Q19:R19"/>
    <mergeCell ref="S19:T19"/>
    <mergeCell ref="W19:X19"/>
    <mergeCell ref="M18:N18"/>
    <mergeCell ref="O18:P18"/>
    <mergeCell ref="Q18:R18"/>
    <mergeCell ref="S18:T18"/>
    <mergeCell ref="W18:X18"/>
    <mergeCell ref="K18:L18"/>
    <mergeCell ref="A19:B19"/>
    <mergeCell ref="C19:D19"/>
    <mergeCell ref="E19:F19"/>
    <mergeCell ref="G19:H19"/>
    <mergeCell ref="I19:J19"/>
    <mergeCell ref="A18:B18"/>
    <mergeCell ref="C18:D18"/>
    <mergeCell ref="E18:F18"/>
    <mergeCell ref="G18:H18"/>
    <mergeCell ref="I18:J18"/>
    <mergeCell ref="K17:L17"/>
    <mergeCell ref="M17:N17"/>
    <mergeCell ref="O17:P17"/>
    <mergeCell ref="Q17:R17"/>
    <mergeCell ref="S17:T17"/>
    <mergeCell ref="W17:X17"/>
    <mergeCell ref="M16:N16"/>
    <mergeCell ref="O16:P16"/>
    <mergeCell ref="Q16:R16"/>
    <mergeCell ref="S16:T16"/>
    <mergeCell ref="W16:X16"/>
    <mergeCell ref="K16:L16"/>
    <mergeCell ref="A17:B17"/>
    <mergeCell ref="C17:D17"/>
    <mergeCell ref="E17:F17"/>
    <mergeCell ref="G17:H17"/>
    <mergeCell ref="I17:J17"/>
    <mergeCell ref="A16:B16"/>
    <mergeCell ref="C16:D16"/>
    <mergeCell ref="E16:F16"/>
    <mergeCell ref="G16:H16"/>
    <mergeCell ref="I16:J16"/>
    <mergeCell ref="E11:F11"/>
    <mergeCell ref="A13:D14"/>
    <mergeCell ref="E13:F13"/>
    <mergeCell ref="G13:H13"/>
    <mergeCell ref="I13:J13"/>
    <mergeCell ref="K13:L13"/>
    <mergeCell ref="E14:F14"/>
    <mergeCell ref="G14:H14"/>
    <mergeCell ref="I14:J14"/>
    <mergeCell ref="K14:L14"/>
    <mergeCell ref="A8:B8"/>
    <mergeCell ref="E8:F8"/>
    <mergeCell ref="A9:B9"/>
    <mergeCell ref="E9:F9"/>
    <mergeCell ref="A10:B10"/>
    <mergeCell ref="E10:F10"/>
    <mergeCell ref="A5:B5"/>
    <mergeCell ref="E5:F5"/>
    <mergeCell ref="A6:B6"/>
    <mergeCell ref="E6:F6"/>
    <mergeCell ref="A7:B7"/>
    <mergeCell ref="E7:F7"/>
    <mergeCell ref="A1:S1"/>
    <mergeCell ref="U1:V1"/>
    <mergeCell ref="A3:B4"/>
    <mergeCell ref="C3:F3"/>
    <mergeCell ref="G3:G4"/>
    <mergeCell ref="H3:H4"/>
    <mergeCell ref="I3:J3"/>
    <mergeCell ref="M3:S3"/>
    <mergeCell ref="T3:X3"/>
    <mergeCell ref="E4:F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55"/>
  <sheetViews>
    <sheetView zoomScale="91" zoomScaleNormal="91" workbookViewId="0">
      <selection activeCell="W24" sqref="W24:X24"/>
    </sheetView>
  </sheetViews>
  <sheetFormatPr defaultRowHeight="15"/>
  <cols>
    <col min="2" max="2" width="10.140625" customWidth="1"/>
    <col min="3" max="3" width="7.7109375" customWidth="1"/>
    <col min="4" max="4" width="7.85546875" customWidth="1"/>
    <col min="5" max="5" width="7.28515625" customWidth="1"/>
    <col min="6" max="6" width="7.140625" customWidth="1"/>
    <col min="7" max="8" width="7.28515625" customWidth="1"/>
    <col min="9" max="9" width="7.7109375" customWidth="1"/>
    <col min="10" max="10" width="7.28515625" customWidth="1"/>
    <col min="11" max="11" width="6.85546875" customWidth="1"/>
    <col min="12" max="12" width="10" customWidth="1"/>
    <col min="13" max="13" width="7.85546875" customWidth="1"/>
    <col min="14" max="14" width="8" customWidth="1"/>
    <col min="15" max="15" width="7.42578125" customWidth="1"/>
    <col min="16" max="16" width="8" customWidth="1"/>
    <col min="17" max="18" width="7.5703125" customWidth="1"/>
    <col min="19" max="19" width="10.85546875" customWidth="1"/>
    <col min="20" max="20" width="7.7109375" customWidth="1"/>
    <col min="21" max="21" width="7.85546875" customWidth="1"/>
    <col min="22" max="22" width="8" customWidth="1"/>
    <col min="23" max="23" width="8.140625" customWidth="1"/>
    <col min="24" max="24" width="8" customWidth="1"/>
  </cols>
  <sheetData>
    <row r="1" spans="1:24" ht="20.25">
      <c r="A1" s="259" t="s">
        <v>72</v>
      </c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  <c r="N1" s="260"/>
      <c r="O1" s="260"/>
      <c r="P1" s="260"/>
      <c r="Q1" s="260"/>
      <c r="R1" s="260"/>
      <c r="S1" s="260"/>
      <c r="T1" s="5">
        <v>10</v>
      </c>
      <c r="U1" s="261" t="s">
        <v>86</v>
      </c>
      <c r="V1" s="261"/>
      <c r="W1" s="5" t="s">
        <v>77</v>
      </c>
      <c r="X1" s="6"/>
    </row>
    <row r="2" spans="1:24" ht="15.75" thickBot="1">
      <c r="A2" s="104"/>
      <c r="B2" s="105"/>
      <c r="C2" s="105"/>
      <c r="D2" s="105"/>
      <c r="E2" s="105"/>
      <c r="F2" s="105"/>
      <c r="G2" s="105"/>
      <c r="H2" s="105"/>
      <c r="I2" s="105"/>
      <c r="J2" s="105"/>
      <c r="K2" s="106"/>
      <c r="L2" s="106"/>
      <c r="M2" s="106"/>
      <c r="N2" s="105"/>
      <c r="O2" s="107"/>
      <c r="P2" s="105"/>
      <c r="Q2" s="105"/>
      <c r="R2" s="105"/>
      <c r="S2" s="105"/>
      <c r="T2" s="105"/>
      <c r="U2" s="105"/>
      <c r="V2" s="107"/>
      <c r="W2" s="105"/>
      <c r="X2" s="108"/>
    </row>
    <row r="3" spans="1:24" ht="38.25">
      <c r="A3" s="262" t="s">
        <v>0</v>
      </c>
      <c r="B3" s="263"/>
      <c r="C3" s="266" t="s">
        <v>1</v>
      </c>
      <c r="D3" s="267"/>
      <c r="E3" s="267"/>
      <c r="F3" s="267"/>
      <c r="G3" s="267" t="s">
        <v>22</v>
      </c>
      <c r="H3" s="269" t="s">
        <v>23</v>
      </c>
      <c r="I3" s="262" t="s">
        <v>36</v>
      </c>
      <c r="J3" s="263"/>
      <c r="K3" s="136" t="s">
        <v>45</v>
      </c>
      <c r="L3" s="136" t="s">
        <v>33</v>
      </c>
      <c r="M3" s="271" t="s">
        <v>2</v>
      </c>
      <c r="N3" s="272"/>
      <c r="O3" s="272"/>
      <c r="P3" s="272"/>
      <c r="Q3" s="272"/>
      <c r="R3" s="272"/>
      <c r="S3" s="273"/>
      <c r="T3" s="266" t="s">
        <v>34</v>
      </c>
      <c r="U3" s="267"/>
      <c r="V3" s="267"/>
      <c r="W3" s="267"/>
      <c r="X3" s="263"/>
    </row>
    <row r="4" spans="1:24" ht="15.75" thickBot="1">
      <c r="A4" s="264"/>
      <c r="B4" s="265"/>
      <c r="C4" s="1" t="s">
        <v>3</v>
      </c>
      <c r="D4" s="137" t="s">
        <v>4</v>
      </c>
      <c r="E4" s="274" t="s">
        <v>5</v>
      </c>
      <c r="F4" s="274"/>
      <c r="G4" s="268"/>
      <c r="H4" s="270"/>
      <c r="I4" s="134" t="s">
        <v>6</v>
      </c>
      <c r="J4" s="2" t="s">
        <v>39</v>
      </c>
      <c r="K4" s="3" t="s">
        <v>46</v>
      </c>
      <c r="L4" s="3" t="s">
        <v>21</v>
      </c>
      <c r="M4" s="134" t="s">
        <v>9</v>
      </c>
      <c r="N4" s="137" t="s">
        <v>67</v>
      </c>
      <c r="O4" s="137" t="s">
        <v>10</v>
      </c>
      <c r="P4" s="137" t="s">
        <v>11</v>
      </c>
      <c r="Q4" s="137" t="s">
        <v>12</v>
      </c>
      <c r="R4" s="135" t="s">
        <v>65</v>
      </c>
      <c r="S4" s="90" t="s">
        <v>61</v>
      </c>
      <c r="T4" s="1" t="s">
        <v>7</v>
      </c>
      <c r="U4" s="137" t="s">
        <v>8</v>
      </c>
      <c r="V4" s="137" t="s">
        <v>13</v>
      </c>
      <c r="W4" s="137" t="s">
        <v>41</v>
      </c>
      <c r="X4" s="4" t="s">
        <v>14</v>
      </c>
    </row>
    <row r="5" spans="1:24" ht="21.75" customHeight="1" thickBot="1">
      <c r="A5" s="275" t="s">
        <v>245</v>
      </c>
      <c r="B5" s="276"/>
      <c r="C5" s="16">
        <v>0.125</v>
      </c>
      <c r="D5" s="133">
        <v>0.13194444444444445</v>
      </c>
      <c r="E5" s="280">
        <f t="shared" ref="E5:E10" si="0">D5-C5</f>
        <v>6.9444444444444475E-3</v>
      </c>
      <c r="F5" s="280"/>
      <c r="G5" s="99" t="s">
        <v>92</v>
      </c>
      <c r="H5" s="8">
        <v>1.6</v>
      </c>
      <c r="I5" s="9">
        <v>0.5</v>
      </c>
      <c r="J5" s="10">
        <v>17.600000000000001</v>
      </c>
      <c r="K5" s="7">
        <v>13</v>
      </c>
      <c r="L5" s="21">
        <v>29.35</v>
      </c>
      <c r="M5" s="11">
        <v>30.77</v>
      </c>
      <c r="N5" s="12">
        <v>8.01</v>
      </c>
      <c r="O5" s="12">
        <v>36.96</v>
      </c>
      <c r="P5" s="12">
        <v>9.67</v>
      </c>
      <c r="Q5" s="12">
        <v>5.72</v>
      </c>
      <c r="R5" s="12">
        <v>0.56000000000000005</v>
      </c>
      <c r="S5" s="91" t="s">
        <v>253</v>
      </c>
      <c r="T5" s="13">
        <v>0.55000000000000004</v>
      </c>
      <c r="U5" s="12">
        <v>76.08</v>
      </c>
      <c r="V5" s="14">
        <v>0.14299999999999999</v>
      </c>
      <c r="W5" s="14">
        <v>5.0000000000000001E-3</v>
      </c>
      <c r="X5" s="15">
        <v>7.01</v>
      </c>
    </row>
    <row r="6" spans="1:24" ht="22.5" customHeight="1" thickBot="1">
      <c r="A6" s="275" t="s">
        <v>246</v>
      </c>
      <c r="B6" s="276"/>
      <c r="C6" s="16">
        <v>0.36458333333333331</v>
      </c>
      <c r="D6" s="132">
        <v>0.37152777777777773</v>
      </c>
      <c r="E6" s="277">
        <f t="shared" si="0"/>
        <v>6.9444444444444198E-3</v>
      </c>
      <c r="F6" s="277"/>
      <c r="G6" s="99" t="s">
        <v>92</v>
      </c>
      <c r="H6" s="100">
        <v>1.6</v>
      </c>
      <c r="I6" s="18">
        <v>0.75</v>
      </c>
      <c r="J6" s="19">
        <v>20.2</v>
      </c>
      <c r="K6" s="20">
        <v>13</v>
      </c>
      <c r="L6" s="21">
        <v>30.8</v>
      </c>
      <c r="M6" s="22">
        <v>32.99</v>
      </c>
      <c r="N6" s="23">
        <v>8.6</v>
      </c>
      <c r="O6" s="23">
        <v>38.42</v>
      </c>
      <c r="P6" s="23">
        <v>7.85</v>
      </c>
      <c r="Q6" s="23">
        <v>6.81</v>
      </c>
      <c r="R6" s="23">
        <v>0.5</v>
      </c>
      <c r="S6" s="92" t="s">
        <v>255</v>
      </c>
      <c r="T6" s="24">
        <v>0.54</v>
      </c>
      <c r="U6" s="23">
        <v>76.569999999999993</v>
      </c>
      <c r="V6" s="20">
        <v>0.13200000000000001</v>
      </c>
      <c r="W6" s="25">
        <v>5.0000000000000001E-3</v>
      </c>
      <c r="X6" s="26">
        <v>7.02</v>
      </c>
    </row>
    <row r="7" spans="1:24" ht="22.5" customHeight="1" thickBot="1">
      <c r="A7" s="275" t="s">
        <v>247</v>
      </c>
      <c r="B7" s="276"/>
      <c r="C7" s="27">
        <v>0.62152777777777779</v>
      </c>
      <c r="D7" s="28">
        <v>0.63194444444444442</v>
      </c>
      <c r="E7" s="277">
        <f t="shared" si="0"/>
        <v>1.041666666666663E-2</v>
      </c>
      <c r="F7" s="277"/>
      <c r="G7" s="99" t="s">
        <v>111</v>
      </c>
      <c r="H7" s="17">
        <v>1.6</v>
      </c>
      <c r="I7" s="18">
        <v>0.75</v>
      </c>
      <c r="J7" s="19">
        <v>18.45</v>
      </c>
      <c r="K7" s="20">
        <v>13</v>
      </c>
      <c r="L7" s="21">
        <v>33</v>
      </c>
      <c r="M7" s="22">
        <v>31.29</v>
      </c>
      <c r="N7" s="23">
        <v>8.17</v>
      </c>
      <c r="O7" s="23">
        <v>37.78</v>
      </c>
      <c r="P7" s="23">
        <v>9.15</v>
      </c>
      <c r="Q7" s="23">
        <v>6.5</v>
      </c>
      <c r="R7" s="23">
        <v>0.62</v>
      </c>
      <c r="S7" s="92" t="s">
        <v>186</v>
      </c>
      <c r="T7" s="24">
        <v>0.53</v>
      </c>
      <c r="U7" s="23">
        <v>77.489999999999995</v>
      </c>
      <c r="V7" s="20">
        <v>0.14000000000000001</v>
      </c>
      <c r="W7" s="25">
        <v>5.0000000000000001E-3</v>
      </c>
      <c r="X7" s="26">
        <v>7.02</v>
      </c>
    </row>
    <row r="8" spans="1:24" ht="21.75" customHeight="1" thickBot="1">
      <c r="A8" s="275" t="s">
        <v>248</v>
      </c>
      <c r="B8" s="276"/>
      <c r="C8" s="101">
        <v>0.875</v>
      </c>
      <c r="D8" s="132">
        <v>0.88194444444444453</v>
      </c>
      <c r="E8" s="277">
        <f t="shared" si="0"/>
        <v>6.9444444444445308E-3</v>
      </c>
      <c r="F8" s="277"/>
      <c r="G8" s="99" t="s">
        <v>111</v>
      </c>
      <c r="H8" s="100">
        <v>1.6</v>
      </c>
      <c r="I8" s="18">
        <v>0.75</v>
      </c>
      <c r="J8" s="19">
        <v>22.85</v>
      </c>
      <c r="K8" s="20">
        <v>13</v>
      </c>
      <c r="L8" s="21">
        <v>33.35</v>
      </c>
      <c r="M8" s="22">
        <v>32.549999999999997</v>
      </c>
      <c r="N8" s="23">
        <v>8.32</v>
      </c>
      <c r="O8" s="23">
        <v>37.4</v>
      </c>
      <c r="P8" s="23">
        <v>9.48</v>
      </c>
      <c r="Q8" s="23">
        <v>6.89</v>
      </c>
      <c r="R8" s="96">
        <v>0.4</v>
      </c>
      <c r="S8" s="93" t="s">
        <v>267</v>
      </c>
      <c r="T8" s="24">
        <v>0.35</v>
      </c>
      <c r="U8" s="23">
        <v>76.84</v>
      </c>
      <c r="V8" s="98">
        <v>0.13500000000000001</v>
      </c>
      <c r="W8" s="25">
        <v>3.0000000000000001E-3</v>
      </c>
      <c r="X8" s="29">
        <v>7.17</v>
      </c>
    </row>
    <row r="9" spans="1:24" ht="21.75" customHeight="1" thickBot="1">
      <c r="A9" s="275"/>
      <c r="B9" s="278"/>
      <c r="C9" s="16"/>
      <c r="D9" s="132"/>
      <c r="E9" s="277">
        <f t="shared" si="0"/>
        <v>0</v>
      </c>
      <c r="F9" s="277"/>
      <c r="G9" s="99"/>
      <c r="H9" s="17"/>
      <c r="I9" s="18"/>
      <c r="J9" s="19"/>
      <c r="K9" s="20"/>
      <c r="L9" s="21"/>
      <c r="M9" s="30"/>
      <c r="N9" s="31"/>
      <c r="O9" s="31"/>
      <c r="P9" s="31"/>
      <c r="Q9" s="31"/>
      <c r="R9" s="97"/>
      <c r="S9" s="94"/>
      <c r="T9" s="32"/>
      <c r="U9" s="31"/>
      <c r="V9" s="33"/>
      <c r="W9" s="34"/>
      <c r="X9" s="26"/>
    </row>
    <row r="10" spans="1:24" ht="22.5" customHeight="1" thickBot="1">
      <c r="A10" s="275"/>
      <c r="B10" s="278"/>
      <c r="C10" s="35"/>
      <c r="D10" s="36"/>
      <c r="E10" s="279">
        <f t="shared" si="0"/>
        <v>0</v>
      </c>
      <c r="F10" s="279"/>
      <c r="G10" s="37"/>
      <c r="H10" s="37"/>
      <c r="I10" s="38"/>
      <c r="J10" s="39"/>
      <c r="K10" s="40"/>
      <c r="L10" s="41"/>
      <c r="M10" s="42"/>
      <c r="N10" s="43"/>
      <c r="O10" s="43"/>
      <c r="P10" s="43"/>
      <c r="Q10" s="43"/>
      <c r="R10" s="43"/>
      <c r="S10" s="95"/>
      <c r="T10" s="44"/>
      <c r="U10" s="40"/>
      <c r="V10" s="40"/>
      <c r="W10" s="45"/>
      <c r="X10" s="46"/>
    </row>
    <row r="11" spans="1:24" ht="16.5" thickBot="1">
      <c r="A11" s="47" t="s">
        <v>35</v>
      </c>
      <c r="B11" s="48"/>
      <c r="C11" s="49"/>
      <c r="D11" s="50"/>
      <c r="E11" s="281"/>
      <c r="F11" s="281"/>
      <c r="G11" s="51"/>
      <c r="H11" s="52"/>
      <c r="I11" s="53">
        <f>SUM(I5:I10)</f>
        <v>2.75</v>
      </c>
      <c r="J11" s="54">
        <f>SUM(J5:J10)</f>
        <v>79.099999999999994</v>
      </c>
      <c r="K11" s="102">
        <f>SUM(K5:K10)</f>
        <v>52</v>
      </c>
      <c r="L11" s="55">
        <f>SUM(L5:L10)</f>
        <v>126.5</v>
      </c>
      <c r="M11" s="56"/>
      <c r="N11" s="57"/>
      <c r="O11" s="57"/>
      <c r="P11" s="58"/>
      <c r="Q11" s="57"/>
      <c r="R11" s="59"/>
      <c r="S11" s="59"/>
      <c r="T11" s="60"/>
      <c r="U11" s="57"/>
      <c r="V11" s="57"/>
      <c r="W11" s="57"/>
      <c r="X11" s="61"/>
    </row>
    <row r="12" spans="1:24" ht="16.5" thickBot="1">
      <c r="A12" s="131"/>
      <c r="B12" s="62"/>
      <c r="C12" s="63"/>
      <c r="D12" s="63"/>
      <c r="E12" s="64"/>
      <c r="F12" s="64"/>
      <c r="G12" s="65"/>
      <c r="H12" s="65"/>
      <c r="I12" s="66"/>
      <c r="J12" s="67"/>
      <c r="K12" s="68"/>
      <c r="L12" s="69"/>
      <c r="M12" s="70"/>
      <c r="N12" s="71"/>
      <c r="O12" s="71"/>
      <c r="P12" s="71"/>
      <c r="Q12" s="72"/>
      <c r="R12" s="71"/>
      <c r="S12" s="71"/>
      <c r="T12" s="71"/>
      <c r="U12" s="71"/>
      <c r="V12" s="71"/>
      <c r="W12" s="71"/>
      <c r="X12" s="73"/>
    </row>
    <row r="13" spans="1:24" ht="16.5" thickBot="1">
      <c r="A13" s="282" t="s">
        <v>57</v>
      </c>
      <c r="B13" s="283"/>
      <c r="C13" s="283"/>
      <c r="D13" s="284"/>
      <c r="E13" s="288" t="s">
        <v>8</v>
      </c>
      <c r="F13" s="289"/>
      <c r="G13" s="288" t="s">
        <v>58</v>
      </c>
      <c r="H13" s="289"/>
      <c r="I13" s="288" t="s">
        <v>10</v>
      </c>
      <c r="J13" s="289"/>
      <c r="K13" s="288" t="s">
        <v>14</v>
      </c>
      <c r="L13" s="289"/>
      <c r="M13" s="74"/>
      <c r="N13" s="71"/>
      <c r="O13" s="71"/>
      <c r="P13" s="71"/>
      <c r="Q13" s="72"/>
      <c r="R13" s="71"/>
      <c r="S13" s="71"/>
      <c r="T13" s="71"/>
      <c r="U13" s="71"/>
      <c r="V13" s="71"/>
      <c r="W13" s="71"/>
      <c r="X13" s="73"/>
    </row>
    <row r="14" spans="1:24" ht="16.5" thickBot="1">
      <c r="A14" s="285"/>
      <c r="B14" s="286"/>
      <c r="C14" s="286"/>
      <c r="D14" s="287"/>
      <c r="E14" s="290">
        <v>18.7</v>
      </c>
      <c r="F14" s="291"/>
      <c r="G14" s="290">
        <v>2</v>
      </c>
      <c r="H14" s="291"/>
      <c r="I14" s="290">
        <v>18.010000000000002</v>
      </c>
      <c r="J14" s="291"/>
      <c r="K14" s="290">
        <v>15.09</v>
      </c>
      <c r="L14" s="291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10"/>
    </row>
    <row r="15" spans="1:24" ht="16.5" thickBot="1">
      <c r="A15" s="112"/>
      <c r="B15" s="113"/>
      <c r="C15" s="113"/>
      <c r="D15" s="113"/>
      <c r="E15" s="128"/>
      <c r="F15" s="111"/>
      <c r="G15" s="128"/>
      <c r="H15" s="128"/>
      <c r="I15" s="111"/>
      <c r="J15" s="128"/>
      <c r="K15" s="111"/>
      <c r="L15" s="128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10"/>
    </row>
    <row r="16" spans="1:24" ht="15.75">
      <c r="A16" s="296" t="s">
        <v>16</v>
      </c>
      <c r="B16" s="297"/>
      <c r="C16" s="298" t="s">
        <v>30</v>
      </c>
      <c r="D16" s="299"/>
      <c r="E16" s="300" t="s">
        <v>31</v>
      </c>
      <c r="F16" s="300"/>
      <c r="G16" s="298" t="s">
        <v>32</v>
      </c>
      <c r="H16" s="299"/>
      <c r="I16" s="300" t="s">
        <v>24</v>
      </c>
      <c r="J16" s="300"/>
      <c r="K16" s="298" t="s">
        <v>25</v>
      </c>
      <c r="L16" s="299"/>
      <c r="M16" s="300" t="s">
        <v>26</v>
      </c>
      <c r="N16" s="300"/>
      <c r="O16" s="298" t="s">
        <v>27</v>
      </c>
      <c r="P16" s="299"/>
      <c r="Q16" s="300" t="s">
        <v>28</v>
      </c>
      <c r="R16" s="300"/>
      <c r="S16" s="298" t="s">
        <v>29</v>
      </c>
      <c r="T16" s="299"/>
      <c r="U16" s="130">
        <v>20</v>
      </c>
      <c r="V16" s="75">
        <v>22</v>
      </c>
      <c r="W16" s="302">
        <v>24</v>
      </c>
      <c r="X16" s="303"/>
    </row>
    <row r="17" spans="1:24" ht="15.75">
      <c r="A17" s="292" t="s">
        <v>17</v>
      </c>
      <c r="B17" s="293"/>
      <c r="C17" s="294">
        <v>7</v>
      </c>
      <c r="D17" s="295"/>
      <c r="E17" s="294">
        <v>13</v>
      </c>
      <c r="F17" s="295"/>
      <c r="G17" s="294">
        <v>20</v>
      </c>
      <c r="H17" s="295"/>
      <c r="I17" s="294">
        <v>27</v>
      </c>
      <c r="J17" s="295"/>
      <c r="K17" s="294">
        <v>6</v>
      </c>
      <c r="L17" s="295"/>
      <c r="M17" s="294">
        <v>13</v>
      </c>
      <c r="N17" s="295"/>
      <c r="O17" s="294">
        <v>21</v>
      </c>
      <c r="P17" s="295"/>
      <c r="Q17" s="301">
        <v>28</v>
      </c>
      <c r="R17" s="301"/>
      <c r="S17" s="294">
        <v>10</v>
      </c>
      <c r="T17" s="295"/>
      <c r="U17" s="127">
        <v>17</v>
      </c>
      <c r="V17" s="76">
        <v>23</v>
      </c>
      <c r="W17" s="301">
        <v>32</v>
      </c>
      <c r="X17" s="295"/>
    </row>
    <row r="18" spans="1:24" ht="15.75">
      <c r="A18" s="292" t="s">
        <v>42</v>
      </c>
      <c r="B18" s="293"/>
      <c r="C18" s="306" t="s">
        <v>252</v>
      </c>
      <c r="D18" s="307"/>
      <c r="E18" s="306" t="s">
        <v>238</v>
      </c>
      <c r="F18" s="307"/>
      <c r="G18" s="306" t="s">
        <v>254</v>
      </c>
      <c r="H18" s="307"/>
      <c r="I18" s="306" t="s">
        <v>237</v>
      </c>
      <c r="J18" s="307"/>
      <c r="K18" s="306" t="s">
        <v>231</v>
      </c>
      <c r="L18" s="307"/>
      <c r="M18" s="306" t="s">
        <v>256</v>
      </c>
      <c r="N18" s="307"/>
      <c r="O18" s="306" t="s">
        <v>226</v>
      </c>
      <c r="P18" s="307"/>
      <c r="Q18" s="309" t="s">
        <v>220</v>
      </c>
      <c r="R18" s="309"/>
      <c r="S18" s="306" t="s">
        <v>244</v>
      </c>
      <c r="T18" s="307"/>
      <c r="U18" s="167" t="s">
        <v>268</v>
      </c>
      <c r="V18" s="76" t="s">
        <v>269</v>
      </c>
      <c r="W18" s="301" t="s">
        <v>270</v>
      </c>
      <c r="X18" s="295"/>
    </row>
    <row r="19" spans="1:24" ht="15.75">
      <c r="A19" s="292" t="s">
        <v>43</v>
      </c>
      <c r="B19" s="293"/>
      <c r="C19" s="304">
        <v>350</v>
      </c>
      <c r="D19" s="305"/>
      <c r="E19" s="304">
        <v>367</v>
      </c>
      <c r="F19" s="305"/>
      <c r="G19" s="304">
        <v>400</v>
      </c>
      <c r="H19" s="305"/>
      <c r="I19" s="304">
        <v>400</v>
      </c>
      <c r="J19" s="305"/>
      <c r="K19" s="304">
        <v>400</v>
      </c>
      <c r="L19" s="305"/>
      <c r="M19" s="304">
        <v>383</v>
      </c>
      <c r="N19" s="305"/>
      <c r="O19" s="304">
        <v>367</v>
      </c>
      <c r="P19" s="305"/>
      <c r="Q19" s="308">
        <v>400</v>
      </c>
      <c r="R19" s="308"/>
      <c r="S19" s="304">
        <v>400</v>
      </c>
      <c r="T19" s="305"/>
      <c r="U19" s="77">
        <v>383</v>
      </c>
      <c r="V19" s="78">
        <v>383</v>
      </c>
      <c r="W19" s="308">
        <v>417</v>
      </c>
      <c r="X19" s="305"/>
    </row>
    <row r="20" spans="1:24" ht="15.75">
      <c r="A20" s="292" t="s">
        <v>44</v>
      </c>
      <c r="B20" s="293"/>
      <c r="C20" s="294">
        <v>0.66</v>
      </c>
      <c r="D20" s="295"/>
      <c r="E20" s="294">
        <v>0.68</v>
      </c>
      <c r="F20" s="295"/>
      <c r="G20" s="294">
        <v>0.66</v>
      </c>
      <c r="H20" s="295"/>
      <c r="I20" s="294">
        <v>0.64</v>
      </c>
      <c r="J20" s="295"/>
      <c r="K20" s="294">
        <v>0.68</v>
      </c>
      <c r="L20" s="295"/>
      <c r="M20" s="294">
        <v>0.72</v>
      </c>
      <c r="N20" s="295"/>
      <c r="O20" s="294">
        <v>0.72</v>
      </c>
      <c r="P20" s="295"/>
      <c r="Q20" s="301">
        <v>0.7</v>
      </c>
      <c r="R20" s="301"/>
      <c r="S20" s="294">
        <v>0.72</v>
      </c>
      <c r="T20" s="295"/>
      <c r="U20" s="127">
        <v>0.7</v>
      </c>
      <c r="V20" s="76">
        <v>0.68</v>
      </c>
      <c r="W20" s="301">
        <v>0.7</v>
      </c>
      <c r="X20" s="295"/>
    </row>
    <row r="21" spans="1:24" ht="15.75">
      <c r="A21" s="292" t="s">
        <v>63</v>
      </c>
      <c r="B21" s="293"/>
      <c r="C21" s="294">
        <v>1168</v>
      </c>
      <c r="D21" s="295"/>
      <c r="E21" s="294">
        <v>1164</v>
      </c>
      <c r="F21" s="295"/>
      <c r="G21" s="294">
        <v>1133</v>
      </c>
      <c r="H21" s="295"/>
      <c r="I21" s="294">
        <v>1170</v>
      </c>
      <c r="J21" s="295"/>
      <c r="K21" s="294">
        <v>1171</v>
      </c>
      <c r="L21" s="295"/>
      <c r="M21" s="294">
        <v>1166</v>
      </c>
      <c r="N21" s="295"/>
      <c r="O21" s="294">
        <v>1130</v>
      </c>
      <c r="P21" s="295"/>
      <c r="Q21" s="301">
        <v>1100</v>
      </c>
      <c r="R21" s="301"/>
      <c r="S21" s="294">
        <v>1175</v>
      </c>
      <c r="T21" s="295"/>
      <c r="U21" s="127">
        <v>1165</v>
      </c>
      <c r="V21" s="76">
        <v>1157</v>
      </c>
      <c r="W21" s="301">
        <v>1124</v>
      </c>
      <c r="X21" s="295"/>
    </row>
    <row r="22" spans="1:24" ht="15.75">
      <c r="A22" s="292" t="s">
        <v>18</v>
      </c>
      <c r="B22" s="293"/>
      <c r="C22" s="294">
        <v>0.34</v>
      </c>
      <c r="D22" s="295"/>
      <c r="E22" s="294">
        <v>0.36</v>
      </c>
      <c r="F22" s="295"/>
      <c r="G22" s="294">
        <v>0.34</v>
      </c>
      <c r="H22" s="295"/>
      <c r="I22" s="294">
        <v>0.32</v>
      </c>
      <c r="J22" s="295"/>
      <c r="K22" s="294">
        <v>0.32</v>
      </c>
      <c r="L22" s="295"/>
      <c r="M22" s="294">
        <v>0.32</v>
      </c>
      <c r="N22" s="295"/>
      <c r="O22" s="294">
        <v>0.32</v>
      </c>
      <c r="P22" s="295"/>
      <c r="Q22" s="301">
        <v>0.32</v>
      </c>
      <c r="R22" s="301"/>
      <c r="S22" s="294">
        <v>0.32</v>
      </c>
      <c r="T22" s="295"/>
      <c r="U22" s="127">
        <v>0.32</v>
      </c>
      <c r="V22" s="76">
        <v>0.32</v>
      </c>
      <c r="W22" s="301">
        <v>0.32</v>
      </c>
      <c r="X22" s="295"/>
    </row>
    <row r="23" spans="1:24" ht="15.75">
      <c r="A23" s="292" t="s">
        <v>19</v>
      </c>
      <c r="B23" s="293"/>
      <c r="C23" s="310">
        <f>C20-C22</f>
        <v>0.32</v>
      </c>
      <c r="D23" s="311"/>
      <c r="E23" s="310">
        <f>E20-E22</f>
        <v>0.32000000000000006</v>
      </c>
      <c r="F23" s="311"/>
      <c r="G23" s="310">
        <f>G20-G22</f>
        <v>0.32</v>
      </c>
      <c r="H23" s="311"/>
      <c r="I23" s="310">
        <f>I20-I22</f>
        <v>0.32</v>
      </c>
      <c r="J23" s="311"/>
      <c r="K23" s="310">
        <f>K20-K22</f>
        <v>0.36000000000000004</v>
      </c>
      <c r="L23" s="311"/>
      <c r="M23" s="310">
        <f>M20-M22</f>
        <v>0.39999999999999997</v>
      </c>
      <c r="N23" s="311"/>
      <c r="O23" s="310">
        <f>O20-O22</f>
        <v>0.39999999999999997</v>
      </c>
      <c r="P23" s="311"/>
      <c r="Q23" s="310">
        <f>Q20-Q22</f>
        <v>0.37999999999999995</v>
      </c>
      <c r="R23" s="311"/>
      <c r="S23" s="310">
        <f>S20-S22</f>
        <v>0.39999999999999997</v>
      </c>
      <c r="T23" s="311"/>
      <c r="U23" s="79">
        <f>U20-U22</f>
        <v>0.37999999999999995</v>
      </c>
      <c r="V23" s="79">
        <f>V20-V22</f>
        <v>0.36000000000000004</v>
      </c>
      <c r="W23" s="310">
        <f>W20-W22</f>
        <v>0.37999999999999995</v>
      </c>
      <c r="X23" s="311"/>
    </row>
    <row r="24" spans="1:24" ht="16.5" thickBot="1">
      <c r="A24" s="319" t="s">
        <v>64</v>
      </c>
      <c r="B24" s="320"/>
      <c r="C24" s="312">
        <v>580</v>
      </c>
      <c r="D24" s="313"/>
      <c r="E24" s="312">
        <v>580</v>
      </c>
      <c r="F24" s="313"/>
      <c r="G24" s="312">
        <v>580</v>
      </c>
      <c r="H24" s="313"/>
      <c r="I24" s="312">
        <v>580</v>
      </c>
      <c r="J24" s="313"/>
      <c r="K24" s="312">
        <v>580</v>
      </c>
      <c r="L24" s="313"/>
      <c r="M24" s="312">
        <v>550</v>
      </c>
      <c r="N24" s="313"/>
      <c r="O24" s="312">
        <v>530</v>
      </c>
      <c r="P24" s="313"/>
      <c r="Q24" s="314">
        <v>500</v>
      </c>
      <c r="R24" s="314"/>
      <c r="S24" s="312">
        <v>500</v>
      </c>
      <c r="T24" s="313"/>
      <c r="U24" s="126">
        <v>480</v>
      </c>
      <c r="V24" s="80">
        <v>480</v>
      </c>
      <c r="W24" s="314">
        <v>480</v>
      </c>
      <c r="X24" s="313"/>
    </row>
    <row r="25" spans="1:24" ht="15.75">
      <c r="A25" s="315" t="s">
        <v>66</v>
      </c>
      <c r="B25" s="316"/>
      <c r="C25" s="317" t="s">
        <v>96</v>
      </c>
      <c r="D25" s="318"/>
      <c r="E25" s="317" t="s">
        <v>96</v>
      </c>
      <c r="F25" s="318"/>
      <c r="G25" s="317" t="s">
        <v>96</v>
      </c>
      <c r="H25" s="318"/>
      <c r="I25" s="317" t="s">
        <v>96</v>
      </c>
      <c r="J25" s="318"/>
      <c r="K25" s="317" t="s">
        <v>96</v>
      </c>
      <c r="L25" s="318"/>
      <c r="M25" s="317" t="s">
        <v>96</v>
      </c>
      <c r="N25" s="318"/>
      <c r="O25" s="317" t="s">
        <v>96</v>
      </c>
      <c r="P25" s="318"/>
      <c r="Q25" s="317" t="s">
        <v>96</v>
      </c>
      <c r="R25" s="318"/>
      <c r="S25" s="317" t="s">
        <v>96</v>
      </c>
      <c r="T25" s="318"/>
      <c r="U25" s="317" t="s">
        <v>96</v>
      </c>
      <c r="V25" s="318"/>
      <c r="W25" s="317" t="s">
        <v>96</v>
      </c>
      <c r="X25" s="318"/>
    </row>
    <row r="26" spans="1:24" ht="16.5" thickBot="1">
      <c r="A26" s="344" t="s">
        <v>70</v>
      </c>
      <c r="B26" s="345"/>
      <c r="C26" s="321">
        <v>0.7</v>
      </c>
      <c r="D26" s="322"/>
      <c r="E26" s="321">
        <v>0.76</v>
      </c>
      <c r="F26" s="322"/>
      <c r="G26" s="321">
        <v>0.72</v>
      </c>
      <c r="H26" s="322"/>
      <c r="I26" s="321">
        <v>0.73</v>
      </c>
      <c r="J26" s="322"/>
      <c r="K26" s="321">
        <v>0.71</v>
      </c>
      <c r="L26" s="322"/>
      <c r="M26" s="321">
        <v>0.74</v>
      </c>
      <c r="N26" s="322"/>
      <c r="O26" s="321">
        <v>0.75</v>
      </c>
      <c r="P26" s="322"/>
      <c r="Q26" s="321">
        <v>0.7</v>
      </c>
      <c r="R26" s="322"/>
      <c r="S26" s="321">
        <v>0.71</v>
      </c>
      <c r="T26" s="322"/>
      <c r="U26" s="103">
        <v>0.75</v>
      </c>
      <c r="V26" s="103">
        <v>0.76</v>
      </c>
      <c r="W26" s="323">
        <v>0.74</v>
      </c>
      <c r="X26" s="322"/>
    </row>
    <row r="27" spans="1:24" ht="16.5" thickBot="1">
      <c r="A27" s="324"/>
      <c r="B27" s="325"/>
      <c r="C27" s="325"/>
      <c r="D27" s="325"/>
      <c r="E27" s="325"/>
      <c r="F27" s="325"/>
      <c r="G27" s="325"/>
      <c r="H27" s="325"/>
      <c r="I27" s="325"/>
      <c r="J27" s="325"/>
      <c r="K27" s="325"/>
      <c r="L27" s="325"/>
      <c r="M27" s="325"/>
      <c r="N27" s="325"/>
      <c r="O27" s="325"/>
      <c r="P27" s="325"/>
      <c r="Q27" s="325"/>
      <c r="R27" s="326"/>
      <c r="S27" s="327" t="s">
        <v>62</v>
      </c>
      <c r="T27" s="328"/>
      <c r="U27" s="329"/>
      <c r="V27" s="330"/>
      <c r="W27" s="331">
        <f>I17+Q17+W17</f>
        <v>87</v>
      </c>
      <c r="X27" s="332"/>
    </row>
    <row r="28" spans="1:24" ht="16.5" thickBot="1">
      <c r="A28" s="333" t="s">
        <v>47</v>
      </c>
      <c r="B28" s="334"/>
      <c r="C28" s="327" t="s">
        <v>48</v>
      </c>
      <c r="D28" s="328"/>
      <c r="E28" s="328"/>
      <c r="F28" s="328"/>
      <c r="G28" s="328"/>
      <c r="H28" s="328"/>
      <c r="I28" s="328"/>
      <c r="J28" s="328"/>
      <c r="K28" s="328"/>
      <c r="L28" s="328"/>
      <c r="M28" s="328"/>
      <c r="N28" s="328"/>
      <c r="O28" s="328"/>
      <c r="P28" s="328"/>
      <c r="Q28" s="328"/>
      <c r="R28" s="328"/>
      <c r="S28" s="328"/>
      <c r="T28" s="328"/>
      <c r="U28" s="328"/>
      <c r="V28" s="328"/>
      <c r="W28" s="328"/>
      <c r="X28" s="337"/>
    </row>
    <row r="29" spans="1:24" ht="16.5" thickBot="1">
      <c r="A29" s="335"/>
      <c r="B29" s="336"/>
      <c r="C29" s="338" t="s">
        <v>49</v>
      </c>
      <c r="D29" s="339"/>
      <c r="E29" s="339"/>
      <c r="F29" s="339"/>
      <c r="G29" s="339"/>
      <c r="H29" s="339"/>
      <c r="I29" s="339"/>
      <c r="J29" s="340"/>
      <c r="K29" s="341" t="s">
        <v>51</v>
      </c>
      <c r="L29" s="342"/>
      <c r="M29" s="342"/>
      <c r="N29" s="342"/>
      <c r="O29" s="342"/>
      <c r="P29" s="342"/>
      <c r="Q29" s="342"/>
      <c r="R29" s="343"/>
      <c r="S29" s="338" t="s">
        <v>50</v>
      </c>
      <c r="T29" s="339"/>
      <c r="U29" s="339"/>
      <c r="V29" s="339"/>
      <c r="W29" s="339"/>
      <c r="X29" s="340"/>
    </row>
    <row r="30" spans="1:24" ht="16.5" thickBot="1">
      <c r="A30" s="346" t="s">
        <v>53</v>
      </c>
      <c r="B30" s="350"/>
      <c r="C30" s="298" t="s">
        <v>30</v>
      </c>
      <c r="D30" s="299"/>
      <c r="E30" s="298" t="s">
        <v>31</v>
      </c>
      <c r="F30" s="299"/>
      <c r="G30" s="298" t="s">
        <v>32</v>
      </c>
      <c r="H30" s="299"/>
      <c r="I30" s="300" t="s">
        <v>24</v>
      </c>
      <c r="J30" s="300"/>
      <c r="K30" s="298" t="s">
        <v>25</v>
      </c>
      <c r="L30" s="299"/>
      <c r="M30" s="298" t="s">
        <v>26</v>
      </c>
      <c r="N30" s="299"/>
      <c r="O30" s="298" t="s">
        <v>27</v>
      </c>
      <c r="P30" s="299"/>
      <c r="Q30" s="300" t="s">
        <v>28</v>
      </c>
      <c r="R30" s="300"/>
      <c r="S30" s="298" t="s">
        <v>29</v>
      </c>
      <c r="T30" s="300"/>
      <c r="U30" s="75">
        <v>20</v>
      </c>
      <c r="V30" s="75">
        <v>22</v>
      </c>
      <c r="W30" s="351">
        <v>24</v>
      </c>
      <c r="X30" s="303"/>
    </row>
    <row r="31" spans="1:24" ht="16.5" thickBot="1">
      <c r="A31" s="346" t="s">
        <v>15</v>
      </c>
      <c r="B31" s="347"/>
      <c r="C31" s="348"/>
      <c r="D31" s="349"/>
      <c r="E31" s="348"/>
      <c r="F31" s="349"/>
      <c r="G31" s="348"/>
      <c r="H31" s="349"/>
      <c r="I31" s="348"/>
      <c r="J31" s="349"/>
      <c r="K31" s="348"/>
      <c r="L31" s="349"/>
      <c r="M31" s="348"/>
      <c r="N31" s="349"/>
      <c r="O31" s="348"/>
      <c r="P31" s="349"/>
      <c r="Q31" s="348"/>
      <c r="R31" s="349"/>
      <c r="S31" s="348" t="s">
        <v>194</v>
      </c>
      <c r="T31" s="349"/>
      <c r="U31" s="87"/>
      <c r="V31" s="87"/>
      <c r="W31" s="348" t="s">
        <v>266</v>
      </c>
      <c r="X31" s="349"/>
    </row>
    <row r="32" spans="1:24" ht="15.75">
      <c r="A32" s="356" t="s">
        <v>78</v>
      </c>
      <c r="B32" s="357"/>
      <c r="C32" s="354"/>
      <c r="D32" s="355"/>
      <c r="E32" s="354"/>
      <c r="F32" s="355"/>
      <c r="G32" s="354"/>
      <c r="H32" s="355"/>
      <c r="I32" s="354"/>
      <c r="J32" s="355"/>
      <c r="K32" s="354"/>
      <c r="L32" s="355"/>
      <c r="M32" s="354"/>
      <c r="N32" s="355"/>
      <c r="O32" s="354"/>
      <c r="P32" s="355"/>
      <c r="Q32" s="354"/>
      <c r="R32" s="355"/>
      <c r="S32" s="354"/>
      <c r="T32" s="355"/>
      <c r="U32" s="76"/>
      <c r="V32" s="76"/>
      <c r="W32" s="354"/>
      <c r="X32" s="355"/>
    </row>
    <row r="33" spans="1:24" ht="15.75">
      <c r="A33" s="352" t="s">
        <v>79</v>
      </c>
      <c r="B33" s="353"/>
      <c r="C33" s="354"/>
      <c r="D33" s="355"/>
      <c r="E33" s="354"/>
      <c r="F33" s="355"/>
      <c r="G33" s="354"/>
      <c r="H33" s="355"/>
      <c r="I33" s="354"/>
      <c r="J33" s="355"/>
      <c r="K33" s="354"/>
      <c r="L33" s="355"/>
      <c r="M33" s="354"/>
      <c r="N33" s="355"/>
      <c r="O33" s="354"/>
      <c r="P33" s="355"/>
      <c r="Q33" s="354"/>
      <c r="R33" s="355"/>
      <c r="S33" s="354"/>
      <c r="T33" s="355"/>
      <c r="U33" s="86"/>
      <c r="V33" s="86"/>
      <c r="W33" s="354"/>
      <c r="X33" s="355"/>
    </row>
    <row r="34" spans="1:24" ht="15.75">
      <c r="A34" s="352" t="s">
        <v>80</v>
      </c>
      <c r="B34" s="353"/>
      <c r="C34" s="354">
        <v>1080</v>
      </c>
      <c r="D34" s="355"/>
      <c r="E34" s="354">
        <v>1080</v>
      </c>
      <c r="F34" s="355"/>
      <c r="G34" s="354">
        <v>1080</v>
      </c>
      <c r="H34" s="355"/>
      <c r="I34" s="354">
        <v>1080</v>
      </c>
      <c r="J34" s="355"/>
      <c r="K34" s="354">
        <v>1080</v>
      </c>
      <c r="L34" s="355"/>
      <c r="M34" s="354">
        <v>1080</v>
      </c>
      <c r="N34" s="355"/>
      <c r="O34" s="354">
        <v>1080</v>
      </c>
      <c r="P34" s="355"/>
      <c r="Q34" s="354">
        <v>1080</v>
      </c>
      <c r="R34" s="355"/>
      <c r="S34" s="406" t="s">
        <v>259</v>
      </c>
      <c r="T34" s="407"/>
      <c r="U34" s="86">
        <v>800</v>
      </c>
      <c r="V34" s="86">
        <v>800</v>
      </c>
      <c r="W34" s="354">
        <v>800</v>
      </c>
      <c r="X34" s="355"/>
    </row>
    <row r="35" spans="1:24" ht="16.5" thickBot="1">
      <c r="A35" s="352" t="s">
        <v>76</v>
      </c>
      <c r="B35" s="353"/>
      <c r="C35" s="358">
        <v>500</v>
      </c>
      <c r="D35" s="359"/>
      <c r="E35" s="358">
        <v>500</v>
      </c>
      <c r="F35" s="359"/>
      <c r="G35" s="358">
        <v>500</v>
      </c>
      <c r="H35" s="359"/>
      <c r="I35" s="358">
        <v>500</v>
      </c>
      <c r="J35" s="359"/>
      <c r="K35" s="358">
        <v>500</v>
      </c>
      <c r="L35" s="359"/>
      <c r="M35" s="358">
        <v>500</v>
      </c>
      <c r="N35" s="359"/>
      <c r="O35" s="358">
        <v>500</v>
      </c>
      <c r="P35" s="359"/>
      <c r="Q35" s="358">
        <v>500</v>
      </c>
      <c r="R35" s="359"/>
      <c r="S35" s="358">
        <v>800</v>
      </c>
      <c r="T35" s="359"/>
      <c r="U35" s="86">
        <v>800</v>
      </c>
      <c r="V35" s="86">
        <v>800</v>
      </c>
      <c r="W35" s="358">
        <v>820</v>
      </c>
      <c r="X35" s="359"/>
    </row>
    <row r="36" spans="1:24" ht="16.5" thickBot="1">
      <c r="A36" s="346" t="s">
        <v>38</v>
      </c>
      <c r="B36" s="347"/>
      <c r="C36" s="364">
        <f t="shared" ref="C36" si="1">C32+C35+C34+C33</f>
        <v>1580</v>
      </c>
      <c r="D36" s="365"/>
      <c r="E36" s="364">
        <f t="shared" ref="E36" si="2">E32+E35+E34+E33</f>
        <v>1580</v>
      </c>
      <c r="F36" s="365"/>
      <c r="G36" s="364">
        <f t="shared" ref="G36:I36" si="3">G32+G35+G34+G33</f>
        <v>1580</v>
      </c>
      <c r="H36" s="365"/>
      <c r="I36" s="364">
        <f t="shared" si="3"/>
        <v>1580</v>
      </c>
      <c r="J36" s="365"/>
      <c r="K36" s="364">
        <f t="shared" ref="K36:M36" si="4">K32+K35+K34+K33</f>
        <v>1580</v>
      </c>
      <c r="L36" s="365"/>
      <c r="M36" s="364">
        <f t="shared" si="4"/>
        <v>1580</v>
      </c>
      <c r="N36" s="365"/>
      <c r="O36" s="364">
        <f t="shared" ref="O36:Q36" si="5">O32+O35+O34+O33</f>
        <v>1580</v>
      </c>
      <c r="P36" s="365"/>
      <c r="Q36" s="364">
        <f t="shared" si="5"/>
        <v>1580</v>
      </c>
      <c r="R36" s="365"/>
      <c r="S36" s="364">
        <v>1600</v>
      </c>
      <c r="T36" s="365"/>
      <c r="U36" s="82">
        <f>U32+U35+U34+U33</f>
        <v>1600</v>
      </c>
      <c r="V36" s="82">
        <f>V32+V35+V34+V33</f>
        <v>1600</v>
      </c>
      <c r="W36" s="364">
        <f>W32+W35+W34+W33</f>
        <v>1620</v>
      </c>
      <c r="X36" s="365"/>
    </row>
    <row r="37" spans="1:24" ht="15.75">
      <c r="A37" s="360" t="s">
        <v>81</v>
      </c>
      <c r="B37" s="361"/>
      <c r="C37" s="362"/>
      <c r="D37" s="363"/>
      <c r="E37" s="362"/>
      <c r="F37" s="363"/>
      <c r="G37" s="362"/>
      <c r="H37" s="363"/>
      <c r="I37" s="362"/>
      <c r="J37" s="363"/>
      <c r="K37" s="362"/>
      <c r="L37" s="363"/>
      <c r="M37" s="362"/>
      <c r="N37" s="363"/>
      <c r="O37" s="362"/>
      <c r="P37" s="363"/>
      <c r="Q37" s="362"/>
      <c r="R37" s="363"/>
      <c r="S37" s="362"/>
      <c r="T37" s="363"/>
      <c r="U37" s="81"/>
      <c r="V37" s="81"/>
      <c r="W37" s="362"/>
      <c r="X37" s="363"/>
    </row>
    <row r="38" spans="1:24" ht="15.75">
      <c r="A38" s="360" t="s">
        <v>68</v>
      </c>
      <c r="B38" s="361"/>
      <c r="C38" s="354"/>
      <c r="D38" s="355"/>
      <c r="E38" s="354"/>
      <c r="F38" s="355"/>
      <c r="G38" s="354"/>
      <c r="H38" s="355"/>
      <c r="I38" s="354"/>
      <c r="J38" s="355"/>
      <c r="K38" s="354"/>
      <c r="L38" s="355"/>
      <c r="M38" s="354"/>
      <c r="N38" s="355"/>
      <c r="O38" s="354"/>
      <c r="P38" s="355"/>
      <c r="Q38" s="354"/>
      <c r="R38" s="355"/>
      <c r="S38" s="354"/>
      <c r="T38" s="355"/>
      <c r="U38" s="76"/>
      <c r="V38" s="76"/>
      <c r="W38" s="354"/>
      <c r="X38" s="355"/>
    </row>
    <row r="39" spans="1:24" ht="15.75" customHeight="1">
      <c r="A39" s="360" t="s">
        <v>83</v>
      </c>
      <c r="B39" s="361"/>
      <c r="C39" s="354">
        <v>800</v>
      </c>
      <c r="D39" s="355"/>
      <c r="E39" s="354">
        <v>800</v>
      </c>
      <c r="F39" s="355"/>
      <c r="G39" s="354">
        <v>800</v>
      </c>
      <c r="H39" s="355"/>
      <c r="I39" s="354">
        <v>800</v>
      </c>
      <c r="J39" s="355"/>
      <c r="K39" s="354">
        <v>800</v>
      </c>
      <c r="L39" s="355"/>
      <c r="M39" s="354">
        <v>800</v>
      </c>
      <c r="N39" s="355"/>
      <c r="O39" s="354">
        <v>800</v>
      </c>
      <c r="P39" s="355"/>
      <c r="Q39" s="354">
        <v>800</v>
      </c>
      <c r="R39" s="355"/>
      <c r="S39" s="354">
        <v>800</v>
      </c>
      <c r="T39" s="355"/>
      <c r="U39" s="76">
        <v>800</v>
      </c>
      <c r="V39" s="76">
        <v>800</v>
      </c>
      <c r="W39" s="354">
        <v>900</v>
      </c>
      <c r="X39" s="355"/>
    </row>
    <row r="40" spans="1:24" ht="15.75">
      <c r="A40" s="352" t="s">
        <v>73</v>
      </c>
      <c r="B40" s="353"/>
      <c r="C40" s="354">
        <v>400</v>
      </c>
      <c r="D40" s="355"/>
      <c r="E40" s="354">
        <v>400</v>
      </c>
      <c r="F40" s="355"/>
      <c r="G40" s="354">
        <v>400</v>
      </c>
      <c r="H40" s="355"/>
      <c r="I40" s="354">
        <v>400</v>
      </c>
      <c r="J40" s="355"/>
      <c r="K40" s="354">
        <v>400</v>
      </c>
      <c r="L40" s="355"/>
      <c r="M40" s="354">
        <v>400</v>
      </c>
      <c r="N40" s="355"/>
      <c r="O40" s="354">
        <v>400</v>
      </c>
      <c r="P40" s="355"/>
      <c r="Q40" s="354">
        <v>400</v>
      </c>
      <c r="R40" s="355"/>
      <c r="S40" s="354">
        <v>400</v>
      </c>
      <c r="T40" s="355"/>
      <c r="U40" s="76">
        <v>400</v>
      </c>
      <c r="V40" s="76">
        <v>400</v>
      </c>
      <c r="W40" s="354">
        <v>200</v>
      </c>
      <c r="X40" s="355"/>
    </row>
    <row r="41" spans="1:24" ht="15.75">
      <c r="A41" s="366" t="s">
        <v>84</v>
      </c>
      <c r="B41" s="367"/>
      <c r="C41" s="354">
        <v>1100</v>
      </c>
      <c r="D41" s="355"/>
      <c r="E41" s="354">
        <v>1100</v>
      </c>
      <c r="F41" s="355"/>
      <c r="G41" s="354">
        <v>1100</v>
      </c>
      <c r="H41" s="355"/>
      <c r="I41" s="354">
        <v>1100</v>
      </c>
      <c r="J41" s="355"/>
      <c r="K41" s="354">
        <v>1100</v>
      </c>
      <c r="L41" s="355"/>
      <c r="M41" s="354">
        <v>1100</v>
      </c>
      <c r="N41" s="355"/>
      <c r="O41" s="354">
        <v>1100</v>
      </c>
      <c r="P41" s="355"/>
      <c r="Q41" s="354">
        <v>1100</v>
      </c>
      <c r="R41" s="355"/>
      <c r="S41" s="354">
        <v>1100</v>
      </c>
      <c r="T41" s="355"/>
      <c r="U41" s="76">
        <v>1100</v>
      </c>
      <c r="V41" s="76">
        <v>1100</v>
      </c>
      <c r="W41" s="354">
        <v>1100</v>
      </c>
      <c r="X41" s="355"/>
    </row>
    <row r="42" spans="1:24" ht="16.5" customHeight="1" thickBot="1">
      <c r="A42" s="366" t="s">
        <v>85</v>
      </c>
      <c r="B42" s="367"/>
      <c r="C42" s="358">
        <v>200</v>
      </c>
      <c r="D42" s="359"/>
      <c r="E42" s="358">
        <v>200</v>
      </c>
      <c r="F42" s="359"/>
      <c r="G42" s="358">
        <v>200</v>
      </c>
      <c r="H42" s="359"/>
      <c r="I42" s="358">
        <v>200</v>
      </c>
      <c r="J42" s="359"/>
      <c r="K42" s="358">
        <v>200</v>
      </c>
      <c r="L42" s="359"/>
      <c r="M42" s="358">
        <v>200</v>
      </c>
      <c r="N42" s="359"/>
      <c r="O42" s="358">
        <v>200</v>
      </c>
      <c r="P42" s="359"/>
      <c r="Q42" s="358">
        <v>200</v>
      </c>
      <c r="R42" s="359"/>
      <c r="S42" s="358">
        <v>200</v>
      </c>
      <c r="T42" s="359"/>
      <c r="U42" s="86">
        <v>200</v>
      </c>
      <c r="V42" s="86">
        <v>200</v>
      </c>
      <c r="W42" s="358">
        <v>300</v>
      </c>
      <c r="X42" s="359"/>
    </row>
    <row r="43" spans="1:24" ht="16.5" thickBot="1">
      <c r="A43" s="368" t="s">
        <v>52</v>
      </c>
      <c r="B43" s="369"/>
      <c r="C43" s="370">
        <f t="shared" ref="C43" si="6">C37+C38+C39+C40+C41+C42</f>
        <v>2500</v>
      </c>
      <c r="D43" s="371"/>
      <c r="E43" s="370">
        <f t="shared" ref="E43" si="7">E37+E38+E39+E40+E41+E42</f>
        <v>2500</v>
      </c>
      <c r="F43" s="371"/>
      <c r="G43" s="370">
        <f t="shared" ref="G43:I43" si="8">G37+G38+G39+G40+G41+G42</f>
        <v>2500</v>
      </c>
      <c r="H43" s="371"/>
      <c r="I43" s="370">
        <f t="shared" si="8"/>
        <v>2500</v>
      </c>
      <c r="J43" s="371"/>
      <c r="K43" s="370">
        <f t="shared" ref="K43:M43" si="9">K37+K38+K39+K40+K41+K42</f>
        <v>2500</v>
      </c>
      <c r="L43" s="371"/>
      <c r="M43" s="370">
        <f t="shared" si="9"/>
        <v>2500</v>
      </c>
      <c r="N43" s="371"/>
      <c r="O43" s="370">
        <f t="shared" ref="O43:Q43" si="10">O37+O38+O39+O40+O41+O42</f>
        <v>2500</v>
      </c>
      <c r="P43" s="371"/>
      <c r="Q43" s="370">
        <f t="shared" si="10"/>
        <v>2500</v>
      </c>
      <c r="R43" s="371"/>
      <c r="S43" s="370">
        <f t="shared" ref="S43" si="11">S37+S38+S39+S40+S41+S42</f>
        <v>2500</v>
      </c>
      <c r="T43" s="371"/>
      <c r="U43" s="129">
        <f>U37+U38+U39+U40+U41+U42</f>
        <v>2500</v>
      </c>
      <c r="V43" s="166">
        <f>V37+V38+V39+V40+V41+V42</f>
        <v>2500</v>
      </c>
      <c r="W43" s="370">
        <f>W37+W38+W39+W40+W41+W42</f>
        <v>2500</v>
      </c>
      <c r="X43" s="371"/>
    </row>
    <row r="44" spans="1:24" ht="15.75">
      <c r="A44" s="373" t="s">
        <v>54</v>
      </c>
      <c r="B44" s="374"/>
      <c r="C44" s="362"/>
      <c r="D44" s="363"/>
      <c r="E44" s="362"/>
      <c r="F44" s="363"/>
      <c r="G44" s="362"/>
      <c r="H44" s="363"/>
      <c r="I44" s="362"/>
      <c r="J44" s="363"/>
      <c r="K44" s="362"/>
      <c r="L44" s="363"/>
      <c r="M44" s="362"/>
      <c r="N44" s="363"/>
      <c r="O44" s="362"/>
      <c r="P44" s="363"/>
      <c r="Q44" s="362"/>
      <c r="R44" s="363"/>
      <c r="S44" s="362"/>
      <c r="T44" s="363"/>
      <c r="U44" s="81"/>
      <c r="V44" s="81"/>
      <c r="W44" s="362"/>
      <c r="X44" s="363"/>
    </row>
    <row r="45" spans="1:24" ht="15.75">
      <c r="A45" s="292" t="s">
        <v>55</v>
      </c>
      <c r="B45" s="372"/>
      <c r="C45" s="354">
        <v>100</v>
      </c>
      <c r="D45" s="355"/>
      <c r="E45" s="354">
        <v>100</v>
      </c>
      <c r="F45" s="355"/>
      <c r="G45" s="354">
        <v>100</v>
      </c>
      <c r="H45" s="355"/>
      <c r="I45" s="354">
        <v>100</v>
      </c>
      <c r="J45" s="355"/>
      <c r="K45" s="354">
        <v>100</v>
      </c>
      <c r="L45" s="355"/>
      <c r="M45" s="354">
        <v>100</v>
      </c>
      <c r="N45" s="355"/>
      <c r="O45" s="354">
        <v>100</v>
      </c>
      <c r="P45" s="355"/>
      <c r="Q45" s="354">
        <v>100</v>
      </c>
      <c r="R45" s="355"/>
      <c r="S45" s="354">
        <v>100</v>
      </c>
      <c r="T45" s="355"/>
      <c r="U45" s="76">
        <v>100</v>
      </c>
      <c r="V45" s="76">
        <v>100</v>
      </c>
      <c r="W45" s="354">
        <v>100</v>
      </c>
      <c r="X45" s="355"/>
    </row>
    <row r="46" spans="1:24" ht="15.75">
      <c r="A46" s="360" t="s">
        <v>71</v>
      </c>
      <c r="B46" s="361"/>
      <c r="C46" s="354"/>
      <c r="D46" s="355"/>
      <c r="E46" s="354"/>
      <c r="F46" s="355"/>
      <c r="G46" s="354"/>
      <c r="H46" s="355"/>
      <c r="I46" s="354"/>
      <c r="J46" s="375"/>
      <c r="K46" s="354"/>
      <c r="L46" s="375"/>
      <c r="M46" s="354"/>
      <c r="N46" s="375"/>
      <c r="O46" s="354"/>
      <c r="P46" s="375"/>
      <c r="Q46" s="354"/>
      <c r="R46" s="375"/>
      <c r="S46" s="354"/>
      <c r="T46" s="375"/>
      <c r="U46" s="76"/>
      <c r="V46" s="76"/>
      <c r="W46" s="354"/>
      <c r="X46" s="355"/>
    </row>
    <row r="47" spans="1:24" ht="15.75">
      <c r="A47" s="292" t="s">
        <v>75</v>
      </c>
      <c r="B47" s="372"/>
      <c r="C47" s="354"/>
      <c r="D47" s="355"/>
      <c r="E47" s="354"/>
      <c r="F47" s="355"/>
      <c r="G47" s="354"/>
      <c r="H47" s="355"/>
      <c r="I47" s="354"/>
      <c r="J47" s="355"/>
      <c r="K47" s="354"/>
      <c r="L47" s="355"/>
      <c r="M47" s="354"/>
      <c r="N47" s="355"/>
      <c r="O47" s="354"/>
      <c r="P47" s="355"/>
      <c r="Q47" s="354"/>
      <c r="R47" s="355"/>
      <c r="S47" s="354"/>
      <c r="T47" s="355"/>
      <c r="U47" s="76"/>
      <c r="V47" s="76"/>
      <c r="W47" s="354"/>
      <c r="X47" s="355"/>
    </row>
    <row r="48" spans="1:24" ht="15.75">
      <c r="A48" s="292" t="s">
        <v>69</v>
      </c>
      <c r="B48" s="372"/>
      <c r="C48" s="354"/>
      <c r="D48" s="375"/>
      <c r="E48" s="354"/>
      <c r="F48" s="375"/>
      <c r="G48" s="354"/>
      <c r="H48" s="375"/>
      <c r="I48" s="354"/>
      <c r="J48" s="375"/>
      <c r="K48" s="354"/>
      <c r="L48" s="375"/>
      <c r="M48" s="354"/>
      <c r="N48" s="375"/>
      <c r="O48" s="354"/>
      <c r="P48" s="375"/>
      <c r="Q48" s="354"/>
      <c r="R48" s="375"/>
      <c r="S48" s="354"/>
      <c r="T48" s="375"/>
      <c r="U48" s="76"/>
      <c r="V48" s="76"/>
      <c r="W48" s="354">
        <v>30</v>
      </c>
      <c r="X48" s="355"/>
    </row>
    <row r="49" spans="1:24" ht="16.5" thickBot="1">
      <c r="A49" s="319"/>
      <c r="B49" s="376"/>
      <c r="C49" s="358"/>
      <c r="D49" s="377"/>
      <c r="E49" s="358"/>
      <c r="F49" s="377"/>
      <c r="G49" s="358"/>
      <c r="H49" s="377"/>
      <c r="I49" s="358"/>
      <c r="J49" s="377"/>
      <c r="K49" s="358"/>
      <c r="L49" s="377"/>
      <c r="M49" s="358"/>
      <c r="N49" s="377"/>
      <c r="O49" s="358"/>
      <c r="P49" s="377"/>
      <c r="Q49" s="358"/>
      <c r="R49" s="377"/>
      <c r="S49" s="358"/>
      <c r="T49" s="377"/>
      <c r="U49" s="86"/>
      <c r="V49" s="86"/>
      <c r="W49" s="358"/>
      <c r="X49" s="359"/>
    </row>
    <row r="50" spans="1:24" ht="16.5" thickBot="1">
      <c r="A50" s="384" t="s">
        <v>56</v>
      </c>
      <c r="B50" s="385"/>
      <c r="C50" s="290" t="s">
        <v>82</v>
      </c>
      <c r="D50" s="382"/>
      <c r="E50" s="382"/>
      <c r="F50" s="382"/>
      <c r="G50" s="382"/>
      <c r="H50" s="382"/>
      <c r="I50" s="382"/>
      <c r="J50" s="291"/>
      <c r="K50" s="290" t="s">
        <v>82</v>
      </c>
      <c r="L50" s="382"/>
      <c r="M50" s="382"/>
      <c r="N50" s="382"/>
      <c r="O50" s="382"/>
      <c r="P50" s="382"/>
      <c r="Q50" s="382"/>
      <c r="R50" s="291"/>
      <c r="S50" s="290" t="s">
        <v>82</v>
      </c>
      <c r="T50" s="382"/>
      <c r="U50" s="382"/>
      <c r="V50" s="382"/>
      <c r="W50" s="382"/>
      <c r="X50" s="291"/>
    </row>
    <row r="51" spans="1:24" ht="16.5" thickBot="1">
      <c r="A51" s="386" t="s">
        <v>40</v>
      </c>
      <c r="B51" s="387"/>
      <c r="C51" s="324" t="s">
        <v>109</v>
      </c>
      <c r="D51" s="325"/>
      <c r="E51" s="325"/>
      <c r="F51" s="325"/>
      <c r="G51" s="325"/>
      <c r="H51" s="325"/>
      <c r="I51" s="325"/>
      <c r="J51" s="326"/>
      <c r="K51" s="324" t="s">
        <v>109</v>
      </c>
      <c r="L51" s="325"/>
      <c r="M51" s="325"/>
      <c r="N51" s="325"/>
      <c r="O51" s="325"/>
      <c r="P51" s="325"/>
      <c r="Q51" s="325"/>
      <c r="R51" s="326"/>
      <c r="S51" s="388" t="s">
        <v>265</v>
      </c>
      <c r="T51" s="389"/>
      <c r="U51" s="389"/>
      <c r="V51" s="389"/>
      <c r="W51" s="389"/>
      <c r="X51" s="390"/>
    </row>
    <row r="52" spans="1:24" ht="16.5" thickBot="1">
      <c r="A52" s="378" t="s">
        <v>74</v>
      </c>
      <c r="B52" s="379"/>
      <c r="C52" s="380"/>
      <c r="D52" s="381" t="s">
        <v>20</v>
      </c>
      <c r="E52" s="382"/>
      <c r="F52" s="383"/>
      <c r="G52" s="381" t="s">
        <v>37</v>
      </c>
      <c r="H52" s="382"/>
      <c r="I52" s="382"/>
      <c r="J52" s="382"/>
      <c r="K52" s="382"/>
      <c r="L52" s="291"/>
      <c r="M52" s="290" t="s">
        <v>59</v>
      </c>
      <c r="N52" s="382"/>
      <c r="O52" s="383"/>
      <c r="P52" s="381" t="s">
        <v>20</v>
      </c>
      <c r="Q52" s="382"/>
      <c r="R52" s="383"/>
      <c r="S52" s="381" t="s">
        <v>37</v>
      </c>
      <c r="T52" s="382"/>
      <c r="U52" s="382"/>
      <c r="V52" s="382"/>
      <c r="W52" s="382"/>
      <c r="X52" s="291"/>
    </row>
    <row r="53" spans="1:24" ht="15.75">
      <c r="A53" s="395"/>
      <c r="B53" s="396"/>
      <c r="C53" s="397"/>
      <c r="D53" s="88"/>
      <c r="E53" s="88"/>
      <c r="F53" s="89">
        <f>E53-D53</f>
        <v>0</v>
      </c>
      <c r="G53" s="398"/>
      <c r="H53" s="399"/>
      <c r="I53" s="399"/>
      <c r="J53" s="399"/>
      <c r="K53" s="399"/>
      <c r="L53" s="400"/>
      <c r="M53" s="395" t="s">
        <v>60</v>
      </c>
      <c r="N53" s="396"/>
      <c r="O53" s="397"/>
      <c r="P53" s="88"/>
      <c r="Q53" s="88"/>
      <c r="R53" s="89">
        <f>Q53-P53</f>
        <v>0</v>
      </c>
      <c r="S53" s="398"/>
      <c r="T53" s="399"/>
      <c r="U53" s="399"/>
      <c r="V53" s="399"/>
      <c r="W53" s="399"/>
      <c r="X53" s="400"/>
    </row>
    <row r="54" spans="1:24" ht="15.75">
      <c r="A54" s="354"/>
      <c r="B54" s="375"/>
      <c r="C54" s="401"/>
      <c r="D54" s="83"/>
      <c r="E54" s="83"/>
      <c r="F54" s="83"/>
      <c r="G54" s="402"/>
      <c r="H54" s="403"/>
      <c r="I54" s="403"/>
      <c r="J54" s="403"/>
      <c r="K54" s="403"/>
      <c r="L54" s="404"/>
      <c r="M54" s="354"/>
      <c r="N54" s="375"/>
      <c r="O54" s="401"/>
      <c r="P54" s="83"/>
      <c r="Q54" s="83"/>
      <c r="R54" s="83"/>
      <c r="S54" s="405"/>
      <c r="T54" s="375"/>
      <c r="U54" s="375"/>
      <c r="V54" s="375"/>
      <c r="W54" s="375"/>
      <c r="X54" s="355"/>
    </row>
    <row r="55" spans="1:24" ht="16.5" thickBot="1">
      <c r="A55" s="391"/>
      <c r="B55" s="392"/>
      <c r="C55" s="393"/>
      <c r="D55" s="84"/>
      <c r="E55" s="84"/>
      <c r="F55" s="84"/>
      <c r="G55" s="394"/>
      <c r="H55" s="377"/>
      <c r="I55" s="377"/>
      <c r="J55" s="377"/>
      <c r="K55" s="377"/>
      <c r="L55" s="359"/>
      <c r="M55" s="391"/>
      <c r="N55" s="392"/>
      <c r="O55" s="393"/>
      <c r="P55" s="84"/>
      <c r="Q55" s="84"/>
      <c r="R55" s="84"/>
      <c r="S55" s="394"/>
      <c r="T55" s="377"/>
      <c r="U55" s="377"/>
      <c r="V55" s="377"/>
      <c r="W55" s="377"/>
      <c r="X55" s="359"/>
    </row>
  </sheetData>
  <mergeCells count="408">
    <mergeCell ref="A55:C55"/>
    <mergeCell ref="G55:L55"/>
    <mergeCell ref="M55:O55"/>
    <mergeCell ref="S55:X55"/>
    <mergeCell ref="A53:C53"/>
    <mergeCell ref="G53:L53"/>
    <mergeCell ref="M53:O53"/>
    <mergeCell ref="S53:X53"/>
    <mergeCell ref="A54:C54"/>
    <mergeCell ref="G54:L54"/>
    <mergeCell ref="M54:O54"/>
    <mergeCell ref="S54:X54"/>
    <mergeCell ref="A52:C52"/>
    <mergeCell ref="D52:F52"/>
    <mergeCell ref="G52:L52"/>
    <mergeCell ref="M52:O52"/>
    <mergeCell ref="P52:R52"/>
    <mergeCell ref="S52:X52"/>
    <mergeCell ref="A50:B50"/>
    <mergeCell ref="C50:J50"/>
    <mergeCell ref="K50:R50"/>
    <mergeCell ref="S50:X50"/>
    <mergeCell ref="A51:B51"/>
    <mergeCell ref="C51:J51"/>
    <mergeCell ref="K51:R51"/>
    <mergeCell ref="S51:X51"/>
    <mergeCell ref="K49:L49"/>
    <mergeCell ref="M49:N49"/>
    <mergeCell ref="O49:P49"/>
    <mergeCell ref="Q49:R49"/>
    <mergeCell ref="S49:T49"/>
    <mergeCell ref="W49:X49"/>
    <mergeCell ref="M48:N48"/>
    <mergeCell ref="O48:P48"/>
    <mergeCell ref="Q48:R48"/>
    <mergeCell ref="S48:T48"/>
    <mergeCell ref="W48:X48"/>
    <mergeCell ref="K48:L48"/>
    <mergeCell ref="A49:B49"/>
    <mergeCell ref="C49:D49"/>
    <mergeCell ref="E49:F49"/>
    <mergeCell ref="G49:H49"/>
    <mergeCell ref="I49:J49"/>
    <mergeCell ref="A48:B48"/>
    <mergeCell ref="C48:D48"/>
    <mergeCell ref="E48:F48"/>
    <mergeCell ref="G48:H48"/>
    <mergeCell ref="I48:J48"/>
    <mergeCell ref="K47:L47"/>
    <mergeCell ref="M47:N47"/>
    <mergeCell ref="O47:P47"/>
    <mergeCell ref="Q47:R47"/>
    <mergeCell ref="S47:T47"/>
    <mergeCell ref="W47:X47"/>
    <mergeCell ref="M46:N46"/>
    <mergeCell ref="O46:P46"/>
    <mergeCell ref="Q46:R46"/>
    <mergeCell ref="S46:T46"/>
    <mergeCell ref="W46:X46"/>
    <mergeCell ref="K46:L46"/>
    <mergeCell ref="A47:B47"/>
    <mergeCell ref="C47:D47"/>
    <mergeCell ref="E47:F47"/>
    <mergeCell ref="G47:H47"/>
    <mergeCell ref="I47:J47"/>
    <mergeCell ref="A46:B46"/>
    <mergeCell ref="C46:D46"/>
    <mergeCell ref="E46:F46"/>
    <mergeCell ref="G46:H46"/>
    <mergeCell ref="I46:J46"/>
    <mergeCell ref="K45:L45"/>
    <mergeCell ref="M45:N45"/>
    <mergeCell ref="O45:P45"/>
    <mergeCell ref="Q45:R45"/>
    <mergeCell ref="S45:T45"/>
    <mergeCell ref="W45:X45"/>
    <mergeCell ref="M44:N44"/>
    <mergeCell ref="O44:P44"/>
    <mergeCell ref="Q44:R44"/>
    <mergeCell ref="S44:T44"/>
    <mergeCell ref="W44:X44"/>
    <mergeCell ref="K44:L44"/>
    <mergeCell ref="A45:B45"/>
    <mergeCell ref="C45:D45"/>
    <mergeCell ref="E45:F45"/>
    <mergeCell ref="G45:H45"/>
    <mergeCell ref="I45:J45"/>
    <mergeCell ref="A44:B44"/>
    <mergeCell ref="C44:D44"/>
    <mergeCell ref="E44:F44"/>
    <mergeCell ref="G44:H44"/>
    <mergeCell ref="I44:J44"/>
    <mergeCell ref="K43:L43"/>
    <mergeCell ref="M43:N43"/>
    <mergeCell ref="O43:P43"/>
    <mergeCell ref="Q43:R43"/>
    <mergeCell ref="S43:T43"/>
    <mergeCell ref="W43:X43"/>
    <mergeCell ref="M42:N42"/>
    <mergeCell ref="O42:P42"/>
    <mergeCell ref="Q42:R42"/>
    <mergeCell ref="S42:T42"/>
    <mergeCell ref="W42:X42"/>
    <mergeCell ref="K42:L42"/>
    <mergeCell ref="A43:B43"/>
    <mergeCell ref="C43:D43"/>
    <mergeCell ref="E43:F43"/>
    <mergeCell ref="G43:H43"/>
    <mergeCell ref="I43:J43"/>
    <mergeCell ref="A42:B42"/>
    <mergeCell ref="C42:D42"/>
    <mergeCell ref="E42:F42"/>
    <mergeCell ref="G42:H42"/>
    <mergeCell ref="I42:J42"/>
    <mergeCell ref="K41:L41"/>
    <mergeCell ref="M41:N41"/>
    <mergeCell ref="O41:P41"/>
    <mergeCell ref="Q41:R41"/>
    <mergeCell ref="S41:T41"/>
    <mergeCell ref="W41:X41"/>
    <mergeCell ref="M40:N40"/>
    <mergeCell ref="O40:P40"/>
    <mergeCell ref="Q40:R40"/>
    <mergeCell ref="S40:T40"/>
    <mergeCell ref="W40:X40"/>
    <mergeCell ref="K40:L40"/>
    <mergeCell ref="A41:B41"/>
    <mergeCell ref="C41:D41"/>
    <mergeCell ref="E41:F41"/>
    <mergeCell ref="G41:H41"/>
    <mergeCell ref="I41:J41"/>
    <mergeCell ref="A40:B40"/>
    <mergeCell ref="C40:D40"/>
    <mergeCell ref="E40:F40"/>
    <mergeCell ref="G40:H40"/>
    <mergeCell ref="I40:J40"/>
    <mergeCell ref="K39:L39"/>
    <mergeCell ref="M39:N39"/>
    <mergeCell ref="O39:P39"/>
    <mergeCell ref="Q39:R39"/>
    <mergeCell ref="S39:T39"/>
    <mergeCell ref="W39:X39"/>
    <mergeCell ref="M38:N38"/>
    <mergeCell ref="O38:P38"/>
    <mergeCell ref="Q38:R38"/>
    <mergeCell ref="S38:T38"/>
    <mergeCell ref="W38:X38"/>
    <mergeCell ref="K38:L38"/>
    <mergeCell ref="A39:B39"/>
    <mergeCell ref="C39:D39"/>
    <mergeCell ref="E39:F39"/>
    <mergeCell ref="G39:H39"/>
    <mergeCell ref="I39:J39"/>
    <mergeCell ref="A38:B38"/>
    <mergeCell ref="C38:D38"/>
    <mergeCell ref="E38:F38"/>
    <mergeCell ref="G38:H38"/>
    <mergeCell ref="I38:J38"/>
    <mergeCell ref="K37:L37"/>
    <mergeCell ref="M37:N37"/>
    <mergeCell ref="O37:P37"/>
    <mergeCell ref="Q37:R37"/>
    <mergeCell ref="S37:T37"/>
    <mergeCell ref="W37:X37"/>
    <mergeCell ref="M36:N36"/>
    <mergeCell ref="O36:P36"/>
    <mergeCell ref="Q36:R36"/>
    <mergeCell ref="S36:T36"/>
    <mergeCell ref="W36:X36"/>
    <mergeCell ref="K36:L36"/>
    <mergeCell ref="A37:B37"/>
    <mergeCell ref="C37:D37"/>
    <mergeCell ref="E37:F37"/>
    <mergeCell ref="G37:H37"/>
    <mergeCell ref="I37:J37"/>
    <mergeCell ref="A36:B36"/>
    <mergeCell ref="C36:D36"/>
    <mergeCell ref="E36:F36"/>
    <mergeCell ref="G36:H36"/>
    <mergeCell ref="I36:J36"/>
    <mergeCell ref="K35:L35"/>
    <mergeCell ref="M35:N35"/>
    <mergeCell ref="O35:P35"/>
    <mergeCell ref="Q35:R35"/>
    <mergeCell ref="S35:T35"/>
    <mergeCell ref="W35:X35"/>
    <mergeCell ref="M34:N34"/>
    <mergeCell ref="O34:P34"/>
    <mergeCell ref="Q34:R34"/>
    <mergeCell ref="S34:T34"/>
    <mergeCell ref="W34:X34"/>
    <mergeCell ref="K34:L34"/>
    <mergeCell ref="A35:B35"/>
    <mergeCell ref="C35:D35"/>
    <mergeCell ref="E35:F35"/>
    <mergeCell ref="G35:H35"/>
    <mergeCell ref="I35:J35"/>
    <mergeCell ref="A34:B34"/>
    <mergeCell ref="C34:D34"/>
    <mergeCell ref="E34:F34"/>
    <mergeCell ref="G34:H34"/>
    <mergeCell ref="I34:J34"/>
    <mergeCell ref="K33:L33"/>
    <mergeCell ref="M33:N33"/>
    <mergeCell ref="O33:P33"/>
    <mergeCell ref="Q33:R33"/>
    <mergeCell ref="S33:T33"/>
    <mergeCell ref="W33:X33"/>
    <mergeCell ref="M32:N32"/>
    <mergeCell ref="O32:P32"/>
    <mergeCell ref="Q32:R32"/>
    <mergeCell ref="S32:T32"/>
    <mergeCell ref="W32:X32"/>
    <mergeCell ref="K32:L32"/>
    <mergeCell ref="A33:B33"/>
    <mergeCell ref="C33:D33"/>
    <mergeCell ref="E33:F33"/>
    <mergeCell ref="G33:H33"/>
    <mergeCell ref="I33:J33"/>
    <mergeCell ref="A32:B32"/>
    <mergeCell ref="C32:D32"/>
    <mergeCell ref="E32:F32"/>
    <mergeCell ref="G32:H32"/>
    <mergeCell ref="I32:J32"/>
    <mergeCell ref="K31:L31"/>
    <mergeCell ref="M31:N31"/>
    <mergeCell ref="O31:P31"/>
    <mergeCell ref="Q31:R31"/>
    <mergeCell ref="S31:T31"/>
    <mergeCell ref="W31:X31"/>
    <mergeCell ref="M30:N30"/>
    <mergeCell ref="O30:P30"/>
    <mergeCell ref="Q30:R30"/>
    <mergeCell ref="S30:T30"/>
    <mergeCell ref="W30:X30"/>
    <mergeCell ref="K30:L30"/>
    <mergeCell ref="A31:B31"/>
    <mergeCell ref="C31:D31"/>
    <mergeCell ref="E31:F31"/>
    <mergeCell ref="G31:H31"/>
    <mergeCell ref="I31:J31"/>
    <mergeCell ref="A30:B30"/>
    <mergeCell ref="C30:D30"/>
    <mergeCell ref="E30:F30"/>
    <mergeCell ref="G30:H30"/>
    <mergeCell ref="I30:J30"/>
    <mergeCell ref="S26:T26"/>
    <mergeCell ref="W26:X26"/>
    <mergeCell ref="A27:R27"/>
    <mergeCell ref="S27:V27"/>
    <mergeCell ref="W27:X27"/>
    <mergeCell ref="A28:B29"/>
    <mergeCell ref="C28:X28"/>
    <mergeCell ref="C29:J29"/>
    <mergeCell ref="K29:R29"/>
    <mergeCell ref="S29:X29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M24:N24"/>
    <mergeCell ref="O24:P24"/>
    <mergeCell ref="Q24:R24"/>
    <mergeCell ref="S24:T24"/>
    <mergeCell ref="W24:X24"/>
    <mergeCell ref="A25:B25"/>
    <mergeCell ref="C25:D25"/>
    <mergeCell ref="E25:F25"/>
    <mergeCell ref="G25:H25"/>
    <mergeCell ref="I25:J25"/>
    <mergeCell ref="A24:B24"/>
    <mergeCell ref="C24:D24"/>
    <mergeCell ref="E24:F24"/>
    <mergeCell ref="G24:H24"/>
    <mergeCell ref="I24:J24"/>
    <mergeCell ref="K24:L24"/>
    <mergeCell ref="W25:X25"/>
    <mergeCell ref="K25:L25"/>
    <mergeCell ref="M25:N25"/>
    <mergeCell ref="O25:P25"/>
    <mergeCell ref="Q25:R25"/>
    <mergeCell ref="S25:T25"/>
    <mergeCell ref="U25:V25"/>
    <mergeCell ref="K23:L23"/>
    <mergeCell ref="M23:N23"/>
    <mergeCell ref="O23:P23"/>
    <mergeCell ref="Q23:R23"/>
    <mergeCell ref="S23:T23"/>
    <mergeCell ref="W23:X23"/>
    <mergeCell ref="M22:N22"/>
    <mergeCell ref="O22:P22"/>
    <mergeCell ref="Q22:R22"/>
    <mergeCell ref="S22:T22"/>
    <mergeCell ref="W22:X22"/>
    <mergeCell ref="K22:L22"/>
    <mergeCell ref="A23:B23"/>
    <mergeCell ref="C23:D23"/>
    <mergeCell ref="E23:F23"/>
    <mergeCell ref="G23:H23"/>
    <mergeCell ref="I23:J23"/>
    <mergeCell ref="A22:B22"/>
    <mergeCell ref="C22:D22"/>
    <mergeCell ref="E22:F22"/>
    <mergeCell ref="G22:H22"/>
    <mergeCell ref="I22:J22"/>
    <mergeCell ref="K21:L21"/>
    <mergeCell ref="M21:N21"/>
    <mergeCell ref="O21:P21"/>
    <mergeCell ref="Q21:R21"/>
    <mergeCell ref="S21:T21"/>
    <mergeCell ref="W21:X21"/>
    <mergeCell ref="M20:N20"/>
    <mergeCell ref="O20:P20"/>
    <mergeCell ref="Q20:R20"/>
    <mergeCell ref="S20:T20"/>
    <mergeCell ref="W20:X20"/>
    <mergeCell ref="K20:L20"/>
    <mergeCell ref="A21:B21"/>
    <mergeCell ref="C21:D21"/>
    <mergeCell ref="E21:F21"/>
    <mergeCell ref="G21:H21"/>
    <mergeCell ref="I21:J21"/>
    <mergeCell ref="A20:B20"/>
    <mergeCell ref="C20:D20"/>
    <mergeCell ref="E20:F20"/>
    <mergeCell ref="G20:H20"/>
    <mergeCell ref="I20:J20"/>
    <mergeCell ref="K19:L19"/>
    <mergeCell ref="M19:N19"/>
    <mergeCell ref="O19:P19"/>
    <mergeCell ref="Q19:R19"/>
    <mergeCell ref="S19:T19"/>
    <mergeCell ref="W19:X19"/>
    <mergeCell ref="M18:N18"/>
    <mergeCell ref="O18:P18"/>
    <mergeCell ref="Q18:R18"/>
    <mergeCell ref="S18:T18"/>
    <mergeCell ref="W18:X18"/>
    <mergeCell ref="K18:L18"/>
    <mergeCell ref="A19:B19"/>
    <mergeCell ref="C19:D19"/>
    <mergeCell ref="E19:F19"/>
    <mergeCell ref="G19:H19"/>
    <mergeCell ref="I19:J19"/>
    <mergeCell ref="A18:B18"/>
    <mergeCell ref="C18:D18"/>
    <mergeCell ref="E18:F18"/>
    <mergeCell ref="G18:H18"/>
    <mergeCell ref="I18:J18"/>
    <mergeCell ref="K17:L17"/>
    <mergeCell ref="M17:N17"/>
    <mergeCell ref="O17:P17"/>
    <mergeCell ref="Q17:R17"/>
    <mergeCell ref="S17:T17"/>
    <mergeCell ref="W17:X17"/>
    <mergeCell ref="M16:N16"/>
    <mergeCell ref="O16:P16"/>
    <mergeCell ref="Q16:R16"/>
    <mergeCell ref="S16:T16"/>
    <mergeCell ref="W16:X16"/>
    <mergeCell ref="K16:L16"/>
    <mergeCell ref="A17:B17"/>
    <mergeCell ref="C17:D17"/>
    <mergeCell ref="E17:F17"/>
    <mergeCell ref="G17:H17"/>
    <mergeCell ref="I17:J17"/>
    <mergeCell ref="A16:B16"/>
    <mergeCell ref="C16:D16"/>
    <mergeCell ref="E16:F16"/>
    <mergeCell ref="G16:H16"/>
    <mergeCell ref="I16:J16"/>
    <mergeCell ref="E11:F11"/>
    <mergeCell ref="A13:D14"/>
    <mergeCell ref="E13:F13"/>
    <mergeCell ref="G13:H13"/>
    <mergeCell ref="I13:J13"/>
    <mergeCell ref="K13:L13"/>
    <mergeCell ref="E14:F14"/>
    <mergeCell ref="G14:H14"/>
    <mergeCell ref="I14:J14"/>
    <mergeCell ref="K14:L14"/>
    <mergeCell ref="A8:B8"/>
    <mergeCell ref="E8:F8"/>
    <mergeCell ref="A9:B9"/>
    <mergeCell ref="E9:F9"/>
    <mergeCell ref="A10:B10"/>
    <mergeCell ref="E10:F10"/>
    <mergeCell ref="A5:B5"/>
    <mergeCell ref="E5:F5"/>
    <mergeCell ref="A6:B6"/>
    <mergeCell ref="E6:F6"/>
    <mergeCell ref="A7:B7"/>
    <mergeCell ref="E7:F7"/>
    <mergeCell ref="A1:S1"/>
    <mergeCell ref="U1:V1"/>
    <mergeCell ref="A3:B4"/>
    <mergeCell ref="C3:F3"/>
    <mergeCell ref="G3:G4"/>
    <mergeCell ref="H3:H4"/>
    <mergeCell ref="I3:J3"/>
    <mergeCell ref="M3:S3"/>
    <mergeCell ref="T3:X3"/>
    <mergeCell ref="E4:F4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55"/>
  <sheetViews>
    <sheetView zoomScale="91" zoomScaleNormal="91" workbookViewId="0">
      <selection activeCell="W26" sqref="W26:X26"/>
    </sheetView>
  </sheetViews>
  <sheetFormatPr defaultRowHeight="15"/>
  <cols>
    <col min="2" max="2" width="11.7109375" customWidth="1"/>
    <col min="3" max="3" width="7.7109375" customWidth="1"/>
    <col min="4" max="4" width="7.85546875" customWidth="1"/>
    <col min="5" max="5" width="7.28515625" customWidth="1"/>
    <col min="6" max="6" width="7.140625" customWidth="1"/>
    <col min="7" max="8" width="7.28515625" customWidth="1"/>
    <col min="9" max="9" width="7.7109375" customWidth="1"/>
    <col min="10" max="10" width="7.28515625" customWidth="1"/>
    <col min="11" max="11" width="6.85546875" customWidth="1"/>
    <col min="12" max="12" width="10" customWidth="1"/>
    <col min="13" max="13" width="7.85546875" customWidth="1"/>
    <col min="14" max="14" width="8" customWidth="1"/>
    <col min="15" max="15" width="7.42578125" customWidth="1"/>
    <col min="16" max="16" width="8" customWidth="1"/>
    <col min="17" max="18" width="7.5703125" customWidth="1"/>
    <col min="19" max="19" width="10.85546875" customWidth="1"/>
    <col min="20" max="20" width="7.7109375" customWidth="1"/>
    <col min="21" max="21" width="7.85546875" customWidth="1"/>
    <col min="22" max="22" width="8" customWidth="1"/>
    <col min="23" max="23" width="8.140625" customWidth="1"/>
    <col min="24" max="24" width="8" customWidth="1"/>
  </cols>
  <sheetData>
    <row r="1" spans="1:24" ht="20.25">
      <c r="A1" s="259" t="s">
        <v>72</v>
      </c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  <c r="N1" s="260"/>
      <c r="O1" s="260"/>
      <c r="P1" s="260"/>
      <c r="Q1" s="260"/>
      <c r="R1" s="260"/>
      <c r="S1" s="260"/>
      <c r="T1" s="5">
        <v>11</v>
      </c>
      <c r="U1" s="261" t="s">
        <v>86</v>
      </c>
      <c r="V1" s="261"/>
      <c r="W1" s="5" t="s">
        <v>77</v>
      </c>
      <c r="X1" s="6"/>
    </row>
    <row r="2" spans="1:24" ht="15.75" thickBot="1">
      <c r="A2" s="104"/>
      <c r="B2" s="105"/>
      <c r="C2" s="105"/>
      <c r="D2" s="105"/>
      <c r="E2" s="105"/>
      <c r="F2" s="105"/>
      <c r="G2" s="105"/>
      <c r="H2" s="105"/>
      <c r="I2" s="105"/>
      <c r="J2" s="105"/>
      <c r="K2" s="106"/>
      <c r="L2" s="106"/>
      <c r="M2" s="106"/>
      <c r="N2" s="105"/>
      <c r="O2" s="107"/>
      <c r="P2" s="105"/>
      <c r="Q2" s="105"/>
      <c r="R2" s="105"/>
      <c r="S2" s="105"/>
      <c r="T2" s="105"/>
      <c r="U2" s="105"/>
      <c r="V2" s="107"/>
      <c r="W2" s="105"/>
      <c r="X2" s="108"/>
    </row>
    <row r="3" spans="1:24" ht="38.25">
      <c r="A3" s="262" t="s">
        <v>0</v>
      </c>
      <c r="B3" s="263"/>
      <c r="C3" s="266" t="s">
        <v>1</v>
      </c>
      <c r="D3" s="267"/>
      <c r="E3" s="267"/>
      <c r="F3" s="267"/>
      <c r="G3" s="267" t="s">
        <v>22</v>
      </c>
      <c r="H3" s="269" t="s">
        <v>23</v>
      </c>
      <c r="I3" s="262" t="s">
        <v>36</v>
      </c>
      <c r="J3" s="263"/>
      <c r="K3" s="164" t="s">
        <v>45</v>
      </c>
      <c r="L3" s="164" t="s">
        <v>33</v>
      </c>
      <c r="M3" s="271" t="s">
        <v>2</v>
      </c>
      <c r="N3" s="272"/>
      <c r="O3" s="272"/>
      <c r="P3" s="272"/>
      <c r="Q3" s="272"/>
      <c r="R3" s="272"/>
      <c r="S3" s="273"/>
      <c r="T3" s="266" t="s">
        <v>34</v>
      </c>
      <c r="U3" s="267"/>
      <c r="V3" s="267"/>
      <c r="W3" s="267"/>
      <c r="X3" s="263"/>
    </row>
    <row r="4" spans="1:24" ht="15.75" thickBot="1">
      <c r="A4" s="264"/>
      <c r="B4" s="265"/>
      <c r="C4" s="1" t="s">
        <v>3</v>
      </c>
      <c r="D4" s="165" t="s">
        <v>4</v>
      </c>
      <c r="E4" s="274" t="s">
        <v>5</v>
      </c>
      <c r="F4" s="274"/>
      <c r="G4" s="268"/>
      <c r="H4" s="270"/>
      <c r="I4" s="162" t="s">
        <v>6</v>
      </c>
      <c r="J4" s="2" t="s">
        <v>39</v>
      </c>
      <c r="K4" s="3" t="s">
        <v>46</v>
      </c>
      <c r="L4" s="3" t="s">
        <v>21</v>
      </c>
      <c r="M4" s="162" t="s">
        <v>9</v>
      </c>
      <c r="N4" s="165" t="s">
        <v>67</v>
      </c>
      <c r="O4" s="165" t="s">
        <v>10</v>
      </c>
      <c r="P4" s="165" t="s">
        <v>11</v>
      </c>
      <c r="Q4" s="165" t="s">
        <v>12</v>
      </c>
      <c r="R4" s="163" t="s">
        <v>65</v>
      </c>
      <c r="S4" s="90" t="s">
        <v>61</v>
      </c>
      <c r="T4" s="1" t="s">
        <v>7</v>
      </c>
      <c r="U4" s="165" t="s">
        <v>8</v>
      </c>
      <c r="V4" s="165" t="s">
        <v>13</v>
      </c>
      <c r="W4" s="165" t="s">
        <v>41</v>
      </c>
      <c r="X4" s="4" t="s">
        <v>14</v>
      </c>
    </row>
    <row r="5" spans="1:24" ht="21.75" customHeight="1" thickBot="1">
      <c r="A5" s="275" t="s">
        <v>260</v>
      </c>
      <c r="B5" s="276"/>
      <c r="C5" s="16">
        <v>0.125</v>
      </c>
      <c r="D5" s="161">
        <v>0.13194444444444445</v>
      </c>
      <c r="E5" s="280">
        <f t="shared" ref="E5:E10" si="0">D5-C5</f>
        <v>6.9444444444444475E-3</v>
      </c>
      <c r="F5" s="280"/>
      <c r="G5" s="99" t="s">
        <v>111</v>
      </c>
      <c r="H5" s="8">
        <v>1.6</v>
      </c>
      <c r="I5" s="9">
        <v>0.75</v>
      </c>
      <c r="J5" s="10">
        <v>22.8</v>
      </c>
      <c r="K5" s="7">
        <v>13</v>
      </c>
      <c r="L5" s="21">
        <v>32.049999999999997</v>
      </c>
      <c r="M5" s="11">
        <v>32.19</v>
      </c>
      <c r="N5" s="12">
        <v>8.39</v>
      </c>
      <c r="O5" s="12">
        <v>38.64</v>
      </c>
      <c r="P5" s="12">
        <v>9.5399999999999991</v>
      </c>
      <c r="Q5" s="12">
        <v>6.47</v>
      </c>
      <c r="R5" s="12">
        <v>0.78</v>
      </c>
      <c r="S5" s="91" t="s">
        <v>271</v>
      </c>
      <c r="T5" s="13">
        <v>0.17</v>
      </c>
      <c r="U5" s="12">
        <v>77.02</v>
      </c>
      <c r="V5" s="14">
        <v>0.121</v>
      </c>
      <c r="W5" s="14">
        <v>3.0000000000000001E-3</v>
      </c>
      <c r="X5" s="15">
        <v>7.33</v>
      </c>
    </row>
    <row r="6" spans="1:24" ht="22.5" customHeight="1" thickBot="1">
      <c r="A6" s="275" t="s">
        <v>261</v>
      </c>
      <c r="B6" s="276"/>
      <c r="C6" s="16">
        <v>0.375</v>
      </c>
      <c r="D6" s="160">
        <v>0.3888888888888889</v>
      </c>
      <c r="E6" s="277">
        <f t="shared" si="0"/>
        <v>1.3888888888888895E-2</v>
      </c>
      <c r="F6" s="277"/>
      <c r="G6" s="99" t="s">
        <v>92</v>
      </c>
      <c r="H6" s="100">
        <v>1.6</v>
      </c>
      <c r="I6" s="18">
        <v>0.6</v>
      </c>
      <c r="J6" s="19">
        <v>18.149999999999999</v>
      </c>
      <c r="K6" s="20">
        <v>13</v>
      </c>
      <c r="L6" s="21">
        <v>30.85</v>
      </c>
      <c r="M6" s="22">
        <v>34.07</v>
      </c>
      <c r="N6" s="23">
        <v>8.82</v>
      </c>
      <c r="O6" s="23">
        <v>41.43</v>
      </c>
      <c r="P6" s="23">
        <v>7.6</v>
      </c>
      <c r="Q6" s="23">
        <v>6.57</v>
      </c>
      <c r="R6" s="23">
        <v>0.52</v>
      </c>
      <c r="S6" s="92" t="s">
        <v>189</v>
      </c>
      <c r="T6" s="24">
        <v>0.21</v>
      </c>
      <c r="U6" s="23">
        <v>76.209999999999994</v>
      </c>
      <c r="V6" s="20">
        <v>0.11700000000000001</v>
      </c>
      <c r="W6" s="25">
        <v>3.0000000000000001E-3</v>
      </c>
      <c r="X6" s="26">
        <v>7.29</v>
      </c>
    </row>
    <row r="7" spans="1:24" ht="22.5" customHeight="1" thickBot="1">
      <c r="A7" s="275" t="s">
        <v>262</v>
      </c>
      <c r="B7" s="276"/>
      <c r="C7" s="27">
        <v>0.625</v>
      </c>
      <c r="D7" s="28">
        <v>0.63541666666666663</v>
      </c>
      <c r="E7" s="277">
        <f t="shared" si="0"/>
        <v>1.041666666666663E-2</v>
      </c>
      <c r="F7" s="277"/>
      <c r="G7" s="99" t="s">
        <v>92</v>
      </c>
      <c r="H7" s="17">
        <v>1.4</v>
      </c>
      <c r="I7" s="18">
        <v>0.33333333333333331</v>
      </c>
      <c r="J7" s="19">
        <v>11.3</v>
      </c>
      <c r="K7" s="20">
        <v>13</v>
      </c>
      <c r="L7" s="21">
        <v>27.45</v>
      </c>
      <c r="M7" s="22">
        <v>33.18</v>
      </c>
      <c r="N7" s="23">
        <v>8.8800000000000008</v>
      </c>
      <c r="O7" s="23">
        <v>42.37</v>
      </c>
      <c r="P7" s="23">
        <v>6.3</v>
      </c>
      <c r="Q7" s="23">
        <v>6.45</v>
      </c>
      <c r="R7" s="23">
        <v>0.4</v>
      </c>
      <c r="S7" s="92" t="s">
        <v>274</v>
      </c>
      <c r="T7" s="24">
        <v>0.64</v>
      </c>
      <c r="U7" s="23">
        <v>75.489999999999995</v>
      </c>
      <c r="V7" s="20">
        <v>0.14000000000000001</v>
      </c>
      <c r="W7" s="25">
        <v>6.0000000000000001E-3</v>
      </c>
      <c r="X7" s="26">
        <v>6.97</v>
      </c>
    </row>
    <row r="8" spans="1:24" ht="21.75" customHeight="1" thickBot="1">
      <c r="A8" s="275" t="s">
        <v>263</v>
      </c>
      <c r="B8" s="276"/>
      <c r="C8" s="101">
        <v>0.875</v>
      </c>
      <c r="D8" s="160">
        <v>0.88541666666666663</v>
      </c>
      <c r="E8" s="277">
        <f t="shared" si="0"/>
        <v>1.041666666666663E-2</v>
      </c>
      <c r="F8" s="277"/>
      <c r="G8" s="99" t="s">
        <v>111</v>
      </c>
      <c r="H8" s="100">
        <v>1.6</v>
      </c>
      <c r="I8" s="18">
        <v>0.33333333333333331</v>
      </c>
      <c r="J8" s="19">
        <v>11</v>
      </c>
      <c r="K8" s="20">
        <v>13</v>
      </c>
      <c r="L8" s="21">
        <v>30.5</v>
      </c>
      <c r="M8" s="22">
        <v>32.97</v>
      </c>
      <c r="N8" s="23">
        <v>10.199999999999999</v>
      </c>
      <c r="O8" s="23">
        <v>44.49</v>
      </c>
      <c r="P8" s="23">
        <v>5.19</v>
      </c>
      <c r="Q8" s="23">
        <v>6.25</v>
      </c>
      <c r="R8" s="96">
        <v>0.31</v>
      </c>
      <c r="S8" s="93" t="s">
        <v>276</v>
      </c>
      <c r="T8" s="24">
        <v>1.03</v>
      </c>
      <c r="U8" s="23">
        <v>75.44</v>
      </c>
      <c r="V8" s="98">
        <v>0.14099999999999999</v>
      </c>
      <c r="W8" s="25">
        <v>1.0999999999999999E-2</v>
      </c>
      <c r="X8" s="29">
        <v>6.79</v>
      </c>
    </row>
    <row r="9" spans="1:24" ht="21.75" customHeight="1" thickBot="1">
      <c r="A9" s="275"/>
      <c r="B9" s="278"/>
      <c r="C9" s="16"/>
      <c r="D9" s="160"/>
      <c r="E9" s="277">
        <f t="shared" si="0"/>
        <v>0</v>
      </c>
      <c r="F9" s="277"/>
      <c r="G9" s="99"/>
      <c r="H9" s="17"/>
      <c r="I9" s="18"/>
      <c r="J9" s="19"/>
      <c r="K9" s="20"/>
      <c r="L9" s="21"/>
      <c r="M9" s="30"/>
      <c r="N9" s="31"/>
      <c r="O9" s="31"/>
      <c r="P9" s="31"/>
      <c r="Q9" s="31"/>
      <c r="R9" s="97"/>
      <c r="S9" s="94"/>
      <c r="T9" s="32"/>
      <c r="U9" s="31"/>
      <c r="V9" s="33"/>
      <c r="W9" s="34"/>
      <c r="X9" s="26"/>
    </row>
    <row r="10" spans="1:24" ht="22.5" customHeight="1" thickBot="1">
      <c r="A10" s="275"/>
      <c r="B10" s="278"/>
      <c r="C10" s="35"/>
      <c r="D10" s="36"/>
      <c r="E10" s="279">
        <f t="shared" si="0"/>
        <v>0</v>
      </c>
      <c r="F10" s="279"/>
      <c r="G10" s="37"/>
      <c r="H10" s="37"/>
      <c r="I10" s="38"/>
      <c r="J10" s="39"/>
      <c r="K10" s="40"/>
      <c r="L10" s="41"/>
      <c r="M10" s="42"/>
      <c r="N10" s="43"/>
      <c r="O10" s="43"/>
      <c r="P10" s="43"/>
      <c r="Q10" s="43"/>
      <c r="R10" s="43"/>
      <c r="S10" s="95"/>
      <c r="T10" s="44"/>
      <c r="U10" s="40"/>
      <c r="V10" s="40"/>
      <c r="W10" s="45"/>
      <c r="X10" s="46"/>
    </row>
    <row r="11" spans="1:24" ht="16.5" thickBot="1">
      <c r="A11" s="47" t="s">
        <v>35</v>
      </c>
      <c r="B11" s="48"/>
      <c r="C11" s="49"/>
      <c r="D11" s="50"/>
      <c r="E11" s="281"/>
      <c r="F11" s="281"/>
      <c r="G11" s="51"/>
      <c r="H11" s="52"/>
      <c r="I11" s="53">
        <f>SUM(I5:I10)</f>
        <v>2.0166666666666666</v>
      </c>
      <c r="J11" s="54">
        <f>SUM(J5:J10)</f>
        <v>63.25</v>
      </c>
      <c r="K11" s="102">
        <f>SUM(K5:K10)</f>
        <v>52</v>
      </c>
      <c r="L11" s="55">
        <f>SUM(L5:L10)</f>
        <v>120.85</v>
      </c>
      <c r="M11" s="56"/>
      <c r="N11" s="57"/>
      <c r="O11" s="57"/>
      <c r="P11" s="58"/>
      <c r="Q11" s="57"/>
      <c r="R11" s="59"/>
      <c r="S11" s="59"/>
      <c r="T11" s="60"/>
      <c r="U11" s="57"/>
      <c r="V11" s="57"/>
      <c r="W11" s="57"/>
      <c r="X11" s="61"/>
    </row>
    <row r="12" spans="1:24" ht="16.5" thickBot="1">
      <c r="A12" s="159"/>
      <c r="B12" s="62"/>
      <c r="C12" s="63"/>
      <c r="D12" s="63"/>
      <c r="E12" s="64"/>
      <c r="F12" s="64"/>
      <c r="G12" s="65"/>
      <c r="H12" s="65"/>
      <c r="I12" s="66"/>
      <c r="J12" s="67"/>
      <c r="K12" s="68"/>
      <c r="L12" s="69"/>
      <c r="M12" s="70"/>
      <c r="N12" s="71"/>
      <c r="O12" s="71"/>
      <c r="P12" s="71"/>
      <c r="Q12" s="72"/>
      <c r="R12" s="71"/>
      <c r="S12" s="71"/>
      <c r="T12" s="71"/>
      <c r="U12" s="71"/>
      <c r="V12" s="71"/>
      <c r="W12" s="71"/>
      <c r="X12" s="73"/>
    </row>
    <row r="13" spans="1:24" ht="16.5" thickBot="1">
      <c r="A13" s="282" t="s">
        <v>57</v>
      </c>
      <c r="B13" s="283"/>
      <c r="C13" s="283"/>
      <c r="D13" s="284"/>
      <c r="E13" s="288" t="s">
        <v>8</v>
      </c>
      <c r="F13" s="289"/>
      <c r="G13" s="288" t="s">
        <v>58</v>
      </c>
      <c r="H13" s="289"/>
      <c r="I13" s="288" t="s">
        <v>10</v>
      </c>
      <c r="J13" s="289"/>
      <c r="K13" s="288" t="s">
        <v>14</v>
      </c>
      <c r="L13" s="289"/>
      <c r="M13" s="74"/>
      <c r="N13" s="71"/>
      <c r="O13" s="71"/>
      <c r="P13" s="71"/>
      <c r="Q13" s="72"/>
      <c r="R13" s="71"/>
      <c r="S13" s="71"/>
      <c r="T13" s="71"/>
      <c r="U13" s="71"/>
      <c r="V13" s="71"/>
      <c r="W13" s="71"/>
      <c r="X13" s="73"/>
    </row>
    <row r="14" spans="1:24" ht="16.5" thickBot="1">
      <c r="A14" s="285"/>
      <c r="B14" s="286"/>
      <c r="C14" s="286"/>
      <c r="D14" s="287"/>
      <c r="E14" s="290">
        <v>19.350000000000001</v>
      </c>
      <c r="F14" s="291"/>
      <c r="G14" s="290">
        <v>1.96</v>
      </c>
      <c r="H14" s="291"/>
      <c r="I14" s="290">
        <v>18.25</v>
      </c>
      <c r="J14" s="291"/>
      <c r="K14" s="290">
        <v>13.2</v>
      </c>
      <c r="L14" s="291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10"/>
    </row>
    <row r="15" spans="1:24" ht="16.5" thickBot="1">
      <c r="A15" s="112"/>
      <c r="B15" s="113"/>
      <c r="C15" s="113"/>
      <c r="D15" s="113"/>
      <c r="E15" s="156"/>
      <c r="F15" s="111"/>
      <c r="G15" s="156"/>
      <c r="H15" s="156"/>
      <c r="I15" s="111"/>
      <c r="J15" s="156"/>
      <c r="K15" s="111"/>
      <c r="L15" s="156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10"/>
    </row>
    <row r="16" spans="1:24" ht="15.75">
      <c r="A16" s="296" t="s">
        <v>16</v>
      </c>
      <c r="B16" s="297"/>
      <c r="C16" s="298" t="s">
        <v>30</v>
      </c>
      <c r="D16" s="299"/>
      <c r="E16" s="300" t="s">
        <v>31</v>
      </c>
      <c r="F16" s="300"/>
      <c r="G16" s="298" t="s">
        <v>32</v>
      </c>
      <c r="H16" s="299"/>
      <c r="I16" s="300" t="s">
        <v>24</v>
      </c>
      <c r="J16" s="300"/>
      <c r="K16" s="298" t="s">
        <v>25</v>
      </c>
      <c r="L16" s="299"/>
      <c r="M16" s="300" t="s">
        <v>26</v>
      </c>
      <c r="N16" s="300"/>
      <c r="O16" s="298" t="s">
        <v>27</v>
      </c>
      <c r="P16" s="299"/>
      <c r="Q16" s="300" t="s">
        <v>28</v>
      </c>
      <c r="R16" s="300"/>
      <c r="S16" s="298" t="s">
        <v>29</v>
      </c>
      <c r="T16" s="299"/>
      <c r="U16" s="158">
        <v>20</v>
      </c>
      <c r="V16" s="75">
        <v>22</v>
      </c>
      <c r="W16" s="302">
        <v>24</v>
      </c>
      <c r="X16" s="303"/>
    </row>
    <row r="17" spans="1:24" ht="15.75">
      <c r="A17" s="292" t="s">
        <v>17</v>
      </c>
      <c r="B17" s="293"/>
      <c r="C17" s="294">
        <v>10</v>
      </c>
      <c r="D17" s="295"/>
      <c r="E17" s="294">
        <v>17</v>
      </c>
      <c r="F17" s="295"/>
      <c r="G17" s="294">
        <v>27</v>
      </c>
      <c r="H17" s="295"/>
      <c r="I17" s="294">
        <v>37</v>
      </c>
      <c r="J17" s="295"/>
      <c r="K17" s="294">
        <v>8</v>
      </c>
      <c r="L17" s="295"/>
      <c r="M17" s="294">
        <v>17</v>
      </c>
      <c r="N17" s="295"/>
      <c r="O17" s="294">
        <v>25</v>
      </c>
      <c r="P17" s="295"/>
      <c r="Q17" s="301">
        <v>31</v>
      </c>
      <c r="R17" s="301"/>
      <c r="S17" s="294">
        <v>6</v>
      </c>
      <c r="T17" s="295"/>
      <c r="U17" s="155">
        <v>12</v>
      </c>
      <c r="V17" s="76">
        <v>17</v>
      </c>
      <c r="W17" s="301">
        <v>23</v>
      </c>
      <c r="X17" s="295"/>
    </row>
    <row r="18" spans="1:24" ht="15.75">
      <c r="A18" s="292" t="s">
        <v>42</v>
      </c>
      <c r="B18" s="293"/>
      <c r="C18" s="306" t="s">
        <v>231</v>
      </c>
      <c r="D18" s="307"/>
      <c r="E18" s="306" t="s">
        <v>129</v>
      </c>
      <c r="F18" s="307"/>
      <c r="G18" s="306" t="s">
        <v>237</v>
      </c>
      <c r="H18" s="307"/>
      <c r="I18" s="306" t="s">
        <v>149</v>
      </c>
      <c r="J18" s="307"/>
      <c r="K18" s="306" t="s">
        <v>272</v>
      </c>
      <c r="L18" s="307"/>
      <c r="M18" s="306" t="s">
        <v>138</v>
      </c>
      <c r="N18" s="307"/>
      <c r="O18" s="306" t="s">
        <v>113</v>
      </c>
      <c r="P18" s="307"/>
      <c r="Q18" s="309" t="s">
        <v>275</v>
      </c>
      <c r="R18" s="309"/>
      <c r="S18" s="306" t="s">
        <v>154</v>
      </c>
      <c r="T18" s="307"/>
      <c r="U18" s="192" t="s">
        <v>281</v>
      </c>
      <c r="V18" s="76" t="s">
        <v>130</v>
      </c>
      <c r="W18" s="301" t="s">
        <v>282</v>
      </c>
      <c r="X18" s="295"/>
    </row>
    <row r="19" spans="1:24" ht="15.75">
      <c r="A19" s="292" t="s">
        <v>43</v>
      </c>
      <c r="B19" s="293"/>
      <c r="C19" s="304">
        <v>383</v>
      </c>
      <c r="D19" s="305"/>
      <c r="E19" s="304">
        <v>417</v>
      </c>
      <c r="F19" s="305"/>
      <c r="G19" s="304">
        <v>400</v>
      </c>
      <c r="H19" s="305"/>
      <c r="I19" s="304">
        <v>383</v>
      </c>
      <c r="J19" s="305"/>
      <c r="K19" s="304">
        <v>400</v>
      </c>
      <c r="L19" s="305"/>
      <c r="M19" s="304">
        <v>400</v>
      </c>
      <c r="N19" s="305"/>
      <c r="O19" s="304">
        <v>383</v>
      </c>
      <c r="P19" s="305"/>
      <c r="Q19" s="308">
        <v>383</v>
      </c>
      <c r="R19" s="308"/>
      <c r="S19" s="304">
        <v>383</v>
      </c>
      <c r="T19" s="305"/>
      <c r="U19" s="77">
        <v>367</v>
      </c>
      <c r="V19" s="78">
        <v>383</v>
      </c>
      <c r="W19" s="308">
        <v>350</v>
      </c>
      <c r="X19" s="305"/>
    </row>
    <row r="20" spans="1:24" ht="15.75">
      <c r="A20" s="292" t="s">
        <v>44</v>
      </c>
      <c r="B20" s="293"/>
      <c r="C20" s="294">
        <v>0.7</v>
      </c>
      <c r="D20" s="295"/>
      <c r="E20" s="294">
        <v>0.7</v>
      </c>
      <c r="F20" s="295"/>
      <c r="G20" s="294">
        <v>0.68</v>
      </c>
      <c r="H20" s="295"/>
      <c r="I20" s="294">
        <v>0.68</v>
      </c>
      <c r="J20" s="295"/>
      <c r="K20" s="294">
        <v>0.68</v>
      </c>
      <c r="L20" s="295"/>
      <c r="M20" s="294">
        <v>0.69</v>
      </c>
      <c r="N20" s="295"/>
      <c r="O20" s="294">
        <v>0.7</v>
      </c>
      <c r="P20" s="295"/>
      <c r="Q20" s="301">
        <v>0.7</v>
      </c>
      <c r="R20" s="301"/>
      <c r="S20" s="294">
        <v>0.7</v>
      </c>
      <c r="T20" s="295"/>
      <c r="U20" s="155">
        <v>0.7</v>
      </c>
      <c r="V20" s="76">
        <v>0.7</v>
      </c>
      <c r="W20" s="301">
        <v>0.75</v>
      </c>
      <c r="X20" s="295"/>
    </row>
    <row r="21" spans="1:24" ht="15.75">
      <c r="A21" s="292" t="s">
        <v>63</v>
      </c>
      <c r="B21" s="293"/>
      <c r="C21" s="294">
        <v>1171</v>
      </c>
      <c r="D21" s="295"/>
      <c r="E21" s="294">
        <v>1174</v>
      </c>
      <c r="F21" s="295"/>
      <c r="G21" s="294">
        <v>1167</v>
      </c>
      <c r="H21" s="295"/>
      <c r="I21" s="294">
        <v>1134</v>
      </c>
      <c r="J21" s="295"/>
      <c r="K21" s="294">
        <v>1100</v>
      </c>
      <c r="L21" s="295"/>
      <c r="M21" s="294">
        <v>1182</v>
      </c>
      <c r="N21" s="295"/>
      <c r="O21" s="294">
        <v>1169</v>
      </c>
      <c r="P21" s="295"/>
      <c r="Q21" s="301">
        <v>1161</v>
      </c>
      <c r="R21" s="301"/>
      <c r="S21" s="294">
        <v>1135</v>
      </c>
      <c r="T21" s="295"/>
      <c r="U21" s="155">
        <v>1182</v>
      </c>
      <c r="V21" s="76">
        <v>1181</v>
      </c>
      <c r="W21" s="301">
        <v>1170</v>
      </c>
      <c r="X21" s="295"/>
    </row>
    <row r="22" spans="1:24" ht="15.75">
      <c r="A22" s="292" t="s">
        <v>18</v>
      </c>
      <c r="B22" s="293"/>
      <c r="C22" s="294">
        <v>0.32</v>
      </c>
      <c r="D22" s="295"/>
      <c r="E22" s="294">
        <v>0.32</v>
      </c>
      <c r="F22" s="295"/>
      <c r="G22" s="294">
        <v>0.32</v>
      </c>
      <c r="H22" s="295"/>
      <c r="I22" s="294">
        <v>0.32</v>
      </c>
      <c r="J22" s="295"/>
      <c r="K22" s="294">
        <v>0.32</v>
      </c>
      <c r="L22" s="295"/>
      <c r="M22" s="294">
        <v>0.32</v>
      </c>
      <c r="N22" s="295"/>
      <c r="O22" s="294">
        <v>0.32</v>
      </c>
      <c r="P22" s="295"/>
      <c r="Q22" s="301">
        <v>0.32</v>
      </c>
      <c r="R22" s="301"/>
      <c r="S22" s="294">
        <v>0.32</v>
      </c>
      <c r="T22" s="295"/>
      <c r="U22" s="155">
        <v>0.32</v>
      </c>
      <c r="V22" s="76">
        <v>0.32</v>
      </c>
      <c r="W22" s="301">
        <v>0.32</v>
      </c>
      <c r="X22" s="295"/>
    </row>
    <row r="23" spans="1:24" ht="15.75">
      <c r="A23" s="292" t="s">
        <v>19</v>
      </c>
      <c r="B23" s="293"/>
      <c r="C23" s="310">
        <f>C20-C22</f>
        <v>0.37999999999999995</v>
      </c>
      <c r="D23" s="311"/>
      <c r="E23" s="310">
        <f>E20-E22</f>
        <v>0.37999999999999995</v>
      </c>
      <c r="F23" s="311"/>
      <c r="G23" s="310">
        <f>G20-G22</f>
        <v>0.36000000000000004</v>
      </c>
      <c r="H23" s="311"/>
      <c r="I23" s="310">
        <f>I20-I22</f>
        <v>0.36000000000000004</v>
      </c>
      <c r="J23" s="311"/>
      <c r="K23" s="310">
        <f>K20-K22</f>
        <v>0.36000000000000004</v>
      </c>
      <c r="L23" s="311"/>
      <c r="M23" s="310">
        <f>M20-M22</f>
        <v>0.36999999999999994</v>
      </c>
      <c r="N23" s="311"/>
      <c r="O23" s="310">
        <f>O20-O22</f>
        <v>0.37999999999999995</v>
      </c>
      <c r="P23" s="311"/>
      <c r="Q23" s="310">
        <f>Q20-Q22</f>
        <v>0.37999999999999995</v>
      </c>
      <c r="R23" s="311"/>
      <c r="S23" s="310">
        <f>S20-S22</f>
        <v>0.37999999999999995</v>
      </c>
      <c r="T23" s="311"/>
      <c r="U23" s="85">
        <f>U20-U22</f>
        <v>0.37999999999999995</v>
      </c>
      <c r="V23" s="79">
        <f>V20-V22</f>
        <v>0.37999999999999995</v>
      </c>
      <c r="W23" s="310">
        <f>W20-W22</f>
        <v>0.43</v>
      </c>
      <c r="X23" s="311"/>
    </row>
    <row r="24" spans="1:24" ht="16.5" thickBot="1">
      <c r="A24" s="319" t="s">
        <v>64</v>
      </c>
      <c r="B24" s="320"/>
      <c r="C24" s="312">
        <v>480</v>
      </c>
      <c r="D24" s="313"/>
      <c r="E24" s="312">
        <v>480</v>
      </c>
      <c r="F24" s="313"/>
      <c r="G24" s="312">
        <v>500</v>
      </c>
      <c r="H24" s="313"/>
      <c r="I24" s="312">
        <v>500</v>
      </c>
      <c r="J24" s="313"/>
      <c r="K24" s="312">
        <v>500</v>
      </c>
      <c r="L24" s="313"/>
      <c r="M24" s="312">
        <v>530</v>
      </c>
      <c r="N24" s="313"/>
      <c r="O24" s="312">
        <v>560</v>
      </c>
      <c r="P24" s="313"/>
      <c r="Q24" s="314">
        <v>600</v>
      </c>
      <c r="R24" s="314"/>
      <c r="S24" s="312">
        <v>580</v>
      </c>
      <c r="T24" s="313"/>
      <c r="U24" s="154">
        <v>580</v>
      </c>
      <c r="V24" s="80">
        <v>600</v>
      </c>
      <c r="W24" s="314">
        <v>550</v>
      </c>
      <c r="X24" s="313"/>
    </row>
    <row r="25" spans="1:24" ht="15.75">
      <c r="A25" s="315" t="s">
        <v>66</v>
      </c>
      <c r="B25" s="316"/>
      <c r="C25" s="317" t="s">
        <v>96</v>
      </c>
      <c r="D25" s="318"/>
      <c r="E25" s="317" t="s">
        <v>96</v>
      </c>
      <c r="F25" s="318"/>
      <c r="G25" s="317" t="s">
        <v>96</v>
      </c>
      <c r="H25" s="318"/>
      <c r="I25" s="317" t="s">
        <v>96</v>
      </c>
      <c r="J25" s="318"/>
      <c r="K25" s="317" t="s">
        <v>96</v>
      </c>
      <c r="L25" s="318"/>
      <c r="M25" s="317" t="s">
        <v>96</v>
      </c>
      <c r="N25" s="318"/>
      <c r="O25" s="317" t="s">
        <v>96</v>
      </c>
      <c r="P25" s="318"/>
      <c r="Q25" s="317" t="s">
        <v>96</v>
      </c>
      <c r="R25" s="318"/>
      <c r="S25" s="317" t="s">
        <v>96</v>
      </c>
      <c r="T25" s="318"/>
      <c r="U25" s="317" t="s">
        <v>96</v>
      </c>
      <c r="V25" s="318"/>
      <c r="W25" s="317" t="s">
        <v>96</v>
      </c>
      <c r="X25" s="318"/>
    </row>
    <row r="26" spans="1:24" ht="16.5" thickBot="1">
      <c r="A26" s="344" t="s">
        <v>70</v>
      </c>
      <c r="B26" s="345"/>
      <c r="C26" s="321">
        <v>0.72</v>
      </c>
      <c r="D26" s="322"/>
      <c r="E26" s="321">
        <v>0.72</v>
      </c>
      <c r="F26" s="322"/>
      <c r="G26" s="321">
        <v>0.7</v>
      </c>
      <c r="H26" s="322"/>
      <c r="I26" s="321">
        <v>0.76</v>
      </c>
      <c r="J26" s="322"/>
      <c r="K26" s="321">
        <v>0.68</v>
      </c>
      <c r="L26" s="322"/>
      <c r="M26" s="321">
        <v>0.69</v>
      </c>
      <c r="N26" s="322"/>
      <c r="O26" s="321">
        <v>0.73</v>
      </c>
      <c r="P26" s="322"/>
      <c r="Q26" s="321">
        <v>0.73</v>
      </c>
      <c r="R26" s="322"/>
      <c r="S26" s="321">
        <v>0.71</v>
      </c>
      <c r="T26" s="322"/>
      <c r="U26" s="103">
        <v>0.73</v>
      </c>
      <c r="V26" s="103">
        <v>0.73</v>
      </c>
      <c r="W26" s="323">
        <v>0.75</v>
      </c>
      <c r="X26" s="322"/>
    </row>
    <row r="27" spans="1:24" ht="16.5" thickBot="1">
      <c r="A27" s="324"/>
      <c r="B27" s="325"/>
      <c r="C27" s="325"/>
      <c r="D27" s="325"/>
      <c r="E27" s="325"/>
      <c r="F27" s="325"/>
      <c r="G27" s="325"/>
      <c r="H27" s="325"/>
      <c r="I27" s="325"/>
      <c r="J27" s="325"/>
      <c r="K27" s="325"/>
      <c r="L27" s="325"/>
      <c r="M27" s="325"/>
      <c r="N27" s="325"/>
      <c r="O27" s="325"/>
      <c r="P27" s="325"/>
      <c r="Q27" s="325"/>
      <c r="R27" s="326"/>
      <c r="S27" s="327" t="s">
        <v>62</v>
      </c>
      <c r="T27" s="328"/>
      <c r="U27" s="329"/>
      <c r="V27" s="330"/>
      <c r="W27" s="331">
        <f>I17+Q17+W17</f>
        <v>91</v>
      </c>
      <c r="X27" s="332"/>
    </row>
    <row r="28" spans="1:24" ht="16.5" thickBot="1">
      <c r="A28" s="333" t="s">
        <v>47</v>
      </c>
      <c r="B28" s="334"/>
      <c r="C28" s="327" t="s">
        <v>48</v>
      </c>
      <c r="D28" s="328"/>
      <c r="E28" s="328"/>
      <c r="F28" s="328"/>
      <c r="G28" s="328"/>
      <c r="H28" s="328"/>
      <c r="I28" s="328"/>
      <c r="J28" s="328"/>
      <c r="K28" s="328"/>
      <c r="L28" s="328"/>
      <c r="M28" s="328"/>
      <c r="N28" s="328"/>
      <c r="O28" s="328"/>
      <c r="P28" s="328"/>
      <c r="Q28" s="328"/>
      <c r="R28" s="328"/>
      <c r="S28" s="328"/>
      <c r="T28" s="328"/>
      <c r="U28" s="328"/>
      <c r="V28" s="328"/>
      <c r="W28" s="328"/>
      <c r="X28" s="337"/>
    </row>
    <row r="29" spans="1:24" ht="16.5" thickBot="1">
      <c r="A29" s="335"/>
      <c r="B29" s="336"/>
      <c r="C29" s="338" t="s">
        <v>49</v>
      </c>
      <c r="D29" s="339"/>
      <c r="E29" s="339"/>
      <c r="F29" s="339"/>
      <c r="G29" s="339"/>
      <c r="H29" s="339"/>
      <c r="I29" s="339"/>
      <c r="J29" s="340"/>
      <c r="K29" s="341" t="s">
        <v>51</v>
      </c>
      <c r="L29" s="342"/>
      <c r="M29" s="342"/>
      <c r="N29" s="342"/>
      <c r="O29" s="342"/>
      <c r="P29" s="342"/>
      <c r="Q29" s="342"/>
      <c r="R29" s="343"/>
      <c r="S29" s="338" t="s">
        <v>50</v>
      </c>
      <c r="T29" s="339"/>
      <c r="U29" s="339"/>
      <c r="V29" s="339"/>
      <c r="W29" s="339"/>
      <c r="X29" s="340"/>
    </row>
    <row r="30" spans="1:24" ht="16.5" thickBot="1">
      <c r="A30" s="346" t="s">
        <v>53</v>
      </c>
      <c r="B30" s="350"/>
      <c r="C30" s="298" t="s">
        <v>30</v>
      </c>
      <c r="D30" s="299"/>
      <c r="E30" s="298" t="s">
        <v>31</v>
      </c>
      <c r="F30" s="299"/>
      <c r="G30" s="298" t="s">
        <v>32</v>
      </c>
      <c r="H30" s="299"/>
      <c r="I30" s="300" t="s">
        <v>24</v>
      </c>
      <c r="J30" s="300"/>
      <c r="K30" s="298" t="s">
        <v>25</v>
      </c>
      <c r="L30" s="299"/>
      <c r="M30" s="298" t="s">
        <v>26</v>
      </c>
      <c r="N30" s="299"/>
      <c r="O30" s="298" t="s">
        <v>27</v>
      </c>
      <c r="P30" s="299"/>
      <c r="Q30" s="300" t="s">
        <v>28</v>
      </c>
      <c r="R30" s="300"/>
      <c r="S30" s="298" t="s">
        <v>29</v>
      </c>
      <c r="T30" s="300"/>
      <c r="U30" s="75">
        <v>20</v>
      </c>
      <c r="V30" s="75">
        <v>22</v>
      </c>
      <c r="W30" s="351">
        <v>24</v>
      </c>
      <c r="X30" s="303"/>
    </row>
    <row r="31" spans="1:24" ht="16.5" thickBot="1">
      <c r="A31" s="346" t="s">
        <v>15</v>
      </c>
      <c r="B31" s="347"/>
      <c r="C31" s="348"/>
      <c r="D31" s="349"/>
      <c r="E31" s="348"/>
      <c r="F31" s="349"/>
      <c r="G31" s="348" t="s">
        <v>273</v>
      </c>
      <c r="H31" s="349"/>
      <c r="I31" s="348"/>
      <c r="J31" s="349"/>
      <c r="K31" s="348"/>
      <c r="L31" s="349"/>
      <c r="M31" s="348"/>
      <c r="N31" s="349"/>
      <c r="O31" s="348"/>
      <c r="P31" s="349"/>
      <c r="Q31" s="348"/>
      <c r="R31" s="349"/>
      <c r="S31" s="348"/>
      <c r="T31" s="349"/>
      <c r="U31" s="87"/>
      <c r="V31" s="87"/>
      <c r="W31" s="348" t="s">
        <v>169</v>
      </c>
      <c r="X31" s="349"/>
    </row>
    <row r="32" spans="1:24" ht="15.75">
      <c r="A32" s="356" t="s">
        <v>78</v>
      </c>
      <c r="B32" s="357"/>
      <c r="C32" s="354"/>
      <c r="D32" s="355"/>
      <c r="E32" s="354"/>
      <c r="F32" s="355"/>
      <c r="G32" s="354"/>
      <c r="H32" s="355"/>
      <c r="I32" s="354"/>
      <c r="J32" s="355"/>
      <c r="K32" s="354"/>
      <c r="L32" s="355"/>
      <c r="M32" s="354"/>
      <c r="N32" s="355"/>
      <c r="O32" s="354"/>
      <c r="P32" s="355"/>
      <c r="Q32" s="354"/>
      <c r="R32" s="355"/>
      <c r="S32" s="354"/>
      <c r="T32" s="355"/>
      <c r="U32" s="76"/>
      <c r="V32" s="76"/>
      <c r="W32" s="354"/>
      <c r="X32" s="355"/>
    </row>
    <row r="33" spans="1:24" ht="15.75">
      <c r="A33" s="352" t="s">
        <v>79</v>
      </c>
      <c r="B33" s="353"/>
      <c r="C33" s="354"/>
      <c r="D33" s="355"/>
      <c r="E33" s="354"/>
      <c r="F33" s="355"/>
      <c r="G33" s="354"/>
      <c r="H33" s="355"/>
      <c r="I33" s="354"/>
      <c r="J33" s="355"/>
      <c r="K33" s="354"/>
      <c r="L33" s="355"/>
      <c r="M33" s="354"/>
      <c r="N33" s="355"/>
      <c r="O33" s="354"/>
      <c r="P33" s="355"/>
      <c r="Q33" s="354"/>
      <c r="R33" s="355"/>
      <c r="S33" s="354"/>
      <c r="T33" s="355"/>
      <c r="U33" s="86"/>
      <c r="V33" s="86"/>
      <c r="W33" s="354"/>
      <c r="X33" s="355"/>
    </row>
    <row r="34" spans="1:24" ht="15.75">
      <c r="A34" s="352" t="s">
        <v>257</v>
      </c>
      <c r="B34" s="353"/>
      <c r="C34" s="354">
        <v>800</v>
      </c>
      <c r="D34" s="355"/>
      <c r="E34" s="354">
        <v>800</v>
      </c>
      <c r="F34" s="355"/>
      <c r="G34" s="354">
        <v>800</v>
      </c>
      <c r="H34" s="355"/>
      <c r="I34" s="354">
        <v>800</v>
      </c>
      <c r="J34" s="355"/>
      <c r="K34" s="354">
        <v>800</v>
      </c>
      <c r="L34" s="355"/>
      <c r="M34" s="354">
        <v>800</v>
      </c>
      <c r="N34" s="355"/>
      <c r="O34" s="354">
        <v>800</v>
      </c>
      <c r="P34" s="355"/>
      <c r="Q34" s="354">
        <v>800</v>
      </c>
      <c r="R34" s="355"/>
      <c r="S34" s="354">
        <v>800</v>
      </c>
      <c r="T34" s="355"/>
      <c r="U34" s="86">
        <v>800</v>
      </c>
      <c r="V34" s="86">
        <v>800</v>
      </c>
      <c r="W34" s="354">
        <v>800</v>
      </c>
      <c r="X34" s="355"/>
    </row>
    <row r="35" spans="1:24" ht="16.5" thickBot="1">
      <c r="A35" s="352" t="s">
        <v>258</v>
      </c>
      <c r="B35" s="353"/>
      <c r="C35" s="358">
        <v>820</v>
      </c>
      <c r="D35" s="359"/>
      <c r="E35" s="358">
        <v>820</v>
      </c>
      <c r="F35" s="359"/>
      <c r="G35" s="358">
        <v>840</v>
      </c>
      <c r="H35" s="359"/>
      <c r="I35" s="358">
        <v>840</v>
      </c>
      <c r="J35" s="359"/>
      <c r="K35" s="358">
        <v>840</v>
      </c>
      <c r="L35" s="359"/>
      <c r="M35" s="358">
        <v>840</v>
      </c>
      <c r="N35" s="359"/>
      <c r="O35" s="358">
        <v>840</v>
      </c>
      <c r="P35" s="359"/>
      <c r="Q35" s="358">
        <v>840</v>
      </c>
      <c r="R35" s="359"/>
      <c r="S35" s="358">
        <v>840</v>
      </c>
      <c r="T35" s="359"/>
      <c r="U35" s="86">
        <v>840</v>
      </c>
      <c r="V35" s="86">
        <v>840</v>
      </c>
      <c r="W35" s="358">
        <v>830</v>
      </c>
      <c r="X35" s="359"/>
    </row>
    <row r="36" spans="1:24" ht="16.5" thickBot="1">
      <c r="A36" s="346" t="s">
        <v>38</v>
      </c>
      <c r="B36" s="347"/>
      <c r="C36" s="364">
        <f>C32+C35+C34+C33</f>
        <v>1620</v>
      </c>
      <c r="D36" s="365"/>
      <c r="E36" s="364">
        <f>E32+E35+E34+E33</f>
        <v>1620</v>
      </c>
      <c r="F36" s="365"/>
      <c r="G36" s="364">
        <f>G32+G35+G34+G33</f>
        <v>1640</v>
      </c>
      <c r="H36" s="365"/>
      <c r="I36" s="364">
        <f t="shared" ref="I36" si="1">I32+I35+I34+I33</f>
        <v>1640</v>
      </c>
      <c r="J36" s="365"/>
      <c r="K36" s="364">
        <f t="shared" ref="K36:M36" si="2">K32+K35+K34+K33</f>
        <v>1640</v>
      </c>
      <c r="L36" s="365"/>
      <c r="M36" s="364">
        <f t="shared" si="2"/>
        <v>1640</v>
      </c>
      <c r="N36" s="365"/>
      <c r="O36" s="364">
        <f t="shared" ref="O36" si="3">O32+O35+O34+O33</f>
        <v>1640</v>
      </c>
      <c r="P36" s="365"/>
      <c r="Q36" s="364">
        <f t="shared" ref="Q36" si="4">Q32+Q35+Q34+Q33</f>
        <v>1640</v>
      </c>
      <c r="R36" s="365"/>
      <c r="S36" s="364">
        <f t="shared" ref="S36" si="5">S32+S35+S34+S33</f>
        <v>1640</v>
      </c>
      <c r="T36" s="365"/>
      <c r="U36" s="82">
        <f>U32+U35+U34+U33</f>
        <v>1640</v>
      </c>
      <c r="V36" s="82">
        <f>V32+V35+V34+V33</f>
        <v>1640</v>
      </c>
      <c r="W36" s="364">
        <f t="shared" ref="W36" si="6">W32+W35+W34+W33</f>
        <v>1630</v>
      </c>
      <c r="X36" s="365"/>
    </row>
    <row r="37" spans="1:24" ht="15.75">
      <c r="A37" s="360" t="s">
        <v>81</v>
      </c>
      <c r="B37" s="361"/>
      <c r="C37" s="362"/>
      <c r="D37" s="363"/>
      <c r="E37" s="362"/>
      <c r="F37" s="363"/>
      <c r="G37" s="362"/>
      <c r="H37" s="363"/>
      <c r="I37" s="362"/>
      <c r="J37" s="363"/>
      <c r="K37" s="362"/>
      <c r="L37" s="363"/>
      <c r="M37" s="362"/>
      <c r="N37" s="363"/>
      <c r="O37" s="362"/>
      <c r="P37" s="363"/>
      <c r="Q37" s="362"/>
      <c r="R37" s="363"/>
      <c r="S37" s="362"/>
      <c r="T37" s="363"/>
      <c r="U37" s="81"/>
      <c r="V37" s="81"/>
      <c r="W37" s="362"/>
      <c r="X37" s="363"/>
    </row>
    <row r="38" spans="1:24" ht="15.75">
      <c r="A38" s="360" t="s">
        <v>68</v>
      </c>
      <c r="B38" s="361"/>
      <c r="C38" s="354"/>
      <c r="D38" s="355"/>
      <c r="E38" s="354"/>
      <c r="F38" s="355"/>
      <c r="G38" s="354"/>
      <c r="H38" s="355"/>
      <c r="I38" s="354"/>
      <c r="J38" s="355"/>
      <c r="K38" s="354"/>
      <c r="L38" s="355"/>
      <c r="M38" s="354"/>
      <c r="N38" s="355"/>
      <c r="O38" s="354"/>
      <c r="P38" s="355"/>
      <c r="Q38" s="354"/>
      <c r="R38" s="355"/>
      <c r="S38" s="354"/>
      <c r="T38" s="355"/>
      <c r="U38" s="76"/>
      <c r="V38" s="76"/>
      <c r="W38" s="354"/>
      <c r="X38" s="355"/>
    </row>
    <row r="39" spans="1:24" ht="15.75" customHeight="1">
      <c r="A39" s="360" t="s">
        <v>83</v>
      </c>
      <c r="B39" s="361"/>
      <c r="C39" s="354">
        <v>900</v>
      </c>
      <c r="D39" s="355"/>
      <c r="E39" s="354">
        <v>900</v>
      </c>
      <c r="F39" s="355"/>
      <c r="G39" s="354">
        <v>900</v>
      </c>
      <c r="H39" s="355"/>
      <c r="I39" s="354">
        <v>900</v>
      </c>
      <c r="J39" s="355"/>
      <c r="K39" s="354">
        <v>900</v>
      </c>
      <c r="L39" s="355"/>
      <c r="M39" s="354">
        <v>900</v>
      </c>
      <c r="N39" s="355"/>
      <c r="O39" s="354">
        <v>900</v>
      </c>
      <c r="P39" s="355"/>
      <c r="Q39" s="354">
        <v>900</v>
      </c>
      <c r="R39" s="355"/>
      <c r="S39" s="354">
        <v>900</v>
      </c>
      <c r="T39" s="355"/>
      <c r="U39" s="76">
        <v>900</v>
      </c>
      <c r="V39" s="76">
        <v>900</v>
      </c>
      <c r="W39" s="354">
        <v>900</v>
      </c>
      <c r="X39" s="355"/>
    </row>
    <row r="40" spans="1:24" ht="15.75">
      <c r="A40" s="352" t="s">
        <v>73</v>
      </c>
      <c r="B40" s="353"/>
      <c r="C40" s="354">
        <v>200</v>
      </c>
      <c r="D40" s="355"/>
      <c r="E40" s="354">
        <v>200</v>
      </c>
      <c r="F40" s="355"/>
      <c r="G40" s="354">
        <v>200</v>
      </c>
      <c r="H40" s="355"/>
      <c r="I40" s="354">
        <v>200</v>
      </c>
      <c r="J40" s="355"/>
      <c r="K40" s="354">
        <v>200</v>
      </c>
      <c r="L40" s="355"/>
      <c r="M40" s="354">
        <v>200</v>
      </c>
      <c r="N40" s="355"/>
      <c r="O40" s="354">
        <v>200</v>
      </c>
      <c r="P40" s="355"/>
      <c r="Q40" s="354">
        <v>200</v>
      </c>
      <c r="R40" s="355"/>
      <c r="S40" s="354">
        <v>200</v>
      </c>
      <c r="T40" s="355"/>
      <c r="U40" s="76">
        <v>200</v>
      </c>
      <c r="V40" s="76">
        <v>200</v>
      </c>
      <c r="W40" s="354">
        <v>200</v>
      </c>
      <c r="X40" s="355"/>
    </row>
    <row r="41" spans="1:24" ht="15.75">
      <c r="A41" s="366" t="s">
        <v>84</v>
      </c>
      <c r="B41" s="367"/>
      <c r="C41" s="354">
        <v>1100</v>
      </c>
      <c r="D41" s="355"/>
      <c r="E41" s="354">
        <v>1100</v>
      </c>
      <c r="F41" s="355"/>
      <c r="G41" s="354">
        <v>1100</v>
      </c>
      <c r="H41" s="355"/>
      <c r="I41" s="354">
        <v>1100</v>
      </c>
      <c r="J41" s="355"/>
      <c r="K41" s="354">
        <v>1100</v>
      </c>
      <c r="L41" s="355"/>
      <c r="M41" s="354">
        <v>1100</v>
      </c>
      <c r="N41" s="355"/>
      <c r="O41" s="354">
        <v>1100</v>
      </c>
      <c r="P41" s="355"/>
      <c r="Q41" s="354">
        <v>1100</v>
      </c>
      <c r="R41" s="355"/>
      <c r="S41" s="354">
        <v>1100</v>
      </c>
      <c r="T41" s="355"/>
      <c r="U41" s="76">
        <v>1100</v>
      </c>
      <c r="V41" s="76">
        <v>1100</v>
      </c>
      <c r="W41" s="354">
        <v>1100</v>
      </c>
      <c r="X41" s="355"/>
    </row>
    <row r="42" spans="1:24" ht="16.5" customHeight="1" thickBot="1">
      <c r="A42" s="366" t="s">
        <v>85</v>
      </c>
      <c r="B42" s="367"/>
      <c r="C42" s="358">
        <v>300</v>
      </c>
      <c r="D42" s="359"/>
      <c r="E42" s="358">
        <v>300</v>
      </c>
      <c r="F42" s="359"/>
      <c r="G42" s="358">
        <v>300</v>
      </c>
      <c r="H42" s="359"/>
      <c r="I42" s="358">
        <v>300</v>
      </c>
      <c r="J42" s="359"/>
      <c r="K42" s="358">
        <v>300</v>
      </c>
      <c r="L42" s="359"/>
      <c r="M42" s="358">
        <v>300</v>
      </c>
      <c r="N42" s="359"/>
      <c r="O42" s="358">
        <v>300</v>
      </c>
      <c r="P42" s="359"/>
      <c r="Q42" s="358">
        <v>300</v>
      </c>
      <c r="R42" s="359"/>
      <c r="S42" s="358">
        <v>300</v>
      </c>
      <c r="T42" s="359"/>
      <c r="U42" s="86">
        <v>300</v>
      </c>
      <c r="V42" s="86">
        <v>300</v>
      </c>
      <c r="W42" s="358">
        <v>300</v>
      </c>
      <c r="X42" s="359"/>
    </row>
    <row r="43" spans="1:24" ht="16.5" thickBot="1">
      <c r="A43" s="368" t="s">
        <v>52</v>
      </c>
      <c r="B43" s="369"/>
      <c r="C43" s="370">
        <f>C37+C38+C39+C40+C41+C42</f>
        <v>2500</v>
      </c>
      <c r="D43" s="371"/>
      <c r="E43" s="370">
        <f>E37+E38+E39+E40+E41+E42</f>
        <v>2500</v>
      </c>
      <c r="F43" s="371"/>
      <c r="G43" s="370">
        <f>G37+G38+G39+G40+G41+G42</f>
        <v>2500</v>
      </c>
      <c r="H43" s="371"/>
      <c r="I43" s="370">
        <f t="shared" ref="I43" si="7">I37+I38+I39+I40+I41+I42</f>
        <v>2500</v>
      </c>
      <c r="J43" s="371"/>
      <c r="K43" s="370">
        <f t="shared" ref="K43:M43" si="8">K37+K38+K39+K40+K41+K42</f>
        <v>2500</v>
      </c>
      <c r="L43" s="371"/>
      <c r="M43" s="370">
        <f t="shared" si="8"/>
        <v>2500</v>
      </c>
      <c r="N43" s="371"/>
      <c r="O43" s="370">
        <f t="shared" ref="O43" si="9">O37+O38+O39+O40+O41+O42</f>
        <v>2500</v>
      </c>
      <c r="P43" s="371"/>
      <c r="Q43" s="370">
        <f t="shared" ref="Q43" si="10">Q37+Q38+Q39+Q40+Q41+Q42</f>
        <v>2500</v>
      </c>
      <c r="R43" s="371"/>
      <c r="S43" s="370">
        <f>S37+S38+S39+S40+S41+S42</f>
        <v>2500</v>
      </c>
      <c r="T43" s="371"/>
      <c r="U43" s="157">
        <f>U37+U38+U39+U40+U41+U42</f>
        <v>2500</v>
      </c>
      <c r="V43" s="193">
        <f>V37+V38+V39+V40+V41+V42</f>
        <v>2500</v>
      </c>
      <c r="W43" s="370">
        <f>W37+W38+W39+W40+W41+W42</f>
        <v>2500</v>
      </c>
      <c r="X43" s="371"/>
    </row>
    <row r="44" spans="1:24" ht="15.75">
      <c r="A44" s="373" t="s">
        <v>54</v>
      </c>
      <c r="B44" s="374"/>
      <c r="C44" s="362"/>
      <c r="D44" s="363"/>
      <c r="E44" s="362"/>
      <c r="F44" s="363"/>
      <c r="G44" s="362"/>
      <c r="H44" s="363"/>
      <c r="I44" s="362"/>
      <c r="J44" s="363"/>
      <c r="K44" s="362"/>
      <c r="L44" s="363"/>
      <c r="M44" s="362"/>
      <c r="N44" s="363"/>
      <c r="O44" s="362"/>
      <c r="P44" s="363"/>
      <c r="Q44" s="362"/>
      <c r="R44" s="363"/>
      <c r="S44" s="362"/>
      <c r="T44" s="363"/>
      <c r="U44" s="81"/>
      <c r="V44" s="81"/>
      <c r="W44" s="362"/>
      <c r="X44" s="363"/>
    </row>
    <row r="45" spans="1:24" ht="15.75">
      <c r="A45" s="292" t="s">
        <v>55</v>
      </c>
      <c r="B45" s="372"/>
      <c r="C45" s="354">
        <v>100</v>
      </c>
      <c r="D45" s="355"/>
      <c r="E45" s="354">
        <v>100</v>
      </c>
      <c r="F45" s="355"/>
      <c r="G45" s="354">
        <v>100</v>
      </c>
      <c r="H45" s="355"/>
      <c r="I45" s="354">
        <v>100</v>
      </c>
      <c r="J45" s="355"/>
      <c r="K45" s="354">
        <v>100</v>
      </c>
      <c r="L45" s="355"/>
      <c r="M45" s="354">
        <v>100</v>
      </c>
      <c r="N45" s="355"/>
      <c r="O45" s="354">
        <v>100</v>
      </c>
      <c r="P45" s="355"/>
      <c r="Q45" s="354">
        <v>100</v>
      </c>
      <c r="R45" s="355"/>
      <c r="S45" s="354">
        <v>100</v>
      </c>
      <c r="T45" s="355"/>
      <c r="U45" s="76">
        <v>100</v>
      </c>
      <c r="V45" s="76">
        <v>100</v>
      </c>
      <c r="W45" s="354">
        <v>100</v>
      </c>
      <c r="X45" s="355"/>
    </row>
    <row r="46" spans="1:24" ht="15.75">
      <c r="A46" s="360" t="s">
        <v>71</v>
      </c>
      <c r="B46" s="361"/>
      <c r="C46" s="354"/>
      <c r="D46" s="355"/>
      <c r="E46" s="354"/>
      <c r="F46" s="355"/>
      <c r="G46" s="354"/>
      <c r="H46" s="355"/>
      <c r="I46" s="354"/>
      <c r="J46" s="375"/>
      <c r="K46" s="354"/>
      <c r="L46" s="375"/>
      <c r="M46" s="354"/>
      <c r="N46" s="375"/>
      <c r="O46" s="354"/>
      <c r="P46" s="375"/>
      <c r="Q46" s="354"/>
      <c r="R46" s="375"/>
      <c r="S46" s="354"/>
      <c r="T46" s="375"/>
      <c r="U46" s="76"/>
      <c r="V46" s="76"/>
      <c r="W46" s="354"/>
      <c r="X46" s="375"/>
    </row>
    <row r="47" spans="1:24" ht="15.75">
      <c r="A47" s="292" t="s">
        <v>75</v>
      </c>
      <c r="B47" s="372"/>
      <c r="C47" s="354"/>
      <c r="D47" s="355"/>
      <c r="E47" s="354"/>
      <c r="F47" s="355"/>
      <c r="G47" s="354"/>
      <c r="H47" s="355"/>
      <c r="I47" s="354"/>
      <c r="J47" s="355"/>
      <c r="K47" s="354"/>
      <c r="L47" s="355"/>
      <c r="M47" s="354"/>
      <c r="N47" s="355"/>
      <c r="O47" s="354"/>
      <c r="P47" s="355"/>
      <c r="Q47" s="354"/>
      <c r="R47" s="355"/>
      <c r="S47" s="354"/>
      <c r="T47" s="355"/>
      <c r="U47" s="76"/>
      <c r="V47" s="76"/>
      <c r="W47" s="354"/>
      <c r="X47" s="355"/>
    </row>
    <row r="48" spans="1:24" ht="15.75">
      <c r="A48" s="292" t="s">
        <v>69</v>
      </c>
      <c r="B48" s="372"/>
      <c r="C48" s="354">
        <v>30</v>
      </c>
      <c r="D48" s="355"/>
      <c r="E48" s="354">
        <v>30</v>
      </c>
      <c r="F48" s="355"/>
      <c r="G48" s="354">
        <v>30</v>
      </c>
      <c r="H48" s="355"/>
      <c r="I48" s="354">
        <v>30</v>
      </c>
      <c r="J48" s="375"/>
      <c r="K48" s="354">
        <v>30</v>
      </c>
      <c r="L48" s="375"/>
      <c r="M48" s="354">
        <v>30</v>
      </c>
      <c r="N48" s="375"/>
      <c r="O48" s="354">
        <v>30</v>
      </c>
      <c r="P48" s="375"/>
      <c r="Q48" s="354">
        <v>30</v>
      </c>
      <c r="R48" s="375"/>
      <c r="S48" s="354">
        <v>30</v>
      </c>
      <c r="T48" s="375"/>
      <c r="U48" s="76">
        <v>30</v>
      </c>
      <c r="V48" s="76">
        <v>30</v>
      </c>
      <c r="W48" s="354">
        <v>30</v>
      </c>
      <c r="X48" s="375"/>
    </row>
    <row r="49" spans="1:24" ht="16.5" thickBot="1">
      <c r="A49" s="319"/>
      <c r="B49" s="376"/>
      <c r="C49" s="358"/>
      <c r="D49" s="377"/>
      <c r="E49" s="358"/>
      <c r="F49" s="377"/>
      <c r="G49" s="358"/>
      <c r="H49" s="377"/>
      <c r="I49" s="358"/>
      <c r="J49" s="377"/>
      <c r="K49" s="358"/>
      <c r="L49" s="377"/>
      <c r="M49" s="358"/>
      <c r="N49" s="377"/>
      <c r="O49" s="358"/>
      <c r="P49" s="377"/>
      <c r="Q49" s="358"/>
      <c r="R49" s="377"/>
      <c r="S49" s="358"/>
      <c r="T49" s="377"/>
      <c r="U49" s="86"/>
      <c r="V49" s="86"/>
      <c r="W49" s="358"/>
      <c r="X49" s="359"/>
    </row>
    <row r="50" spans="1:24" ht="16.5" thickBot="1">
      <c r="A50" s="384" t="s">
        <v>56</v>
      </c>
      <c r="B50" s="385"/>
      <c r="C50" s="290" t="s">
        <v>82</v>
      </c>
      <c r="D50" s="382"/>
      <c r="E50" s="382"/>
      <c r="F50" s="382"/>
      <c r="G50" s="382"/>
      <c r="H50" s="382"/>
      <c r="I50" s="382"/>
      <c r="J50" s="291"/>
      <c r="K50" s="290" t="s">
        <v>82</v>
      </c>
      <c r="L50" s="382"/>
      <c r="M50" s="382"/>
      <c r="N50" s="382"/>
      <c r="O50" s="382"/>
      <c r="P50" s="382"/>
      <c r="Q50" s="382"/>
      <c r="R50" s="291"/>
      <c r="S50" s="290" t="s">
        <v>82</v>
      </c>
      <c r="T50" s="382"/>
      <c r="U50" s="382"/>
      <c r="V50" s="382"/>
      <c r="W50" s="382"/>
      <c r="X50" s="291"/>
    </row>
    <row r="51" spans="1:24" ht="16.5" thickBot="1">
      <c r="A51" s="386" t="s">
        <v>40</v>
      </c>
      <c r="B51" s="387"/>
      <c r="C51" s="324" t="s">
        <v>264</v>
      </c>
      <c r="D51" s="325"/>
      <c r="E51" s="325"/>
      <c r="F51" s="325"/>
      <c r="G51" s="325"/>
      <c r="H51" s="325"/>
      <c r="I51" s="325"/>
      <c r="J51" s="326"/>
      <c r="K51" s="324" t="s">
        <v>264</v>
      </c>
      <c r="L51" s="325"/>
      <c r="M51" s="325"/>
      <c r="N51" s="325"/>
      <c r="O51" s="325"/>
      <c r="P51" s="325"/>
      <c r="Q51" s="325"/>
      <c r="R51" s="326"/>
      <c r="S51" s="388" t="s">
        <v>264</v>
      </c>
      <c r="T51" s="389"/>
      <c r="U51" s="389"/>
      <c r="V51" s="389"/>
      <c r="W51" s="389"/>
      <c r="X51" s="390"/>
    </row>
    <row r="52" spans="1:24" ht="16.5" thickBot="1">
      <c r="A52" s="378" t="s">
        <v>74</v>
      </c>
      <c r="B52" s="379"/>
      <c r="C52" s="380"/>
      <c r="D52" s="381" t="s">
        <v>20</v>
      </c>
      <c r="E52" s="382"/>
      <c r="F52" s="383"/>
      <c r="G52" s="381" t="s">
        <v>37</v>
      </c>
      <c r="H52" s="382"/>
      <c r="I52" s="382"/>
      <c r="J52" s="382"/>
      <c r="K52" s="382"/>
      <c r="L52" s="291"/>
      <c r="M52" s="290" t="s">
        <v>59</v>
      </c>
      <c r="N52" s="382"/>
      <c r="O52" s="383"/>
      <c r="P52" s="381" t="s">
        <v>20</v>
      </c>
      <c r="Q52" s="382"/>
      <c r="R52" s="383"/>
      <c r="S52" s="381" t="s">
        <v>37</v>
      </c>
      <c r="T52" s="382"/>
      <c r="U52" s="382"/>
      <c r="V52" s="382"/>
      <c r="W52" s="382"/>
      <c r="X52" s="291"/>
    </row>
    <row r="53" spans="1:24" ht="15.75">
      <c r="A53" s="395"/>
      <c r="B53" s="396"/>
      <c r="C53" s="397"/>
      <c r="D53" s="88"/>
      <c r="E53" s="88"/>
      <c r="F53" s="89">
        <f>E53-D53</f>
        <v>0</v>
      </c>
      <c r="G53" s="398"/>
      <c r="H53" s="399"/>
      <c r="I53" s="399"/>
      <c r="J53" s="399"/>
      <c r="K53" s="399"/>
      <c r="L53" s="400"/>
      <c r="M53" s="395" t="s">
        <v>60</v>
      </c>
      <c r="N53" s="396"/>
      <c r="O53" s="397"/>
      <c r="P53" s="88"/>
      <c r="Q53" s="88"/>
      <c r="R53" s="89">
        <f>Q53-P53</f>
        <v>0</v>
      </c>
      <c r="S53" s="398"/>
      <c r="T53" s="399"/>
      <c r="U53" s="399"/>
      <c r="V53" s="399"/>
      <c r="W53" s="399"/>
      <c r="X53" s="400"/>
    </row>
    <row r="54" spans="1:24" ht="15.75">
      <c r="A54" s="354"/>
      <c r="B54" s="375"/>
      <c r="C54" s="401"/>
      <c r="D54" s="83"/>
      <c r="E54" s="83"/>
      <c r="F54" s="83"/>
      <c r="G54" s="402"/>
      <c r="H54" s="403"/>
      <c r="I54" s="403"/>
      <c r="J54" s="403"/>
      <c r="K54" s="403"/>
      <c r="L54" s="404"/>
      <c r="M54" s="354"/>
      <c r="N54" s="375"/>
      <c r="O54" s="401"/>
      <c r="P54" s="83"/>
      <c r="Q54" s="83"/>
      <c r="R54" s="83"/>
      <c r="S54" s="405"/>
      <c r="T54" s="375"/>
      <c r="U54" s="375"/>
      <c r="V54" s="375"/>
      <c r="W54" s="375"/>
      <c r="X54" s="355"/>
    </row>
    <row r="55" spans="1:24" ht="16.5" thickBot="1">
      <c r="A55" s="391"/>
      <c r="B55" s="392"/>
      <c r="C55" s="393"/>
      <c r="D55" s="84"/>
      <c r="E55" s="84"/>
      <c r="F55" s="84"/>
      <c r="G55" s="394"/>
      <c r="H55" s="377"/>
      <c r="I55" s="377"/>
      <c r="J55" s="377"/>
      <c r="K55" s="377"/>
      <c r="L55" s="359"/>
      <c r="M55" s="391"/>
      <c r="N55" s="392"/>
      <c r="O55" s="393"/>
      <c r="P55" s="84"/>
      <c r="Q55" s="84"/>
      <c r="R55" s="84"/>
      <c r="S55" s="394"/>
      <c r="T55" s="377"/>
      <c r="U55" s="377"/>
      <c r="V55" s="377"/>
      <c r="W55" s="377"/>
      <c r="X55" s="359"/>
    </row>
  </sheetData>
  <mergeCells count="408">
    <mergeCell ref="A55:C55"/>
    <mergeCell ref="G55:L55"/>
    <mergeCell ref="M55:O55"/>
    <mergeCell ref="S55:X55"/>
    <mergeCell ref="A53:C53"/>
    <mergeCell ref="G53:L53"/>
    <mergeCell ref="M53:O53"/>
    <mergeCell ref="S53:X53"/>
    <mergeCell ref="A54:C54"/>
    <mergeCell ref="G54:L54"/>
    <mergeCell ref="M54:O54"/>
    <mergeCell ref="S54:X54"/>
    <mergeCell ref="A52:C52"/>
    <mergeCell ref="D52:F52"/>
    <mergeCell ref="G52:L52"/>
    <mergeCell ref="M52:O52"/>
    <mergeCell ref="P52:R52"/>
    <mergeCell ref="S52:X52"/>
    <mergeCell ref="A50:B50"/>
    <mergeCell ref="C50:J50"/>
    <mergeCell ref="K50:R50"/>
    <mergeCell ref="S50:X50"/>
    <mergeCell ref="A51:B51"/>
    <mergeCell ref="C51:J51"/>
    <mergeCell ref="K51:R51"/>
    <mergeCell ref="S51:X51"/>
    <mergeCell ref="K49:L49"/>
    <mergeCell ref="M49:N49"/>
    <mergeCell ref="O49:P49"/>
    <mergeCell ref="Q49:R49"/>
    <mergeCell ref="S49:T49"/>
    <mergeCell ref="W49:X49"/>
    <mergeCell ref="M48:N48"/>
    <mergeCell ref="O48:P48"/>
    <mergeCell ref="Q48:R48"/>
    <mergeCell ref="S48:T48"/>
    <mergeCell ref="W48:X48"/>
    <mergeCell ref="K48:L48"/>
    <mergeCell ref="A49:B49"/>
    <mergeCell ref="C49:D49"/>
    <mergeCell ref="E49:F49"/>
    <mergeCell ref="G49:H49"/>
    <mergeCell ref="I49:J49"/>
    <mergeCell ref="A48:B48"/>
    <mergeCell ref="C48:D48"/>
    <mergeCell ref="E48:F48"/>
    <mergeCell ref="G48:H48"/>
    <mergeCell ref="I48:J48"/>
    <mergeCell ref="K47:L47"/>
    <mergeCell ref="M47:N47"/>
    <mergeCell ref="O47:P47"/>
    <mergeCell ref="Q47:R47"/>
    <mergeCell ref="S47:T47"/>
    <mergeCell ref="W47:X47"/>
    <mergeCell ref="M46:N46"/>
    <mergeCell ref="O46:P46"/>
    <mergeCell ref="Q46:R46"/>
    <mergeCell ref="S46:T46"/>
    <mergeCell ref="W46:X46"/>
    <mergeCell ref="K46:L46"/>
    <mergeCell ref="A47:B47"/>
    <mergeCell ref="C47:D47"/>
    <mergeCell ref="E47:F47"/>
    <mergeCell ref="G47:H47"/>
    <mergeCell ref="I47:J47"/>
    <mergeCell ref="A46:B46"/>
    <mergeCell ref="C46:D46"/>
    <mergeCell ref="E46:F46"/>
    <mergeCell ref="G46:H46"/>
    <mergeCell ref="I46:J46"/>
    <mergeCell ref="K45:L45"/>
    <mergeCell ref="M45:N45"/>
    <mergeCell ref="O45:P45"/>
    <mergeCell ref="Q45:R45"/>
    <mergeCell ref="S45:T45"/>
    <mergeCell ref="W45:X45"/>
    <mergeCell ref="M44:N44"/>
    <mergeCell ref="O44:P44"/>
    <mergeCell ref="Q44:R44"/>
    <mergeCell ref="S44:T44"/>
    <mergeCell ref="W44:X44"/>
    <mergeCell ref="K44:L44"/>
    <mergeCell ref="A45:B45"/>
    <mergeCell ref="C45:D45"/>
    <mergeCell ref="E45:F45"/>
    <mergeCell ref="G45:H45"/>
    <mergeCell ref="I45:J45"/>
    <mergeCell ref="A44:B44"/>
    <mergeCell ref="C44:D44"/>
    <mergeCell ref="E44:F44"/>
    <mergeCell ref="G44:H44"/>
    <mergeCell ref="I44:J44"/>
    <mergeCell ref="K43:L43"/>
    <mergeCell ref="M43:N43"/>
    <mergeCell ref="O43:P43"/>
    <mergeCell ref="Q43:R43"/>
    <mergeCell ref="S43:T43"/>
    <mergeCell ref="W43:X43"/>
    <mergeCell ref="M42:N42"/>
    <mergeCell ref="O42:P42"/>
    <mergeCell ref="Q42:R42"/>
    <mergeCell ref="S42:T42"/>
    <mergeCell ref="W42:X42"/>
    <mergeCell ref="K42:L42"/>
    <mergeCell ref="A43:B43"/>
    <mergeCell ref="C43:D43"/>
    <mergeCell ref="E43:F43"/>
    <mergeCell ref="G43:H43"/>
    <mergeCell ref="I43:J43"/>
    <mergeCell ref="A42:B42"/>
    <mergeCell ref="C42:D42"/>
    <mergeCell ref="E42:F42"/>
    <mergeCell ref="G42:H42"/>
    <mergeCell ref="I42:J42"/>
    <mergeCell ref="K41:L41"/>
    <mergeCell ref="M41:N41"/>
    <mergeCell ref="O41:P41"/>
    <mergeCell ref="Q41:R41"/>
    <mergeCell ref="S41:T41"/>
    <mergeCell ref="W41:X41"/>
    <mergeCell ref="M40:N40"/>
    <mergeCell ref="O40:P40"/>
    <mergeCell ref="Q40:R40"/>
    <mergeCell ref="S40:T40"/>
    <mergeCell ref="W40:X40"/>
    <mergeCell ref="K40:L40"/>
    <mergeCell ref="A41:B41"/>
    <mergeCell ref="C41:D41"/>
    <mergeCell ref="E41:F41"/>
    <mergeCell ref="G41:H41"/>
    <mergeCell ref="I41:J41"/>
    <mergeCell ref="A40:B40"/>
    <mergeCell ref="C40:D40"/>
    <mergeCell ref="E40:F40"/>
    <mergeCell ref="G40:H40"/>
    <mergeCell ref="I40:J40"/>
    <mergeCell ref="K39:L39"/>
    <mergeCell ref="M39:N39"/>
    <mergeCell ref="O39:P39"/>
    <mergeCell ref="Q39:R39"/>
    <mergeCell ref="S39:T39"/>
    <mergeCell ref="W39:X39"/>
    <mergeCell ref="M38:N38"/>
    <mergeCell ref="O38:P38"/>
    <mergeCell ref="Q38:R38"/>
    <mergeCell ref="S38:T38"/>
    <mergeCell ref="W38:X38"/>
    <mergeCell ref="K38:L38"/>
    <mergeCell ref="A39:B39"/>
    <mergeCell ref="C39:D39"/>
    <mergeCell ref="E39:F39"/>
    <mergeCell ref="G39:H39"/>
    <mergeCell ref="I39:J39"/>
    <mergeCell ref="A38:B38"/>
    <mergeCell ref="C38:D38"/>
    <mergeCell ref="E38:F38"/>
    <mergeCell ref="G38:H38"/>
    <mergeCell ref="I38:J38"/>
    <mergeCell ref="K37:L37"/>
    <mergeCell ref="M37:N37"/>
    <mergeCell ref="O37:P37"/>
    <mergeCell ref="Q37:R37"/>
    <mergeCell ref="S37:T37"/>
    <mergeCell ref="W37:X37"/>
    <mergeCell ref="M36:N36"/>
    <mergeCell ref="O36:P36"/>
    <mergeCell ref="Q36:R36"/>
    <mergeCell ref="S36:T36"/>
    <mergeCell ref="W36:X36"/>
    <mergeCell ref="K36:L36"/>
    <mergeCell ref="A37:B37"/>
    <mergeCell ref="C37:D37"/>
    <mergeCell ref="E37:F37"/>
    <mergeCell ref="G37:H37"/>
    <mergeCell ref="I37:J37"/>
    <mergeCell ref="A36:B36"/>
    <mergeCell ref="C36:D36"/>
    <mergeCell ref="E36:F36"/>
    <mergeCell ref="G36:H36"/>
    <mergeCell ref="I36:J36"/>
    <mergeCell ref="K35:L35"/>
    <mergeCell ref="M35:N35"/>
    <mergeCell ref="O35:P35"/>
    <mergeCell ref="Q35:R35"/>
    <mergeCell ref="S35:T35"/>
    <mergeCell ref="W35:X35"/>
    <mergeCell ref="M34:N34"/>
    <mergeCell ref="O34:P34"/>
    <mergeCell ref="Q34:R34"/>
    <mergeCell ref="S34:T34"/>
    <mergeCell ref="W34:X34"/>
    <mergeCell ref="K34:L34"/>
    <mergeCell ref="A35:B35"/>
    <mergeCell ref="C35:D35"/>
    <mergeCell ref="E35:F35"/>
    <mergeCell ref="G35:H35"/>
    <mergeCell ref="I35:J35"/>
    <mergeCell ref="A34:B34"/>
    <mergeCell ref="C34:D34"/>
    <mergeCell ref="E34:F34"/>
    <mergeCell ref="G34:H34"/>
    <mergeCell ref="I34:J34"/>
    <mergeCell ref="K33:L33"/>
    <mergeCell ref="M33:N33"/>
    <mergeCell ref="O33:P33"/>
    <mergeCell ref="Q33:R33"/>
    <mergeCell ref="S33:T33"/>
    <mergeCell ref="W33:X33"/>
    <mergeCell ref="M32:N32"/>
    <mergeCell ref="O32:P32"/>
    <mergeCell ref="Q32:R32"/>
    <mergeCell ref="S32:T32"/>
    <mergeCell ref="W32:X32"/>
    <mergeCell ref="K32:L32"/>
    <mergeCell ref="A33:B33"/>
    <mergeCell ref="C33:D33"/>
    <mergeCell ref="E33:F33"/>
    <mergeCell ref="G33:H33"/>
    <mergeCell ref="I33:J33"/>
    <mergeCell ref="A32:B32"/>
    <mergeCell ref="C32:D32"/>
    <mergeCell ref="E32:F32"/>
    <mergeCell ref="G32:H32"/>
    <mergeCell ref="I32:J32"/>
    <mergeCell ref="K31:L31"/>
    <mergeCell ref="M31:N31"/>
    <mergeCell ref="O31:P31"/>
    <mergeCell ref="Q31:R31"/>
    <mergeCell ref="S31:T31"/>
    <mergeCell ref="W31:X31"/>
    <mergeCell ref="M30:N30"/>
    <mergeCell ref="O30:P30"/>
    <mergeCell ref="Q30:R30"/>
    <mergeCell ref="S30:T30"/>
    <mergeCell ref="W30:X30"/>
    <mergeCell ref="K30:L30"/>
    <mergeCell ref="A31:B31"/>
    <mergeCell ref="C31:D31"/>
    <mergeCell ref="E31:F31"/>
    <mergeCell ref="G31:H31"/>
    <mergeCell ref="I31:J31"/>
    <mergeCell ref="A30:B30"/>
    <mergeCell ref="C30:D30"/>
    <mergeCell ref="E30:F30"/>
    <mergeCell ref="G30:H30"/>
    <mergeCell ref="I30:J30"/>
    <mergeCell ref="S26:T26"/>
    <mergeCell ref="W26:X26"/>
    <mergeCell ref="A27:R27"/>
    <mergeCell ref="S27:V27"/>
    <mergeCell ref="W27:X27"/>
    <mergeCell ref="A28:B29"/>
    <mergeCell ref="C28:X28"/>
    <mergeCell ref="C29:J29"/>
    <mergeCell ref="K29:R29"/>
    <mergeCell ref="S29:X29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M24:N24"/>
    <mergeCell ref="O24:P24"/>
    <mergeCell ref="Q24:R24"/>
    <mergeCell ref="S24:T24"/>
    <mergeCell ref="W24:X24"/>
    <mergeCell ref="A25:B25"/>
    <mergeCell ref="C25:D25"/>
    <mergeCell ref="E25:F25"/>
    <mergeCell ref="G25:H25"/>
    <mergeCell ref="I25:J25"/>
    <mergeCell ref="A24:B24"/>
    <mergeCell ref="C24:D24"/>
    <mergeCell ref="E24:F24"/>
    <mergeCell ref="G24:H24"/>
    <mergeCell ref="I24:J24"/>
    <mergeCell ref="K24:L24"/>
    <mergeCell ref="W25:X25"/>
    <mergeCell ref="K25:L25"/>
    <mergeCell ref="M25:N25"/>
    <mergeCell ref="O25:P25"/>
    <mergeCell ref="Q25:R25"/>
    <mergeCell ref="S25:T25"/>
    <mergeCell ref="U25:V25"/>
    <mergeCell ref="K23:L23"/>
    <mergeCell ref="M23:N23"/>
    <mergeCell ref="O23:P23"/>
    <mergeCell ref="Q23:R23"/>
    <mergeCell ref="S23:T23"/>
    <mergeCell ref="W23:X23"/>
    <mergeCell ref="M22:N22"/>
    <mergeCell ref="O22:P22"/>
    <mergeCell ref="Q22:R22"/>
    <mergeCell ref="S22:T22"/>
    <mergeCell ref="W22:X22"/>
    <mergeCell ref="K22:L22"/>
    <mergeCell ref="A23:B23"/>
    <mergeCell ref="C23:D23"/>
    <mergeCell ref="E23:F23"/>
    <mergeCell ref="G23:H23"/>
    <mergeCell ref="I23:J23"/>
    <mergeCell ref="A22:B22"/>
    <mergeCell ref="C22:D22"/>
    <mergeCell ref="E22:F22"/>
    <mergeCell ref="G22:H22"/>
    <mergeCell ref="I22:J22"/>
    <mergeCell ref="K21:L21"/>
    <mergeCell ref="M21:N21"/>
    <mergeCell ref="O21:P21"/>
    <mergeCell ref="Q21:R21"/>
    <mergeCell ref="S21:T21"/>
    <mergeCell ref="W21:X21"/>
    <mergeCell ref="M20:N20"/>
    <mergeCell ref="O20:P20"/>
    <mergeCell ref="Q20:R20"/>
    <mergeCell ref="S20:T20"/>
    <mergeCell ref="W20:X20"/>
    <mergeCell ref="K20:L20"/>
    <mergeCell ref="A21:B21"/>
    <mergeCell ref="C21:D21"/>
    <mergeCell ref="E21:F21"/>
    <mergeCell ref="G21:H21"/>
    <mergeCell ref="I21:J21"/>
    <mergeCell ref="A20:B20"/>
    <mergeCell ref="C20:D20"/>
    <mergeCell ref="E20:F20"/>
    <mergeCell ref="G20:H20"/>
    <mergeCell ref="I20:J20"/>
    <mergeCell ref="K19:L19"/>
    <mergeCell ref="M19:N19"/>
    <mergeCell ref="O19:P19"/>
    <mergeCell ref="Q19:R19"/>
    <mergeCell ref="S19:T19"/>
    <mergeCell ref="W19:X19"/>
    <mergeCell ref="M18:N18"/>
    <mergeCell ref="O18:P18"/>
    <mergeCell ref="Q18:R18"/>
    <mergeCell ref="S18:T18"/>
    <mergeCell ref="W18:X18"/>
    <mergeCell ref="K18:L18"/>
    <mergeCell ref="A19:B19"/>
    <mergeCell ref="C19:D19"/>
    <mergeCell ref="E19:F19"/>
    <mergeCell ref="G19:H19"/>
    <mergeCell ref="I19:J19"/>
    <mergeCell ref="A18:B18"/>
    <mergeCell ref="C18:D18"/>
    <mergeCell ref="E18:F18"/>
    <mergeCell ref="G18:H18"/>
    <mergeCell ref="I18:J18"/>
    <mergeCell ref="K17:L17"/>
    <mergeCell ref="M17:N17"/>
    <mergeCell ref="O17:P17"/>
    <mergeCell ref="Q17:R17"/>
    <mergeCell ref="S17:T17"/>
    <mergeCell ref="W17:X17"/>
    <mergeCell ref="M16:N16"/>
    <mergeCell ref="O16:P16"/>
    <mergeCell ref="Q16:R16"/>
    <mergeCell ref="S16:T16"/>
    <mergeCell ref="W16:X16"/>
    <mergeCell ref="K16:L16"/>
    <mergeCell ref="A17:B17"/>
    <mergeCell ref="C17:D17"/>
    <mergeCell ref="E17:F17"/>
    <mergeCell ref="G17:H17"/>
    <mergeCell ref="I17:J17"/>
    <mergeCell ref="A16:B16"/>
    <mergeCell ref="C16:D16"/>
    <mergeCell ref="E16:F16"/>
    <mergeCell ref="G16:H16"/>
    <mergeCell ref="I16:J16"/>
    <mergeCell ref="E11:F11"/>
    <mergeCell ref="A13:D14"/>
    <mergeCell ref="E13:F13"/>
    <mergeCell ref="G13:H13"/>
    <mergeCell ref="I13:J13"/>
    <mergeCell ref="K13:L13"/>
    <mergeCell ref="E14:F14"/>
    <mergeCell ref="G14:H14"/>
    <mergeCell ref="I14:J14"/>
    <mergeCell ref="K14:L14"/>
    <mergeCell ref="A8:B8"/>
    <mergeCell ref="E8:F8"/>
    <mergeCell ref="A9:B9"/>
    <mergeCell ref="E9:F9"/>
    <mergeCell ref="A10:B10"/>
    <mergeCell ref="E10:F10"/>
    <mergeCell ref="A5:B5"/>
    <mergeCell ref="E5:F5"/>
    <mergeCell ref="A6:B6"/>
    <mergeCell ref="E6:F6"/>
    <mergeCell ref="A7:B7"/>
    <mergeCell ref="E7:F7"/>
    <mergeCell ref="A1:S1"/>
    <mergeCell ref="U1:V1"/>
    <mergeCell ref="A3:B4"/>
    <mergeCell ref="C3:F3"/>
    <mergeCell ref="G3:G4"/>
    <mergeCell ref="H3:H4"/>
    <mergeCell ref="I3:J3"/>
    <mergeCell ref="M3:S3"/>
    <mergeCell ref="T3:X3"/>
    <mergeCell ref="E4:F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55"/>
  <sheetViews>
    <sheetView zoomScale="91" zoomScaleNormal="91" workbookViewId="0">
      <selection activeCell="S51" sqref="S51:X51"/>
    </sheetView>
  </sheetViews>
  <sheetFormatPr defaultRowHeight="15"/>
  <cols>
    <col min="2" max="2" width="11.7109375" customWidth="1"/>
    <col min="3" max="3" width="7.7109375" customWidth="1"/>
    <col min="4" max="4" width="7.85546875" customWidth="1"/>
    <col min="5" max="5" width="7.28515625" customWidth="1"/>
    <col min="6" max="6" width="7.140625" customWidth="1"/>
    <col min="7" max="8" width="7.28515625" customWidth="1"/>
    <col min="9" max="9" width="7.7109375" customWidth="1"/>
    <col min="10" max="10" width="7.28515625" customWidth="1"/>
    <col min="11" max="11" width="6.85546875" customWidth="1"/>
    <col min="12" max="12" width="10" customWidth="1"/>
    <col min="13" max="13" width="7.85546875" customWidth="1"/>
    <col min="14" max="14" width="8" customWidth="1"/>
    <col min="15" max="15" width="7.42578125" customWidth="1"/>
    <col min="16" max="16" width="8" customWidth="1"/>
    <col min="17" max="18" width="7.5703125" customWidth="1"/>
    <col min="19" max="19" width="10.85546875" customWidth="1"/>
    <col min="20" max="20" width="7.7109375" customWidth="1"/>
    <col min="21" max="21" width="7.85546875" customWidth="1"/>
    <col min="22" max="22" width="8" customWidth="1"/>
    <col min="23" max="23" width="8.140625" customWidth="1"/>
    <col min="24" max="24" width="8" customWidth="1"/>
  </cols>
  <sheetData>
    <row r="1" spans="1:24" ht="20.25">
      <c r="A1" s="259" t="s">
        <v>72</v>
      </c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  <c r="N1" s="260"/>
      <c r="O1" s="260"/>
      <c r="P1" s="260"/>
      <c r="Q1" s="260"/>
      <c r="R1" s="260"/>
      <c r="S1" s="260"/>
      <c r="T1" s="5">
        <v>12</v>
      </c>
      <c r="U1" s="261" t="s">
        <v>86</v>
      </c>
      <c r="V1" s="261"/>
      <c r="W1" s="5" t="s">
        <v>77</v>
      </c>
      <c r="X1" s="6"/>
    </row>
    <row r="2" spans="1:24" ht="15.75" thickBot="1">
      <c r="A2" s="104"/>
      <c r="B2" s="105"/>
      <c r="C2" s="105"/>
      <c r="D2" s="105"/>
      <c r="E2" s="105"/>
      <c r="F2" s="105"/>
      <c r="G2" s="105"/>
      <c r="H2" s="105"/>
      <c r="I2" s="105"/>
      <c r="J2" s="105"/>
      <c r="K2" s="106"/>
      <c r="L2" s="106"/>
      <c r="M2" s="106"/>
      <c r="N2" s="105"/>
      <c r="O2" s="107"/>
      <c r="P2" s="105"/>
      <c r="Q2" s="105"/>
      <c r="R2" s="105"/>
      <c r="S2" s="105"/>
      <c r="T2" s="105"/>
      <c r="U2" s="105"/>
      <c r="V2" s="107"/>
      <c r="W2" s="105"/>
      <c r="X2" s="108"/>
    </row>
    <row r="3" spans="1:24" ht="38.25">
      <c r="A3" s="262" t="s">
        <v>0</v>
      </c>
      <c r="B3" s="263"/>
      <c r="C3" s="266" t="s">
        <v>1</v>
      </c>
      <c r="D3" s="267"/>
      <c r="E3" s="267"/>
      <c r="F3" s="267"/>
      <c r="G3" s="267" t="s">
        <v>22</v>
      </c>
      <c r="H3" s="269" t="s">
        <v>23</v>
      </c>
      <c r="I3" s="262" t="s">
        <v>36</v>
      </c>
      <c r="J3" s="263"/>
      <c r="K3" s="178" t="s">
        <v>45</v>
      </c>
      <c r="L3" s="178" t="s">
        <v>33</v>
      </c>
      <c r="M3" s="271" t="s">
        <v>2</v>
      </c>
      <c r="N3" s="272"/>
      <c r="O3" s="272"/>
      <c r="P3" s="272"/>
      <c r="Q3" s="272"/>
      <c r="R3" s="272"/>
      <c r="S3" s="273"/>
      <c r="T3" s="266" t="s">
        <v>34</v>
      </c>
      <c r="U3" s="267"/>
      <c r="V3" s="267"/>
      <c r="W3" s="267"/>
      <c r="X3" s="263"/>
    </row>
    <row r="4" spans="1:24" ht="15.75" thickBot="1">
      <c r="A4" s="264"/>
      <c r="B4" s="265"/>
      <c r="C4" s="1" t="s">
        <v>3</v>
      </c>
      <c r="D4" s="179" t="s">
        <v>4</v>
      </c>
      <c r="E4" s="274" t="s">
        <v>5</v>
      </c>
      <c r="F4" s="274"/>
      <c r="G4" s="268"/>
      <c r="H4" s="270"/>
      <c r="I4" s="176" t="s">
        <v>6</v>
      </c>
      <c r="J4" s="2" t="s">
        <v>39</v>
      </c>
      <c r="K4" s="3" t="s">
        <v>46</v>
      </c>
      <c r="L4" s="3" t="s">
        <v>21</v>
      </c>
      <c r="M4" s="176" t="s">
        <v>9</v>
      </c>
      <c r="N4" s="179" t="s">
        <v>67</v>
      </c>
      <c r="O4" s="179" t="s">
        <v>10</v>
      </c>
      <c r="P4" s="179" t="s">
        <v>11</v>
      </c>
      <c r="Q4" s="179" t="s">
        <v>12</v>
      </c>
      <c r="R4" s="177" t="s">
        <v>65</v>
      </c>
      <c r="S4" s="90" t="s">
        <v>61</v>
      </c>
      <c r="T4" s="1" t="s">
        <v>7</v>
      </c>
      <c r="U4" s="179" t="s">
        <v>8</v>
      </c>
      <c r="V4" s="179" t="s">
        <v>13</v>
      </c>
      <c r="W4" s="179" t="s">
        <v>41</v>
      </c>
      <c r="X4" s="4" t="s">
        <v>14</v>
      </c>
    </row>
    <row r="5" spans="1:24" ht="21.75" customHeight="1" thickBot="1">
      <c r="A5" s="275" t="s">
        <v>277</v>
      </c>
      <c r="B5" s="276"/>
      <c r="C5" s="16">
        <v>0.125</v>
      </c>
      <c r="D5" s="175">
        <v>0.13194444444444445</v>
      </c>
      <c r="E5" s="280">
        <f t="shared" ref="E5:E10" si="0">D5-C5</f>
        <v>6.9444444444444475E-3</v>
      </c>
      <c r="F5" s="280"/>
      <c r="G5" s="99" t="s">
        <v>92</v>
      </c>
      <c r="H5" s="100">
        <v>1.6</v>
      </c>
      <c r="I5" s="9">
        <v>0.5</v>
      </c>
      <c r="J5" s="10">
        <v>15.75</v>
      </c>
      <c r="K5" s="7">
        <v>13</v>
      </c>
      <c r="L5" s="21">
        <v>31.45</v>
      </c>
      <c r="M5" s="11">
        <v>32.950000000000003</v>
      </c>
      <c r="N5" s="12">
        <v>9.82</v>
      </c>
      <c r="O5" s="12">
        <v>43.8</v>
      </c>
      <c r="P5" s="12">
        <v>5.65</v>
      </c>
      <c r="Q5" s="12">
        <v>6.47</v>
      </c>
      <c r="R5" s="12">
        <v>0.47</v>
      </c>
      <c r="S5" s="91" t="s">
        <v>284</v>
      </c>
      <c r="T5" s="13">
        <v>1.67</v>
      </c>
      <c r="U5" s="12">
        <v>76.03</v>
      </c>
      <c r="V5" s="14">
        <v>0.14499999999999999</v>
      </c>
      <c r="W5" s="14">
        <v>1.7000000000000001E-2</v>
      </c>
      <c r="X5" s="15">
        <v>6.49</v>
      </c>
    </row>
    <row r="6" spans="1:24" ht="22.5" customHeight="1" thickBot="1">
      <c r="A6" s="275" t="s">
        <v>278</v>
      </c>
      <c r="B6" s="276"/>
      <c r="C6" s="16">
        <v>0.375</v>
      </c>
      <c r="D6" s="174">
        <v>0.39583333333333331</v>
      </c>
      <c r="E6" s="277">
        <f t="shared" si="0"/>
        <v>2.0833333333333315E-2</v>
      </c>
      <c r="F6" s="277"/>
      <c r="G6" s="99" t="s">
        <v>111</v>
      </c>
      <c r="H6" s="100">
        <v>1.6</v>
      </c>
      <c r="I6" s="18">
        <v>0.66666666666666663</v>
      </c>
      <c r="J6" s="19">
        <v>16.05</v>
      </c>
      <c r="K6" s="20">
        <v>13</v>
      </c>
      <c r="L6" s="21">
        <v>36.6</v>
      </c>
      <c r="M6" s="22">
        <v>31.96</v>
      </c>
      <c r="N6" s="23">
        <v>7.56</v>
      </c>
      <c r="O6" s="23">
        <v>38.96</v>
      </c>
      <c r="P6" s="23">
        <v>7.93</v>
      </c>
      <c r="Q6" s="23">
        <v>7.66</v>
      </c>
      <c r="R6" s="23">
        <v>0.4</v>
      </c>
      <c r="S6" s="92" t="s">
        <v>288</v>
      </c>
      <c r="T6" s="24">
        <v>1.03</v>
      </c>
      <c r="U6" s="23">
        <v>76.69</v>
      </c>
      <c r="V6" s="20">
        <v>0.14799999999999999</v>
      </c>
      <c r="W6" s="25">
        <v>0.01</v>
      </c>
      <c r="X6" s="26">
        <v>6.8</v>
      </c>
    </row>
    <row r="7" spans="1:24" ht="22.5" customHeight="1" thickBot="1">
      <c r="A7" s="275" t="s">
        <v>279</v>
      </c>
      <c r="B7" s="276"/>
      <c r="C7" s="27">
        <v>0.625</v>
      </c>
      <c r="D7" s="28">
        <v>0.63194444444444442</v>
      </c>
      <c r="E7" s="277">
        <f t="shared" si="0"/>
        <v>6.9444444444444198E-3</v>
      </c>
      <c r="F7" s="277"/>
      <c r="G7" s="99" t="s">
        <v>111</v>
      </c>
      <c r="H7" s="17">
        <v>1.6</v>
      </c>
      <c r="I7" s="18">
        <v>0.66666666666666663</v>
      </c>
      <c r="J7" s="19">
        <v>21</v>
      </c>
      <c r="K7" s="20">
        <v>13</v>
      </c>
      <c r="L7" s="21">
        <v>29.15</v>
      </c>
      <c r="M7" s="22">
        <v>31.7</v>
      </c>
      <c r="N7" s="23">
        <v>7.12</v>
      </c>
      <c r="O7" s="23">
        <v>40.26</v>
      </c>
      <c r="P7" s="23">
        <v>7.89</v>
      </c>
      <c r="Q7" s="23">
        <v>7.35</v>
      </c>
      <c r="R7" s="23">
        <v>0.54</v>
      </c>
      <c r="S7" s="92" t="s">
        <v>290</v>
      </c>
      <c r="T7" s="24">
        <v>0.32</v>
      </c>
      <c r="U7" s="23">
        <v>76.37</v>
      </c>
      <c r="V7" s="20">
        <v>0.11799999999999999</v>
      </c>
      <c r="W7" s="25">
        <v>3.0000000000000001E-3</v>
      </c>
      <c r="X7" s="26">
        <v>7.19</v>
      </c>
    </row>
    <row r="8" spans="1:24" ht="21.75" customHeight="1" thickBot="1">
      <c r="A8" s="275" t="s">
        <v>280</v>
      </c>
      <c r="B8" s="276"/>
      <c r="C8" s="101">
        <v>0.875</v>
      </c>
      <c r="D8" s="174">
        <v>0.88194444444444453</v>
      </c>
      <c r="E8" s="277">
        <f t="shared" si="0"/>
        <v>6.9444444444445308E-3</v>
      </c>
      <c r="F8" s="277"/>
      <c r="G8" s="99" t="s">
        <v>92</v>
      </c>
      <c r="H8" s="100">
        <v>1.6</v>
      </c>
      <c r="I8" s="18">
        <v>0.5</v>
      </c>
      <c r="J8" s="19">
        <v>14.45</v>
      </c>
      <c r="K8" s="20">
        <v>13</v>
      </c>
      <c r="L8" s="21">
        <v>30.7</v>
      </c>
      <c r="M8" s="22">
        <v>33.56</v>
      </c>
      <c r="N8" s="23">
        <v>8.7100000000000009</v>
      </c>
      <c r="O8" s="23">
        <v>43.44</v>
      </c>
      <c r="P8" s="23">
        <v>6.57</v>
      </c>
      <c r="Q8" s="23">
        <v>6.24</v>
      </c>
      <c r="R8" s="96">
        <v>0.48</v>
      </c>
      <c r="S8" s="93" t="s">
        <v>293</v>
      </c>
      <c r="T8" s="24">
        <v>0.28999999999999998</v>
      </c>
      <c r="U8" s="23">
        <v>76.16</v>
      </c>
      <c r="V8" s="98">
        <v>0.122</v>
      </c>
      <c r="W8" s="25">
        <v>3.0000000000000001E-3</v>
      </c>
      <c r="X8" s="29">
        <v>7.21</v>
      </c>
    </row>
    <row r="9" spans="1:24" ht="21.75" customHeight="1" thickBot="1">
      <c r="A9" s="275"/>
      <c r="B9" s="278"/>
      <c r="C9" s="16"/>
      <c r="D9" s="174"/>
      <c r="E9" s="277">
        <f t="shared" si="0"/>
        <v>0</v>
      </c>
      <c r="F9" s="277"/>
      <c r="G9" s="99"/>
      <c r="H9" s="17"/>
      <c r="I9" s="18"/>
      <c r="J9" s="19"/>
      <c r="K9" s="20"/>
      <c r="L9" s="21"/>
      <c r="M9" s="30"/>
      <c r="N9" s="31"/>
      <c r="O9" s="31"/>
      <c r="P9" s="31"/>
      <c r="Q9" s="31"/>
      <c r="R9" s="97"/>
      <c r="S9" s="94"/>
      <c r="T9" s="32"/>
      <c r="U9" s="31"/>
      <c r="V9" s="33"/>
      <c r="W9" s="34"/>
      <c r="X9" s="26"/>
    </row>
    <row r="10" spans="1:24" ht="22.5" customHeight="1" thickBot="1">
      <c r="A10" s="275"/>
      <c r="B10" s="278"/>
      <c r="C10" s="35"/>
      <c r="D10" s="36"/>
      <c r="E10" s="279">
        <f t="shared" si="0"/>
        <v>0</v>
      </c>
      <c r="F10" s="279"/>
      <c r="G10" s="37"/>
      <c r="H10" s="37"/>
      <c r="I10" s="38"/>
      <c r="J10" s="39"/>
      <c r="K10" s="40"/>
      <c r="L10" s="41"/>
      <c r="M10" s="42"/>
      <c r="N10" s="43"/>
      <c r="O10" s="43"/>
      <c r="P10" s="43"/>
      <c r="Q10" s="43"/>
      <c r="R10" s="43"/>
      <c r="S10" s="95"/>
      <c r="T10" s="44"/>
      <c r="U10" s="40"/>
      <c r="V10" s="40"/>
      <c r="W10" s="45"/>
      <c r="X10" s="46"/>
    </row>
    <row r="11" spans="1:24" ht="16.5" thickBot="1">
      <c r="A11" s="47" t="s">
        <v>35</v>
      </c>
      <c r="B11" s="48"/>
      <c r="C11" s="49"/>
      <c r="D11" s="50"/>
      <c r="E11" s="281"/>
      <c r="F11" s="281"/>
      <c r="G11" s="51"/>
      <c r="H11" s="52"/>
      <c r="I11" s="53">
        <f>SUM(I5:I10)</f>
        <v>2.333333333333333</v>
      </c>
      <c r="J11" s="54">
        <f>SUM(J5:J10)</f>
        <v>67.25</v>
      </c>
      <c r="K11" s="102">
        <f>SUM(K5:K10)</f>
        <v>52</v>
      </c>
      <c r="L11" s="55">
        <f>SUM(L5:L10)</f>
        <v>127.89999999999999</v>
      </c>
      <c r="M11" s="56"/>
      <c r="N11" s="57"/>
      <c r="O11" s="57"/>
      <c r="P11" s="58"/>
      <c r="Q11" s="57"/>
      <c r="R11" s="59"/>
      <c r="S11" s="59"/>
      <c r="T11" s="60"/>
      <c r="U11" s="57"/>
      <c r="V11" s="57"/>
      <c r="W11" s="57"/>
      <c r="X11" s="61"/>
    </row>
    <row r="12" spans="1:24" ht="16.5" thickBot="1">
      <c r="A12" s="173"/>
      <c r="B12" s="62"/>
      <c r="C12" s="63"/>
      <c r="D12" s="63"/>
      <c r="E12" s="64"/>
      <c r="F12" s="64"/>
      <c r="G12" s="65"/>
      <c r="H12" s="65"/>
      <c r="I12" s="66"/>
      <c r="J12" s="67"/>
      <c r="K12" s="68"/>
      <c r="L12" s="69"/>
      <c r="M12" s="70"/>
      <c r="N12" s="71"/>
      <c r="O12" s="71"/>
      <c r="P12" s="71"/>
      <c r="Q12" s="72"/>
      <c r="R12" s="71"/>
      <c r="S12" s="71"/>
      <c r="T12" s="71"/>
      <c r="U12" s="71"/>
      <c r="V12" s="71"/>
      <c r="W12" s="71"/>
      <c r="X12" s="73"/>
    </row>
    <row r="13" spans="1:24" ht="16.5" thickBot="1">
      <c r="A13" s="282" t="s">
        <v>57</v>
      </c>
      <c r="B13" s="283"/>
      <c r="C13" s="283"/>
      <c r="D13" s="284"/>
      <c r="E13" s="288" t="s">
        <v>8</v>
      </c>
      <c r="F13" s="289"/>
      <c r="G13" s="288" t="s">
        <v>58</v>
      </c>
      <c r="H13" s="289"/>
      <c r="I13" s="288" t="s">
        <v>10</v>
      </c>
      <c r="J13" s="289"/>
      <c r="K13" s="288" t="s">
        <v>14</v>
      </c>
      <c r="L13" s="289"/>
      <c r="M13" s="74"/>
      <c r="N13" s="71"/>
      <c r="O13" s="71"/>
      <c r="P13" s="71"/>
      <c r="Q13" s="72"/>
      <c r="R13" s="71"/>
      <c r="S13" s="71"/>
      <c r="T13" s="71"/>
      <c r="U13" s="71"/>
      <c r="V13" s="71"/>
      <c r="W13" s="71"/>
      <c r="X13" s="73"/>
    </row>
    <row r="14" spans="1:24" ht="16.5" thickBot="1">
      <c r="A14" s="285"/>
      <c r="B14" s="286"/>
      <c r="C14" s="286"/>
      <c r="D14" s="287"/>
      <c r="E14" s="290">
        <v>21.15</v>
      </c>
      <c r="F14" s="291"/>
      <c r="G14" s="290">
        <v>1</v>
      </c>
      <c r="H14" s="291"/>
      <c r="I14" s="290">
        <v>17.93</v>
      </c>
      <c r="J14" s="291"/>
      <c r="K14" s="290">
        <v>10.1</v>
      </c>
      <c r="L14" s="291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10"/>
    </row>
    <row r="15" spans="1:24" ht="16.5" thickBot="1">
      <c r="A15" s="112"/>
      <c r="B15" s="113"/>
      <c r="C15" s="113"/>
      <c r="D15" s="113"/>
      <c r="E15" s="170"/>
      <c r="F15" s="111"/>
      <c r="G15" s="170"/>
      <c r="H15" s="170"/>
      <c r="I15" s="111"/>
      <c r="J15" s="170"/>
      <c r="K15" s="111"/>
      <c r="L15" s="170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10"/>
    </row>
    <row r="16" spans="1:24" ht="15.75">
      <c r="A16" s="296" t="s">
        <v>16</v>
      </c>
      <c r="B16" s="297"/>
      <c r="C16" s="298" t="s">
        <v>30</v>
      </c>
      <c r="D16" s="299"/>
      <c r="E16" s="300" t="s">
        <v>31</v>
      </c>
      <c r="F16" s="300"/>
      <c r="G16" s="298" t="s">
        <v>32</v>
      </c>
      <c r="H16" s="299"/>
      <c r="I16" s="300" t="s">
        <v>24</v>
      </c>
      <c r="J16" s="300"/>
      <c r="K16" s="298" t="s">
        <v>25</v>
      </c>
      <c r="L16" s="299"/>
      <c r="M16" s="300" t="s">
        <v>26</v>
      </c>
      <c r="N16" s="300"/>
      <c r="O16" s="298" t="s">
        <v>27</v>
      </c>
      <c r="P16" s="299"/>
      <c r="Q16" s="300" t="s">
        <v>28</v>
      </c>
      <c r="R16" s="300"/>
      <c r="S16" s="298" t="s">
        <v>29</v>
      </c>
      <c r="T16" s="299"/>
      <c r="U16" s="172">
        <v>20</v>
      </c>
      <c r="V16" s="75">
        <v>22</v>
      </c>
      <c r="W16" s="302">
        <v>24</v>
      </c>
      <c r="X16" s="303"/>
    </row>
    <row r="17" spans="1:24" ht="15.75">
      <c r="A17" s="292" t="s">
        <v>17</v>
      </c>
      <c r="B17" s="293"/>
      <c r="C17" s="294">
        <v>6</v>
      </c>
      <c r="D17" s="295"/>
      <c r="E17" s="294">
        <v>12</v>
      </c>
      <c r="F17" s="295"/>
      <c r="G17" s="294">
        <v>20</v>
      </c>
      <c r="H17" s="295"/>
      <c r="I17" s="294">
        <v>28</v>
      </c>
      <c r="J17" s="295"/>
      <c r="K17" s="294">
        <v>6</v>
      </c>
      <c r="L17" s="295"/>
      <c r="M17" s="294">
        <v>12</v>
      </c>
      <c r="N17" s="295"/>
      <c r="O17" s="294">
        <v>20</v>
      </c>
      <c r="P17" s="295"/>
      <c r="Q17" s="301">
        <v>28</v>
      </c>
      <c r="R17" s="301"/>
      <c r="S17" s="294">
        <v>7</v>
      </c>
      <c r="T17" s="295"/>
      <c r="U17" s="169">
        <v>16</v>
      </c>
      <c r="V17" s="76">
        <v>22</v>
      </c>
      <c r="W17" s="301">
        <v>28</v>
      </c>
      <c r="X17" s="295"/>
    </row>
    <row r="18" spans="1:24" ht="15.75">
      <c r="A18" s="292" t="s">
        <v>42</v>
      </c>
      <c r="B18" s="293"/>
      <c r="C18" s="306" t="s">
        <v>285</v>
      </c>
      <c r="D18" s="307"/>
      <c r="E18" s="306" t="s">
        <v>270</v>
      </c>
      <c r="F18" s="307"/>
      <c r="G18" s="306" t="s">
        <v>254</v>
      </c>
      <c r="H18" s="307"/>
      <c r="I18" s="306" t="s">
        <v>286</v>
      </c>
      <c r="J18" s="307"/>
      <c r="K18" s="306" t="s">
        <v>287</v>
      </c>
      <c r="L18" s="307"/>
      <c r="M18" s="306" t="s">
        <v>270</v>
      </c>
      <c r="N18" s="307"/>
      <c r="O18" s="306" t="s">
        <v>289</v>
      </c>
      <c r="P18" s="307"/>
      <c r="Q18" s="309" t="s">
        <v>291</v>
      </c>
      <c r="R18" s="309"/>
      <c r="S18" s="306" t="s">
        <v>126</v>
      </c>
      <c r="T18" s="307"/>
      <c r="U18" s="194" t="s">
        <v>193</v>
      </c>
      <c r="V18" s="76" t="s">
        <v>190</v>
      </c>
      <c r="W18" s="301" t="s">
        <v>126</v>
      </c>
      <c r="X18" s="295"/>
    </row>
    <row r="19" spans="1:24" ht="15.75">
      <c r="A19" s="292" t="s">
        <v>43</v>
      </c>
      <c r="B19" s="293"/>
      <c r="C19" s="304">
        <v>350</v>
      </c>
      <c r="D19" s="305"/>
      <c r="E19" s="304">
        <v>367</v>
      </c>
      <c r="F19" s="305"/>
      <c r="G19" s="304">
        <v>383</v>
      </c>
      <c r="H19" s="305"/>
      <c r="I19" s="304">
        <v>350</v>
      </c>
      <c r="J19" s="305"/>
      <c r="K19" s="304">
        <v>367</v>
      </c>
      <c r="L19" s="305"/>
      <c r="M19" s="304">
        <v>383</v>
      </c>
      <c r="N19" s="305"/>
      <c r="O19" s="304">
        <v>383</v>
      </c>
      <c r="P19" s="305"/>
      <c r="Q19" s="308">
        <v>383</v>
      </c>
      <c r="R19" s="308"/>
      <c r="S19" s="304">
        <v>367</v>
      </c>
      <c r="T19" s="305"/>
      <c r="U19" s="77">
        <v>383</v>
      </c>
      <c r="V19" s="78">
        <v>383</v>
      </c>
      <c r="W19" s="308">
        <v>400</v>
      </c>
      <c r="X19" s="305"/>
    </row>
    <row r="20" spans="1:24" ht="15.75">
      <c r="A20" s="292" t="s">
        <v>44</v>
      </c>
      <c r="B20" s="293"/>
      <c r="C20" s="294">
        <v>0.74</v>
      </c>
      <c r="D20" s="295"/>
      <c r="E20" s="294">
        <v>0.72</v>
      </c>
      <c r="F20" s="295"/>
      <c r="G20" s="294">
        <v>0.7</v>
      </c>
      <c r="H20" s="295"/>
      <c r="I20" s="294">
        <v>0.74</v>
      </c>
      <c r="J20" s="295"/>
      <c r="K20" s="294">
        <v>0.72</v>
      </c>
      <c r="L20" s="295"/>
      <c r="M20" s="294">
        <v>0.68</v>
      </c>
      <c r="N20" s="295"/>
      <c r="O20" s="294">
        <v>0.7</v>
      </c>
      <c r="P20" s="295"/>
      <c r="Q20" s="301">
        <v>0.68</v>
      </c>
      <c r="R20" s="301"/>
      <c r="S20" s="294">
        <v>0.7</v>
      </c>
      <c r="T20" s="295"/>
      <c r="U20" s="169">
        <v>0.7</v>
      </c>
      <c r="V20" s="76">
        <v>0.7</v>
      </c>
      <c r="W20" s="301">
        <v>0.68</v>
      </c>
      <c r="X20" s="295"/>
    </row>
    <row r="21" spans="1:24" ht="15.75">
      <c r="A21" s="292" t="s">
        <v>63</v>
      </c>
      <c r="B21" s="293"/>
      <c r="C21" s="294">
        <v>1133</v>
      </c>
      <c r="D21" s="295"/>
      <c r="E21" s="294">
        <v>1106</v>
      </c>
      <c r="F21" s="295"/>
      <c r="G21" s="294">
        <v>11825</v>
      </c>
      <c r="H21" s="295"/>
      <c r="I21" s="294">
        <v>1165</v>
      </c>
      <c r="J21" s="295"/>
      <c r="K21" s="294">
        <v>1156</v>
      </c>
      <c r="L21" s="295"/>
      <c r="M21" s="294">
        <v>1117</v>
      </c>
      <c r="N21" s="295"/>
      <c r="O21" s="294">
        <v>1168</v>
      </c>
      <c r="P21" s="295"/>
      <c r="Q21" s="301">
        <v>1173</v>
      </c>
      <c r="R21" s="301"/>
      <c r="S21" s="294">
        <v>1164</v>
      </c>
      <c r="T21" s="295"/>
      <c r="U21" s="169">
        <v>1139</v>
      </c>
      <c r="V21" s="76">
        <v>1114</v>
      </c>
      <c r="W21" s="301">
        <v>1180</v>
      </c>
      <c r="X21" s="295"/>
    </row>
    <row r="22" spans="1:24" ht="15.75">
      <c r="A22" s="292" t="s">
        <v>18</v>
      </c>
      <c r="B22" s="293"/>
      <c r="C22" s="294">
        <v>0.32</v>
      </c>
      <c r="D22" s="295"/>
      <c r="E22" s="294">
        <v>0.32</v>
      </c>
      <c r="F22" s="295"/>
      <c r="G22" s="294">
        <v>0.32</v>
      </c>
      <c r="H22" s="295"/>
      <c r="I22" s="294">
        <v>0.32</v>
      </c>
      <c r="J22" s="295"/>
      <c r="K22" s="294">
        <v>0.32</v>
      </c>
      <c r="L22" s="295"/>
      <c r="M22" s="294">
        <v>0.32</v>
      </c>
      <c r="N22" s="295"/>
      <c r="O22" s="294">
        <v>0.36</v>
      </c>
      <c r="P22" s="295"/>
      <c r="Q22" s="301">
        <v>0.34</v>
      </c>
      <c r="R22" s="301"/>
      <c r="S22" s="294">
        <v>0.34</v>
      </c>
      <c r="T22" s="295"/>
      <c r="U22" s="169">
        <v>0.32</v>
      </c>
      <c r="V22" s="76">
        <v>0.32</v>
      </c>
      <c r="W22" s="301">
        <v>0.32</v>
      </c>
      <c r="X22" s="295"/>
    </row>
    <row r="23" spans="1:24" ht="15.75">
      <c r="A23" s="292" t="s">
        <v>19</v>
      </c>
      <c r="B23" s="293"/>
      <c r="C23" s="310">
        <f>C20-C22</f>
        <v>0.42</v>
      </c>
      <c r="D23" s="311"/>
      <c r="E23" s="310">
        <f>E20-E22</f>
        <v>0.39999999999999997</v>
      </c>
      <c r="F23" s="311"/>
      <c r="G23" s="310">
        <f>G20-G22</f>
        <v>0.37999999999999995</v>
      </c>
      <c r="H23" s="311"/>
      <c r="I23" s="310">
        <f>I20-I22</f>
        <v>0.42</v>
      </c>
      <c r="J23" s="311"/>
      <c r="K23" s="310">
        <f>K20-K22</f>
        <v>0.39999999999999997</v>
      </c>
      <c r="L23" s="311"/>
      <c r="M23" s="310">
        <f>M20-M22</f>
        <v>0.36000000000000004</v>
      </c>
      <c r="N23" s="311"/>
      <c r="O23" s="310">
        <f>O20-O22</f>
        <v>0.33999999999999997</v>
      </c>
      <c r="P23" s="311"/>
      <c r="Q23" s="310">
        <f>Q20-Q22</f>
        <v>0.34</v>
      </c>
      <c r="R23" s="311"/>
      <c r="S23" s="310">
        <f>S20-S22</f>
        <v>0.35999999999999993</v>
      </c>
      <c r="T23" s="311"/>
      <c r="U23" s="85">
        <f>U20-U22</f>
        <v>0.37999999999999995</v>
      </c>
      <c r="V23" s="79">
        <f>V20-V22</f>
        <v>0.37999999999999995</v>
      </c>
      <c r="W23" s="310">
        <f>W20-W22</f>
        <v>0.36000000000000004</v>
      </c>
      <c r="X23" s="311"/>
    </row>
    <row r="24" spans="1:24" ht="16.5" thickBot="1">
      <c r="A24" s="319" t="s">
        <v>64</v>
      </c>
      <c r="B24" s="320"/>
      <c r="C24" s="312">
        <v>530</v>
      </c>
      <c r="D24" s="313"/>
      <c r="E24" s="312">
        <v>500</v>
      </c>
      <c r="F24" s="313"/>
      <c r="G24" s="312">
        <v>500</v>
      </c>
      <c r="H24" s="313"/>
      <c r="I24" s="312">
        <v>600</v>
      </c>
      <c r="J24" s="313"/>
      <c r="K24" s="312">
        <v>560</v>
      </c>
      <c r="L24" s="313"/>
      <c r="M24" s="312">
        <v>540</v>
      </c>
      <c r="N24" s="313"/>
      <c r="O24" s="312">
        <v>540</v>
      </c>
      <c r="P24" s="313"/>
      <c r="Q24" s="314">
        <v>580</v>
      </c>
      <c r="R24" s="314"/>
      <c r="S24" s="312">
        <v>580</v>
      </c>
      <c r="T24" s="313"/>
      <c r="U24" s="168">
        <v>600</v>
      </c>
      <c r="V24" s="80">
        <v>600</v>
      </c>
      <c r="W24" s="314">
        <v>600</v>
      </c>
      <c r="X24" s="313"/>
    </row>
    <row r="25" spans="1:24" ht="15.75">
      <c r="A25" s="315" t="s">
        <v>66</v>
      </c>
      <c r="B25" s="316"/>
      <c r="C25" s="317" t="s">
        <v>96</v>
      </c>
      <c r="D25" s="318"/>
      <c r="E25" s="317" t="s">
        <v>96</v>
      </c>
      <c r="F25" s="318"/>
      <c r="G25" s="317" t="s">
        <v>96</v>
      </c>
      <c r="H25" s="318"/>
      <c r="I25" s="317" t="s">
        <v>96</v>
      </c>
      <c r="J25" s="318"/>
      <c r="K25" s="317" t="s">
        <v>96</v>
      </c>
      <c r="L25" s="318"/>
      <c r="M25" s="317" t="s">
        <v>96</v>
      </c>
      <c r="N25" s="318"/>
      <c r="O25" s="317" t="s">
        <v>96</v>
      </c>
      <c r="P25" s="318"/>
      <c r="Q25" s="317" t="s">
        <v>96</v>
      </c>
      <c r="R25" s="318"/>
      <c r="S25" s="317" t="s">
        <v>96</v>
      </c>
      <c r="T25" s="318"/>
      <c r="U25" s="317" t="s">
        <v>96</v>
      </c>
      <c r="V25" s="318"/>
      <c r="W25" s="317" t="s">
        <v>96</v>
      </c>
      <c r="X25" s="318"/>
    </row>
    <row r="26" spans="1:24" ht="16.5" thickBot="1">
      <c r="A26" s="344" t="s">
        <v>70</v>
      </c>
      <c r="B26" s="345"/>
      <c r="C26" s="321">
        <v>0.75</v>
      </c>
      <c r="D26" s="322"/>
      <c r="E26" s="321">
        <v>0.74</v>
      </c>
      <c r="F26" s="322"/>
      <c r="G26" s="321">
        <v>0.73</v>
      </c>
      <c r="H26" s="322"/>
      <c r="I26" s="321">
        <v>0.75</v>
      </c>
      <c r="J26" s="322"/>
      <c r="K26" s="321">
        <v>0.75</v>
      </c>
      <c r="L26" s="322"/>
      <c r="M26" s="321">
        <v>0.7</v>
      </c>
      <c r="N26" s="322"/>
      <c r="O26" s="321">
        <v>0.7</v>
      </c>
      <c r="P26" s="322"/>
      <c r="Q26" s="321">
        <v>0.69</v>
      </c>
      <c r="R26" s="322"/>
      <c r="S26" s="321">
        <v>0.7</v>
      </c>
      <c r="T26" s="322"/>
      <c r="U26" s="103">
        <v>0.72</v>
      </c>
      <c r="V26" s="103">
        <v>0.7</v>
      </c>
      <c r="W26" s="323">
        <v>0.7</v>
      </c>
      <c r="X26" s="322"/>
    </row>
    <row r="27" spans="1:24" ht="16.5" thickBot="1">
      <c r="A27" s="324"/>
      <c r="B27" s="325"/>
      <c r="C27" s="325"/>
      <c r="D27" s="325"/>
      <c r="E27" s="325"/>
      <c r="F27" s="325"/>
      <c r="G27" s="325"/>
      <c r="H27" s="325"/>
      <c r="I27" s="325"/>
      <c r="J27" s="325"/>
      <c r="K27" s="325"/>
      <c r="L27" s="325"/>
      <c r="M27" s="325"/>
      <c r="N27" s="325"/>
      <c r="O27" s="325"/>
      <c r="P27" s="325"/>
      <c r="Q27" s="325"/>
      <c r="R27" s="326"/>
      <c r="S27" s="327" t="s">
        <v>62</v>
      </c>
      <c r="T27" s="328"/>
      <c r="U27" s="329"/>
      <c r="V27" s="330"/>
      <c r="W27" s="331">
        <f>I17+Q17+W17</f>
        <v>84</v>
      </c>
      <c r="X27" s="332"/>
    </row>
    <row r="28" spans="1:24" ht="16.5" thickBot="1">
      <c r="A28" s="333" t="s">
        <v>47</v>
      </c>
      <c r="B28" s="334"/>
      <c r="C28" s="327" t="s">
        <v>48</v>
      </c>
      <c r="D28" s="328"/>
      <c r="E28" s="328"/>
      <c r="F28" s="328"/>
      <c r="G28" s="328"/>
      <c r="H28" s="328"/>
      <c r="I28" s="328"/>
      <c r="J28" s="328"/>
      <c r="K28" s="328"/>
      <c r="L28" s="328"/>
      <c r="M28" s="328"/>
      <c r="N28" s="328"/>
      <c r="O28" s="328"/>
      <c r="P28" s="328"/>
      <c r="Q28" s="328"/>
      <c r="R28" s="328"/>
      <c r="S28" s="328"/>
      <c r="T28" s="328"/>
      <c r="U28" s="328"/>
      <c r="V28" s="328"/>
      <c r="W28" s="328"/>
      <c r="X28" s="337"/>
    </row>
    <row r="29" spans="1:24" ht="16.5" thickBot="1">
      <c r="A29" s="335"/>
      <c r="B29" s="336"/>
      <c r="C29" s="338" t="s">
        <v>49</v>
      </c>
      <c r="D29" s="339"/>
      <c r="E29" s="339"/>
      <c r="F29" s="339"/>
      <c r="G29" s="339"/>
      <c r="H29" s="339"/>
      <c r="I29" s="339"/>
      <c r="J29" s="340"/>
      <c r="K29" s="341" t="s">
        <v>51</v>
      </c>
      <c r="L29" s="342"/>
      <c r="M29" s="342"/>
      <c r="N29" s="342"/>
      <c r="O29" s="342"/>
      <c r="P29" s="342"/>
      <c r="Q29" s="342"/>
      <c r="R29" s="343"/>
      <c r="S29" s="338" t="s">
        <v>50</v>
      </c>
      <c r="T29" s="339"/>
      <c r="U29" s="339"/>
      <c r="V29" s="339"/>
      <c r="W29" s="339"/>
      <c r="X29" s="340"/>
    </row>
    <row r="30" spans="1:24" ht="16.5" thickBot="1">
      <c r="A30" s="346" t="s">
        <v>53</v>
      </c>
      <c r="B30" s="350"/>
      <c r="C30" s="298" t="s">
        <v>30</v>
      </c>
      <c r="D30" s="299"/>
      <c r="E30" s="298" t="s">
        <v>31</v>
      </c>
      <c r="F30" s="299"/>
      <c r="G30" s="298" t="s">
        <v>32</v>
      </c>
      <c r="H30" s="299"/>
      <c r="I30" s="300" t="s">
        <v>24</v>
      </c>
      <c r="J30" s="300"/>
      <c r="K30" s="298" t="s">
        <v>25</v>
      </c>
      <c r="L30" s="299"/>
      <c r="M30" s="298" t="s">
        <v>26</v>
      </c>
      <c r="N30" s="299"/>
      <c r="O30" s="298" t="s">
        <v>27</v>
      </c>
      <c r="P30" s="299"/>
      <c r="Q30" s="300" t="s">
        <v>28</v>
      </c>
      <c r="R30" s="300"/>
      <c r="S30" s="298" t="s">
        <v>29</v>
      </c>
      <c r="T30" s="300"/>
      <c r="U30" s="75">
        <v>20</v>
      </c>
      <c r="V30" s="75">
        <v>22</v>
      </c>
      <c r="W30" s="351">
        <v>24</v>
      </c>
      <c r="X30" s="303"/>
    </row>
    <row r="31" spans="1:24" ht="16.5" thickBot="1">
      <c r="A31" s="346" t="s">
        <v>15</v>
      </c>
      <c r="B31" s="347"/>
      <c r="C31" s="348"/>
      <c r="D31" s="349"/>
      <c r="E31" s="348"/>
      <c r="F31" s="349"/>
      <c r="G31" s="348" t="s">
        <v>283</v>
      </c>
      <c r="H31" s="349"/>
      <c r="I31" s="348"/>
      <c r="J31" s="349"/>
      <c r="K31" s="348"/>
      <c r="L31" s="349"/>
      <c r="M31" s="348"/>
      <c r="N31" s="349"/>
      <c r="O31" s="348"/>
      <c r="P31" s="349"/>
      <c r="Q31" s="348"/>
      <c r="R31" s="349"/>
      <c r="S31" s="348" t="s">
        <v>292</v>
      </c>
      <c r="T31" s="349"/>
      <c r="U31" s="87"/>
      <c r="V31" s="87"/>
      <c r="W31" s="348"/>
      <c r="X31" s="349"/>
    </row>
    <row r="32" spans="1:24" ht="15.75">
      <c r="A32" s="356" t="s">
        <v>78</v>
      </c>
      <c r="B32" s="357"/>
      <c r="C32" s="354"/>
      <c r="D32" s="355"/>
      <c r="E32" s="354"/>
      <c r="F32" s="355"/>
      <c r="G32" s="354"/>
      <c r="H32" s="355"/>
      <c r="I32" s="354"/>
      <c r="J32" s="355"/>
      <c r="K32" s="354"/>
      <c r="L32" s="355"/>
      <c r="M32" s="354"/>
      <c r="N32" s="355"/>
      <c r="O32" s="354"/>
      <c r="P32" s="355"/>
      <c r="Q32" s="354"/>
      <c r="R32" s="355"/>
      <c r="S32" s="354"/>
      <c r="T32" s="355"/>
      <c r="U32" s="76"/>
      <c r="V32" s="76"/>
      <c r="W32" s="354"/>
      <c r="X32" s="355"/>
    </row>
    <row r="33" spans="1:24" ht="15.75">
      <c r="A33" s="352" t="s">
        <v>79</v>
      </c>
      <c r="B33" s="353"/>
      <c r="C33" s="354"/>
      <c r="D33" s="355"/>
      <c r="E33" s="354"/>
      <c r="F33" s="355"/>
      <c r="G33" s="354"/>
      <c r="H33" s="355"/>
      <c r="I33" s="354"/>
      <c r="J33" s="355"/>
      <c r="K33" s="354"/>
      <c r="L33" s="355"/>
      <c r="M33" s="354"/>
      <c r="N33" s="355"/>
      <c r="O33" s="354"/>
      <c r="P33" s="355"/>
      <c r="Q33" s="354"/>
      <c r="R33" s="355"/>
      <c r="S33" s="354"/>
      <c r="T33" s="355"/>
      <c r="U33" s="86"/>
      <c r="V33" s="86"/>
      <c r="W33" s="354"/>
      <c r="X33" s="355"/>
    </row>
    <row r="34" spans="1:24" ht="15.75">
      <c r="A34" s="352" t="s">
        <v>257</v>
      </c>
      <c r="B34" s="353"/>
      <c r="C34" s="354">
        <v>800</v>
      </c>
      <c r="D34" s="355"/>
      <c r="E34" s="354">
        <v>800</v>
      </c>
      <c r="F34" s="355"/>
      <c r="G34" s="354">
        <v>800</v>
      </c>
      <c r="H34" s="355"/>
      <c r="I34" s="354">
        <v>800</v>
      </c>
      <c r="J34" s="355"/>
      <c r="K34" s="354">
        <v>800</v>
      </c>
      <c r="L34" s="355"/>
      <c r="M34" s="354">
        <v>800</v>
      </c>
      <c r="N34" s="355"/>
      <c r="O34" s="354">
        <v>800</v>
      </c>
      <c r="P34" s="355"/>
      <c r="Q34" s="354">
        <v>800</v>
      </c>
      <c r="R34" s="355"/>
      <c r="S34" s="354">
        <v>800</v>
      </c>
      <c r="T34" s="355"/>
      <c r="U34" s="86">
        <v>800</v>
      </c>
      <c r="V34" s="86">
        <v>800</v>
      </c>
      <c r="W34" s="354">
        <v>800</v>
      </c>
      <c r="X34" s="355"/>
    </row>
    <row r="35" spans="1:24" ht="16.5" thickBot="1">
      <c r="A35" s="352" t="s">
        <v>258</v>
      </c>
      <c r="B35" s="353"/>
      <c r="C35" s="358">
        <v>830</v>
      </c>
      <c r="D35" s="359"/>
      <c r="E35" s="358">
        <v>830</v>
      </c>
      <c r="F35" s="359"/>
      <c r="G35" s="358">
        <v>820</v>
      </c>
      <c r="H35" s="359"/>
      <c r="I35" s="358">
        <v>820</v>
      </c>
      <c r="J35" s="359"/>
      <c r="K35" s="358">
        <v>820</v>
      </c>
      <c r="L35" s="359"/>
      <c r="M35" s="358">
        <v>820</v>
      </c>
      <c r="N35" s="359"/>
      <c r="O35" s="358">
        <v>820</v>
      </c>
      <c r="P35" s="359"/>
      <c r="Q35" s="358">
        <v>820</v>
      </c>
      <c r="R35" s="359"/>
      <c r="S35" s="358">
        <v>840</v>
      </c>
      <c r="T35" s="359"/>
      <c r="U35" s="86">
        <v>840</v>
      </c>
      <c r="V35" s="86">
        <v>840</v>
      </c>
      <c r="W35" s="358">
        <v>840</v>
      </c>
      <c r="X35" s="359"/>
    </row>
    <row r="36" spans="1:24" ht="16.5" thickBot="1">
      <c r="A36" s="346" t="s">
        <v>38</v>
      </c>
      <c r="B36" s="347"/>
      <c r="C36" s="364">
        <f t="shared" ref="C36:G36" si="1">C32+C35+C34+C33</f>
        <v>1630</v>
      </c>
      <c r="D36" s="365"/>
      <c r="E36" s="364">
        <f t="shared" si="1"/>
        <v>1630</v>
      </c>
      <c r="F36" s="365"/>
      <c r="G36" s="364">
        <f t="shared" si="1"/>
        <v>1620</v>
      </c>
      <c r="H36" s="365"/>
      <c r="I36" s="364">
        <f t="shared" ref="I36:K36" si="2">I32+I35+I34+I33</f>
        <v>1620</v>
      </c>
      <c r="J36" s="365"/>
      <c r="K36" s="364">
        <f t="shared" si="2"/>
        <v>1620</v>
      </c>
      <c r="L36" s="365"/>
      <c r="M36" s="364">
        <f t="shared" ref="M36:O36" si="3">M32+M35+M34+M33</f>
        <v>1620</v>
      </c>
      <c r="N36" s="365"/>
      <c r="O36" s="364">
        <f t="shared" si="3"/>
        <v>1620</v>
      </c>
      <c r="P36" s="365"/>
      <c r="Q36" s="364">
        <f t="shared" ref="Q36" si="4">Q32+Q35+Q34+Q33</f>
        <v>1620</v>
      </c>
      <c r="R36" s="365"/>
      <c r="S36" s="364">
        <f t="shared" ref="S36" si="5">S32+S35+S34+S33</f>
        <v>1640</v>
      </c>
      <c r="T36" s="365"/>
      <c r="U36" s="82">
        <f>U32+U35+U34+U33</f>
        <v>1640</v>
      </c>
      <c r="V36" s="82">
        <f>V32+V35+V34+V33</f>
        <v>1640</v>
      </c>
      <c r="W36" s="364">
        <f>W32+W35+W34+W33</f>
        <v>1640</v>
      </c>
      <c r="X36" s="365"/>
    </row>
    <row r="37" spans="1:24" ht="15.75">
      <c r="A37" s="360" t="s">
        <v>81</v>
      </c>
      <c r="B37" s="361"/>
      <c r="C37" s="362"/>
      <c r="D37" s="363"/>
      <c r="E37" s="362"/>
      <c r="F37" s="363"/>
      <c r="G37" s="362"/>
      <c r="H37" s="363"/>
      <c r="I37" s="362"/>
      <c r="J37" s="363"/>
      <c r="K37" s="362"/>
      <c r="L37" s="363"/>
      <c r="M37" s="362"/>
      <c r="N37" s="363"/>
      <c r="O37" s="362"/>
      <c r="P37" s="363"/>
      <c r="Q37" s="362"/>
      <c r="R37" s="363"/>
      <c r="S37" s="362"/>
      <c r="T37" s="363"/>
      <c r="U37" s="81"/>
      <c r="V37" s="81"/>
      <c r="W37" s="362"/>
      <c r="X37" s="363"/>
    </row>
    <row r="38" spans="1:24" ht="15.75">
      <c r="A38" s="360" t="s">
        <v>68</v>
      </c>
      <c r="B38" s="361"/>
      <c r="C38" s="354"/>
      <c r="D38" s="355"/>
      <c r="E38" s="354"/>
      <c r="F38" s="355"/>
      <c r="G38" s="354"/>
      <c r="H38" s="355"/>
      <c r="I38" s="354"/>
      <c r="J38" s="355"/>
      <c r="K38" s="354"/>
      <c r="L38" s="355"/>
      <c r="M38" s="354"/>
      <c r="N38" s="355"/>
      <c r="O38" s="354"/>
      <c r="P38" s="355"/>
      <c r="Q38" s="354"/>
      <c r="R38" s="355"/>
      <c r="S38" s="354"/>
      <c r="T38" s="355"/>
      <c r="U38" s="76"/>
      <c r="V38" s="76"/>
      <c r="W38" s="354"/>
      <c r="X38" s="355"/>
    </row>
    <row r="39" spans="1:24" ht="15.75" customHeight="1">
      <c r="A39" s="360" t="s">
        <v>83</v>
      </c>
      <c r="B39" s="361"/>
      <c r="C39" s="354">
        <v>900</v>
      </c>
      <c r="D39" s="355"/>
      <c r="E39" s="354">
        <v>900</v>
      </c>
      <c r="F39" s="355"/>
      <c r="G39" s="354">
        <v>900</v>
      </c>
      <c r="H39" s="355"/>
      <c r="I39" s="354">
        <v>900</v>
      </c>
      <c r="J39" s="355"/>
      <c r="K39" s="354">
        <v>900</v>
      </c>
      <c r="L39" s="355"/>
      <c r="M39" s="354">
        <v>900</v>
      </c>
      <c r="N39" s="355"/>
      <c r="O39" s="354">
        <v>900</v>
      </c>
      <c r="P39" s="355"/>
      <c r="Q39" s="354">
        <v>900</v>
      </c>
      <c r="R39" s="355"/>
      <c r="S39" s="354">
        <v>900</v>
      </c>
      <c r="T39" s="355"/>
      <c r="U39" s="76">
        <v>900</v>
      </c>
      <c r="V39" s="76">
        <v>900</v>
      </c>
      <c r="W39" s="354">
        <v>900</v>
      </c>
      <c r="X39" s="355"/>
    </row>
    <row r="40" spans="1:24" ht="15.75">
      <c r="A40" s="352" t="s">
        <v>73</v>
      </c>
      <c r="B40" s="353"/>
      <c r="C40" s="354">
        <v>200</v>
      </c>
      <c r="D40" s="355"/>
      <c r="E40" s="354">
        <v>200</v>
      </c>
      <c r="F40" s="355"/>
      <c r="G40" s="354">
        <v>200</v>
      </c>
      <c r="H40" s="355"/>
      <c r="I40" s="354">
        <v>200</v>
      </c>
      <c r="J40" s="355"/>
      <c r="K40" s="354">
        <v>200</v>
      </c>
      <c r="L40" s="355"/>
      <c r="M40" s="354">
        <v>200</v>
      </c>
      <c r="N40" s="355"/>
      <c r="O40" s="354">
        <v>200</v>
      </c>
      <c r="P40" s="355"/>
      <c r="Q40" s="354">
        <v>200</v>
      </c>
      <c r="R40" s="355"/>
      <c r="S40" s="354">
        <v>200</v>
      </c>
      <c r="T40" s="355"/>
      <c r="U40" s="76">
        <v>200</v>
      </c>
      <c r="V40" s="76">
        <v>200</v>
      </c>
      <c r="W40" s="354">
        <v>200</v>
      </c>
      <c r="X40" s="355"/>
    </row>
    <row r="41" spans="1:24" ht="15.75">
      <c r="A41" s="366" t="s">
        <v>84</v>
      </c>
      <c r="B41" s="367"/>
      <c r="C41" s="354">
        <v>1100</v>
      </c>
      <c r="D41" s="355"/>
      <c r="E41" s="354">
        <v>1100</v>
      </c>
      <c r="F41" s="355"/>
      <c r="G41" s="354">
        <v>1100</v>
      </c>
      <c r="H41" s="355"/>
      <c r="I41" s="354">
        <v>1100</v>
      </c>
      <c r="J41" s="355"/>
      <c r="K41" s="354">
        <v>1100</v>
      </c>
      <c r="L41" s="355"/>
      <c r="M41" s="354">
        <v>1100</v>
      </c>
      <c r="N41" s="355"/>
      <c r="O41" s="354">
        <v>1100</v>
      </c>
      <c r="P41" s="355"/>
      <c r="Q41" s="354">
        <v>1100</v>
      </c>
      <c r="R41" s="355"/>
      <c r="S41" s="354">
        <v>1100</v>
      </c>
      <c r="T41" s="355"/>
      <c r="U41" s="76">
        <v>1100</v>
      </c>
      <c r="V41" s="76">
        <v>1100</v>
      </c>
      <c r="W41" s="354">
        <v>1100</v>
      </c>
      <c r="X41" s="355"/>
    </row>
    <row r="42" spans="1:24" ht="16.5" customHeight="1" thickBot="1">
      <c r="A42" s="366" t="s">
        <v>85</v>
      </c>
      <c r="B42" s="367"/>
      <c r="C42" s="358">
        <v>300</v>
      </c>
      <c r="D42" s="359"/>
      <c r="E42" s="358">
        <v>300</v>
      </c>
      <c r="F42" s="359"/>
      <c r="G42" s="358">
        <v>300</v>
      </c>
      <c r="H42" s="359"/>
      <c r="I42" s="358">
        <v>300</v>
      </c>
      <c r="J42" s="359"/>
      <c r="K42" s="358">
        <v>300</v>
      </c>
      <c r="L42" s="359"/>
      <c r="M42" s="358">
        <v>300</v>
      </c>
      <c r="N42" s="359"/>
      <c r="O42" s="358">
        <v>300</v>
      </c>
      <c r="P42" s="359"/>
      <c r="Q42" s="358">
        <v>300</v>
      </c>
      <c r="R42" s="359"/>
      <c r="S42" s="358">
        <v>300</v>
      </c>
      <c r="T42" s="359"/>
      <c r="U42" s="86">
        <v>300</v>
      </c>
      <c r="V42" s="86">
        <v>300</v>
      </c>
      <c r="W42" s="358">
        <v>300</v>
      </c>
      <c r="X42" s="359"/>
    </row>
    <row r="43" spans="1:24" ht="16.5" thickBot="1">
      <c r="A43" s="368" t="s">
        <v>52</v>
      </c>
      <c r="B43" s="369"/>
      <c r="C43" s="370">
        <f>C37+C38+C39+C40+C41+C42</f>
        <v>2500</v>
      </c>
      <c r="D43" s="371"/>
      <c r="E43" s="370">
        <f>E37+E38+E39+E40+E41+E42</f>
        <v>2500</v>
      </c>
      <c r="F43" s="371"/>
      <c r="G43" s="370">
        <f>G37+G38+G39+G40+G41+G42</f>
        <v>2500</v>
      </c>
      <c r="H43" s="371"/>
      <c r="I43" s="370">
        <f>I37+I38+I39+I40+I41+I42</f>
        <v>2500</v>
      </c>
      <c r="J43" s="371"/>
      <c r="K43" s="370">
        <f>K37+K38+K39+K40+K41+K42</f>
        <v>2500</v>
      </c>
      <c r="L43" s="371"/>
      <c r="M43" s="370">
        <f>M37+M38+M39+M40+M41+M42</f>
        <v>2500</v>
      </c>
      <c r="N43" s="371"/>
      <c r="O43" s="370">
        <f>O37+O38+O39+O40+O41+O42</f>
        <v>2500</v>
      </c>
      <c r="P43" s="371"/>
      <c r="Q43" s="370">
        <f>Q37+Q38+Q39+Q40+Q41+Q42</f>
        <v>2500</v>
      </c>
      <c r="R43" s="371"/>
      <c r="S43" s="370">
        <f>S37+S38+S39+S40+S41+S42</f>
        <v>2500</v>
      </c>
      <c r="T43" s="371"/>
      <c r="U43" s="171">
        <f>U37+U38+U39+U40+U41+U42</f>
        <v>2500</v>
      </c>
      <c r="V43" s="171">
        <f>V37+V38+V39+V40+V41+V42</f>
        <v>2500</v>
      </c>
      <c r="W43" s="370">
        <f>W37+W38+W39+W40+W41+W42</f>
        <v>2500</v>
      </c>
      <c r="X43" s="371"/>
    </row>
    <row r="44" spans="1:24" ht="15.75">
      <c r="A44" s="373" t="s">
        <v>54</v>
      </c>
      <c r="B44" s="374"/>
      <c r="C44" s="362"/>
      <c r="D44" s="363"/>
      <c r="E44" s="362"/>
      <c r="F44" s="363"/>
      <c r="G44" s="362"/>
      <c r="H44" s="363"/>
      <c r="I44" s="362"/>
      <c r="J44" s="363"/>
      <c r="K44" s="362"/>
      <c r="L44" s="363"/>
      <c r="M44" s="362"/>
      <c r="N44" s="363"/>
      <c r="O44" s="362"/>
      <c r="P44" s="363"/>
      <c r="Q44" s="362"/>
      <c r="R44" s="363"/>
      <c r="S44" s="362"/>
      <c r="T44" s="363"/>
      <c r="U44" s="81"/>
      <c r="V44" s="81"/>
      <c r="W44" s="362"/>
      <c r="X44" s="363"/>
    </row>
    <row r="45" spans="1:24" ht="15.75">
      <c r="A45" s="292" t="s">
        <v>55</v>
      </c>
      <c r="B45" s="372"/>
      <c r="C45" s="354">
        <v>100</v>
      </c>
      <c r="D45" s="355"/>
      <c r="E45" s="354">
        <v>100</v>
      </c>
      <c r="F45" s="355"/>
      <c r="G45" s="354">
        <v>100</v>
      </c>
      <c r="H45" s="355"/>
      <c r="I45" s="354">
        <v>100</v>
      </c>
      <c r="J45" s="355"/>
      <c r="K45" s="354">
        <v>100</v>
      </c>
      <c r="L45" s="355"/>
      <c r="M45" s="354">
        <v>100</v>
      </c>
      <c r="N45" s="355"/>
      <c r="O45" s="354">
        <v>100</v>
      </c>
      <c r="P45" s="355"/>
      <c r="Q45" s="354">
        <v>100</v>
      </c>
      <c r="R45" s="355"/>
      <c r="S45" s="354">
        <v>100</v>
      </c>
      <c r="T45" s="355"/>
      <c r="U45" s="76">
        <v>100</v>
      </c>
      <c r="V45" s="76">
        <v>100</v>
      </c>
      <c r="W45" s="354">
        <v>100</v>
      </c>
      <c r="X45" s="355"/>
    </row>
    <row r="46" spans="1:24" ht="15.75">
      <c r="A46" s="360" t="s">
        <v>71</v>
      </c>
      <c r="B46" s="361"/>
      <c r="C46" s="354"/>
      <c r="D46" s="375"/>
      <c r="E46" s="354"/>
      <c r="F46" s="375"/>
      <c r="G46" s="354"/>
      <c r="H46" s="375"/>
      <c r="I46" s="354"/>
      <c r="J46" s="375"/>
      <c r="K46" s="354"/>
      <c r="L46" s="375"/>
      <c r="M46" s="354"/>
      <c r="N46" s="375"/>
      <c r="O46" s="354"/>
      <c r="P46" s="375"/>
      <c r="Q46" s="354"/>
      <c r="R46" s="375"/>
      <c r="S46" s="354"/>
      <c r="T46" s="375"/>
      <c r="U46" s="76"/>
      <c r="V46" s="76"/>
      <c r="W46" s="354"/>
      <c r="X46" s="355"/>
    </row>
    <row r="47" spans="1:24" ht="15.75">
      <c r="A47" s="292" t="s">
        <v>75</v>
      </c>
      <c r="B47" s="372"/>
      <c r="C47" s="354"/>
      <c r="D47" s="355"/>
      <c r="E47" s="354"/>
      <c r="F47" s="355"/>
      <c r="G47" s="354"/>
      <c r="H47" s="355"/>
      <c r="I47" s="354"/>
      <c r="J47" s="355"/>
      <c r="K47" s="354"/>
      <c r="L47" s="355"/>
      <c r="M47" s="354"/>
      <c r="N47" s="355"/>
      <c r="O47" s="354"/>
      <c r="P47" s="355"/>
      <c r="Q47" s="354"/>
      <c r="R47" s="355"/>
      <c r="S47" s="354"/>
      <c r="T47" s="355"/>
      <c r="U47" s="76"/>
      <c r="V47" s="76"/>
      <c r="W47" s="354"/>
      <c r="X47" s="355"/>
    </row>
    <row r="48" spans="1:24" ht="15.75">
      <c r="A48" s="292" t="s">
        <v>69</v>
      </c>
      <c r="B48" s="372"/>
      <c r="C48" s="354">
        <v>30</v>
      </c>
      <c r="D48" s="375"/>
      <c r="E48" s="354">
        <v>30</v>
      </c>
      <c r="F48" s="375"/>
      <c r="G48" s="354">
        <v>40</v>
      </c>
      <c r="H48" s="375"/>
      <c r="I48" s="354">
        <v>40</v>
      </c>
      <c r="J48" s="375"/>
      <c r="K48" s="354">
        <v>40</v>
      </c>
      <c r="L48" s="375"/>
      <c r="M48" s="354">
        <v>40</v>
      </c>
      <c r="N48" s="375"/>
      <c r="O48" s="354">
        <v>40</v>
      </c>
      <c r="P48" s="375"/>
      <c r="Q48" s="354">
        <v>40</v>
      </c>
      <c r="R48" s="375"/>
      <c r="S48" s="354">
        <v>40</v>
      </c>
      <c r="T48" s="375"/>
      <c r="U48" s="76">
        <v>40</v>
      </c>
      <c r="V48" s="76">
        <v>40</v>
      </c>
      <c r="W48" s="354">
        <v>40</v>
      </c>
      <c r="X48" s="355"/>
    </row>
    <row r="49" spans="1:24" ht="16.5" thickBot="1">
      <c r="A49" s="319"/>
      <c r="B49" s="376"/>
      <c r="C49" s="358"/>
      <c r="D49" s="359"/>
      <c r="E49" s="358"/>
      <c r="F49" s="359"/>
      <c r="G49" s="358"/>
      <c r="H49" s="359"/>
      <c r="I49" s="358"/>
      <c r="J49" s="377"/>
      <c r="K49" s="358"/>
      <c r="L49" s="377"/>
      <c r="M49" s="358"/>
      <c r="N49" s="377"/>
      <c r="O49" s="358"/>
      <c r="P49" s="377"/>
      <c r="Q49" s="358"/>
      <c r="R49" s="377"/>
      <c r="S49" s="358"/>
      <c r="T49" s="377"/>
      <c r="U49" s="86"/>
      <c r="V49" s="86"/>
      <c r="W49" s="358"/>
      <c r="X49" s="359"/>
    </row>
    <row r="50" spans="1:24" ht="16.5" thickBot="1">
      <c r="A50" s="384" t="s">
        <v>56</v>
      </c>
      <c r="B50" s="385"/>
      <c r="C50" s="290" t="s">
        <v>82</v>
      </c>
      <c r="D50" s="382"/>
      <c r="E50" s="382"/>
      <c r="F50" s="382"/>
      <c r="G50" s="382"/>
      <c r="H50" s="382"/>
      <c r="I50" s="382"/>
      <c r="J50" s="291"/>
      <c r="K50" s="290" t="s">
        <v>82</v>
      </c>
      <c r="L50" s="382"/>
      <c r="M50" s="382"/>
      <c r="N50" s="382"/>
      <c r="O50" s="382"/>
      <c r="P50" s="382"/>
      <c r="Q50" s="382"/>
      <c r="R50" s="291"/>
      <c r="S50" s="290" t="s">
        <v>82</v>
      </c>
      <c r="T50" s="382"/>
      <c r="U50" s="382"/>
      <c r="V50" s="382"/>
      <c r="W50" s="382"/>
      <c r="X50" s="291"/>
    </row>
    <row r="51" spans="1:24" ht="16.5" thickBot="1">
      <c r="A51" s="386" t="s">
        <v>40</v>
      </c>
      <c r="B51" s="387"/>
      <c r="C51" s="324" t="s">
        <v>264</v>
      </c>
      <c r="D51" s="325"/>
      <c r="E51" s="325"/>
      <c r="F51" s="325"/>
      <c r="G51" s="325"/>
      <c r="H51" s="325"/>
      <c r="I51" s="325"/>
      <c r="J51" s="326"/>
      <c r="K51" s="324" t="s">
        <v>264</v>
      </c>
      <c r="L51" s="325"/>
      <c r="M51" s="325"/>
      <c r="N51" s="325"/>
      <c r="O51" s="325"/>
      <c r="P51" s="325"/>
      <c r="Q51" s="325"/>
      <c r="R51" s="326"/>
      <c r="S51" s="388" t="s">
        <v>264</v>
      </c>
      <c r="T51" s="389"/>
      <c r="U51" s="389"/>
      <c r="V51" s="389"/>
      <c r="W51" s="389"/>
      <c r="X51" s="390"/>
    </row>
    <row r="52" spans="1:24" ht="16.5" thickBot="1">
      <c r="A52" s="378" t="s">
        <v>74</v>
      </c>
      <c r="B52" s="379"/>
      <c r="C52" s="380"/>
      <c r="D52" s="381" t="s">
        <v>20</v>
      </c>
      <c r="E52" s="382"/>
      <c r="F52" s="383"/>
      <c r="G52" s="381" t="s">
        <v>37</v>
      </c>
      <c r="H52" s="382"/>
      <c r="I52" s="382"/>
      <c r="J52" s="382"/>
      <c r="K52" s="382"/>
      <c r="L52" s="291"/>
      <c r="M52" s="290" t="s">
        <v>59</v>
      </c>
      <c r="N52" s="382"/>
      <c r="O52" s="383"/>
      <c r="P52" s="381" t="s">
        <v>20</v>
      </c>
      <c r="Q52" s="382"/>
      <c r="R52" s="383"/>
      <c r="S52" s="381" t="s">
        <v>37</v>
      </c>
      <c r="T52" s="382"/>
      <c r="U52" s="382"/>
      <c r="V52" s="382"/>
      <c r="W52" s="382"/>
      <c r="X52" s="291"/>
    </row>
    <row r="53" spans="1:24" ht="15.75">
      <c r="A53" s="395"/>
      <c r="B53" s="396"/>
      <c r="C53" s="397"/>
      <c r="D53" s="88"/>
      <c r="E53" s="88"/>
      <c r="F53" s="89">
        <f>E53-D53</f>
        <v>0</v>
      </c>
      <c r="G53" s="398"/>
      <c r="H53" s="399"/>
      <c r="I53" s="399"/>
      <c r="J53" s="399"/>
      <c r="K53" s="399"/>
      <c r="L53" s="400"/>
      <c r="M53" s="395" t="s">
        <v>60</v>
      </c>
      <c r="N53" s="396"/>
      <c r="O53" s="397"/>
      <c r="P53" s="88"/>
      <c r="Q53" s="88"/>
      <c r="R53" s="89">
        <f>Q53-P53</f>
        <v>0</v>
      </c>
      <c r="S53" s="398"/>
      <c r="T53" s="399"/>
      <c r="U53" s="399"/>
      <c r="V53" s="399"/>
      <c r="W53" s="399"/>
      <c r="X53" s="400"/>
    </row>
    <row r="54" spans="1:24" ht="15.75">
      <c r="A54" s="354"/>
      <c r="B54" s="375"/>
      <c r="C54" s="401"/>
      <c r="D54" s="83"/>
      <c r="E54" s="83"/>
      <c r="F54" s="83"/>
      <c r="G54" s="402"/>
      <c r="H54" s="403"/>
      <c r="I54" s="403"/>
      <c r="J54" s="403"/>
      <c r="K54" s="403"/>
      <c r="L54" s="404"/>
      <c r="M54" s="354"/>
      <c r="N54" s="375"/>
      <c r="O54" s="401"/>
      <c r="P54" s="83"/>
      <c r="Q54" s="83"/>
      <c r="R54" s="83"/>
      <c r="S54" s="405"/>
      <c r="T54" s="375"/>
      <c r="U54" s="375"/>
      <c r="V54" s="375"/>
      <c r="W54" s="375"/>
      <c r="X54" s="355"/>
    </row>
    <row r="55" spans="1:24" ht="16.5" thickBot="1">
      <c r="A55" s="391"/>
      <c r="B55" s="392"/>
      <c r="C55" s="393"/>
      <c r="D55" s="84"/>
      <c r="E55" s="84"/>
      <c r="F55" s="84"/>
      <c r="G55" s="394"/>
      <c r="H55" s="377"/>
      <c r="I55" s="377"/>
      <c r="J55" s="377"/>
      <c r="K55" s="377"/>
      <c r="L55" s="359"/>
      <c r="M55" s="391"/>
      <c r="N55" s="392"/>
      <c r="O55" s="393"/>
      <c r="P55" s="84"/>
      <c r="Q55" s="84"/>
      <c r="R55" s="84"/>
      <c r="S55" s="394"/>
      <c r="T55" s="377"/>
      <c r="U55" s="377"/>
      <c r="V55" s="377"/>
      <c r="W55" s="377"/>
      <c r="X55" s="359"/>
    </row>
  </sheetData>
  <mergeCells count="408">
    <mergeCell ref="A55:C55"/>
    <mergeCell ref="G55:L55"/>
    <mergeCell ref="M55:O55"/>
    <mergeCell ref="S55:X55"/>
    <mergeCell ref="A53:C53"/>
    <mergeCell ref="G53:L53"/>
    <mergeCell ref="M53:O53"/>
    <mergeCell ref="S53:X53"/>
    <mergeCell ref="A54:C54"/>
    <mergeCell ref="G54:L54"/>
    <mergeCell ref="M54:O54"/>
    <mergeCell ref="S54:X54"/>
    <mergeCell ref="A52:C52"/>
    <mergeCell ref="D52:F52"/>
    <mergeCell ref="G52:L52"/>
    <mergeCell ref="M52:O52"/>
    <mergeCell ref="P52:R52"/>
    <mergeCell ref="S52:X52"/>
    <mergeCell ref="A50:B50"/>
    <mergeCell ref="C50:J50"/>
    <mergeCell ref="K50:R50"/>
    <mergeCell ref="S50:X50"/>
    <mergeCell ref="A51:B51"/>
    <mergeCell ref="C51:J51"/>
    <mergeCell ref="K51:R51"/>
    <mergeCell ref="S51:X51"/>
    <mergeCell ref="K49:L49"/>
    <mergeCell ref="M49:N49"/>
    <mergeCell ref="O49:P49"/>
    <mergeCell ref="Q49:R49"/>
    <mergeCell ref="S49:T49"/>
    <mergeCell ref="W49:X49"/>
    <mergeCell ref="M48:N48"/>
    <mergeCell ref="O48:P48"/>
    <mergeCell ref="Q48:R48"/>
    <mergeCell ref="S48:T48"/>
    <mergeCell ref="W48:X48"/>
    <mergeCell ref="K48:L48"/>
    <mergeCell ref="A49:B49"/>
    <mergeCell ref="C49:D49"/>
    <mergeCell ref="E49:F49"/>
    <mergeCell ref="G49:H49"/>
    <mergeCell ref="I49:J49"/>
    <mergeCell ref="A48:B48"/>
    <mergeCell ref="C48:D48"/>
    <mergeCell ref="E48:F48"/>
    <mergeCell ref="G48:H48"/>
    <mergeCell ref="I48:J48"/>
    <mergeCell ref="K47:L47"/>
    <mergeCell ref="M47:N47"/>
    <mergeCell ref="O47:P47"/>
    <mergeCell ref="Q47:R47"/>
    <mergeCell ref="S47:T47"/>
    <mergeCell ref="W47:X47"/>
    <mergeCell ref="M46:N46"/>
    <mergeCell ref="O46:P46"/>
    <mergeCell ref="Q46:R46"/>
    <mergeCell ref="S46:T46"/>
    <mergeCell ref="W46:X46"/>
    <mergeCell ref="K46:L46"/>
    <mergeCell ref="A47:B47"/>
    <mergeCell ref="C47:D47"/>
    <mergeCell ref="E47:F47"/>
    <mergeCell ref="G47:H47"/>
    <mergeCell ref="I47:J47"/>
    <mergeCell ref="A46:B46"/>
    <mergeCell ref="C46:D46"/>
    <mergeCell ref="E46:F46"/>
    <mergeCell ref="G46:H46"/>
    <mergeCell ref="I46:J46"/>
    <mergeCell ref="K45:L45"/>
    <mergeCell ref="M45:N45"/>
    <mergeCell ref="O45:P45"/>
    <mergeCell ref="Q45:R45"/>
    <mergeCell ref="S45:T45"/>
    <mergeCell ref="W45:X45"/>
    <mergeCell ref="M44:N44"/>
    <mergeCell ref="O44:P44"/>
    <mergeCell ref="Q44:R44"/>
    <mergeCell ref="S44:T44"/>
    <mergeCell ref="W44:X44"/>
    <mergeCell ref="K44:L44"/>
    <mergeCell ref="A45:B45"/>
    <mergeCell ref="C45:D45"/>
    <mergeCell ref="E45:F45"/>
    <mergeCell ref="G45:H45"/>
    <mergeCell ref="I45:J45"/>
    <mergeCell ref="A44:B44"/>
    <mergeCell ref="C44:D44"/>
    <mergeCell ref="E44:F44"/>
    <mergeCell ref="G44:H44"/>
    <mergeCell ref="I44:J44"/>
    <mergeCell ref="K43:L43"/>
    <mergeCell ref="M43:N43"/>
    <mergeCell ref="O43:P43"/>
    <mergeCell ref="Q43:R43"/>
    <mergeCell ref="S43:T43"/>
    <mergeCell ref="W43:X43"/>
    <mergeCell ref="M42:N42"/>
    <mergeCell ref="O42:P42"/>
    <mergeCell ref="Q42:R42"/>
    <mergeCell ref="S42:T42"/>
    <mergeCell ref="W42:X42"/>
    <mergeCell ref="K42:L42"/>
    <mergeCell ref="A43:B43"/>
    <mergeCell ref="C43:D43"/>
    <mergeCell ref="E43:F43"/>
    <mergeCell ref="G43:H43"/>
    <mergeCell ref="I43:J43"/>
    <mergeCell ref="A42:B42"/>
    <mergeCell ref="C42:D42"/>
    <mergeCell ref="E42:F42"/>
    <mergeCell ref="G42:H42"/>
    <mergeCell ref="I42:J42"/>
    <mergeCell ref="K41:L41"/>
    <mergeCell ref="M41:N41"/>
    <mergeCell ref="O41:P41"/>
    <mergeCell ref="Q41:R41"/>
    <mergeCell ref="S41:T41"/>
    <mergeCell ref="W41:X41"/>
    <mergeCell ref="M40:N40"/>
    <mergeCell ref="O40:P40"/>
    <mergeCell ref="Q40:R40"/>
    <mergeCell ref="S40:T40"/>
    <mergeCell ref="W40:X40"/>
    <mergeCell ref="K40:L40"/>
    <mergeCell ref="A41:B41"/>
    <mergeCell ref="C41:D41"/>
    <mergeCell ref="E41:F41"/>
    <mergeCell ref="G41:H41"/>
    <mergeCell ref="I41:J41"/>
    <mergeCell ref="A40:B40"/>
    <mergeCell ref="C40:D40"/>
    <mergeCell ref="E40:F40"/>
    <mergeCell ref="G40:H40"/>
    <mergeCell ref="I40:J40"/>
    <mergeCell ref="K39:L39"/>
    <mergeCell ref="M39:N39"/>
    <mergeCell ref="O39:P39"/>
    <mergeCell ref="Q39:R39"/>
    <mergeCell ref="S39:T39"/>
    <mergeCell ref="W39:X39"/>
    <mergeCell ref="M38:N38"/>
    <mergeCell ref="O38:P38"/>
    <mergeCell ref="Q38:R38"/>
    <mergeCell ref="S38:T38"/>
    <mergeCell ref="W38:X38"/>
    <mergeCell ref="K38:L38"/>
    <mergeCell ref="A39:B39"/>
    <mergeCell ref="C39:D39"/>
    <mergeCell ref="E39:F39"/>
    <mergeCell ref="G39:H39"/>
    <mergeCell ref="I39:J39"/>
    <mergeCell ref="A38:B38"/>
    <mergeCell ref="C38:D38"/>
    <mergeCell ref="E38:F38"/>
    <mergeCell ref="G38:H38"/>
    <mergeCell ref="I38:J38"/>
    <mergeCell ref="K37:L37"/>
    <mergeCell ref="M37:N37"/>
    <mergeCell ref="O37:P37"/>
    <mergeCell ref="Q37:R37"/>
    <mergeCell ref="S37:T37"/>
    <mergeCell ref="W37:X37"/>
    <mergeCell ref="M36:N36"/>
    <mergeCell ref="O36:P36"/>
    <mergeCell ref="Q36:R36"/>
    <mergeCell ref="S36:T36"/>
    <mergeCell ref="W36:X36"/>
    <mergeCell ref="K36:L36"/>
    <mergeCell ref="A37:B37"/>
    <mergeCell ref="C37:D37"/>
    <mergeCell ref="E37:F37"/>
    <mergeCell ref="G37:H37"/>
    <mergeCell ref="I37:J37"/>
    <mergeCell ref="A36:B36"/>
    <mergeCell ref="C36:D36"/>
    <mergeCell ref="E36:F36"/>
    <mergeCell ref="G36:H36"/>
    <mergeCell ref="I36:J36"/>
    <mergeCell ref="K35:L35"/>
    <mergeCell ref="M35:N35"/>
    <mergeCell ref="O35:P35"/>
    <mergeCell ref="Q35:R35"/>
    <mergeCell ref="S35:T35"/>
    <mergeCell ref="W35:X35"/>
    <mergeCell ref="M34:N34"/>
    <mergeCell ref="O34:P34"/>
    <mergeCell ref="Q34:R34"/>
    <mergeCell ref="S34:T34"/>
    <mergeCell ref="W34:X34"/>
    <mergeCell ref="K34:L34"/>
    <mergeCell ref="A35:B35"/>
    <mergeCell ref="C35:D35"/>
    <mergeCell ref="E35:F35"/>
    <mergeCell ref="G35:H35"/>
    <mergeCell ref="I35:J35"/>
    <mergeCell ref="A34:B34"/>
    <mergeCell ref="C34:D34"/>
    <mergeCell ref="E34:F34"/>
    <mergeCell ref="G34:H34"/>
    <mergeCell ref="I34:J34"/>
    <mergeCell ref="K33:L33"/>
    <mergeCell ref="M33:N33"/>
    <mergeCell ref="O33:P33"/>
    <mergeCell ref="Q33:R33"/>
    <mergeCell ref="S33:T33"/>
    <mergeCell ref="W33:X33"/>
    <mergeCell ref="M32:N32"/>
    <mergeCell ref="O32:P32"/>
    <mergeCell ref="Q32:R32"/>
    <mergeCell ref="S32:T32"/>
    <mergeCell ref="W32:X32"/>
    <mergeCell ref="K32:L32"/>
    <mergeCell ref="A33:B33"/>
    <mergeCell ref="C33:D33"/>
    <mergeCell ref="E33:F33"/>
    <mergeCell ref="G33:H33"/>
    <mergeCell ref="I33:J33"/>
    <mergeCell ref="A32:B32"/>
    <mergeCell ref="C32:D32"/>
    <mergeCell ref="E32:F32"/>
    <mergeCell ref="G32:H32"/>
    <mergeCell ref="I32:J32"/>
    <mergeCell ref="K31:L31"/>
    <mergeCell ref="M31:N31"/>
    <mergeCell ref="O31:P31"/>
    <mergeCell ref="Q31:R31"/>
    <mergeCell ref="S31:T31"/>
    <mergeCell ref="W31:X31"/>
    <mergeCell ref="M30:N30"/>
    <mergeCell ref="O30:P30"/>
    <mergeCell ref="Q30:R30"/>
    <mergeCell ref="S30:T30"/>
    <mergeCell ref="W30:X30"/>
    <mergeCell ref="K30:L30"/>
    <mergeCell ref="A31:B31"/>
    <mergeCell ref="C31:D31"/>
    <mergeCell ref="E31:F31"/>
    <mergeCell ref="G31:H31"/>
    <mergeCell ref="I31:J31"/>
    <mergeCell ref="A30:B30"/>
    <mergeCell ref="C30:D30"/>
    <mergeCell ref="E30:F30"/>
    <mergeCell ref="G30:H30"/>
    <mergeCell ref="I30:J30"/>
    <mergeCell ref="S26:T26"/>
    <mergeCell ref="W26:X26"/>
    <mergeCell ref="A27:R27"/>
    <mergeCell ref="S27:V27"/>
    <mergeCell ref="W27:X27"/>
    <mergeCell ref="A28:B29"/>
    <mergeCell ref="C28:X28"/>
    <mergeCell ref="C29:J29"/>
    <mergeCell ref="K29:R29"/>
    <mergeCell ref="S29:X29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M24:N24"/>
    <mergeCell ref="O24:P24"/>
    <mergeCell ref="Q24:R24"/>
    <mergeCell ref="S24:T24"/>
    <mergeCell ref="W24:X24"/>
    <mergeCell ref="A25:B25"/>
    <mergeCell ref="C25:D25"/>
    <mergeCell ref="E25:F25"/>
    <mergeCell ref="G25:H25"/>
    <mergeCell ref="I25:J25"/>
    <mergeCell ref="A24:B24"/>
    <mergeCell ref="C24:D24"/>
    <mergeCell ref="E24:F24"/>
    <mergeCell ref="G24:H24"/>
    <mergeCell ref="I24:J24"/>
    <mergeCell ref="K24:L24"/>
    <mergeCell ref="W25:X25"/>
    <mergeCell ref="K25:L25"/>
    <mergeCell ref="M25:N25"/>
    <mergeCell ref="O25:P25"/>
    <mergeCell ref="Q25:R25"/>
    <mergeCell ref="S25:T25"/>
    <mergeCell ref="U25:V25"/>
    <mergeCell ref="K23:L23"/>
    <mergeCell ref="M23:N23"/>
    <mergeCell ref="O23:P23"/>
    <mergeCell ref="Q23:R23"/>
    <mergeCell ref="S23:T23"/>
    <mergeCell ref="W23:X23"/>
    <mergeCell ref="M22:N22"/>
    <mergeCell ref="O22:P22"/>
    <mergeCell ref="Q22:R22"/>
    <mergeCell ref="S22:T22"/>
    <mergeCell ref="W22:X22"/>
    <mergeCell ref="K22:L22"/>
    <mergeCell ref="A23:B23"/>
    <mergeCell ref="C23:D23"/>
    <mergeCell ref="E23:F23"/>
    <mergeCell ref="G23:H23"/>
    <mergeCell ref="I23:J23"/>
    <mergeCell ref="A22:B22"/>
    <mergeCell ref="C22:D22"/>
    <mergeCell ref="E22:F22"/>
    <mergeCell ref="G22:H22"/>
    <mergeCell ref="I22:J22"/>
    <mergeCell ref="K21:L21"/>
    <mergeCell ref="M21:N21"/>
    <mergeCell ref="O21:P21"/>
    <mergeCell ref="Q21:R21"/>
    <mergeCell ref="S21:T21"/>
    <mergeCell ref="W21:X21"/>
    <mergeCell ref="M20:N20"/>
    <mergeCell ref="O20:P20"/>
    <mergeCell ref="Q20:R20"/>
    <mergeCell ref="S20:T20"/>
    <mergeCell ref="W20:X20"/>
    <mergeCell ref="K20:L20"/>
    <mergeCell ref="A21:B21"/>
    <mergeCell ref="C21:D21"/>
    <mergeCell ref="E21:F21"/>
    <mergeCell ref="G21:H21"/>
    <mergeCell ref="I21:J21"/>
    <mergeCell ref="A20:B20"/>
    <mergeCell ref="C20:D20"/>
    <mergeCell ref="E20:F20"/>
    <mergeCell ref="G20:H20"/>
    <mergeCell ref="I20:J20"/>
    <mergeCell ref="K19:L19"/>
    <mergeCell ref="M19:N19"/>
    <mergeCell ref="O19:P19"/>
    <mergeCell ref="Q19:R19"/>
    <mergeCell ref="S19:T19"/>
    <mergeCell ref="W19:X19"/>
    <mergeCell ref="M18:N18"/>
    <mergeCell ref="O18:P18"/>
    <mergeCell ref="Q18:R18"/>
    <mergeCell ref="S18:T18"/>
    <mergeCell ref="W18:X18"/>
    <mergeCell ref="K18:L18"/>
    <mergeCell ref="A19:B19"/>
    <mergeCell ref="C19:D19"/>
    <mergeCell ref="E19:F19"/>
    <mergeCell ref="G19:H19"/>
    <mergeCell ref="I19:J19"/>
    <mergeCell ref="A18:B18"/>
    <mergeCell ref="C18:D18"/>
    <mergeCell ref="E18:F18"/>
    <mergeCell ref="G18:H18"/>
    <mergeCell ref="I18:J18"/>
    <mergeCell ref="K17:L17"/>
    <mergeCell ref="M17:N17"/>
    <mergeCell ref="O17:P17"/>
    <mergeCell ref="Q17:R17"/>
    <mergeCell ref="S17:T17"/>
    <mergeCell ref="W17:X17"/>
    <mergeCell ref="M16:N16"/>
    <mergeCell ref="O16:P16"/>
    <mergeCell ref="Q16:R16"/>
    <mergeCell ref="S16:T16"/>
    <mergeCell ref="W16:X16"/>
    <mergeCell ref="K16:L16"/>
    <mergeCell ref="A17:B17"/>
    <mergeCell ref="C17:D17"/>
    <mergeCell ref="E17:F17"/>
    <mergeCell ref="G17:H17"/>
    <mergeCell ref="I17:J17"/>
    <mergeCell ref="A16:B16"/>
    <mergeCell ref="C16:D16"/>
    <mergeCell ref="E16:F16"/>
    <mergeCell ref="G16:H16"/>
    <mergeCell ref="I16:J16"/>
    <mergeCell ref="E11:F11"/>
    <mergeCell ref="A13:D14"/>
    <mergeCell ref="E13:F13"/>
    <mergeCell ref="G13:H13"/>
    <mergeCell ref="I13:J13"/>
    <mergeCell ref="K13:L13"/>
    <mergeCell ref="E14:F14"/>
    <mergeCell ref="G14:H14"/>
    <mergeCell ref="I14:J14"/>
    <mergeCell ref="K14:L14"/>
    <mergeCell ref="A8:B8"/>
    <mergeCell ref="E8:F8"/>
    <mergeCell ref="A9:B9"/>
    <mergeCell ref="E9:F9"/>
    <mergeCell ref="A10:B10"/>
    <mergeCell ref="E10:F10"/>
    <mergeCell ref="A5:B5"/>
    <mergeCell ref="E5:F5"/>
    <mergeCell ref="A6:B6"/>
    <mergeCell ref="E6:F6"/>
    <mergeCell ref="A7:B7"/>
    <mergeCell ref="E7:F7"/>
    <mergeCell ref="A1:S1"/>
    <mergeCell ref="U1:V1"/>
    <mergeCell ref="A3:B4"/>
    <mergeCell ref="C3:F3"/>
    <mergeCell ref="G3:G4"/>
    <mergeCell ref="H3:H4"/>
    <mergeCell ref="I3:J3"/>
    <mergeCell ref="M3:S3"/>
    <mergeCell ref="T3:X3"/>
    <mergeCell ref="E4:F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55"/>
  <sheetViews>
    <sheetView topLeftCell="A16" zoomScale="91" zoomScaleNormal="91" workbookViewId="0">
      <selection activeCell="W34" sqref="W34:X48"/>
    </sheetView>
  </sheetViews>
  <sheetFormatPr defaultRowHeight="15"/>
  <cols>
    <col min="2" max="2" width="11.7109375" customWidth="1"/>
    <col min="3" max="3" width="7.7109375" customWidth="1"/>
    <col min="4" max="4" width="7.85546875" customWidth="1"/>
    <col min="5" max="5" width="7.28515625" customWidth="1"/>
    <col min="6" max="6" width="7.140625" customWidth="1"/>
    <col min="7" max="8" width="7.28515625" customWidth="1"/>
    <col min="9" max="9" width="7.7109375" customWidth="1"/>
    <col min="10" max="10" width="7.28515625" customWidth="1"/>
    <col min="11" max="11" width="6.85546875" customWidth="1"/>
    <col min="12" max="12" width="10" customWidth="1"/>
    <col min="13" max="13" width="7.85546875" customWidth="1"/>
    <col min="14" max="14" width="8" customWidth="1"/>
    <col min="15" max="15" width="7.42578125" customWidth="1"/>
    <col min="16" max="16" width="8" customWidth="1"/>
    <col min="17" max="18" width="7.5703125" customWidth="1"/>
    <col min="19" max="19" width="10.85546875" customWidth="1"/>
    <col min="20" max="20" width="7.7109375" customWidth="1"/>
    <col min="21" max="21" width="7.85546875" customWidth="1"/>
    <col min="22" max="22" width="8" customWidth="1"/>
    <col min="23" max="23" width="8.140625" customWidth="1"/>
    <col min="24" max="24" width="8" customWidth="1"/>
  </cols>
  <sheetData>
    <row r="1" spans="1:24" ht="20.25">
      <c r="A1" s="259" t="s">
        <v>72</v>
      </c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  <c r="N1" s="260"/>
      <c r="O1" s="260"/>
      <c r="P1" s="260"/>
      <c r="Q1" s="260"/>
      <c r="R1" s="260"/>
      <c r="S1" s="260"/>
      <c r="T1" s="5">
        <v>13</v>
      </c>
      <c r="U1" s="261" t="s">
        <v>86</v>
      </c>
      <c r="V1" s="261"/>
      <c r="W1" s="5" t="s">
        <v>77</v>
      </c>
      <c r="X1" s="6"/>
    </row>
    <row r="2" spans="1:24" ht="15.75" thickBot="1">
      <c r="A2" s="104"/>
      <c r="B2" s="105"/>
      <c r="C2" s="105"/>
      <c r="D2" s="105"/>
      <c r="E2" s="105"/>
      <c r="F2" s="105"/>
      <c r="G2" s="105"/>
      <c r="H2" s="105"/>
      <c r="I2" s="105"/>
      <c r="J2" s="105"/>
      <c r="K2" s="106"/>
      <c r="L2" s="106"/>
      <c r="M2" s="106"/>
      <c r="N2" s="105"/>
      <c r="O2" s="107"/>
      <c r="P2" s="105"/>
      <c r="Q2" s="105"/>
      <c r="R2" s="105"/>
      <c r="S2" s="105"/>
      <c r="T2" s="105"/>
      <c r="U2" s="105"/>
      <c r="V2" s="107"/>
      <c r="W2" s="105"/>
      <c r="X2" s="108"/>
    </row>
    <row r="3" spans="1:24" ht="38.25">
      <c r="A3" s="262" t="s">
        <v>0</v>
      </c>
      <c r="B3" s="263"/>
      <c r="C3" s="266" t="s">
        <v>1</v>
      </c>
      <c r="D3" s="267"/>
      <c r="E3" s="267"/>
      <c r="F3" s="267"/>
      <c r="G3" s="267" t="s">
        <v>22</v>
      </c>
      <c r="H3" s="269" t="s">
        <v>23</v>
      </c>
      <c r="I3" s="262" t="s">
        <v>36</v>
      </c>
      <c r="J3" s="263"/>
      <c r="K3" s="178" t="s">
        <v>45</v>
      </c>
      <c r="L3" s="178" t="s">
        <v>33</v>
      </c>
      <c r="M3" s="271" t="s">
        <v>2</v>
      </c>
      <c r="N3" s="272"/>
      <c r="O3" s="272"/>
      <c r="P3" s="272"/>
      <c r="Q3" s="272"/>
      <c r="R3" s="272"/>
      <c r="S3" s="273"/>
      <c r="T3" s="266" t="s">
        <v>34</v>
      </c>
      <c r="U3" s="267"/>
      <c r="V3" s="267"/>
      <c r="W3" s="267"/>
      <c r="X3" s="263"/>
    </row>
    <row r="4" spans="1:24" ht="15.75" thickBot="1">
      <c r="A4" s="264"/>
      <c r="B4" s="265"/>
      <c r="C4" s="1" t="s">
        <v>3</v>
      </c>
      <c r="D4" s="179" t="s">
        <v>4</v>
      </c>
      <c r="E4" s="274" t="s">
        <v>5</v>
      </c>
      <c r="F4" s="274"/>
      <c r="G4" s="268"/>
      <c r="H4" s="270"/>
      <c r="I4" s="176" t="s">
        <v>6</v>
      </c>
      <c r="J4" s="2" t="s">
        <v>39</v>
      </c>
      <c r="K4" s="3" t="s">
        <v>46</v>
      </c>
      <c r="L4" s="3" t="s">
        <v>21</v>
      </c>
      <c r="M4" s="176" t="s">
        <v>9</v>
      </c>
      <c r="N4" s="179" t="s">
        <v>67</v>
      </c>
      <c r="O4" s="179" t="s">
        <v>10</v>
      </c>
      <c r="P4" s="179" t="s">
        <v>11</v>
      </c>
      <c r="Q4" s="179" t="s">
        <v>12</v>
      </c>
      <c r="R4" s="177" t="s">
        <v>65</v>
      </c>
      <c r="S4" s="90" t="s">
        <v>61</v>
      </c>
      <c r="T4" s="1" t="s">
        <v>7</v>
      </c>
      <c r="U4" s="179" t="s">
        <v>8</v>
      </c>
      <c r="V4" s="179" t="s">
        <v>13</v>
      </c>
      <c r="W4" s="179" t="s">
        <v>41</v>
      </c>
      <c r="X4" s="4" t="s">
        <v>14</v>
      </c>
    </row>
    <row r="5" spans="1:24" ht="21.75" customHeight="1" thickBot="1">
      <c r="A5" s="275" t="s">
        <v>294</v>
      </c>
      <c r="B5" s="276"/>
      <c r="C5" s="16">
        <v>0.125</v>
      </c>
      <c r="D5" s="175">
        <v>0.13194444444444445</v>
      </c>
      <c r="E5" s="280">
        <f t="shared" ref="E5:E10" si="0">D5-C5</f>
        <v>6.9444444444444475E-3</v>
      </c>
      <c r="F5" s="280"/>
      <c r="G5" s="99" t="s">
        <v>92</v>
      </c>
      <c r="H5" s="8">
        <v>1.6</v>
      </c>
      <c r="I5" s="9">
        <v>0.33333333333333331</v>
      </c>
      <c r="J5" s="10">
        <v>15.25</v>
      </c>
      <c r="K5" s="7">
        <v>13</v>
      </c>
      <c r="L5" s="21">
        <v>29.2</v>
      </c>
      <c r="M5" s="11">
        <v>31.4</v>
      </c>
      <c r="N5" s="12">
        <v>8.81</v>
      </c>
      <c r="O5" s="12">
        <v>43.19</v>
      </c>
      <c r="P5" s="12">
        <v>5.92</v>
      </c>
      <c r="Q5" s="12">
        <v>5.62</v>
      </c>
      <c r="R5" s="12">
        <v>0.44</v>
      </c>
      <c r="S5" s="91" t="s">
        <v>298</v>
      </c>
      <c r="T5" s="13">
        <v>0.59</v>
      </c>
      <c r="U5" s="12">
        <v>76.02</v>
      </c>
      <c r="V5" s="14">
        <v>0.127</v>
      </c>
      <c r="W5" s="14">
        <v>5.0000000000000001E-3</v>
      </c>
      <c r="X5" s="15">
        <v>6.99</v>
      </c>
    </row>
    <row r="6" spans="1:24" ht="22.5" customHeight="1" thickBot="1">
      <c r="A6" s="275" t="s">
        <v>295</v>
      </c>
      <c r="B6" s="276"/>
      <c r="C6" s="16">
        <v>0.375</v>
      </c>
      <c r="D6" s="174">
        <v>0.38194444444444442</v>
      </c>
      <c r="E6" s="277">
        <f t="shared" si="0"/>
        <v>6.9444444444444198E-3</v>
      </c>
      <c r="F6" s="277"/>
      <c r="G6" s="99" t="s">
        <v>92</v>
      </c>
      <c r="H6" s="100">
        <v>1.4</v>
      </c>
      <c r="I6" s="18">
        <v>0.33333333333333331</v>
      </c>
      <c r="J6" s="19">
        <v>13.85</v>
      </c>
      <c r="K6" s="20">
        <v>13</v>
      </c>
      <c r="L6" s="21">
        <v>29.15</v>
      </c>
      <c r="M6" s="22">
        <v>32.99</v>
      </c>
      <c r="N6" s="23">
        <v>9.3699999999999992</v>
      </c>
      <c r="O6" s="23">
        <v>43.84</v>
      </c>
      <c r="P6" s="23">
        <v>4.88</v>
      </c>
      <c r="Q6" s="23">
        <v>6.27</v>
      </c>
      <c r="R6" s="23">
        <v>0.34</v>
      </c>
      <c r="S6" s="92" t="s">
        <v>302</v>
      </c>
      <c r="T6" s="24">
        <v>1.02</v>
      </c>
      <c r="U6" s="23">
        <v>75.59</v>
      </c>
      <c r="V6" s="20">
        <v>0.153</v>
      </c>
      <c r="W6" s="25">
        <v>8.9999999999999993E-3</v>
      </c>
      <c r="X6" s="26">
        <v>6.79</v>
      </c>
    </row>
    <row r="7" spans="1:24" ht="22.5" customHeight="1" thickBot="1">
      <c r="A7" s="275" t="s">
        <v>296</v>
      </c>
      <c r="B7" s="276"/>
      <c r="C7" s="27">
        <v>0.625</v>
      </c>
      <c r="D7" s="28">
        <v>0.63194444444444442</v>
      </c>
      <c r="E7" s="277">
        <f t="shared" si="0"/>
        <v>6.9444444444444198E-3</v>
      </c>
      <c r="F7" s="277"/>
      <c r="G7" s="99" t="s">
        <v>92</v>
      </c>
      <c r="H7" s="17">
        <v>1.5</v>
      </c>
      <c r="I7" s="18">
        <v>0.5</v>
      </c>
      <c r="J7" s="19">
        <v>18.2</v>
      </c>
      <c r="K7" s="20">
        <v>13</v>
      </c>
      <c r="L7" s="21">
        <v>33.25</v>
      </c>
      <c r="M7" s="22">
        <v>32.68</v>
      </c>
      <c r="N7" s="23">
        <v>9.42</v>
      </c>
      <c r="O7" s="23">
        <v>43.91</v>
      </c>
      <c r="P7" s="23">
        <v>5.46</v>
      </c>
      <c r="Q7" s="23">
        <v>6.77</v>
      </c>
      <c r="R7" s="23">
        <v>0.5</v>
      </c>
      <c r="S7" s="92" t="s">
        <v>123</v>
      </c>
      <c r="T7" s="24">
        <v>1.98</v>
      </c>
      <c r="U7" s="23">
        <v>76.510000000000005</v>
      </c>
      <c r="V7" s="20">
        <v>0.13900000000000001</v>
      </c>
      <c r="W7" s="25">
        <v>1.7000000000000001E-2</v>
      </c>
      <c r="X7" s="26">
        <v>6.37</v>
      </c>
    </row>
    <row r="8" spans="1:24" ht="21.75" customHeight="1" thickBot="1">
      <c r="A8" s="275" t="s">
        <v>297</v>
      </c>
      <c r="B8" s="276"/>
      <c r="C8" s="101">
        <v>0.875</v>
      </c>
      <c r="D8" s="174">
        <v>0.88194444444444453</v>
      </c>
      <c r="E8" s="277">
        <f t="shared" si="0"/>
        <v>6.9444444444445308E-3</v>
      </c>
      <c r="F8" s="277"/>
      <c r="G8" s="99" t="s">
        <v>111</v>
      </c>
      <c r="H8" s="100">
        <v>1.6</v>
      </c>
      <c r="I8" s="18">
        <v>0.5</v>
      </c>
      <c r="J8" s="19">
        <v>16.95</v>
      </c>
      <c r="K8" s="20">
        <v>13</v>
      </c>
      <c r="L8" s="21">
        <v>29.8</v>
      </c>
      <c r="M8" s="22">
        <v>31.71</v>
      </c>
      <c r="N8" s="23">
        <v>8.2100000000000009</v>
      </c>
      <c r="O8" s="23">
        <v>41.83</v>
      </c>
      <c r="P8" s="23">
        <v>6.34</v>
      </c>
      <c r="Q8" s="23">
        <v>6.7</v>
      </c>
      <c r="R8" s="96">
        <v>0.64</v>
      </c>
      <c r="S8" s="93" t="s">
        <v>311</v>
      </c>
      <c r="T8" s="24">
        <v>0.92</v>
      </c>
      <c r="U8" s="23">
        <v>76.28</v>
      </c>
      <c r="V8" s="98">
        <v>0.13600000000000001</v>
      </c>
      <c r="W8" s="25">
        <v>0.01</v>
      </c>
      <c r="X8" s="29">
        <v>6.83</v>
      </c>
    </row>
    <row r="9" spans="1:24" ht="21.75" customHeight="1" thickBot="1">
      <c r="A9" s="275"/>
      <c r="B9" s="278"/>
      <c r="C9" s="16"/>
      <c r="D9" s="174"/>
      <c r="E9" s="277">
        <f t="shared" si="0"/>
        <v>0</v>
      </c>
      <c r="F9" s="277"/>
      <c r="G9" s="99"/>
      <c r="H9" s="17"/>
      <c r="I9" s="18"/>
      <c r="J9" s="19"/>
      <c r="K9" s="20"/>
      <c r="L9" s="21"/>
      <c r="M9" s="30"/>
      <c r="N9" s="31"/>
      <c r="O9" s="31"/>
      <c r="P9" s="31"/>
      <c r="Q9" s="31"/>
      <c r="R9" s="97"/>
      <c r="S9" s="94"/>
      <c r="T9" s="32"/>
      <c r="U9" s="31"/>
      <c r="V9" s="33"/>
      <c r="W9" s="34"/>
      <c r="X9" s="26"/>
    </row>
    <row r="10" spans="1:24" ht="22.5" customHeight="1" thickBot="1">
      <c r="A10" s="275"/>
      <c r="B10" s="278"/>
      <c r="C10" s="35"/>
      <c r="D10" s="36"/>
      <c r="E10" s="279">
        <f t="shared" si="0"/>
        <v>0</v>
      </c>
      <c r="F10" s="279"/>
      <c r="G10" s="37"/>
      <c r="H10" s="37"/>
      <c r="I10" s="38"/>
      <c r="J10" s="39"/>
      <c r="K10" s="40"/>
      <c r="L10" s="41"/>
      <c r="M10" s="42"/>
      <c r="N10" s="43"/>
      <c r="O10" s="43"/>
      <c r="P10" s="43"/>
      <c r="Q10" s="43"/>
      <c r="R10" s="43"/>
      <c r="S10" s="95"/>
      <c r="T10" s="44"/>
      <c r="U10" s="40"/>
      <c r="V10" s="40"/>
      <c r="W10" s="45"/>
      <c r="X10" s="46"/>
    </row>
    <row r="11" spans="1:24" ht="16.5" thickBot="1">
      <c r="A11" s="47" t="s">
        <v>35</v>
      </c>
      <c r="B11" s="48"/>
      <c r="C11" s="49"/>
      <c r="D11" s="50"/>
      <c r="E11" s="281"/>
      <c r="F11" s="281"/>
      <c r="G11" s="51"/>
      <c r="H11" s="52"/>
      <c r="I11" s="53">
        <f>SUM(I5:I10)</f>
        <v>1.6666666666666665</v>
      </c>
      <c r="J11" s="54">
        <f>SUM(J5:J10)</f>
        <v>64.25</v>
      </c>
      <c r="K11" s="102">
        <f>SUM(K5:K10)</f>
        <v>52</v>
      </c>
      <c r="L11" s="55">
        <f>SUM(L5:L10)</f>
        <v>121.39999999999999</v>
      </c>
      <c r="M11" s="56"/>
      <c r="N11" s="57"/>
      <c r="O11" s="57"/>
      <c r="P11" s="58"/>
      <c r="Q11" s="57"/>
      <c r="R11" s="59"/>
      <c r="S11" s="59"/>
      <c r="T11" s="60"/>
      <c r="U11" s="57"/>
      <c r="V11" s="57"/>
      <c r="W11" s="57"/>
      <c r="X11" s="61"/>
    </row>
    <row r="12" spans="1:24" ht="16.5" thickBot="1">
      <c r="A12" s="173"/>
      <c r="B12" s="62"/>
      <c r="C12" s="63"/>
      <c r="D12" s="63"/>
      <c r="E12" s="64"/>
      <c r="F12" s="64"/>
      <c r="G12" s="65"/>
      <c r="H12" s="65"/>
      <c r="I12" s="66"/>
      <c r="J12" s="67"/>
      <c r="K12" s="68"/>
      <c r="L12" s="69"/>
      <c r="M12" s="70"/>
      <c r="N12" s="71"/>
      <c r="O12" s="71"/>
      <c r="P12" s="71"/>
      <c r="Q12" s="72"/>
      <c r="R12" s="71"/>
      <c r="S12" s="71"/>
      <c r="T12" s="71"/>
      <c r="U12" s="71"/>
      <c r="V12" s="71"/>
      <c r="W12" s="71"/>
      <c r="X12" s="73"/>
    </row>
    <row r="13" spans="1:24" ht="16.5" thickBot="1">
      <c r="A13" s="282" t="s">
        <v>57</v>
      </c>
      <c r="B13" s="283"/>
      <c r="C13" s="283"/>
      <c r="D13" s="284"/>
      <c r="E13" s="288" t="s">
        <v>8</v>
      </c>
      <c r="F13" s="289"/>
      <c r="G13" s="288" t="s">
        <v>58</v>
      </c>
      <c r="H13" s="289"/>
      <c r="I13" s="288" t="s">
        <v>10</v>
      </c>
      <c r="J13" s="289"/>
      <c r="K13" s="288" t="s">
        <v>14</v>
      </c>
      <c r="L13" s="289"/>
      <c r="M13" s="74"/>
      <c r="N13" s="71"/>
      <c r="O13" s="71"/>
      <c r="P13" s="71"/>
      <c r="Q13" s="72"/>
      <c r="R13" s="71"/>
      <c r="S13" s="71"/>
      <c r="T13" s="71"/>
      <c r="U13" s="71"/>
      <c r="V13" s="71"/>
      <c r="W13" s="71"/>
      <c r="X13" s="73"/>
    </row>
    <row r="14" spans="1:24" ht="16.5" thickBot="1">
      <c r="A14" s="285"/>
      <c r="B14" s="286"/>
      <c r="C14" s="286"/>
      <c r="D14" s="287"/>
      <c r="E14" s="290">
        <v>17.05</v>
      </c>
      <c r="F14" s="291"/>
      <c r="G14" s="290">
        <v>1.24</v>
      </c>
      <c r="H14" s="291"/>
      <c r="I14" s="290">
        <v>16.47</v>
      </c>
      <c r="J14" s="291"/>
      <c r="K14" s="290">
        <v>11.23</v>
      </c>
      <c r="L14" s="291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10"/>
    </row>
    <row r="15" spans="1:24" ht="16.5" thickBot="1">
      <c r="A15" s="112"/>
      <c r="B15" s="113"/>
      <c r="C15" s="113"/>
      <c r="D15" s="113"/>
      <c r="E15" s="170"/>
      <c r="F15" s="111"/>
      <c r="G15" s="170"/>
      <c r="H15" s="170"/>
      <c r="I15" s="111"/>
      <c r="J15" s="170"/>
      <c r="K15" s="111"/>
      <c r="L15" s="170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10"/>
    </row>
    <row r="16" spans="1:24" ht="15.75">
      <c r="A16" s="296" t="s">
        <v>16</v>
      </c>
      <c r="B16" s="297"/>
      <c r="C16" s="298" t="s">
        <v>30</v>
      </c>
      <c r="D16" s="299"/>
      <c r="E16" s="300" t="s">
        <v>31</v>
      </c>
      <c r="F16" s="300"/>
      <c r="G16" s="298" t="s">
        <v>32</v>
      </c>
      <c r="H16" s="299"/>
      <c r="I16" s="300" t="s">
        <v>24</v>
      </c>
      <c r="J16" s="300"/>
      <c r="K16" s="298" t="s">
        <v>25</v>
      </c>
      <c r="L16" s="299"/>
      <c r="M16" s="300" t="s">
        <v>26</v>
      </c>
      <c r="N16" s="300"/>
      <c r="O16" s="298" t="s">
        <v>27</v>
      </c>
      <c r="P16" s="299"/>
      <c r="Q16" s="300" t="s">
        <v>28</v>
      </c>
      <c r="R16" s="300"/>
      <c r="S16" s="298" t="s">
        <v>29</v>
      </c>
      <c r="T16" s="299"/>
      <c r="U16" s="172">
        <v>20</v>
      </c>
      <c r="V16" s="75">
        <v>22</v>
      </c>
      <c r="W16" s="302">
        <v>24</v>
      </c>
      <c r="X16" s="303"/>
    </row>
    <row r="17" spans="1:24" ht="15.75">
      <c r="A17" s="292" t="s">
        <v>17</v>
      </c>
      <c r="B17" s="293"/>
      <c r="C17" s="294">
        <v>7</v>
      </c>
      <c r="D17" s="295"/>
      <c r="E17" s="294">
        <v>13</v>
      </c>
      <c r="F17" s="295"/>
      <c r="G17" s="294">
        <v>18</v>
      </c>
      <c r="H17" s="295"/>
      <c r="I17" s="294">
        <v>25</v>
      </c>
      <c r="J17" s="295"/>
      <c r="K17" s="294">
        <v>6</v>
      </c>
      <c r="L17" s="295"/>
      <c r="M17" s="294">
        <v>11</v>
      </c>
      <c r="N17" s="295"/>
      <c r="O17" s="294">
        <v>18</v>
      </c>
      <c r="P17" s="295"/>
      <c r="Q17" s="301">
        <v>24</v>
      </c>
      <c r="R17" s="301"/>
      <c r="S17" s="294">
        <v>7</v>
      </c>
      <c r="T17" s="295"/>
      <c r="U17" s="169">
        <v>14</v>
      </c>
      <c r="V17" s="76">
        <v>20</v>
      </c>
      <c r="W17" s="301">
        <v>26</v>
      </c>
      <c r="X17" s="295"/>
    </row>
    <row r="18" spans="1:24" ht="15.75">
      <c r="A18" s="292" t="s">
        <v>42</v>
      </c>
      <c r="B18" s="293"/>
      <c r="C18" s="306" t="s">
        <v>104</v>
      </c>
      <c r="D18" s="307"/>
      <c r="E18" s="306" t="s">
        <v>126</v>
      </c>
      <c r="F18" s="307"/>
      <c r="G18" s="306" t="s">
        <v>299</v>
      </c>
      <c r="H18" s="307"/>
      <c r="I18" s="306" t="s">
        <v>300</v>
      </c>
      <c r="J18" s="307"/>
      <c r="K18" s="306" t="s">
        <v>208</v>
      </c>
      <c r="L18" s="307"/>
      <c r="M18" s="306" t="s">
        <v>272</v>
      </c>
      <c r="N18" s="307"/>
      <c r="O18" s="306" t="s">
        <v>207</v>
      </c>
      <c r="P18" s="307"/>
      <c r="Q18" s="309" t="s">
        <v>304</v>
      </c>
      <c r="R18" s="309"/>
      <c r="S18" s="306" t="s">
        <v>305</v>
      </c>
      <c r="T18" s="307"/>
      <c r="U18" s="195" t="s">
        <v>310</v>
      </c>
      <c r="V18" s="76" t="s">
        <v>312</v>
      </c>
      <c r="W18" s="301" t="s">
        <v>313</v>
      </c>
      <c r="X18" s="295"/>
    </row>
    <row r="19" spans="1:24" ht="15.75">
      <c r="A19" s="292" t="s">
        <v>43</v>
      </c>
      <c r="B19" s="293"/>
      <c r="C19" s="304">
        <v>400</v>
      </c>
      <c r="D19" s="305"/>
      <c r="E19" s="304">
        <v>367</v>
      </c>
      <c r="F19" s="305"/>
      <c r="G19" s="304">
        <v>400</v>
      </c>
      <c r="H19" s="305"/>
      <c r="I19" s="304">
        <v>367</v>
      </c>
      <c r="J19" s="305"/>
      <c r="K19" s="304">
        <v>383</v>
      </c>
      <c r="L19" s="305"/>
      <c r="M19" s="304">
        <v>367</v>
      </c>
      <c r="N19" s="305"/>
      <c r="O19" s="304">
        <v>333</v>
      </c>
      <c r="P19" s="305"/>
      <c r="Q19" s="308">
        <v>383</v>
      </c>
      <c r="R19" s="308"/>
      <c r="S19" s="304">
        <v>383</v>
      </c>
      <c r="T19" s="305"/>
      <c r="U19" s="77">
        <v>367</v>
      </c>
      <c r="V19" s="78">
        <v>350</v>
      </c>
      <c r="W19" s="308">
        <v>383</v>
      </c>
      <c r="X19" s="305"/>
    </row>
    <row r="20" spans="1:24" ht="15.75">
      <c r="A20" s="292" t="s">
        <v>44</v>
      </c>
      <c r="B20" s="293"/>
      <c r="C20" s="294">
        <v>0.69</v>
      </c>
      <c r="D20" s="295"/>
      <c r="E20" s="294">
        <v>0.72</v>
      </c>
      <c r="F20" s="295"/>
      <c r="G20" s="294">
        <v>0.7</v>
      </c>
      <c r="H20" s="295"/>
      <c r="I20" s="294">
        <v>0.72</v>
      </c>
      <c r="J20" s="295"/>
      <c r="K20" s="294">
        <v>0.7</v>
      </c>
      <c r="L20" s="295"/>
      <c r="M20" s="294">
        <v>0.7</v>
      </c>
      <c r="N20" s="295"/>
      <c r="O20" s="294">
        <v>0.7</v>
      </c>
      <c r="P20" s="295"/>
      <c r="Q20" s="301">
        <v>0.7</v>
      </c>
      <c r="R20" s="301"/>
      <c r="S20" s="294">
        <v>0.7</v>
      </c>
      <c r="T20" s="295"/>
      <c r="U20" s="169">
        <v>0.72</v>
      </c>
      <c r="V20" s="76">
        <v>0.74</v>
      </c>
      <c r="W20" s="301">
        <v>0.7</v>
      </c>
      <c r="X20" s="295"/>
    </row>
    <row r="21" spans="1:24" ht="15.75">
      <c r="A21" s="292" t="s">
        <v>63</v>
      </c>
      <c r="B21" s="293"/>
      <c r="C21" s="294">
        <v>1177</v>
      </c>
      <c r="D21" s="295"/>
      <c r="E21" s="294">
        <v>1171</v>
      </c>
      <c r="F21" s="295"/>
      <c r="G21" s="294">
        <v>1145</v>
      </c>
      <c r="H21" s="295"/>
      <c r="I21" s="294">
        <v>1116</v>
      </c>
      <c r="J21" s="295"/>
      <c r="K21" s="294">
        <v>1178</v>
      </c>
      <c r="L21" s="295"/>
      <c r="M21" s="294">
        <v>1168</v>
      </c>
      <c r="N21" s="295"/>
      <c r="O21" s="294">
        <v>1153</v>
      </c>
      <c r="P21" s="295"/>
      <c r="Q21" s="301">
        <v>1130</v>
      </c>
      <c r="R21" s="301"/>
      <c r="S21" s="294">
        <v>1176</v>
      </c>
      <c r="T21" s="295"/>
      <c r="U21" s="169">
        <v>1175</v>
      </c>
      <c r="V21" s="76">
        <v>1172</v>
      </c>
      <c r="W21" s="301">
        <v>1145</v>
      </c>
      <c r="X21" s="295"/>
    </row>
    <row r="22" spans="1:24" ht="15.75">
      <c r="A22" s="292" t="s">
        <v>18</v>
      </c>
      <c r="B22" s="293"/>
      <c r="C22" s="294">
        <v>0.32</v>
      </c>
      <c r="D22" s="295"/>
      <c r="E22" s="294">
        <v>0.32</v>
      </c>
      <c r="F22" s="295"/>
      <c r="G22" s="294">
        <v>0.32</v>
      </c>
      <c r="H22" s="295"/>
      <c r="I22" s="294">
        <v>0.32</v>
      </c>
      <c r="J22" s="295"/>
      <c r="K22" s="294">
        <v>0.32</v>
      </c>
      <c r="L22" s="295"/>
      <c r="M22" s="294">
        <v>0.3</v>
      </c>
      <c r="N22" s="295"/>
      <c r="O22" s="294">
        <v>0.3</v>
      </c>
      <c r="P22" s="295"/>
      <c r="Q22" s="301">
        <v>0.32</v>
      </c>
      <c r="R22" s="301"/>
      <c r="S22" s="294">
        <v>0.32</v>
      </c>
      <c r="T22" s="295"/>
      <c r="U22" s="169">
        <v>0.32</v>
      </c>
      <c r="V22" s="76">
        <v>0.34</v>
      </c>
      <c r="W22" s="301">
        <v>0.34</v>
      </c>
      <c r="X22" s="295"/>
    </row>
    <row r="23" spans="1:24" ht="15.75">
      <c r="A23" s="292" t="s">
        <v>19</v>
      </c>
      <c r="B23" s="293"/>
      <c r="C23" s="310">
        <f>C20-C22</f>
        <v>0.36999999999999994</v>
      </c>
      <c r="D23" s="311"/>
      <c r="E23" s="310">
        <f>E20-E22</f>
        <v>0.39999999999999997</v>
      </c>
      <c r="F23" s="311"/>
      <c r="G23" s="310">
        <f>G20-G22</f>
        <v>0.37999999999999995</v>
      </c>
      <c r="H23" s="311"/>
      <c r="I23" s="310">
        <f>I20-I22</f>
        <v>0.39999999999999997</v>
      </c>
      <c r="J23" s="311"/>
      <c r="K23" s="310">
        <f>K20-K22</f>
        <v>0.37999999999999995</v>
      </c>
      <c r="L23" s="311"/>
      <c r="M23" s="310">
        <f>M20-M22</f>
        <v>0.39999999999999997</v>
      </c>
      <c r="N23" s="311"/>
      <c r="O23" s="310">
        <f>O20-O22</f>
        <v>0.39999999999999997</v>
      </c>
      <c r="P23" s="311"/>
      <c r="Q23" s="310">
        <f>Q20-Q22</f>
        <v>0.37999999999999995</v>
      </c>
      <c r="R23" s="311"/>
      <c r="S23" s="310">
        <f>S20-S22</f>
        <v>0.37999999999999995</v>
      </c>
      <c r="T23" s="311"/>
      <c r="U23" s="85">
        <f>U20-U22</f>
        <v>0.39999999999999997</v>
      </c>
      <c r="V23" s="79">
        <f>V20-V22</f>
        <v>0.39999999999999997</v>
      </c>
      <c r="W23" s="310">
        <f>W20-W22</f>
        <v>0.35999999999999993</v>
      </c>
      <c r="X23" s="311"/>
    </row>
    <row r="24" spans="1:24" ht="16.5" thickBot="1">
      <c r="A24" s="319" t="s">
        <v>64</v>
      </c>
      <c r="B24" s="320"/>
      <c r="C24" s="312">
        <v>600</v>
      </c>
      <c r="D24" s="313"/>
      <c r="E24" s="312">
        <v>620</v>
      </c>
      <c r="F24" s="313"/>
      <c r="G24" s="312">
        <v>600</v>
      </c>
      <c r="H24" s="313"/>
      <c r="I24" s="312">
        <v>600</v>
      </c>
      <c r="J24" s="313"/>
      <c r="K24" s="312">
        <v>600</v>
      </c>
      <c r="L24" s="313"/>
      <c r="M24" s="312">
        <v>600</v>
      </c>
      <c r="N24" s="313"/>
      <c r="O24" s="312">
        <v>600</v>
      </c>
      <c r="P24" s="313"/>
      <c r="Q24" s="314">
        <v>600</v>
      </c>
      <c r="R24" s="314"/>
      <c r="S24" s="312">
        <v>600</v>
      </c>
      <c r="T24" s="313"/>
      <c r="U24" s="168">
        <v>650</v>
      </c>
      <c r="V24" s="80">
        <v>650</v>
      </c>
      <c r="W24" s="314">
        <v>650</v>
      </c>
      <c r="X24" s="313"/>
    </row>
    <row r="25" spans="1:24" ht="15.75">
      <c r="A25" s="315" t="s">
        <v>66</v>
      </c>
      <c r="B25" s="316"/>
      <c r="C25" s="317" t="s">
        <v>96</v>
      </c>
      <c r="D25" s="318"/>
      <c r="E25" s="317" t="s">
        <v>96</v>
      </c>
      <c r="F25" s="318"/>
      <c r="G25" s="317" t="s">
        <v>96</v>
      </c>
      <c r="H25" s="318"/>
      <c r="I25" s="317" t="s">
        <v>96</v>
      </c>
      <c r="J25" s="318"/>
      <c r="K25" s="317" t="s">
        <v>96</v>
      </c>
      <c r="L25" s="318"/>
      <c r="M25" s="317" t="s">
        <v>96</v>
      </c>
      <c r="N25" s="318"/>
      <c r="O25" s="317" t="s">
        <v>96</v>
      </c>
      <c r="P25" s="318"/>
      <c r="Q25" s="317" t="s">
        <v>96</v>
      </c>
      <c r="R25" s="318"/>
      <c r="S25" s="317" t="s">
        <v>96</v>
      </c>
      <c r="T25" s="318"/>
      <c r="U25" s="317" t="s">
        <v>96</v>
      </c>
      <c r="V25" s="318"/>
      <c r="W25" s="317" t="s">
        <v>96</v>
      </c>
      <c r="X25" s="318"/>
    </row>
    <row r="26" spans="1:24" ht="16.5" thickBot="1">
      <c r="A26" s="344" t="s">
        <v>70</v>
      </c>
      <c r="B26" s="345"/>
      <c r="C26" s="321">
        <v>0.73</v>
      </c>
      <c r="D26" s="322"/>
      <c r="E26" s="321">
        <v>0.75</v>
      </c>
      <c r="F26" s="322"/>
      <c r="G26" s="321">
        <v>0.74</v>
      </c>
      <c r="H26" s="322"/>
      <c r="I26" s="321">
        <v>0.75</v>
      </c>
      <c r="J26" s="322"/>
      <c r="K26" s="321">
        <v>0.7</v>
      </c>
      <c r="L26" s="322"/>
      <c r="M26" s="321">
        <v>0.73</v>
      </c>
      <c r="N26" s="322"/>
      <c r="O26" s="321">
        <v>0.73</v>
      </c>
      <c r="P26" s="322"/>
      <c r="Q26" s="321">
        <v>0.72</v>
      </c>
      <c r="R26" s="322"/>
      <c r="S26" s="321">
        <v>0.72</v>
      </c>
      <c r="T26" s="322"/>
      <c r="U26" s="103">
        <v>0.75</v>
      </c>
      <c r="V26" s="103">
        <v>0.74</v>
      </c>
      <c r="W26" s="323">
        <v>0.73</v>
      </c>
      <c r="X26" s="322"/>
    </row>
    <row r="27" spans="1:24" ht="16.5" thickBot="1">
      <c r="A27" s="324"/>
      <c r="B27" s="325"/>
      <c r="C27" s="325"/>
      <c r="D27" s="325"/>
      <c r="E27" s="325"/>
      <c r="F27" s="325"/>
      <c r="G27" s="325"/>
      <c r="H27" s="325"/>
      <c r="I27" s="325"/>
      <c r="J27" s="325"/>
      <c r="K27" s="325"/>
      <c r="L27" s="325"/>
      <c r="M27" s="325"/>
      <c r="N27" s="325"/>
      <c r="O27" s="325"/>
      <c r="P27" s="325"/>
      <c r="Q27" s="325"/>
      <c r="R27" s="326"/>
      <c r="S27" s="327" t="s">
        <v>62</v>
      </c>
      <c r="T27" s="328"/>
      <c r="U27" s="329"/>
      <c r="V27" s="330"/>
      <c r="W27" s="331">
        <f>I17+Q17+W17</f>
        <v>75</v>
      </c>
      <c r="X27" s="332"/>
    </row>
    <row r="28" spans="1:24" ht="16.5" thickBot="1">
      <c r="A28" s="333" t="s">
        <v>47</v>
      </c>
      <c r="B28" s="334"/>
      <c r="C28" s="327" t="s">
        <v>48</v>
      </c>
      <c r="D28" s="328"/>
      <c r="E28" s="328"/>
      <c r="F28" s="328"/>
      <c r="G28" s="328"/>
      <c r="H28" s="328"/>
      <c r="I28" s="328"/>
      <c r="J28" s="328"/>
      <c r="K28" s="328"/>
      <c r="L28" s="328"/>
      <c r="M28" s="328"/>
      <c r="N28" s="328"/>
      <c r="O28" s="328"/>
      <c r="P28" s="328"/>
      <c r="Q28" s="328"/>
      <c r="R28" s="328"/>
      <c r="S28" s="328"/>
      <c r="T28" s="328"/>
      <c r="U28" s="328"/>
      <c r="V28" s="328"/>
      <c r="W28" s="328"/>
      <c r="X28" s="337"/>
    </row>
    <row r="29" spans="1:24" ht="16.5" thickBot="1">
      <c r="A29" s="335"/>
      <c r="B29" s="336"/>
      <c r="C29" s="338" t="s">
        <v>49</v>
      </c>
      <c r="D29" s="339"/>
      <c r="E29" s="339"/>
      <c r="F29" s="339"/>
      <c r="G29" s="339"/>
      <c r="H29" s="339"/>
      <c r="I29" s="339"/>
      <c r="J29" s="340"/>
      <c r="K29" s="341" t="s">
        <v>51</v>
      </c>
      <c r="L29" s="342"/>
      <c r="M29" s="342"/>
      <c r="N29" s="342"/>
      <c r="O29" s="342"/>
      <c r="P29" s="342"/>
      <c r="Q29" s="342"/>
      <c r="R29" s="343"/>
      <c r="S29" s="338" t="s">
        <v>50</v>
      </c>
      <c r="T29" s="339"/>
      <c r="U29" s="339"/>
      <c r="V29" s="339"/>
      <c r="W29" s="339"/>
      <c r="X29" s="340"/>
    </row>
    <row r="30" spans="1:24" ht="16.5" thickBot="1">
      <c r="A30" s="346" t="s">
        <v>53</v>
      </c>
      <c r="B30" s="350"/>
      <c r="C30" s="298" t="s">
        <v>30</v>
      </c>
      <c r="D30" s="299"/>
      <c r="E30" s="298" t="s">
        <v>31</v>
      </c>
      <c r="F30" s="299"/>
      <c r="G30" s="298" t="s">
        <v>32</v>
      </c>
      <c r="H30" s="299"/>
      <c r="I30" s="300" t="s">
        <v>24</v>
      </c>
      <c r="J30" s="300"/>
      <c r="K30" s="298" t="s">
        <v>25</v>
      </c>
      <c r="L30" s="299"/>
      <c r="M30" s="298" t="s">
        <v>26</v>
      </c>
      <c r="N30" s="299"/>
      <c r="O30" s="298" t="s">
        <v>27</v>
      </c>
      <c r="P30" s="299"/>
      <c r="Q30" s="300" t="s">
        <v>28</v>
      </c>
      <c r="R30" s="300"/>
      <c r="S30" s="298" t="s">
        <v>29</v>
      </c>
      <c r="T30" s="300"/>
      <c r="U30" s="75">
        <v>20</v>
      </c>
      <c r="V30" s="75">
        <v>22</v>
      </c>
      <c r="W30" s="351">
        <v>24</v>
      </c>
      <c r="X30" s="303"/>
    </row>
    <row r="31" spans="1:24" ht="16.5" thickBot="1">
      <c r="A31" s="346" t="s">
        <v>15</v>
      </c>
      <c r="B31" s="347"/>
      <c r="C31" s="348"/>
      <c r="D31" s="349"/>
      <c r="E31" s="348"/>
      <c r="F31" s="349"/>
      <c r="G31" s="348"/>
      <c r="H31" s="349"/>
      <c r="I31" s="348"/>
      <c r="J31" s="349"/>
      <c r="K31" s="348"/>
      <c r="L31" s="349"/>
      <c r="M31" s="348" t="s">
        <v>303</v>
      </c>
      <c r="N31" s="349"/>
      <c r="O31" s="348"/>
      <c r="P31" s="349"/>
      <c r="Q31" s="348"/>
      <c r="R31" s="349"/>
      <c r="S31" s="348"/>
      <c r="T31" s="349"/>
      <c r="U31" s="87"/>
      <c r="V31" s="87"/>
      <c r="W31" s="348"/>
      <c r="X31" s="349"/>
    </row>
    <row r="32" spans="1:24" ht="15.75">
      <c r="A32" s="356" t="s">
        <v>78</v>
      </c>
      <c r="B32" s="357"/>
      <c r="C32" s="354"/>
      <c r="D32" s="355"/>
      <c r="E32" s="354"/>
      <c r="F32" s="355"/>
      <c r="G32" s="354"/>
      <c r="H32" s="355"/>
      <c r="I32" s="354"/>
      <c r="J32" s="355"/>
      <c r="K32" s="354"/>
      <c r="L32" s="355"/>
      <c r="M32" s="354"/>
      <c r="N32" s="355"/>
      <c r="O32" s="354"/>
      <c r="P32" s="355"/>
      <c r="Q32" s="354"/>
      <c r="R32" s="355"/>
      <c r="S32" s="354"/>
      <c r="T32" s="355"/>
      <c r="U32" s="76"/>
      <c r="V32" s="76"/>
      <c r="W32" s="354"/>
      <c r="X32" s="355"/>
    </row>
    <row r="33" spans="1:24" ht="15.75">
      <c r="A33" s="352" t="s">
        <v>79</v>
      </c>
      <c r="B33" s="353"/>
      <c r="C33" s="354"/>
      <c r="D33" s="355"/>
      <c r="E33" s="354"/>
      <c r="F33" s="355"/>
      <c r="G33" s="354"/>
      <c r="H33" s="355"/>
      <c r="I33" s="354"/>
      <c r="J33" s="355"/>
      <c r="K33" s="354"/>
      <c r="L33" s="355"/>
      <c r="M33" s="354"/>
      <c r="N33" s="355"/>
      <c r="O33" s="354"/>
      <c r="P33" s="355"/>
      <c r="Q33" s="354"/>
      <c r="R33" s="355"/>
      <c r="S33" s="354"/>
      <c r="T33" s="355"/>
      <c r="U33" s="86"/>
      <c r="V33" s="86"/>
      <c r="W33" s="354"/>
      <c r="X33" s="355"/>
    </row>
    <row r="34" spans="1:24" ht="15.75">
      <c r="A34" s="352" t="s">
        <v>257</v>
      </c>
      <c r="B34" s="353"/>
      <c r="C34" s="354">
        <v>800</v>
      </c>
      <c r="D34" s="355"/>
      <c r="E34" s="354">
        <v>800</v>
      </c>
      <c r="F34" s="355"/>
      <c r="G34" s="354">
        <v>800</v>
      </c>
      <c r="H34" s="355"/>
      <c r="I34" s="354">
        <v>800</v>
      </c>
      <c r="J34" s="355"/>
      <c r="K34" s="354">
        <v>800</v>
      </c>
      <c r="L34" s="355"/>
      <c r="M34" s="354">
        <v>800</v>
      </c>
      <c r="N34" s="355"/>
      <c r="O34" s="354">
        <v>800</v>
      </c>
      <c r="P34" s="355"/>
      <c r="Q34" s="354">
        <v>800</v>
      </c>
      <c r="R34" s="355"/>
      <c r="S34" s="354">
        <v>800</v>
      </c>
      <c r="T34" s="355"/>
      <c r="U34" s="86">
        <v>800</v>
      </c>
      <c r="V34" s="86">
        <v>800</v>
      </c>
      <c r="W34" s="354">
        <v>800</v>
      </c>
      <c r="X34" s="355"/>
    </row>
    <row r="35" spans="1:24" ht="16.5" thickBot="1">
      <c r="A35" s="352" t="s">
        <v>258</v>
      </c>
      <c r="B35" s="353"/>
      <c r="C35" s="358">
        <v>840</v>
      </c>
      <c r="D35" s="359"/>
      <c r="E35" s="358">
        <v>840</v>
      </c>
      <c r="F35" s="359"/>
      <c r="G35" s="358">
        <v>840</v>
      </c>
      <c r="H35" s="359"/>
      <c r="I35" s="358">
        <v>840</v>
      </c>
      <c r="J35" s="359"/>
      <c r="K35" s="358">
        <v>840</v>
      </c>
      <c r="L35" s="359"/>
      <c r="M35" s="358">
        <v>830</v>
      </c>
      <c r="N35" s="359"/>
      <c r="O35" s="358">
        <v>830</v>
      </c>
      <c r="P35" s="359"/>
      <c r="Q35" s="358">
        <v>830</v>
      </c>
      <c r="R35" s="359"/>
      <c r="S35" s="358">
        <v>830</v>
      </c>
      <c r="T35" s="359"/>
      <c r="U35" s="86">
        <v>830</v>
      </c>
      <c r="V35" s="86">
        <v>830</v>
      </c>
      <c r="W35" s="358">
        <v>830</v>
      </c>
      <c r="X35" s="359"/>
    </row>
    <row r="36" spans="1:24" ht="16.5" thickBot="1">
      <c r="A36" s="346" t="s">
        <v>38</v>
      </c>
      <c r="B36" s="347"/>
      <c r="C36" s="364">
        <f>C32+C35+C34+C33</f>
        <v>1640</v>
      </c>
      <c r="D36" s="365"/>
      <c r="E36" s="364">
        <f>E32+E35+E34+E33</f>
        <v>1640</v>
      </c>
      <c r="F36" s="365"/>
      <c r="G36" s="364">
        <f>G32+G35+G34+G33</f>
        <v>1640</v>
      </c>
      <c r="H36" s="365"/>
      <c r="I36" s="364">
        <f>I32+I35+I34+I33</f>
        <v>1640</v>
      </c>
      <c r="J36" s="365"/>
      <c r="K36" s="364">
        <f>K32+K35+K34+K33</f>
        <v>1640</v>
      </c>
      <c r="L36" s="365"/>
      <c r="M36" s="364">
        <f t="shared" ref="M36:O36" si="1">M32+M35+M34+M33</f>
        <v>1630</v>
      </c>
      <c r="N36" s="365"/>
      <c r="O36" s="370">
        <f t="shared" si="1"/>
        <v>1630</v>
      </c>
      <c r="P36" s="371"/>
      <c r="Q36" s="370">
        <f t="shared" ref="Q36:S36" si="2">Q32+Q35+Q34+Q33</f>
        <v>1630</v>
      </c>
      <c r="R36" s="371"/>
      <c r="S36" s="370">
        <f t="shared" si="2"/>
        <v>1630</v>
      </c>
      <c r="T36" s="371"/>
      <c r="U36" s="82">
        <f>U32+U35+U34+U33</f>
        <v>1630</v>
      </c>
      <c r="V36" s="82">
        <f>V32+V35+V34+V33</f>
        <v>1630</v>
      </c>
      <c r="W36" s="370">
        <f t="shared" ref="W36" si="3">W32+W35+W34+W33</f>
        <v>1630</v>
      </c>
      <c r="X36" s="371"/>
    </row>
    <row r="37" spans="1:24" ht="15.75">
      <c r="A37" s="360" t="s">
        <v>81</v>
      </c>
      <c r="B37" s="361"/>
      <c r="C37" s="362"/>
      <c r="D37" s="363"/>
      <c r="E37" s="362"/>
      <c r="F37" s="363"/>
      <c r="G37" s="362"/>
      <c r="H37" s="363"/>
      <c r="I37" s="362"/>
      <c r="J37" s="363"/>
      <c r="K37" s="362"/>
      <c r="L37" s="363"/>
      <c r="M37" s="362"/>
      <c r="N37" s="363"/>
      <c r="O37" s="362"/>
      <c r="P37" s="363"/>
      <c r="Q37" s="362"/>
      <c r="R37" s="363"/>
      <c r="S37" s="362"/>
      <c r="T37" s="363"/>
      <c r="U37" s="81"/>
      <c r="V37" s="81"/>
      <c r="W37" s="362"/>
      <c r="X37" s="363"/>
    </row>
    <row r="38" spans="1:24" ht="15.75">
      <c r="A38" s="360" t="s">
        <v>68</v>
      </c>
      <c r="B38" s="361"/>
      <c r="C38" s="354"/>
      <c r="D38" s="355"/>
      <c r="E38" s="354"/>
      <c r="F38" s="355"/>
      <c r="G38" s="354"/>
      <c r="H38" s="355"/>
      <c r="I38" s="354"/>
      <c r="J38" s="355"/>
      <c r="K38" s="354"/>
      <c r="L38" s="355"/>
      <c r="M38" s="354"/>
      <c r="N38" s="355"/>
      <c r="O38" s="354"/>
      <c r="P38" s="355"/>
      <c r="Q38" s="354"/>
      <c r="R38" s="355"/>
      <c r="S38" s="354"/>
      <c r="T38" s="355"/>
      <c r="U38" s="76"/>
      <c r="V38" s="76"/>
      <c r="W38" s="354"/>
      <c r="X38" s="355"/>
    </row>
    <row r="39" spans="1:24" ht="15.75" customHeight="1">
      <c r="A39" s="360" t="s">
        <v>83</v>
      </c>
      <c r="B39" s="361"/>
      <c r="C39" s="354">
        <v>900</v>
      </c>
      <c r="D39" s="355"/>
      <c r="E39" s="354">
        <v>900</v>
      </c>
      <c r="F39" s="355"/>
      <c r="G39" s="354">
        <v>900</v>
      </c>
      <c r="H39" s="355"/>
      <c r="I39" s="354">
        <v>900</v>
      </c>
      <c r="J39" s="355"/>
      <c r="K39" s="354">
        <v>900</v>
      </c>
      <c r="L39" s="355"/>
      <c r="M39" s="354">
        <v>900</v>
      </c>
      <c r="N39" s="355"/>
      <c r="O39" s="354">
        <v>900</v>
      </c>
      <c r="P39" s="355"/>
      <c r="Q39" s="354">
        <v>900</v>
      </c>
      <c r="R39" s="355"/>
      <c r="S39" s="354">
        <v>900</v>
      </c>
      <c r="T39" s="355"/>
      <c r="U39" s="76">
        <v>900</v>
      </c>
      <c r="V39" s="76">
        <v>900</v>
      </c>
      <c r="W39" s="354">
        <v>900</v>
      </c>
      <c r="X39" s="355"/>
    </row>
    <row r="40" spans="1:24" ht="15.75">
      <c r="A40" s="352" t="s">
        <v>73</v>
      </c>
      <c r="B40" s="353"/>
      <c r="C40" s="354">
        <v>200</v>
      </c>
      <c r="D40" s="355"/>
      <c r="E40" s="354">
        <v>200</v>
      </c>
      <c r="F40" s="355"/>
      <c r="G40" s="354">
        <v>200</v>
      </c>
      <c r="H40" s="355"/>
      <c r="I40" s="354">
        <v>200</v>
      </c>
      <c r="J40" s="355"/>
      <c r="K40" s="354">
        <v>200</v>
      </c>
      <c r="L40" s="355"/>
      <c r="M40" s="354">
        <v>200</v>
      </c>
      <c r="N40" s="355"/>
      <c r="O40" s="354">
        <v>200</v>
      </c>
      <c r="P40" s="355"/>
      <c r="Q40" s="354">
        <v>200</v>
      </c>
      <c r="R40" s="355"/>
      <c r="S40" s="354">
        <v>200</v>
      </c>
      <c r="T40" s="355"/>
      <c r="U40" s="76">
        <v>200</v>
      </c>
      <c r="V40" s="76">
        <v>200</v>
      </c>
      <c r="W40" s="354">
        <v>200</v>
      </c>
      <c r="X40" s="355"/>
    </row>
    <row r="41" spans="1:24" ht="15.75">
      <c r="A41" s="366" t="s">
        <v>84</v>
      </c>
      <c r="B41" s="367"/>
      <c r="C41" s="354">
        <v>1100</v>
      </c>
      <c r="D41" s="355"/>
      <c r="E41" s="354">
        <v>1100</v>
      </c>
      <c r="F41" s="355"/>
      <c r="G41" s="354">
        <v>1100</v>
      </c>
      <c r="H41" s="355"/>
      <c r="I41" s="354">
        <v>1100</v>
      </c>
      <c r="J41" s="355"/>
      <c r="K41" s="354">
        <v>1100</v>
      </c>
      <c r="L41" s="355"/>
      <c r="M41" s="354">
        <v>1100</v>
      </c>
      <c r="N41" s="355"/>
      <c r="O41" s="354">
        <v>1100</v>
      </c>
      <c r="P41" s="355"/>
      <c r="Q41" s="354">
        <v>1100</v>
      </c>
      <c r="R41" s="355"/>
      <c r="S41" s="354">
        <v>1100</v>
      </c>
      <c r="T41" s="355"/>
      <c r="U41" s="76">
        <v>1100</v>
      </c>
      <c r="V41" s="76">
        <v>1100</v>
      </c>
      <c r="W41" s="354">
        <v>1100</v>
      </c>
      <c r="X41" s="355"/>
    </row>
    <row r="42" spans="1:24" ht="16.5" customHeight="1" thickBot="1">
      <c r="A42" s="366" t="s">
        <v>85</v>
      </c>
      <c r="B42" s="367"/>
      <c r="C42" s="358">
        <v>300</v>
      </c>
      <c r="D42" s="359"/>
      <c r="E42" s="358">
        <v>300</v>
      </c>
      <c r="F42" s="359"/>
      <c r="G42" s="358">
        <v>300</v>
      </c>
      <c r="H42" s="359"/>
      <c r="I42" s="358">
        <v>300</v>
      </c>
      <c r="J42" s="359"/>
      <c r="K42" s="358">
        <v>300</v>
      </c>
      <c r="L42" s="359"/>
      <c r="M42" s="358">
        <v>300</v>
      </c>
      <c r="N42" s="359"/>
      <c r="O42" s="358">
        <v>300</v>
      </c>
      <c r="P42" s="359"/>
      <c r="Q42" s="358">
        <v>300</v>
      </c>
      <c r="R42" s="359"/>
      <c r="S42" s="358">
        <v>300</v>
      </c>
      <c r="T42" s="359"/>
      <c r="U42" s="86">
        <v>300</v>
      </c>
      <c r="V42" s="86">
        <v>300</v>
      </c>
      <c r="W42" s="358">
        <v>300</v>
      </c>
      <c r="X42" s="359"/>
    </row>
    <row r="43" spans="1:24" ht="16.5" thickBot="1">
      <c r="A43" s="368" t="s">
        <v>52</v>
      </c>
      <c r="B43" s="369"/>
      <c r="C43" s="370">
        <f>C37+C38+C39+C40+C41+C42</f>
        <v>2500</v>
      </c>
      <c r="D43" s="371"/>
      <c r="E43" s="370">
        <f>E37+E38+E39+E40+E41+E42</f>
        <v>2500</v>
      </c>
      <c r="F43" s="371"/>
      <c r="G43" s="370">
        <f>G37+G38+G39+G40+G41+G42</f>
        <v>2500</v>
      </c>
      <c r="H43" s="371"/>
      <c r="I43" s="370">
        <f>I37+I38+I39+I40+I41+I42</f>
        <v>2500</v>
      </c>
      <c r="J43" s="371"/>
      <c r="K43" s="370">
        <f>K37+K38+K39+K40+K41+K42</f>
        <v>2500</v>
      </c>
      <c r="L43" s="371"/>
      <c r="M43" s="370">
        <f t="shared" ref="M43:O43" si="4">M37+M38+M39+M40+M41+M42</f>
        <v>2500</v>
      </c>
      <c r="N43" s="371"/>
      <c r="O43" s="370">
        <f t="shared" si="4"/>
        <v>2500</v>
      </c>
      <c r="P43" s="371"/>
      <c r="Q43" s="370">
        <f t="shared" ref="Q43:S43" si="5">Q37+Q38+Q39+Q40+Q41+Q42</f>
        <v>2500</v>
      </c>
      <c r="R43" s="371"/>
      <c r="S43" s="370">
        <f t="shared" si="5"/>
        <v>2500</v>
      </c>
      <c r="T43" s="371"/>
      <c r="U43" s="171">
        <f>U37+U38+U39+U40+U41+U42</f>
        <v>2500</v>
      </c>
      <c r="V43" s="196">
        <f>V37+V38+V39+V40+V41+V42</f>
        <v>2500</v>
      </c>
      <c r="W43" s="370">
        <f t="shared" ref="W43" si="6">W37+W38+W39+W40+W41+W42</f>
        <v>2500</v>
      </c>
      <c r="X43" s="371"/>
    </row>
    <row r="44" spans="1:24" ht="15.75">
      <c r="A44" s="373" t="s">
        <v>54</v>
      </c>
      <c r="B44" s="374"/>
      <c r="C44" s="362"/>
      <c r="D44" s="363"/>
      <c r="E44" s="362"/>
      <c r="F44" s="363"/>
      <c r="G44" s="362"/>
      <c r="H44" s="363"/>
      <c r="I44" s="362"/>
      <c r="J44" s="363"/>
      <c r="K44" s="362"/>
      <c r="L44" s="363"/>
      <c r="M44" s="362"/>
      <c r="N44" s="363"/>
      <c r="O44" s="362"/>
      <c r="P44" s="363"/>
      <c r="Q44" s="362"/>
      <c r="R44" s="363"/>
      <c r="S44" s="362"/>
      <c r="T44" s="363"/>
      <c r="U44" s="81"/>
      <c r="V44" s="81"/>
      <c r="W44" s="362"/>
      <c r="X44" s="363"/>
    </row>
    <row r="45" spans="1:24" ht="15.75">
      <c r="A45" s="292" t="s">
        <v>55</v>
      </c>
      <c r="B45" s="372"/>
      <c r="C45" s="354">
        <v>100</v>
      </c>
      <c r="D45" s="355"/>
      <c r="E45" s="354">
        <v>100</v>
      </c>
      <c r="F45" s="355"/>
      <c r="G45" s="354">
        <v>100</v>
      </c>
      <c r="H45" s="355"/>
      <c r="I45" s="354">
        <v>100</v>
      </c>
      <c r="J45" s="355"/>
      <c r="K45" s="354">
        <v>100</v>
      </c>
      <c r="L45" s="355"/>
      <c r="M45" s="354">
        <v>100</v>
      </c>
      <c r="N45" s="355"/>
      <c r="O45" s="354">
        <v>100</v>
      </c>
      <c r="P45" s="355"/>
      <c r="Q45" s="354">
        <v>100</v>
      </c>
      <c r="R45" s="355"/>
      <c r="S45" s="354">
        <v>100</v>
      </c>
      <c r="T45" s="355"/>
      <c r="U45" s="76">
        <v>100</v>
      </c>
      <c r="V45" s="76">
        <v>100</v>
      </c>
      <c r="W45" s="354">
        <v>100</v>
      </c>
      <c r="X45" s="355"/>
    </row>
    <row r="46" spans="1:24" ht="15.75">
      <c r="A46" s="360" t="s">
        <v>71</v>
      </c>
      <c r="B46" s="361"/>
      <c r="C46" s="354"/>
      <c r="D46" s="355"/>
      <c r="E46" s="354"/>
      <c r="F46" s="355"/>
      <c r="G46" s="354"/>
      <c r="H46" s="355"/>
      <c r="I46" s="354"/>
      <c r="J46" s="355"/>
      <c r="K46" s="354"/>
      <c r="L46" s="355"/>
      <c r="M46" s="354"/>
      <c r="N46" s="375"/>
      <c r="O46" s="354"/>
      <c r="P46" s="355"/>
      <c r="Q46" s="354"/>
      <c r="R46" s="355"/>
      <c r="S46" s="354"/>
      <c r="T46" s="355"/>
      <c r="U46" s="76"/>
      <c r="V46" s="76"/>
      <c r="W46" s="354"/>
      <c r="X46" s="355"/>
    </row>
    <row r="47" spans="1:24" ht="15.75">
      <c r="A47" s="292" t="s">
        <v>75</v>
      </c>
      <c r="B47" s="372"/>
      <c r="C47" s="354"/>
      <c r="D47" s="355"/>
      <c r="E47" s="354"/>
      <c r="F47" s="355"/>
      <c r="G47" s="354"/>
      <c r="H47" s="355"/>
      <c r="I47" s="354"/>
      <c r="J47" s="355"/>
      <c r="K47" s="354"/>
      <c r="L47" s="355"/>
      <c r="M47" s="354"/>
      <c r="N47" s="355"/>
      <c r="O47" s="354"/>
      <c r="P47" s="355"/>
      <c r="Q47" s="354"/>
      <c r="R47" s="355"/>
      <c r="S47" s="354"/>
      <c r="T47" s="355"/>
      <c r="U47" s="76"/>
      <c r="V47" s="76"/>
      <c r="W47" s="354"/>
      <c r="X47" s="355"/>
    </row>
    <row r="48" spans="1:24" ht="15.75">
      <c r="A48" s="292" t="s">
        <v>69</v>
      </c>
      <c r="B48" s="372"/>
      <c r="C48" s="354">
        <v>40</v>
      </c>
      <c r="D48" s="355"/>
      <c r="E48" s="354">
        <v>40</v>
      </c>
      <c r="F48" s="355"/>
      <c r="G48" s="354">
        <v>40</v>
      </c>
      <c r="H48" s="355"/>
      <c r="I48" s="354">
        <v>40</v>
      </c>
      <c r="J48" s="355"/>
      <c r="K48" s="354">
        <v>40</v>
      </c>
      <c r="L48" s="355"/>
      <c r="M48" s="354">
        <v>40</v>
      </c>
      <c r="N48" s="375"/>
      <c r="O48" s="354">
        <v>40</v>
      </c>
      <c r="P48" s="355"/>
      <c r="Q48" s="354">
        <v>40</v>
      </c>
      <c r="R48" s="355"/>
      <c r="S48" s="354">
        <v>40</v>
      </c>
      <c r="T48" s="355"/>
      <c r="U48" s="76">
        <v>40</v>
      </c>
      <c r="V48" s="76">
        <v>40</v>
      </c>
      <c r="W48" s="354">
        <v>40</v>
      </c>
      <c r="X48" s="355"/>
    </row>
    <row r="49" spans="1:24" ht="16.5" thickBot="1">
      <c r="A49" s="319"/>
      <c r="B49" s="376"/>
      <c r="C49" s="358"/>
      <c r="D49" s="377"/>
      <c r="E49" s="358"/>
      <c r="F49" s="377"/>
      <c r="G49" s="358"/>
      <c r="H49" s="377"/>
      <c r="I49" s="358"/>
      <c r="J49" s="377"/>
      <c r="K49" s="358"/>
      <c r="L49" s="377"/>
      <c r="M49" s="358"/>
      <c r="N49" s="377"/>
      <c r="O49" s="358"/>
      <c r="P49" s="377"/>
      <c r="Q49" s="358"/>
      <c r="R49" s="377"/>
      <c r="S49" s="358"/>
      <c r="T49" s="377"/>
      <c r="U49" s="86"/>
      <c r="V49" s="86"/>
      <c r="W49" s="358"/>
      <c r="X49" s="359"/>
    </row>
    <row r="50" spans="1:24" ht="16.5" thickBot="1">
      <c r="A50" s="384" t="s">
        <v>56</v>
      </c>
      <c r="B50" s="385"/>
      <c r="C50" s="290" t="s">
        <v>82</v>
      </c>
      <c r="D50" s="382"/>
      <c r="E50" s="382"/>
      <c r="F50" s="382"/>
      <c r="G50" s="382"/>
      <c r="H50" s="382"/>
      <c r="I50" s="382"/>
      <c r="J50" s="291"/>
      <c r="K50" s="290" t="s">
        <v>82</v>
      </c>
      <c r="L50" s="382"/>
      <c r="M50" s="382"/>
      <c r="N50" s="382"/>
      <c r="O50" s="382"/>
      <c r="P50" s="382"/>
      <c r="Q50" s="382"/>
      <c r="R50" s="291"/>
      <c r="S50" s="290" t="s">
        <v>82</v>
      </c>
      <c r="T50" s="382"/>
      <c r="U50" s="382"/>
      <c r="V50" s="382"/>
      <c r="W50" s="382"/>
      <c r="X50" s="291"/>
    </row>
    <row r="51" spans="1:24" ht="16.5" thickBot="1">
      <c r="A51" s="386" t="s">
        <v>40</v>
      </c>
      <c r="B51" s="387"/>
      <c r="C51" s="324" t="s">
        <v>301</v>
      </c>
      <c r="D51" s="325"/>
      <c r="E51" s="325"/>
      <c r="F51" s="325"/>
      <c r="G51" s="325"/>
      <c r="H51" s="325"/>
      <c r="I51" s="325"/>
      <c r="J51" s="326"/>
      <c r="K51" s="324" t="s">
        <v>301</v>
      </c>
      <c r="L51" s="325"/>
      <c r="M51" s="325"/>
      <c r="N51" s="325"/>
      <c r="O51" s="325"/>
      <c r="P51" s="325"/>
      <c r="Q51" s="325"/>
      <c r="R51" s="326"/>
      <c r="S51" s="388" t="s">
        <v>301</v>
      </c>
      <c r="T51" s="389"/>
      <c r="U51" s="389"/>
      <c r="V51" s="389"/>
      <c r="W51" s="389"/>
      <c r="X51" s="390"/>
    </row>
    <row r="52" spans="1:24" ht="16.5" thickBot="1">
      <c r="A52" s="378" t="s">
        <v>74</v>
      </c>
      <c r="B52" s="379"/>
      <c r="C52" s="380"/>
      <c r="D52" s="381" t="s">
        <v>20</v>
      </c>
      <c r="E52" s="382"/>
      <c r="F52" s="383"/>
      <c r="G52" s="381" t="s">
        <v>37</v>
      </c>
      <c r="H52" s="382"/>
      <c r="I52" s="382"/>
      <c r="J52" s="382"/>
      <c r="K52" s="382"/>
      <c r="L52" s="291"/>
      <c r="M52" s="290" t="s">
        <v>59</v>
      </c>
      <c r="N52" s="382"/>
      <c r="O52" s="383"/>
      <c r="P52" s="381" t="s">
        <v>20</v>
      </c>
      <c r="Q52" s="382"/>
      <c r="R52" s="383"/>
      <c r="S52" s="381" t="s">
        <v>37</v>
      </c>
      <c r="T52" s="382"/>
      <c r="U52" s="382"/>
      <c r="V52" s="382"/>
      <c r="W52" s="382"/>
      <c r="X52" s="291"/>
    </row>
    <row r="53" spans="1:24" ht="15.75">
      <c r="A53" s="395"/>
      <c r="B53" s="396"/>
      <c r="C53" s="397"/>
      <c r="D53" s="88"/>
      <c r="E53" s="88"/>
      <c r="F53" s="89">
        <f>E53-D53</f>
        <v>0</v>
      </c>
      <c r="G53" s="398"/>
      <c r="H53" s="399"/>
      <c r="I53" s="399"/>
      <c r="J53" s="399"/>
      <c r="K53" s="399"/>
      <c r="L53" s="400"/>
      <c r="M53" s="395" t="s">
        <v>60</v>
      </c>
      <c r="N53" s="396"/>
      <c r="O53" s="397"/>
      <c r="P53" s="88"/>
      <c r="Q53" s="88"/>
      <c r="R53" s="89">
        <f>Q53-P53</f>
        <v>0</v>
      </c>
      <c r="S53" s="398"/>
      <c r="T53" s="399"/>
      <c r="U53" s="399"/>
      <c r="V53" s="399"/>
      <c r="W53" s="399"/>
      <c r="X53" s="400"/>
    </row>
    <row r="54" spans="1:24" ht="15.75">
      <c r="A54" s="354"/>
      <c r="B54" s="375"/>
      <c r="C54" s="401"/>
      <c r="D54" s="83"/>
      <c r="E54" s="83"/>
      <c r="F54" s="83"/>
      <c r="G54" s="402"/>
      <c r="H54" s="403"/>
      <c r="I54" s="403"/>
      <c r="J54" s="403"/>
      <c r="K54" s="403"/>
      <c r="L54" s="404"/>
      <c r="M54" s="354"/>
      <c r="N54" s="375"/>
      <c r="O54" s="401"/>
      <c r="P54" s="83"/>
      <c r="Q54" s="83"/>
      <c r="R54" s="83"/>
      <c r="S54" s="405"/>
      <c r="T54" s="375"/>
      <c r="U54" s="375"/>
      <c r="V54" s="375"/>
      <c r="W54" s="375"/>
      <c r="X54" s="355"/>
    </row>
    <row r="55" spans="1:24" ht="16.5" thickBot="1">
      <c r="A55" s="391"/>
      <c r="B55" s="392"/>
      <c r="C55" s="393"/>
      <c r="D55" s="84"/>
      <c r="E55" s="84"/>
      <c r="F55" s="84"/>
      <c r="G55" s="394"/>
      <c r="H55" s="377"/>
      <c r="I55" s="377"/>
      <c r="J55" s="377"/>
      <c r="K55" s="377"/>
      <c r="L55" s="359"/>
      <c r="M55" s="391"/>
      <c r="N55" s="392"/>
      <c r="O55" s="393"/>
      <c r="P55" s="84"/>
      <c r="Q55" s="84"/>
      <c r="R55" s="84"/>
      <c r="S55" s="394"/>
      <c r="T55" s="377"/>
      <c r="U55" s="377"/>
      <c r="V55" s="377"/>
      <c r="W55" s="377"/>
      <c r="X55" s="359"/>
    </row>
  </sheetData>
  <mergeCells count="408">
    <mergeCell ref="A55:C55"/>
    <mergeCell ref="G55:L55"/>
    <mergeCell ref="M55:O55"/>
    <mergeCell ref="S55:X55"/>
    <mergeCell ref="A53:C53"/>
    <mergeCell ref="G53:L53"/>
    <mergeCell ref="M53:O53"/>
    <mergeCell ref="S53:X53"/>
    <mergeCell ref="A54:C54"/>
    <mergeCell ref="G54:L54"/>
    <mergeCell ref="M54:O54"/>
    <mergeCell ref="S54:X54"/>
    <mergeCell ref="A52:C52"/>
    <mergeCell ref="D52:F52"/>
    <mergeCell ref="G52:L52"/>
    <mergeCell ref="M52:O52"/>
    <mergeCell ref="P52:R52"/>
    <mergeCell ref="S52:X52"/>
    <mergeCell ref="A50:B50"/>
    <mergeCell ref="C50:J50"/>
    <mergeCell ref="K50:R50"/>
    <mergeCell ref="S50:X50"/>
    <mergeCell ref="A51:B51"/>
    <mergeCell ref="C51:J51"/>
    <mergeCell ref="K51:R51"/>
    <mergeCell ref="S51:X51"/>
    <mergeCell ref="K49:L49"/>
    <mergeCell ref="M49:N49"/>
    <mergeCell ref="O49:P49"/>
    <mergeCell ref="Q49:R49"/>
    <mergeCell ref="S49:T49"/>
    <mergeCell ref="W49:X49"/>
    <mergeCell ref="M48:N48"/>
    <mergeCell ref="O48:P48"/>
    <mergeCell ref="Q48:R48"/>
    <mergeCell ref="S48:T48"/>
    <mergeCell ref="W48:X48"/>
    <mergeCell ref="K48:L48"/>
    <mergeCell ref="A49:B49"/>
    <mergeCell ref="C49:D49"/>
    <mergeCell ref="E49:F49"/>
    <mergeCell ref="G49:H49"/>
    <mergeCell ref="I49:J49"/>
    <mergeCell ref="A48:B48"/>
    <mergeCell ref="C48:D48"/>
    <mergeCell ref="E48:F48"/>
    <mergeCell ref="G48:H48"/>
    <mergeCell ref="I48:J48"/>
    <mergeCell ref="K47:L47"/>
    <mergeCell ref="M47:N47"/>
    <mergeCell ref="O47:P47"/>
    <mergeCell ref="Q47:R47"/>
    <mergeCell ref="S47:T47"/>
    <mergeCell ref="W47:X47"/>
    <mergeCell ref="M46:N46"/>
    <mergeCell ref="O46:P46"/>
    <mergeCell ref="Q46:R46"/>
    <mergeCell ref="S46:T46"/>
    <mergeCell ref="W46:X46"/>
    <mergeCell ref="K46:L46"/>
    <mergeCell ref="A47:B47"/>
    <mergeCell ref="C47:D47"/>
    <mergeCell ref="E47:F47"/>
    <mergeCell ref="G47:H47"/>
    <mergeCell ref="I47:J47"/>
    <mergeCell ref="A46:B46"/>
    <mergeCell ref="C46:D46"/>
    <mergeCell ref="E46:F46"/>
    <mergeCell ref="G46:H46"/>
    <mergeCell ref="I46:J46"/>
    <mergeCell ref="K45:L45"/>
    <mergeCell ref="M45:N45"/>
    <mergeCell ref="O45:P45"/>
    <mergeCell ref="Q45:R45"/>
    <mergeCell ref="S45:T45"/>
    <mergeCell ref="W45:X45"/>
    <mergeCell ref="M44:N44"/>
    <mergeCell ref="O44:P44"/>
    <mergeCell ref="Q44:R44"/>
    <mergeCell ref="S44:T44"/>
    <mergeCell ref="W44:X44"/>
    <mergeCell ref="K44:L44"/>
    <mergeCell ref="A45:B45"/>
    <mergeCell ref="C45:D45"/>
    <mergeCell ref="E45:F45"/>
    <mergeCell ref="G45:H45"/>
    <mergeCell ref="I45:J45"/>
    <mergeCell ref="A44:B44"/>
    <mergeCell ref="C44:D44"/>
    <mergeCell ref="E44:F44"/>
    <mergeCell ref="G44:H44"/>
    <mergeCell ref="I44:J44"/>
    <mergeCell ref="K43:L43"/>
    <mergeCell ref="M43:N43"/>
    <mergeCell ref="O43:P43"/>
    <mergeCell ref="Q43:R43"/>
    <mergeCell ref="S43:T43"/>
    <mergeCell ref="W43:X43"/>
    <mergeCell ref="M42:N42"/>
    <mergeCell ref="O42:P42"/>
    <mergeCell ref="Q42:R42"/>
    <mergeCell ref="S42:T42"/>
    <mergeCell ref="W42:X42"/>
    <mergeCell ref="K42:L42"/>
    <mergeCell ref="A43:B43"/>
    <mergeCell ref="C43:D43"/>
    <mergeCell ref="E43:F43"/>
    <mergeCell ref="G43:H43"/>
    <mergeCell ref="I43:J43"/>
    <mergeCell ref="A42:B42"/>
    <mergeCell ref="C42:D42"/>
    <mergeCell ref="E42:F42"/>
    <mergeCell ref="G42:H42"/>
    <mergeCell ref="I42:J42"/>
    <mergeCell ref="K41:L41"/>
    <mergeCell ref="M41:N41"/>
    <mergeCell ref="O41:P41"/>
    <mergeCell ref="Q41:R41"/>
    <mergeCell ref="S41:T41"/>
    <mergeCell ref="W41:X41"/>
    <mergeCell ref="M40:N40"/>
    <mergeCell ref="O40:P40"/>
    <mergeCell ref="Q40:R40"/>
    <mergeCell ref="S40:T40"/>
    <mergeCell ref="W40:X40"/>
    <mergeCell ref="K40:L40"/>
    <mergeCell ref="A41:B41"/>
    <mergeCell ref="C41:D41"/>
    <mergeCell ref="E41:F41"/>
    <mergeCell ref="G41:H41"/>
    <mergeCell ref="I41:J41"/>
    <mergeCell ref="A40:B40"/>
    <mergeCell ref="C40:D40"/>
    <mergeCell ref="E40:F40"/>
    <mergeCell ref="G40:H40"/>
    <mergeCell ref="I40:J40"/>
    <mergeCell ref="K39:L39"/>
    <mergeCell ref="M39:N39"/>
    <mergeCell ref="O39:P39"/>
    <mergeCell ref="Q39:R39"/>
    <mergeCell ref="S39:T39"/>
    <mergeCell ref="W39:X39"/>
    <mergeCell ref="M38:N38"/>
    <mergeCell ref="O38:P38"/>
    <mergeCell ref="Q38:R38"/>
    <mergeCell ref="S38:T38"/>
    <mergeCell ref="W38:X38"/>
    <mergeCell ref="K38:L38"/>
    <mergeCell ref="A39:B39"/>
    <mergeCell ref="C39:D39"/>
    <mergeCell ref="E39:F39"/>
    <mergeCell ref="G39:H39"/>
    <mergeCell ref="I39:J39"/>
    <mergeCell ref="A38:B38"/>
    <mergeCell ref="C38:D38"/>
    <mergeCell ref="E38:F38"/>
    <mergeCell ref="G38:H38"/>
    <mergeCell ref="I38:J38"/>
    <mergeCell ref="K37:L37"/>
    <mergeCell ref="M37:N37"/>
    <mergeCell ref="O37:P37"/>
    <mergeCell ref="Q37:R37"/>
    <mergeCell ref="S37:T37"/>
    <mergeCell ref="W37:X37"/>
    <mergeCell ref="M36:N36"/>
    <mergeCell ref="O36:P36"/>
    <mergeCell ref="Q36:R36"/>
    <mergeCell ref="S36:T36"/>
    <mergeCell ref="W36:X36"/>
    <mergeCell ref="K36:L36"/>
    <mergeCell ref="A37:B37"/>
    <mergeCell ref="C37:D37"/>
    <mergeCell ref="E37:F37"/>
    <mergeCell ref="G37:H37"/>
    <mergeCell ref="I37:J37"/>
    <mergeCell ref="A36:B36"/>
    <mergeCell ref="C36:D36"/>
    <mergeCell ref="E36:F36"/>
    <mergeCell ref="G36:H36"/>
    <mergeCell ref="I36:J36"/>
    <mergeCell ref="K35:L35"/>
    <mergeCell ref="M35:N35"/>
    <mergeCell ref="O35:P35"/>
    <mergeCell ref="Q35:R35"/>
    <mergeCell ref="S35:T35"/>
    <mergeCell ref="W35:X35"/>
    <mergeCell ref="M34:N34"/>
    <mergeCell ref="O34:P34"/>
    <mergeCell ref="Q34:R34"/>
    <mergeCell ref="S34:T34"/>
    <mergeCell ref="W34:X34"/>
    <mergeCell ref="K34:L34"/>
    <mergeCell ref="A35:B35"/>
    <mergeCell ref="C35:D35"/>
    <mergeCell ref="E35:F35"/>
    <mergeCell ref="G35:H35"/>
    <mergeCell ref="I35:J35"/>
    <mergeCell ref="A34:B34"/>
    <mergeCell ref="C34:D34"/>
    <mergeCell ref="E34:F34"/>
    <mergeCell ref="G34:H34"/>
    <mergeCell ref="I34:J34"/>
    <mergeCell ref="K33:L33"/>
    <mergeCell ref="M33:N33"/>
    <mergeCell ref="O33:P33"/>
    <mergeCell ref="Q33:R33"/>
    <mergeCell ref="S33:T33"/>
    <mergeCell ref="W33:X33"/>
    <mergeCell ref="M32:N32"/>
    <mergeCell ref="O32:P32"/>
    <mergeCell ref="Q32:R32"/>
    <mergeCell ref="S32:T32"/>
    <mergeCell ref="W32:X32"/>
    <mergeCell ref="K32:L32"/>
    <mergeCell ref="A33:B33"/>
    <mergeCell ref="C33:D33"/>
    <mergeCell ref="E33:F33"/>
    <mergeCell ref="G33:H33"/>
    <mergeCell ref="I33:J33"/>
    <mergeCell ref="A32:B32"/>
    <mergeCell ref="C32:D32"/>
    <mergeCell ref="E32:F32"/>
    <mergeCell ref="G32:H32"/>
    <mergeCell ref="I32:J32"/>
    <mergeCell ref="K31:L31"/>
    <mergeCell ref="M31:N31"/>
    <mergeCell ref="O31:P31"/>
    <mergeCell ref="Q31:R31"/>
    <mergeCell ref="S31:T31"/>
    <mergeCell ref="W31:X31"/>
    <mergeCell ref="M30:N30"/>
    <mergeCell ref="O30:P30"/>
    <mergeCell ref="Q30:R30"/>
    <mergeCell ref="S30:T30"/>
    <mergeCell ref="W30:X30"/>
    <mergeCell ref="K30:L30"/>
    <mergeCell ref="A31:B31"/>
    <mergeCell ref="C31:D31"/>
    <mergeCell ref="E31:F31"/>
    <mergeCell ref="G31:H31"/>
    <mergeCell ref="I31:J31"/>
    <mergeCell ref="A30:B30"/>
    <mergeCell ref="C30:D30"/>
    <mergeCell ref="E30:F30"/>
    <mergeCell ref="G30:H30"/>
    <mergeCell ref="I30:J30"/>
    <mergeCell ref="S26:T26"/>
    <mergeCell ref="W26:X26"/>
    <mergeCell ref="A27:R27"/>
    <mergeCell ref="S27:V27"/>
    <mergeCell ref="W27:X27"/>
    <mergeCell ref="A28:B29"/>
    <mergeCell ref="C28:X28"/>
    <mergeCell ref="C29:J29"/>
    <mergeCell ref="K29:R29"/>
    <mergeCell ref="S29:X29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M24:N24"/>
    <mergeCell ref="O24:P24"/>
    <mergeCell ref="Q24:R24"/>
    <mergeCell ref="S24:T24"/>
    <mergeCell ref="W24:X24"/>
    <mergeCell ref="A25:B25"/>
    <mergeCell ref="C25:D25"/>
    <mergeCell ref="E25:F25"/>
    <mergeCell ref="G25:H25"/>
    <mergeCell ref="I25:J25"/>
    <mergeCell ref="A24:B24"/>
    <mergeCell ref="C24:D24"/>
    <mergeCell ref="E24:F24"/>
    <mergeCell ref="G24:H24"/>
    <mergeCell ref="I24:J24"/>
    <mergeCell ref="K24:L24"/>
    <mergeCell ref="W25:X25"/>
    <mergeCell ref="K25:L25"/>
    <mergeCell ref="M25:N25"/>
    <mergeCell ref="O25:P25"/>
    <mergeCell ref="Q25:R25"/>
    <mergeCell ref="S25:T25"/>
    <mergeCell ref="U25:V25"/>
    <mergeCell ref="K23:L23"/>
    <mergeCell ref="M23:N23"/>
    <mergeCell ref="O23:P23"/>
    <mergeCell ref="Q23:R23"/>
    <mergeCell ref="S23:T23"/>
    <mergeCell ref="W23:X23"/>
    <mergeCell ref="M22:N22"/>
    <mergeCell ref="O22:P22"/>
    <mergeCell ref="Q22:R22"/>
    <mergeCell ref="S22:T22"/>
    <mergeCell ref="W22:X22"/>
    <mergeCell ref="K22:L22"/>
    <mergeCell ref="A23:B23"/>
    <mergeCell ref="C23:D23"/>
    <mergeCell ref="E23:F23"/>
    <mergeCell ref="G23:H23"/>
    <mergeCell ref="I23:J23"/>
    <mergeCell ref="A22:B22"/>
    <mergeCell ref="C22:D22"/>
    <mergeCell ref="E22:F22"/>
    <mergeCell ref="G22:H22"/>
    <mergeCell ref="I22:J22"/>
    <mergeCell ref="K21:L21"/>
    <mergeCell ref="M21:N21"/>
    <mergeCell ref="O21:P21"/>
    <mergeCell ref="Q21:R21"/>
    <mergeCell ref="S21:T21"/>
    <mergeCell ref="W21:X21"/>
    <mergeCell ref="M20:N20"/>
    <mergeCell ref="O20:P20"/>
    <mergeCell ref="Q20:R20"/>
    <mergeCell ref="S20:T20"/>
    <mergeCell ref="W20:X20"/>
    <mergeCell ref="K20:L20"/>
    <mergeCell ref="A21:B21"/>
    <mergeCell ref="C21:D21"/>
    <mergeCell ref="E21:F21"/>
    <mergeCell ref="G21:H21"/>
    <mergeCell ref="I21:J21"/>
    <mergeCell ref="A20:B20"/>
    <mergeCell ref="C20:D20"/>
    <mergeCell ref="E20:F20"/>
    <mergeCell ref="G20:H20"/>
    <mergeCell ref="I20:J20"/>
    <mergeCell ref="K19:L19"/>
    <mergeCell ref="M19:N19"/>
    <mergeCell ref="O19:P19"/>
    <mergeCell ref="Q19:R19"/>
    <mergeCell ref="S19:T19"/>
    <mergeCell ref="W19:X19"/>
    <mergeCell ref="M18:N18"/>
    <mergeCell ref="O18:P18"/>
    <mergeCell ref="Q18:R18"/>
    <mergeCell ref="S18:T18"/>
    <mergeCell ref="W18:X18"/>
    <mergeCell ref="K18:L18"/>
    <mergeCell ref="A19:B19"/>
    <mergeCell ref="C19:D19"/>
    <mergeCell ref="E19:F19"/>
    <mergeCell ref="G19:H19"/>
    <mergeCell ref="I19:J19"/>
    <mergeCell ref="A18:B18"/>
    <mergeCell ref="C18:D18"/>
    <mergeCell ref="E18:F18"/>
    <mergeCell ref="G18:H18"/>
    <mergeCell ref="I18:J18"/>
    <mergeCell ref="K17:L17"/>
    <mergeCell ref="M17:N17"/>
    <mergeCell ref="O17:P17"/>
    <mergeCell ref="Q17:R17"/>
    <mergeCell ref="S17:T17"/>
    <mergeCell ref="W17:X17"/>
    <mergeCell ref="M16:N16"/>
    <mergeCell ref="O16:P16"/>
    <mergeCell ref="Q16:R16"/>
    <mergeCell ref="S16:T16"/>
    <mergeCell ref="W16:X16"/>
    <mergeCell ref="K16:L16"/>
    <mergeCell ref="A17:B17"/>
    <mergeCell ref="C17:D17"/>
    <mergeCell ref="E17:F17"/>
    <mergeCell ref="G17:H17"/>
    <mergeCell ref="I17:J17"/>
    <mergeCell ref="A16:B16"/>
    <mergeCell ref="C16:D16"/>
    <mergeCell ref="E16:F16"/>
    <mergeCell ref="G16:H16"/>
    <mergeCell ref="I16:J16"/>
    <mergeCell ref="E11:F11"/>
    <mergeCell ref="A13:D14"/>
    <mergeCell ref="E13:F13"/>
    <mergeCell ref="G13:H13"/>
    <mergeCell ref="I13:J13"/>
    <mergeCell ref="K13:L13"/>
    <mergeCell ref="E14:F14"/>
    <mergeCell ref="G14:H14"/>
    <mergeCell ref="I14:J14"/>
    <mergeCell ref="K14:L14"/>
    <mergeCell ref="A8:B8"/>
    <mergeCell ref="E8:F8"/>
    <mergeCell ref="A9:B9"/>
    <mergeCell ref="E9:F9"/>
    <mergeCell ref="A10:B10"/>
    <mergeCell ref="E10:F10"/>
    <mergeCell ref="A5:B5"/>
    <mergeCell ref="E5:F5"/>
    <mergeCell ref="A6:B6"/>
    <mergeCell ref="E6:F6"/>
    <mergeCell ref="A7:B7"/>
    <mergeCell ref="E7:F7"/>
    <mergeCell ref="A1:S1"/>
    <mergeCell ref="U1:V1"/>
    <mergeCell ref="A3:B4"/>
    <mergeCell ref="C3:F3"/>
    <mergeCell ref="G3:G4"/>
    <mergeCell ref="H3:H4"/>
    <mergeCell ref="I3:J3"/>
    <mergeCell ref="M3:S3"/>
    <mergeCell ref="T3:X3"/>
    <mergeCell ref="E4:F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X55"/>
  <sheetViews>
    <sheetView topLeftCell="B22" zoomScale="91" zoomScaleNormal="91" workbookViewId="0">
      <selection activeCell="O13" sqref="O13"/>
    </sheetView>
  </sheetViews>
  <sheetFormatPr defaultRowHeight="15"/>
  <cols>
    <col min="2" max="2" width="11.7109375" customWidth="1"/>
    <col min="3" max="3" width="7.7109375" customWidth="1"/>
    <col min="4" max="4" width="7.85546875" customWidth="1"/>
    <col min="5" max="5" width="7.28515625" customWidth="1"/>
    <col min="6" max="6" width="7.140625" customWidth="1"/>
    <col min="7" max="8" width="7.28515625" customWidth="1"/>
    <col min="9" max="9" width="7.7109375" customWidth="1"/>
    <col min="10" max="10" width="7.28515625" customWidth="1"/>
    <col min="11" max="11" width="6.85546875" customWidth="1"/>
    <col min="12" max="12" width="10" customWidth="1"/>
    <col min="13" max="13" width="7.85546875" customWidth="1"/>
    <col min="14" max="14" width="8" customWidth="1"/>
    <col min="15" max="15" width="7.42578125" customWidth="1"/>
    <col min="16" max="16" width="8" customWidth="1"/>
    <col min="17" max="18" width="7.5703125" customWidth="1"/>
    <col min="19" max="19" width="10.85546875" customWidth="1"/>
    <col min="20" max="20" width="7.7109375" customWidth="1"/>
    <col min="21" max="21" width="7.85546875" customWidth="1"/>
    <col min="22" max="22" width="8" customWidth="1"/>
    <col min="23" max="23" width="8.140625" customWidth="1"/>
    <col min="24" max="24" width="8" customWidth="1"/>
  </cols>
  <sheetData>
    <row r="1" spans="1:24" ht="20.25">
      <c r="A1" s="259" t="s">
        <v>72</v>
      </c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  <c r="N1" s="260"/>
      <c r="O1" s="260"/>
      <c r="P1" s="260"/>
      <c r="Q1" s="260"/>
      <c r="R1" s="260"/>
      <c r="S1" s="260"/>
      <c r="T1" s="5">
        <v>14</v>
      </c>
      <c r="U1" s="261" t="s">
        <v>86</v>
      </c>
      <c r="V1" s="261"/>
      <c r="W1" s="5" t="s">
        <v>77</v>
      </c>
      <c r="X1" s="6"/>
    </row>
    <row r="2" spans="1:24" ht="15.75" thickBot="1">
      <c r="A2" s="104"/>
      <c r="B2" s="105"/>
      <c r="C2" s="105"/>
      <c r="D2" s="105"/>
      <c r="E2" s="105"/>
      <c r="F2" s="105"/>
      <c r="G2" s="105"/>
      <c r="H2" s="105"/>
      <c r="I2" s="105"/>
      <c r="J2" s="105"/>
      <c r="K2" s="106"/>
      <c r="L2" s="106"/>
      <c r="M2" s="106"/>
      <c r="N2" s="105"/>
      <c r="O2" s="107"/>
      <c r="P2" s="105"/>
      <c r="Q2" s="105"/>
      <c r="R2" s="105"/>
      <c r="S2" s="105"/>
      <c r="T2" s="105"/>
      <c r="U2" s="105"/>
      <c r="V2" s="107"/>
      <c r="W2" s="105"/>
      <c r="X2" s="108"/>
    </row>
    <row r="3" spans="1:24" ht="38.25">
      <c r="A3" s="262" t="s">
        <v>0</v>
      </c>
      <c r="B3" s="263"/>
      <c r="C3" s="266" t="s">
        <v>1</v>
      </c>
      <c r="D3" s="267"/>
      <c r="E3" s="267"/>
      <c r="F3" s="267"/>
      <c r="G3" s="267" t="s">
        <v>22</v>
      </c>
      <c r="H3" s="269" t="s">
        <v>23</v>
      </c>
      <c r="I3" s="262" t="s">
        <v>36</v>
      </c>
      <c r="J3" s="263"/>
      <c r="K3" s="178" t="s">
        <v>45</v>
      </c>
      <c r="L3" s="178" t="s">
        <v>33</v>
      </c>
      <c r="M3" s="271" t="s">
        <v>2</v>
      </c>
      <c r="N3" s="272"/>
      <c r="O3" s="272"/>
      <c r="P3" s="272"/>
      <c r="Q3" s="272"/>
      <c r="R3" s="272"/>
      <c r="S3" s="273"/>
      <c r="T3" s="266" t="s">
        <v>34</v>
      </c>
      <c r="U3" s="267"/>
      <c r="V3" s="267"/>
      <c r="W3" s="267"/>
      <c r="X3" s="263"/>
    </row>
    <row r="4" spans="1:24" ht="15.75" thickBot="1">
      <c r="A4" s="264"/>
      <c r="B4" s="265"/>
      <c r="C4" s="1" t="s">
        <v>3</v>
      </c>
      <c r="D4" s="179" t="s">
        <v>4</v>
      </c>
      <c r="E4" s="274" t="s">
        <v>5</v>
      </c>
      <c r="F4" s="274"/>
      <c r="G4" s="268"/>
      <c r="H4" s="270"/>
      <c r="I4" s="176" t="s">
        <v>6</v>
      </c>
      <c r="J4" s="2" t="s">
        <v>39</v>
      </c>
      <c r="K4" s="3" t="s">
        <v>46</v>
      </c>
      <c r="L4" s="3" t="s">
        <v>21</v>
      </c>
      <c r="M4" s="176" t="s">
        <v>9</v>
      </c>
      <c r="N4" s="179" t="s">
        <v>67</v>
      </c>
      <c r="O4" s="179" t="s">
        <v>10</v>
      </c>
      <c r="P4" s="179" t="s">
        <v>11</v>
      </c>
      <c r="Q4" s="179" t="s">
        <v>12</v>
      </c>
      <c r="R4" s="177" t="s">
        <v>65</v>
      </c>
      <c r="S4" s="90" t="s">
        <v>61</v>
      </c>
      <c r="T4" s="1" t="s">
        <v>7</v>
      </c>
      <c r="U4" s="179" t="s">
        <v>8</v>
      </c>
      <c r="V4" s="179" t="s">
        <v>13</v>
      </c>
      <c r="W4" s="179" t="s">
        <v>41</v>
      </c>
      <c r="X4" s="4" t="s">
        <v>14</v>
      </c>
    </row>
    <row r="5" spans="1:24" ht="21.75" customHeight="1" thickBot="1">
      <c r="A5" s="275" t="s">
        <v>306</v>
      </c>
      <c r="B5" s="276"/>
      <c r="C5" s="16">
        <v>0.125</v>
      </c>
      <c r="D5" s="175">
        <v>0.13194444444444445</v>
      </c>
      <c r="E5" s="280">
        <f t="shared" ref="E5:E10" si="0">D5-C5</f>
        <v>6.9444444444444475E-3</v>
      </c>
      <c r="F5" s="280"/>
      <c r="G5" s="99" t="s">
        <v>92</v>
      </c>
      <c r="H5" s="8">
        <v>1.6</v>
      </c>
      <c r="I5" s="9">
        <v>0.5</v>
      </c>
      <c r="J5" s="10">
        <v>16.75</v>
      </c>
      <c r="K5" s="7">
        <v>13</v>
      </c>
      <c r="L5" s="21">
        <v>30.15</v>
      </c>
      <c r="M5" s="11">
        <v>31.59</v>
      </c>
      <c r="N5" s="12">
        <v>8.6300000000000008</v>
      </c>
      <c r="O5" s="12">
        <v>42.63</v>
      </c>
      <c r="P5" s="12">
        <v>5.79</v>
      </c>
      <c r="Q5" s="12">
        <v>6.76</v>
      </c>
      <c r="R5" s="12">
        <v>0.45</v>
      </c>
      <c r="S5" s="91" t="s">
        <v>315</v>
      </c>
      <c r="T5" s="13">
        <v>1.1399999999999999</v>
      </c>
      <c r="U5" s="12">
        <v>76.400000000000006</v>
      </c>
      <c r="V5" s="14">
        <v>0.13700000000000001</v>
      </c>
      <c r="W5" s="14">
        <v>1.2E-2</v>
      </c>
      <c r="X5" s="15">
        <v>6.74</v>
      </c>
    </row>
    <row r="6" spans="1:24" ht="22.5" customHeight="1" thickBot="1">
      <c r="A6" s="275" t="s">
        <v>307</v>
      </c>
      <c r="B6" s="276"/>
      <c r="C6" s="16">
        <v>0.375</v>
      </c>
      <c r="D6" s="174">
        <v>0.38541666666666669</v>
      </c>
      <c r="E6" s="277">
        <f t="shared" si="0"/>
        <v>1.0416666666666685E-2</v>
      </c>
      <c r="F6" s="277"/>
      <c r="G6" s="99" t="s">
        <v>111</v>
      </c>
      <c r="H6" s="100">
        <v>1.6</v>
      </c>
      <c r="I6" s="18">
        <v>0.5</v>
      </c>
      <c r="J6" s="19">
        <v>14.05</v>
      </c>
      <c r="K6" s="20">
        <v>13</v>
      </c>
      <c r="L6" s="21">
        <v>31.05</v>
      </c>
      <c r="M6" s="22">
        <v>33.46</v>
      </c>
      <c r="N6" s="23">
        <v>9.92</v>
      </c>
      <c r="O6" s="23">
        <v>44.04</v>
      </c>
      <c r="P6" s="23">
        <v>5.25</v>
      </c>
      <c r="Q6" s="23">
        <v>6.66</v>
      </c>
      <c r="R6" s="23">
        <v>0.42</v>
      </c>
      <c r="S6" s="92" t="s">
        <v>320</v>
      </c>
      <c r="T6" s="24">
        <v>0.88</v>
      </c>
      <c r="U6" s="23">
        <v>76.290000000000006</v>
      </c>
      <c r="V6" s="20">
        <v>0.13700000000000001</v>
      </c>
      <c r="W6" s="25">
        <v>8.9999999999999993E-3</v>
      </c>
      <c r="X6" s="26">
        <v>6.85</v>
      </c>
    </row>
    <row r="7" spans="1:24" ht="22.5" customHeight="1" thickBot="1">
      <c r="A7" s="275" t="s">
        <v>308</v>
      </c>
      <c r="B7" s="276"/>
      <c r="C7" s="27">
        <v>0.625</v>
      </c>
      <c r="D7" s="28">
        <v>0.63541666666666663</v>
      </c>
      <c r="E7" s="277">
        <f t="shared" si="0"/>
        <v>1.041666666666663E-2</v>
      </c>
      <c r="F7" s="277"/>
      <c r="G7" s="99" t="s">
        <v>111</v>
      </c>
      <c r="H7" s="17">
        <v>1.5</v>
      </c>
      <c r="I7" s="18">
        <v>0.5</v>
      </c>
      <c r="J7" s="19">
        <v>19.100000000000001</v>
      </c>
      <c r="K7" s="20">
        <v>13</v>
      </c>
      <c r="L7" s="21">
        <v>29.55</v>
      </c>
      <c r="M7" s="22">
        <v>33.89</v>
      </c>
      <c r="N7" s="23">
        <v>9.3800000000000008</v>
      </c>
      <c r="O7" s="23">
        <v>43.45</v>
      </c>
      <c r="P7" s="23">
        <v>6.05</v>
      </c>
      <c r="Q7" s="23">
        <v>6.38</v>
      </c>
      <c r="R7" s="23">
        <v>0.69</v>
      </c>
      <c r="S7" s="92" t="s">
        <v>274</v>
      </c>
      <c r="T7" s="24">
        <v>1.27</v>
      </c>
      <c r="U7" s="23">
        <v>75.41</v>
      </c>
      <c r="V7" s="20">
        <v>0.14299999999999999</v>
      </c>
      <c r="W7" s="25">
        <v>1.2999999999999999E-2</v>
      </c>
      <c r="X7" s="26">
        <v>6.69</v>
      </c>
    </row>
    <row r="8" spans="1:24" ht="21.75" customHeight="1" thickBot="1">
      <c r="A8" s="275" t="s">
        <v>309</v>
      </c>
      <c r="B8" s="276"/>
      <c r="C8" s="101">
        <v>0.875</v>
      </c>
      <c r="D8" s="174">
        <v>0.88541666666666663</v>
      </c>
      <c r="E8" s="277">
        <f t="shared" si="0"/>
        <v>1.041666666666663E-2</v>
      </c>
      <c r="F8" s="277"/>
      <c r="G8" s="99" t="s">
        <v>111</v>
      </c>
      <c r="H8" s="100">
        <v>1.5</v>
      </c>
      <c r="I8" s="18">
        <v>0.66666666666666663</v>
      </c>
      <c r="J8" s="19">
        <v>22.3</v>
      </c>
      <c r="K8" s="20">
        <v>13</v>
      </c>
      <c r="L8" s="21">
        <v>32.299999999999997</v>
      </c>
      <c r="M8" s="22">
        <v>32.799999999999997</v>
      </c>
      <c r="N8" s="23">
        <v>7.68</v>
      </c>
      <c r="O8" s="23">
        <v>39.450000000000003</v>
      </c>
      <c r="P8" s="23">
        <v>8.49</v>
      </c>
      <c r="Q8" s="23">
        <v>7.5</v>
      </c>
      <c r="R8" s="96">
        <v>0.42</v>
      </c>
      <c r="S8" s="93" t="s">
        <v>327</v>
      </c>
      <c r="T8" s="24">
        <v>0.7</v>
      </c>
      <c r="U8" s="23">
        <v>76.400000000000006</v>
      </c>
      <c r="V8" s="98">
        <v>0.14299999999999999</v>
      </c>
      <c r="W8" s="25">
        <v>6.0000000000000001E-3</v>
      </c>
      <c r="X8" s="29">
        <v>6.94</v>
      </c>
    </row>
    <row r="9" spans="1:24" ht="21.75" customHeight="1" thickBot="1">
      <c r="A9" s="275"/>
      <c r="B9" s="278"/>
      <c r="C9" s="16"/>
      <c r="D9" s="174"/>
      <c r="E9" s="277">
        <f t="shared" si="0"/>
        <v>0</v>
      </c>
      <c r="F9" s="277"/>
      <c r="G9" s="99"/>
      <c r="H9" s="17"/>
      <c r="I9" s="18"/>
      <c r="J9" s="19"/>
      <c r="K9" s="20"/>
      <c r="L9" s="21"/>
      <c r="M9" s="30"/>
      <c r="N9" s="31"/>
      <c r="O9" s="31"/>
      <c r="P9" s="31"/>
      <c r="Q9" s="31"/>
      <c r="R9" s="97"/>
      <c r="S9" s="94"/>
      <c r="T9" s="32"/>
      <c r="U9" s="31"/>
      <c r="V9" s="33"/>
      <c r="W9" s="34"/>
      <c r="X9" s="26"/>
    </row>
    <row r="10" spans="1:24" ht="22.5" customHeight="1" thickBot="1">
      <c r="A10" s="275"/>
      <c r="B10" s="278"/>
      <c r="C10" s="35"/>
      <c r="D10" s="36"/>
      <c r="E10" s="279">
        <f t="shared" si="0"/>
        <v>0</v>
      </c>
      <c r="F10" s="279"/>
      <c r="G10" s="37"/>
      <c r="H10" s="37"/>
      <c r="I10" s="38"/>
      <c r="J10" s="39"/>
      <c r="K10" s="40"/>
      <c r="L10" s="41"/>
      <c r="M10" s="42"/>
      <c r="N10" s="43"/>
      <c r="O10" s="43"/>
      <c r="P10" s="43"/>
      <c r="Q10" s="43"/>
      <c r="R10" s="43"/>
      <c r="S10" s="95"/>
      <c r="T10" s="44"/>
      <c r="U10" s="40"/>
      <c r="V10" s="40"/>
      <c r="W10" s="45"/>
      <c r="X10" s="46"/>
    </row>
    <row r="11" spans="1:24" ht="16.5" thickBot="1">
      <c r="A11" s="47" t="s">
        <v>35</v>
      </c>
      <c r="B11" s="48"/>
      <c r="C11" s="49"/>
      <c r="D11" s="50"/>
      <c r="E11" s="281"/>
      <c r="F11" s="281"/>
      <c r="G11" s="51"/>
      <c r="H11" s="52"/>
      <c r="I11" s="53">
        <f>SUM(I5:I10)</f>
        <v>2.1666666666666665</v>
      </c>
      <c r="J11" s="54">
        <f>SUM(J5:J10)</f>
        <v>72.2</v>
      </c>
      <c r="K11" s="102">
        <f>SUM(K5:K10)</f>
        <v>52</v>
      </c>
      <c r="L11" s="55">
        <f>SUM(L5:L10)</f>
        <v>123.05</v>
      </c>
      <c r="M11" s="56"/>
      <c r="N11" s="57"/>
      <c r="O11" s="57"/>
      <c r="P11" s="58"/>
      <c r="Q11" s="57"/>
      <c r="R11" s="59"/>
      <c r="S11" s="59"/>
      <c r="T11" s="60"/>
      <c r="U11" s="57"/>
      <c r="V11" s="57"/>
      <c r="W11" s="57"/>
      <c r="X11" s="61"/>
    </row>
    <row r="12" spans="1:24" ht="16.5" thickBot="1">
      <c r="A12" s="173"/>
      <c r="B12" s="62"/>
      <c r="C12" s="63"/>
      <c r="D12" s="63"/>
      <c r="E12" s="64"/>
      <c r="F12" s="64"/>
      <c r="G12" s="65"/>
      <c r="H12" s="65"/>
      <c r="I12" s="66"/>
      <c r="J12" s="67"/>
      <c r="K12" s="68"/>
      <c r="L12" s="69"/>
      <c r="M12" s="70"/>
      <c r="N12" s="71"/>
      <c r="O12" s="71"/>
      <c r="P12" s="71"/>
      <c r="Q12" s="72"/>
      <c r="R12" s="71"/>
      <c r="S12" s="71"/>
      <c r="T12" s="71"/>
      <c r="U12" s="71"/>
      <c r="V12" s="71"/>
      <c r="W12" s="71"/>
      <c r="X12" s="73"/>
    </row>
    <row r="13" spans="1:24" ht="16.5" thickBot="1">
      <c r="A13" s="282" t="s">
        <v>57</v>
      </c>
      <c r="B13" s="283"/>
      <c r="C13" s="283"/>
      <c r="D13" s="284"/>
      <c r="E13" s="288" t="s">
        <v>8</v>
      </c>
      <c r="F13" s="289"/>
      <c r="G13" s="288" t="s">
        <v>58</v>
      </c>
      <c r="H13" s="289"/>
      <c r="I13" s="288" t="s">
        <v>10</v>
      </c>
      <c r="J13" s="289"/>
      <c r="K13" s="288" t="s">
        <v>14</v>
      </c>
      <c r="L13" s="289"/>
      <c r="M13" s="74"/>
      <c r="N13" s="71"/>
      <c r="O13" s="71"/>
      <c r="P13" s="71"/>
      <c r="Q13" s="72"/>
      <c r="R13" s="71"/>
      <c r="S13" s="71"/>
      <c r="T13" s="71"/>
      <c r="U13" s="71"/>
      <c r="V13" s="71"/>
      <c r="W13" s="71"/>
      <c r="X13" s="73"/>
    </row>
    <row r="14" spans="1:24" ht="16.5" thickBot="1">
      <c r="A14" s="285"/>
      <c r="B14" s="286"/>
      <c r="C14" s="286"/>
      <c r="D14" s="287"/>
      <c r="E14" s="290">
        <v>19.18</v>
      </c>
      <c r="F14" s="291"/>
      <c r="G14" s="290">
        <v>1.28</v>
      </c>
      <c r="H14" s="291"/>
      <c r="I14" s="290">
        <v>17.12</v>
      </c>
      <c r="J14" s="291"/>
      <c r="K14" s="290">
        <v>11.14</v>
      </c>
      <c r="L14" s="291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10"/>
    </row>
    <row r="15" spans="1:24" ht="16.5" thickBot="1">
      <c r="A15" s="112"/>
      <c r="B15" s="113"/>
      <c r="C15" s="113"/>
      <c r="D15" s="113"/>
      <c r="E15" s="170"/>
      <c r="F15" s="111"/>
      <c r="G15" s="170"/>
      <c r="H15" s="170"/>
      <c r="I15" s="111"/>
      <c r="J15" s="170"/>
      <c r="K15" s="111"/>
      <c r="L15" s="170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10"/>
    </row>
    <row r="16" spans="1:24" ht="15.75">
      <c r="A16" s="296" t="s">
        <v>16</v>
      </c>
      <c r="B16" s="297"/>
      <c r="C16" s="298" t="s">
        <v>30</v>
      </c>
      <c r="D16" s="299"/>
      <c r="E16" s="300" t="s">
        <v>31</v>
      </c>
      <c r="F16" s="300"/>
      <c r="G16" s="298" t="s">
        <v>32</v>
      </c>
      <c r="H16" s="299"/>
      <c r="I16" s="300" t="s">
        <v>24</v>
      </c>
      <c r="J16" s="300"/>
      <c r="K16" s="298" t="s">
        <v>25</v>
      </c>
      <c r="L16" s="299"/>
      <c r="M16" s="300" t="s">
        <v>26</v>
      </c>
      <c r="N16" s="300"/>
      <c r="O16" s="298" t="s">
        <v>27</v>
      </c>
      <c r="P16" s="299"/>
      <c r="Q16" s="300" t="s">
        <v>28</v>
      </c>
      <c r="R16" s="300"/>
      <c r="S16" s="298" t="s">
        <v>29</v>
      </c>
      <c r="T16" s="299"/>
      <c r="U16" s="172">
        <v>20</v>
      </c>
      <c r="V16" s="75">
        <v>22</v>
      </c>
      <c r="W16" s="302">
        <v>24</v>
      </c>
      <c r="X16" s="303"/>
    </row>
    <row r="17" spans="1:24" ht="15.75">
      <c r="A17" s="292" t="s">
        <v>17</v>
      </c>
      <c r="B17" s="293"/>
      <c r="C17" s="294">
        <v>6</v>
      </c>
      <c r="D17" s="295"/>
      <c r="E17" s="294">
        <v>12</v>
      </c>
      <c r="F17" s="295"/>
      <c r="G17" s="294">
        <v>20</v>
      </c>
      <c r="H17" s="295"/>
      <c r="I17" s="294">
        <v>27</v>
      </c>
      <c r="J17" s="295"/>
      <c r="K17" s="294">
        <v>4</v>
      </c>
      <c r="L17" s="295"/>
      <c r="M17" s="294">
        <v>11</v>
      </c>
      <c r="N17" s="295"/>
      <c r="O17" s="294">
        <v>19</v>
      </c>
      <c r="P17" s="295"/>
      <c r="Q17" s="301">
        <v>26</v>
      </c>
      <c r="R17" s="301"/>
      <c r="S17" s="294">
        <v>8</v>
      </c>
      <c r="T17" s="295"/>
      <c r="U17" s="169">
        <v>14</v>
      </c>
      <c r="V17" s="76">
        <v>20</v>
      </c>
      <c r="W17" s="301">
        <v>28</v>
      </c>
      <c r="X17" s="295"/>
    </row>
    <row r="18" spans="1:24" ht="15.75">
      <c r="A18" s="292" t="s">
        <v>42</v>
      </c>
      <c r="B18" s="293"/>
      <c r="C18" s="306" t="s">
        <v>314</v>
      </c>
      <c r="D18" s="307"/>
      <c r="E18" s="306" t="s">
        <v>316</v>
      </c>
      <c r="F18" s="307"/>
      <c r="G18" s="306" t="s">
        <v>142</v>
      </c>
      <c r="H18" s="307"/>
      <c r="I18" s="306" t="s">
        <v>153</v>
      </c>
      <c r="J18" s="307"/>
      <c r="K18" s="306" t="s">
        <v>319</v>
      </c>
      <c r="L18" s="307"/>
      <c r="M18" s="306" t="s">
        <v>321</v>
      </c>
      <c r="N18" s="307"/>
      <c r="O18" s="306" t="s">
        <v>305</v>
      </c>
      <c r="P18" s="307"/>
      <c r="Q18" s="309" t="s">
        <v>322</v>
      </c>
      <c r="R18" s="309"/>
      <c r="S18" s="306" t="s">
        <v>141</v>
      </c>
      <c r="T18" s="307"/>
      <c r="U18" s="198" t="s">
        <v>108</v>
      </c>
      <c r="V18" s="76" t="s">
        <v>207</v>
      </c>
      <c r="W18" s="301" t="s">
        <v>204</v>
      </c>
      <c r="X18" s="295"/>
    </row>
    <row r="19" spans="1:24" ht="15.75">
      <c r="A19" s="292" t="s">
        <v>43</v>
      </c>
      <c r="B19" s="293"/>
      <c r="C19" s="304">
        <v>367</v>
      </c>
      <c r="D19" s="305"/>
      <c r="E19" s="304">
        <v>383</v>
      </c>
      <c r="F19" s="305"/>
      <c r="G19" s="304">
        <v>367</v>
      </c>
      <c r="H19" s="305"/>
      <c r="I19" s="304">
        <v>350</v>
      </c>
      <c r="J19" s="305"/>
      <c r="K19" s="304">
        <v>383</v>
      </c>
      <c r="L19" s="305"/>
      <c r="M19" s="304">
        <v>367</v>
      </c>
      <c r="N19" s="305"/>
      <c r="O19" s="304">
        <v>367</v>
      </c>
      <c r="P19" s="305"/>
      <c r="Q19" s="308">
        <v>350</v>
      </c>
      <c r="R19" s="308"/>
      <c r="S19" s="304">
        <v>383</v>
      </c>
      <c r="T19" s="305"/>
      <c r="U19" s="77">
        <v>367</v>
      </c>
      <c r="V19" s="78">
        <v>400</v>
      </c>
      <c r="W19" s="308">
        <v>383</v>
      </c>
      <c r="X19" s="305"/>
    </row>
    <row r="20" spans="1:24" ht="15.75">
      <c r="A20" s="292" t="s">
        <v>44</v>
      </c>
      <c r="B20" s="293"/>
      <c r="C20" s="294">
        <v>0.72</v>
      </c>
      <c r="D20" s="295"/>
      <c r="E20" s="294">
        <v>0.72</v>
      </c>
      <c r="F20" s="295"/>
      <c r="G20" s="294">
        <v>0.72</v>
      </c>
      <c r="H20" s="295"/>
      <c r="I20" s="294">
        <v>0.76</v>
      </c>
      <c r="J20" s="295"/>
      <c r="K20" s="294">
        <v>0.7</v>
      </c>
      <c r="L20" s="295"/>
      <c r="M20" s="294">
        <v>0.7</v>
      </c>
      <c r="N20" s="295"/>
      <c r="O20" s="294">
        <v>0.7</v>
      </c>
      <c r="P20" s="295"/>
      <c r="Q20" s="301">
        <v>0.74</v>
      </c>
      <c r="R20" s="301"/>
      <c r="S20" s="294">
        <v>0.7</v>
      </c>
      <c r="T20" s="295"/>
      <c r="U20" s="169">
        <v>0.72</v>
      </c>
      <c r="V20" s="76">
        <v>0.68</v>
      </c>
      <c r="W20" s="301">
        <v>0.7</v>
      </c>
      <c r="X20" s="295"/>
    </row>
    <row r="21" spans="1:24" ht="15.75">
      <c r="A21" s="292" t="s">
        <v>63</v>
      </c>
      <c r="B21" s="293"/>
      <c r="C21" s="294">
        <v>1119</v>
      </c>
      <c r="D21" s="295"/>
      <c r="E21" s="294">
        <v>1182</v>
      </c>
      <c r="F21" s="295"/>
      <c r="G21" s="294">
        <v>1173</v>
      </c>
      <c r="H21" s="295"/>
      <c r="I21" s="294">
        <v>1164</v>
      </c>
      <c r="J21" s="295"/>
      <c r="K21" s="294">
        <v>1129</v>
      </c>
      <c r="L21" s="295"/>
      <c r="M21" s="294">
        <v>1177</v>
      </c>
      <c r="N21" s="295"/>
      <c r="O21" s="294">
        <v>1175</v>
      </c>
      <c r="P21" s="295"/>
      <c r="Q21" s="301">
        <v>1164</v>
      </c>
      <c r="R21" s="301"/>
      <c r="S21" s="294">
        <v>1140</v>
      </c>
      <c r="T21" s="295"/>
      <c r="U21" s="169">
        <v>1120</v>
      </c>
      <c r="V21" s="76">
        <v>1185</v>
      </c>
      <c r="W21" s="301">
        <v>1171</v>
      </c>
      <c r="X21" s="295"/>
    </row>
    <row r="22" spans="1:24" ht="15.75">
      <c r="A22" s="292" t="s">
        <v>18</v>
      </c>
      <c r="B22" s="293"/>
      <c r="C22" s="294">
        <v>0.32</v>
      </c>
      <c r="D22" s="295"/>
      <c r="E22" s="294">
        <v>0.34</v>
      </c>
      <c r="F22" s="295"/>
      <c r="G22" s="294">
        <v>0.34</v>
      </c>
      <c r="H22" s="295"/>
      <c r="I22" s="294">
        <v>0.32</v>
      </c>
      <c r="J22" s="295"/>
      <c r="K22" s="294">
        <v>0.32</v>
      </c>
      <c r="L22" s="295"/>
      <c r="M22" s="294">
        <v>0.32</v>
      </c>
      <c r="N22" s="295"/>
      <c r="O22" s="294">
        <v>0.32</v>
      </c>
      <c r="P22" s="295"/>
      <c r="Q22" s="301">
        <v>0.32</v>
      </c>
      <c r="R22" s="301"/>
      <c r="S22" s="294">
        <v>0.32</v>
      </c>
      <c r="T22" s="295"/>
      <c r="U22" s="169">
        <v>0.32</v>
      </c>
      <c r="V22" s="76">
        <v>0.32</v>
      </c>
      <c r="W22" s="301">
        <v>0.32</v>
      </c>
      <c r="X22" s="295"/>
    </row>
    <row r="23" spans="1:24" ht="15.75">
      <c r="A23" s="292" t="s">
        <v>19</v>
      </c>
      <c r="B23" s="293"/>
      <c r="C23" s="310">
        <f>C20-C22</f>
        <v>0.39999999999999997</v>
      </c>
      <c r="D23" s="311"/>
      <c r="E23" s="310">
        <f>E20-E22</f>
        <v>0.37999999999999995</v>
      </c>
      <c r="F23" s="311"/>
      <c r="G23" s="310">
        <f>G20-G22</f>
        <v>0.37999999999999995</v>
      </c>
      <c r="H23" s="311"/>
      <c r="I23" s="310">
        <f>I20-I22</f>
        <v>0.44</v>
      </c>
      <c r="J23" s="311"/>
      <c r="K23" s="310">
        <f>K20-K22</f>
        <v>0.37999999999999995</v>
      </c>
      <c r="L23" s="311"/>
      <c r="M23" s="310">
        <f>M20-M22</f>
        <v>0.37999999999999995</v>
      </c>
      <c r="N23" s="311"/>
      <c r="O23" s="310">
        <f>O20-O22</f>
        <v>0.37999999999999995</v>
      </c>
      <c r="P23" s="311"/>
      <c r="Q23" s="310">
        <f>Q20-Q22</f>
        <v>0.42</v>
      </c>
      <c r="R23" s="311"/>
      <c r="S23" s="310">
        <f>S20-S22</f>
        <v>0.37999999999999995</v>
      </c>
      <c r="T23" s="311"/>
      <c r="U23" s="85">
        <f>U20-U22</f>
        <v>0.39999999999999997</v>
      </c>
      <c r="V23" s="79">
        <f>V20-V22</f>
        <v>0.36000000000000004</v>
      </c>
      <c r="W23" s="310">
        <f>W20-W22</f>
        <v>0.37999999999999995</v>
      </c>
      <c r="X23" s="311"/>
    </row>
    <row r="24" spans="1:24" ht="16.5" thickBot="1">
      <c r="A24" s="319" t="s">
        <v>64</v>
      </c>
      <c r="B24" s="320"/>
      <c r="C24" s="312">
        <v>650</v>
      </c>
      <c r="D24" s="313"/>
      <c r="E24" s="312">
        <v>620</v>
      </c>
      <c r="F24" s="313"/>
      <c r="G24" s="312">
        <v>590</v>
      </c>
      <c r="H24" s="313"/>
      <c r="I24" s="312">
        <v>650</v>
      </c>
      <c r="J24" s="313"/>
      <c r="K24" s="312">
        <v>560</v>
      </c>
      <c r="L24" s="313"/>
      <c r="M24" s="312">
        <v>550</v>
      </c>
      <c r="N24" s="313"/>
      <c r="O24" s="312">
        <v>520</v>
      </c>
      <c r="P24" s="313"/>
      <c r="Q24" s="314">
        <v>550</v>
      </c>
      <c r="R24" s="314"/>
      <c r="S24" s="312">
        <v>520</v>
      </c>
      <c r="T24" s="313"/>
      <c r="U24" s="168">
        <v>560</v>
      </c>
      <c r="V24" s="80">
        <v>560</v>
      </c>
      <c r="W24" s="314">
        <v>560</v>
      </c>
      <c r="X24" s="313"/>
    </row>
    <row r="25" spans="1:24" ht="15.75">
      <c r="A25" s="315" t="s">
        <v>66</v>
      </c>
      <c r="B25" s="316"/>
      <c r="C25" s="317" t="s">
        <v>96</v>
      </c>
      <c r="D25" s="318"/>
      <c r="E25" s="317" t="s">
        <v>96</v>
      </c>
      <c r="F25" s="318"/>
      <c r="G25" s="317" t="s">
        <v>96</v>
      </c>
      <c r="H25" s="318"/>
      <c r="I25" s="317" t="s">
        <v>96</v>
      </c>
      <c r="J25" s="318"/>
      <c r="K25" s="317" t="s">
        <v>96</v>
      </c>
      <c r="L25" s="318"/>
      <c r="M25" s="317" t="s">
        <v>96</v>
      </c>
      <c r="N25" s="318"/>
      <c r="O25" s="317" t="s">
        <v>96</v>
      </c>
      <c r="P25" s="318"/>
      <c r="Q25" s="317" t="s">
        <v>96</v>
      </c>
      <c r="R25" s="318"/>
      <c r="S25" s="317" t="s">
        <v>96</v>
      </c>
      <c r="T25" s="318"/>
      <c r="U25" s="317" t="s">
        <v>96</v>
      </c>
      <c r="V25" s="318"/>
      <c r="W25" s="317" t="s">
        <v>96</v>
      </c>
      <c r="X25" s="318"/>
    </row>
    <row r="26" spans="1:24" ht="16.5" thickBot="1">
      <c r="A26" s="344" t="s">
        <v>70</v>
      </c>
      <c r="B26" s="345"/>
      <c r="C26" s="321">
        <v>0.75</v>
      </c>
      <c r="D26" s="322"/>
      <c r="E26" s="321">
        <v>0.74</v>
      </c>
      <c r="F26" s="322"/>
      <c r="G26" s="321">
        <v>0.75</v>
      </c>
      <c r="H26" s="322"/>
      <c r="I26" s="321">
        <v>0.77</v>
      </c>
      <c r="J26" s="322"/>
      <c r="K26" s="321">
        <v>0.72</v>
      </c>
      <c r="L26" s="322"/>
      <c r="M26" s="321">
        <v>0.73</v>
      </c>
      <c r="N26" s="322"/>
      <c r="O26" s="321">
        <v>0.73</v>
      </c>
      <c r="P26" s="322"/>
      <c r="Q26" s="321">
        <v>0.75</v>
      </c>
      <c r="R26" s="322"/>
      <c r="S26" s="321">
        <v>0.73</v>
      </c>
      <c r="T26" s="322"/>
      <c r="U26" s="103">
        <v>0.72</v>
      </c>
      <c r="V26" s="103">
        <v>0.74</v>
      </c>
      <c r="W26" s="323">
        <v>0.76</v>
      </c>
      <c r="X26" s="322"/>
    </row>
    <row r="27" spans="1:24" ht="16.5" thickBot="1">
      <c r="A27" s="324"/>
      <c r="B27" s="325"/>
      <c r="C27" s="325"/>
      <c r="D27" s="325"/>
      <c r="E27" s="325"/>
      <c r="F27" s="325"/>
      <c r="G27" s="325"/>
      <c r="H27" s="325"/>
      <c r="I27" s="325"/>
      <c r="J27" s="325"/>
      <c r="K27" s="325"/>
      <c r="L27" s="325"/>
      <c r="M27" s="325"/>
      <c r="N27" s="325"/>
      <c r="O27" s="325"/>
      <c r="P27" s="325"/>
      <c r="Q27" s="325"/>
      <c r="R27" s="326"/>
      <c r="S27" s="327" t="s">
        <v>62</v>
      </c>
      <c r="T27" s="328"/>
      <c r="U27" s="329"/>
      <c r="V27" s="330"/>
      <c r="W27" s="331">
        <f>I17+Q17+W17</f>
        <v>81</v>
      </c>
      <c r="X27" s="332"/>
    </row>
    <row r="28" spans="1:24" ht="16.5" thickBot="1">
      <c r="A28" s="333" t="s">
        <v>47</v>
      </c>
      <c r="B28" s="334"/>
      <c r="C28" s="327" t="s">
        <v>48</v>
      </c>
      <c r="D28" s="328"/>
      <c r="E28" s="328"/>
      <c r="F28" s="328"/>
      <c r="G28" s="328"/>
      <c r="H28" s="328"/>
      <c r="I28" s="328"/>
      <c r="J28" s="328"/>
      <c r="K28" s="328"/>
      <c r="L28" s="328"/>
      <c r="M28" s="328"/>
      <c r="N28" s="328"/>
      <c r="O28" s="328"/>
      <c r="P28" s="328"/>
      <c r="Q28" s="328"/>
      <c r="R28" s="328"/>
      <c r="S28" s="328"/>
      <c r="T28" s="328"/>
      <c r="U28" s="328"/>
      <c r="V28" s="328"/>
      <c r="W28" s="328"/>
      <c r="X28" s="337"/>
    </row>
    <row r="29" spans="1:24" ht="16.5" thickBot="1">
      <c r="A29" s="335"/>
      <c r="B29" s="336"/>
      <c r="C29" s="338" t="s">
        <v>49</v>
      </c>
      <c r="D29" s="339"/>
      <c r="E29" s="339"/>
      <c r="F29" s="339"/>
      <c r="G29" s="339"/>
      <c r="H29" s="339"/>
      <c r="I29" s="339"/>
      <c r="J29" s="340"/>
      <c r="K29" s="341" t="s">
        <v>51</v>
      </c>
      <c r="L29" s="342"/>
      <c r="M29" s="342"/>
      <c r="N29" s="342"/>
      <c r="O29" s="342"/>
      <c r="P29" s="342"/>
      <c r="Q29" s="342"/>
      <c r="R29" s="343"/>
      <c r="S29" s="338" t="s">
        <v>50</v>
      </c>
      <c r="T29" s="339"/>
      <c r="U29" s="339"/>
      <c r="V29" s="339"/>
      <c r="W29" s="339"/>
      <c r="X29" s="340"/>
    </row>
    <row r="30" spans="1:24" ht="16.5" thickBot="1">
      <c r="A30" s="346" t="s">
        <v>53</v>
      </c>
      <c r="B30" s="350"/>
      <c r="C30" s="298" t="s">
        <v>30</v>
      </c>
      <c r="D30" s="299"/>
      <c r="E30" s="298" t="s">
        <v>31</v>
      </c>
      <c r="F30" s="299"/>
      <c r="G30" s="298" t="s">
        <v>32</v>
      </c>
      <c r="H30" s="299"/>
      <c r="I30" s="300" t="s">
        <v>24</v>
      </c>
      <c r="J30" s="300"/>
      <c r="K30" s="298" t="s">
        <v>25</v>
      </c>
      <c r="L30" s="299"/>
      <c r="M30" s="298" t="s">
        <v>26</v>
      </c>
      <c r="N30" s="299"/>
      <c r="O30" s="298" t="s">
        <v>27</v>
      </c>
      <c r="P30" s="299"/>
      <c r="Q30" s="300" t="s">
        <v>28</v>
      </c>
      <c r="R30" s="300"/>
      <c r="S30" s="298" t="s">
        <v>29</v>
      </c>
      <c r="T30" s="300"/>
      <c r="U30" s="75">
        <v>20</v>
      </c>
      <c r="V30" s="75">
        <v>22</v>
      </c>
      <c r="W30" s="351">
        <v>24</v>
      </c>
      <c r="X30" s="303"/>
    </row>
    <row r="31" spans="1:24" ht="16.5" thickBot="1">
      <c r="A31" s="346" t="s">
        <v>15</v>
      </c>
      <c r="B31" s="347"/>
      <c r="C31" s="348"/>
      <c r="D31" s="349"/>
      <c r="E31" s="348"/>
      <c r="F31" s="349"/>
      <c r="G31" s="348" t="s">
        <v>317</v>
      </c>
      <c r="H31" s="349"/>
      <c r="I31" s="348" t="s">
        <v>318</v>
      </c>
      <c r="J31" s="349"/>
      <c r="K31" s="348"/>
      <c r="L31" s="349"/>
      <c r="M31" s="348"/>
      <c r="N31" s="349"/>
      <c r="O31" s="348"/>
      <c r="P31" s="349"/>
      <c r="Q31" s="348"/>
      <c r="R31" s="349"/>
      <c r="S31" s="348" t="s">
        <v>105</v>
      </c>
      <c r="T31" s="349"/>
      <c r="U31" s="87"/>
      <c r="V31" s="87"/>
      <c r="W31" s="348"/>
      <c r="X31" s="349"/>
    </row>
    <row r="32" spans="1:24" ht="15.75">
      <c r="A32" s="356" t="s">
        <v>78</v>
      </c>
      <c r="B32" s="357"/>
      <c r="C32" s="354"/>
      <c r="D32" s="355"/>
      <c r="E32" s="354"/>
      <c r="F32" s="355"/>
      <c r="G32" s="354"/>
      <c r="H32" s="355"/>
      <c r="I32" s="354"/>
      <c r="J32" s="355"/>
      <c r="K32" s="354"/>
      <c r="L32" s="355"/>
      <c r="M32" s="354"/>
      <c r="N32" s="355"/>
      <c r="O32" s="354"/>
      <c r="P32" s="355"/>
      <c r="Q32" s="354"/>
      <c r="R32" s="355"/>
      <c r="S32" s="354"/>
      <c r="T32" s="355"/>
      <c r="U32" s="76"/>
      <c r="V32" s="76"/>
      <c r="W32" s="354"/>
      <c r="X32" s="355"/>
    </row>
    <row r="33" spans="1:24" ht="15.75">
      <c r="A33" s="352" t="s">
        <v>79</v>
      </c>
      <c r="B33" s="353"/>
      <c r="C33" s="354"/>
      <c r="D33" s="355"/>
      <c r="E33" s="354"/>
      <c r="F33" s="355"/>
      <c r="G33" s="354"/>
      <c r="H33" s="355"/>
      <c r="I33" s="354"/>
      <c r="J33" s="355"/>
      <c r="K33" s="354"/>
      <c r="L33" s="355"/>
      <c r="M33" s="354"/>
      <c r="N33" s="355"/>
      <c r="O33" s="354"/>
      <c r="P33" s="355"/>
      <c r="Q33" s="354"/>
      <c r="R33" s="355"/>
      <c r="S33" s="354"/>
      <c r="T33" s="355"/>
      <c r="U33" s="86"/>
      <c r="V33" s="86"/>
      <c r="W33" s="354"/>
      <c r="X33" s="355"/>
    </row>
    <row r="34" spans="1:24" ht="15.75">
      <c r="A34" s="352" t="s">
        <v>257</v>
      </c>
      <c r="B34" s="353"/>
      <c r="C34" s="354">
        <v>800</v>
      </c>
      <c r="D34" s="355"/>
      <c r="E34" s="354">
        <v>800</v>
      </c>
      <c r="F34" s="355"/>
      <c r="G34" s="354">
        <v>800</v>
      </c>
      <c r="H34" s="355"/>
      <c r="I34" s="354">
        <v>800</v>
      </c>
      <c r="J34" s="355"/>
      <c r="K34" s="354">
        <v>800</v>
      </c>
      <c r="L34" s="355"/>
      <c r="M34" s="354">
        <v>800</v>
      </c>
      <c r="N34" s="355"/>
      <c r="O34" s="354">
        <v>800</v>
      </c>
      <c r="P34" s="355"/>
      <c r="Q34" s="354">
        <v>800</v>
      </c>
      <c r="R34" s="355"/>
      <c r="S34" s="354">
        <v>800</v>
      </c>
      <c r="T34" s="355"/>
      <c r="U34" s="86">
        <v>800</v>
      </c>
      <c r="V34" s="86">
        <v>800</v>
      </c>
      <c r="W34" s="354">
        <v>800</v>
      </c>
      <c r="X34" s="355"/>
    </row>
    <row r="35" spans="1:24" ht="16.5" thickBot="1">
      <c r="A35" s="352" t="s">
        <v>258</v>
      </c>
      <c r="B35" s="353"/>
      <c r="C35" s="358">
        <v>830</v>
      </c>
      <c r="D35" s="359"/>
      <c r="E35" s="358">
        <v>830</v>
      </c>
      <c r="F35" s="359"/>
      <c r="G35" s="358">
        <v>820</v>
      </c>
      <c r="H35" s="359"/>
      <c r="I35" s="358">
        <v>820</v>
      </c>
      <c r="J35" s="359"/>
      <c r="K35" s="358">
        <v>820</v>
      </c>
      <c r="L35" s="359"/>
      <c r="M35" s="358">
        <v>820</v>
      </c>
      <c r="N35" s="359"/>
      <c r="O35" s="358">
        <v>820</v>
      </c>
      <c r="P35" s="359"/>
      <c r="Q35" s="358">
        <v>820</v>
      </c>
      <c r="R35" s="359"/>
      <c r="S35" s="358">
        <v>810</v>
      </c>
      <c r="T35" s="359"/>
      <c r="U35" s="86">
        <v>810</v>
      </c>
      <c r="V35" s="86">
        <v>810</v>
      </c>
      <c r="W35" s="358">
        <v>810</v>
      </c>
      <c r="X35" s="359"/>
    </row>
    <row r="36" spans="1:24" ht="16.5" thickBot="1">
      <c r="A36" s="346" t="s">
        <v>38</v>
      </c>
      <c r="B36" s="347"/>
      <c r="C36" s="370">
        <f t="shared" ref="C36" si="1">C32+C35+C34+C33</f>
        <v>1630</v>
      </c>
      <c r="D36" s="371"/>
      <c r="E36" s="370">
        <f t="shared" ref="E36" si="2">E32+E35+E34+E33</f>
        <v>1630</v>
      </c>
      <c r="F36" s="371"/>
      <c r="G36" s="370">
        <f t="shared" ref="G36:I36" si="3">G32+G35+G34+G33</f>
        <v>1620</v>
      </c>
      <c r="H36" s="371"/>
      <c r="I36" s="370">
        <f t="shared" si="3"/>
        <v>1620</v>
      </c>
      <c r="J36" s="371"/>
      <c r="K36" s="370">
        <f t="shared" ref="K36:M36" si="4">K32+K35+K34+K33</f>
        <v>1620</v>
      </c>
      <c r="L36" s="371"/>
      <c r="M36" s="370">
        <f t="shared" si="4"/>
        <v>1620</v>
      </c>
      <c r="N36" s="371"/>
      <c r="O36" s="370">
        <f t="shared" ref="O36:Q36" si="5">O32+O35+O34+O33</f>
        <v>1620</v>
      </c>
      <c r="P36" s="371"/>
      <c r="Q36" s="370">
        <f t="shared" si="5"/>
        <v>1620</v>
      </c>
      <c r="R36" s="371"/>
      <c r="S36" s="370">
        <f t="shared" ref="S36" si="6">S32+S35+S34+S33</f>
        <v>1610</v>
      </c>
      <c r="T36" s="371"/>
      <c r="U36" s="82">
        <f>U32+U35+U34+U33</f>
        <v>1610</v>
      </c>
      <c r="V36" s="82">
        <f>V32+V35+V34+V33</f>
        <v>1610</v>
      </c>
      <c r="W36" s="370">
        <f t="shared" ref="W36" si="7">W32+W35+W34+W33</f>
        <v>1610</v>
      </c>
      <c r="X36" s="371"/>
    </row>
    <row r="37" spans="1:24" ht="15.75">
      <c r="A37" s="360" t="s">
        <v>81</v>
      </c>
      <c r="B37" s="361"/>
      <c r="C37" s="362"/>
      <c r="D37" s="363"/>
      <c r="E37" s="362"/>
      <c r="F37" s="363"/>
      <c r="G37" s="362"/>
      <c r="H37" s="363"/>
      <c r="I37" s="362"/>
      <c r="J37" s="363"/>
      <c r="K37" s="362"/>
      <c r="L37" s="363"/>
      <c r="M37" s="362"/>
      <c r="N37" s="363"/>
      <c r="O37" s="362"/>
      <c r="P37" s="363"/>
      <c r="Q37" s="362"/>
      <c r="R37" s="363"/>
      <c r="S37" s="362"/>
      <c r="T37" s="363"/>
      <c r="U37" s="81"/>
      <c r="V37" s="81"/>
      <c r="W37" s="362"/>
      <c r="X37" s="363"/>
    </row>
    <row r="38" spans="1:24" ht="15.75">
      <c r="A38" s="360" t="s">
        <v>68</v>
      </c>
      <c r="B38" s="361"/>
      <c r="C38" s="354"/>
      <c r="D38" s="355"/>
      <c r="E38" s="354"/>
      <c r="F38" s="355"/>
      <c r="G38" s="354"/>
      <c r="H38" s="355"/>
      <c r="I38" s="354"/>
      <c r="J38" s="355"/>
      <c r="K38" s="354"/>
      <c r="L38" s="355"/>
      <c r="M38" s="354"/>
      <c r="N38" s="355"/>
      <c r="O38" s="354"/>
      <c r="P38" s="355"/>
      <c r="Q38" s="354"/>
      <c r="R38" s="355"/>
      <c r="S38" s="354"/>
      <c r="T38" s="355"/>
      <c r="U38" s="76"/>
      <c r="V38" s="76"/>
      <c r="W38" s="354"/>
      <c r="X38" s="355"/>
    </row>
    <row r="39" spans="1:24" ht="15.75" customHeight="1">
      <c r="A39" s="360" t="s">
        <v>83</v>
      </c>
      <c r="B39" s="361"/>
      <c r="C39" s="354">
        <v>900</v>
      </c>
      <c r="D39" s="355"/>
      <c r="E39" s="354">
        <v>900</v>
      </c>
      <c r="F39" s="355"/>
      <c r="G39" s="354">
        <v>900</v>
      </c>
      <c r="H39" s="355"/>
      <c r="I39" s="354">
        <v>900</v>
      </c>
      <c r="J39" s="355"/>
      <c r="K39" s="354">
        <v>900</v>
      </c>
      <c r="L39" s="355"/>
      <c r="M39" s="354">
        <v>900</v>
      </c>
      <c r="N39" s="355"/>
      <c r="O39" s="354">
        <v>900</v>
      </c>
      <c r="P39" s="355"/>
      <c r="Q39" s="354">
        <v>900</v>
      </c>
      <c r="R39" s="355"/>
      <c r="S39" s="354">
        <v>900</v>
      </c>
      <c r="T39" s="355"/>
      <c r="U39" s="76">
        <v>900</v>
      </c>
      <c r="V39" s="76">
        <v>900</v>
      </c>
      <c r="W39" s="354">
        <v>900</v>
      </c>
      <c r="X39" s="355"/>
    </row>
    <row r="40" spans="1:24" ht="15.75">
      <c r="A40" s="352" t="s">
        <v>73</v>
      </c>
      <c r="B40" s="353"/>
      <c r="C40" s="354">
        <v>200</v>
      </c>
      <c r="D40" s="355"/>
      <c r="E40" s="354">
        <v>200</v>
      </c>
      <c r="F40" s="355"/>
      <c r="G40" s="354">
        <v>200</v>
      </c>
      <c r="H40" s="355"/>
      <c r="I40" s="354">
        <v>200</v>
      </c>
      <c r="J40" s="355"/>
      <c r="K40" s="354">
        <v>200</v>
      </c>
      <c r="L40" s="355"/>
      <c r="M40" s="354">
        <v>200</v>
      </c>
      <c r="N40" s="355"/>
      <c r="O40" s="354">
        <v>200</v>
      </c>
      <c r="P40" s="355"/>
      <c r="Q40" s="354">
        <v>200</v>
      </c>
      <c r="R40" s="355"/>
      <c r="S40" s="354">
        <v>200</v>
      </c>
      <c r="T40" s="355"/>
      <c r="U40" s="76">
        <v>200</v>
      </c>
      <c r="V40" s="76">
        <v>200</v>
      </c>
      <c r="W40" s="354">
        <v>200</v>
      </c>
      <c r="X40" s="355"/>
    </row>
    <row r="41" spans="1:24" ht="15.75">
      <c r="A41" s="366" t="s">
        <v>84</v>
      </c>
      <c r="B41" s="367"/>
      <c r="C41" s="354">
        <v>1100</v>
      </c>
      <c r="D41" s="355"/>
      <c r="E41" s="354">
        <v>1100</v>
      </c>
      <c r="F41" s="355"/>
      <c r="G41" s="354">
        <v>1100</v>
      </c>
      <c r="H41" s="355"/>
      <c r="I41" s="354">
        <v>1100</v>
      </c>
      <c r="J41" s="355"/>
      <c r="K41" s="354">
        <v>1100</v>
      </c>
      <c r="L41" s="355"/>
      <c r="M41" s="354">
        <v>1100</v>
      </c>
      <c r="N41" s="355"/>
      <c r="O41" s="354">
        <v>1100</v>
      </c>
      <c r="P41" s="355"/>
      <c r="Q41" s="354">
        <v>1100</v>
      </c>
      <c r="R41" s="355"/>
      <c r="S41" s="354">
        <v>1100</v>
      </c>
      <c r="T41" s="355"/>
      <c r="U41" s="76">
        <v>1100</v>
      </c>
      <c r="V41" s="76">
        <v>1100</v>
      </c>
      <c r="W41" s="354">
        <v>1100</v>
      </c>
      <c r="X41" s="355"/>
    </row>
    <row r="42" spans="1:24" ht="16.5" customHeight="1" thickBot="1">
      <c r="A42" s="366" t="s">
        <v>85</v>
      </c>
      <c r="B42" s="367"/>
      <c r="C42" s="358">
        <v>300</v>
      </c>
      <c r="D42" s="359"/>
      <c r="E42" s="358">
        <v>300</v>
      </c>
      <c r="F42" s="359"/>
      <c r="G42" s="358">
        <v>300</v>
      </c>
      <c r="H42" s="359"/>
      <c r="I42" s="358">
        <v>300</v>
      </c>
      <c r="J42" s="359"/>
      <c r="K42" s="358">
        <v>300</v>
      </c>
      <c r="L42" s="359"/>
      <c r="M42" s="358">
        <v>300</v>
      </c>
      <c r="N42" s="359"/>
      <c r="O42" s="358">
        <v>300</v>
      </c>
      <c r="P42" s="359"/>
      <c r="Q42" s="358">
        <v>300</v>
      </c>
      <c r="R42" s="359"/>
      <c r="S42" s="358">
        <v>300</v>
      </c>
      <c r="T42" s="359"/>
      <c r="U42" s="86">
        <v>300</v>
      </c>
      <c r="V42" s="86">
        <v>300</v>
      </c>
      <c r="W42" s="358">
        <v>300</v>
      </c>
      <c r="X42" s="359"/>
    </row>
    <row r="43" spans="1:24" ht="16.5" thickBot="1">
      <c r="A43" s="368" t="s">
        <v>52</v>
      </c>
      <c r="B43" s="369"/>
      <c r="C43" s="370">
        <f t="shared" ref="C43" si="8">C37+C38+C39+C40+C41+C42</f>
        <v>2500</v>
      </c>
      <c r="D43" s="371"/>
      <c r="E43" s="370">
        <f t="shared" ref="E43" si="9">E37+E38+E39+E40+E41+E42</f>
        <v>2500</v>
      </c>
      <c r="F43" s="371"/>
      <c r="G43" s="370">
        <f t="shared" ref="G43:I43" si="10">G37+G38+G39+G40+G41+G42</f>
        <v>2500</v>
      </c>
      <c r="H43" s="371"/>
      <c r="I43" s="370">
        <f t="shared" si="10"/>
        <v>2500</v>
      </c>
      <c r="J43" s="371"/>
      <c r="K43" s="370">
        <f t="shared" ref="K43:M43" si="11">K37+K38+K39+K40+K41+K42</f>
        <v>2500</v>
      </c>
      <c r="L43" s="371"/>
      <c r="M43" s="370">
        <f t="shared" si="11"/>
        <v>2500</v>
      </c>
      <c r="N43" s="371"/>
      <c r="O43" s="370">
        <f t="shared" ref="O43:Q43" si="12">O37+O38+O39+O40+O41+O42</f>
        <v>2500</v>
      </c>
      <c r="P43" s="371"/>
      <c r="Q43" s="370">
        <f t="shared" si="12"/>
        <v>2500</v>
      </c>
      <c r="R43" s="371"/>
      <c r="S43" s="370">
        <f t="shared" ref="S43" si="13">S37+S38+S39+S40+S41+S42</f>
        <v>2500</v>
      </c>
      <c r="T43" s="371"/>
      <c r="U43" s="171">
        <f>U37+U38+U39+U40+U41+U42</f>
        <v>2500</v>
      </c>
      <c r="V43" s="197">
        <f>V37+V38+V39+V40+V41+V42</f>
        <v>2500</v>
      </c>
      <c r="W43" s="370">
        <f t="shared" ref="W43" si="14">W37+W38+W39+W40+W41+W42</f>
        <v>2500</v>
      </c>
      <c r="X43" s="371"/>
    </row>
    <row r="44" spans="1:24" ht="15.75">
      <c r="A44" s="373" t="s">
        <v>54</v>
      </c>
      <c r="B44" s="374"/>
      <c r="C44" s="362"/>
      <c r="D44" s="363"/>
      <c r="E44" s="362"/>
      <c r="F44" s="363"/>
      <c r="G44" s="362"/>
      <c r="H44" s="363"/>
      <c r="I44" s="362"/>
      <c r="J44" s="363"/>
      <c r="K44" s="362"/>
      <c r="L44" s="363"/>
      <c r="M44" s="362"/>
      <c r="N44" s="363"/>
      <c r="O44" s="362"/>
      <c r="P44" s="363"/>
      <c r="Q44" s="362"/>
      <c r="R44" s="363"/>
      <c r="S44" s="362"/>
      <c r="T44" s="363"/>
      <c r="U44" s="81"/>
      <c r="V44" s="81"/>
      <c r="W44" s="362"/>
      <c r="X44" s="363"/>
    </row>
    <row r="45" spans="1:24" ht="15.75">
      <c r="A45" s="292" t="s">
        <v>55</v>
      </c>
      <c r="B45" s="372"/>
      <c r="C45" s="354">
        <v>100</v>
      </c>
      <c r="D45" s="355"/>
      <c r="E45" s="354">
        <v>100</v>
      </c>
      <c r="F45" s="355"/>
      <c r="G45" s="354">
        <v>100</v>
      </c>
      <c r="H45" s="355"/>
      <c r="I45" s="354">
        <v>100</v>
      </c>
      <c r="J45" s="355"/>
      <c r="K45" s="354">
        <v>100</v>
      </c>
      <c r="L45" s="355"/>
      <c r="M45" s="354">
        <v>100</v>
      </c>
      <c r="N45" s="355"/>
      <c r="O45" s="354">
        <v>100</v>
      </c>
      <c r="P45" s="355"/>
      <c r="Q45" s="354">
        <v>100</v>
      </c>
      <c r="R45" s="355"/>
      <c r="S45" s="354">
        <v>100</v>
      </c>
      <c r="T45" s="355"/>
      <c r="U45" s="76">
        <v>100</v>
      </c>
      <c r="V45" s="76">
        <v>100</v>
      </c>
      <c r="W45" s="354">
        <v>100</v>
      </c>
      <c r="X45" s="355"/>
    </row>
    <row r="46" spans="1:24" ht="15.75">
      <c r="A46" s="360" t="s">
        <v>71</v>
      </c>
      <c r="B46" s="361"/>
      <c r="C46" s="354"/>
      <c r="D46" s="355"/>
      <c r="E46" s="354"/>
      <c r="F46" s="355"/>
      <c r="G46" s="354"/>
      <c r="H46" s="355"/>
      <c r="I46" s="354"/>
      <c r="J46" s="375"/>
      <c r="K46" s="354"/>
      <c r="L46" s="375"/>
      <c r="M46" s="354"/>
      <c r="N46" s="375"/>
      <c r="O46" s="354"/>
      <c r="P46" s="375"/>
      <c r="Q46" s="354"/>
      <c r="R46" s="375"/>
      <c r="S46" s="354"/>
      <c r="T46" s="375"/>
      <c r="U46" s="76"/>
      <c r="V46" s="76"/>
      <c r="W46" s="354"/>
      <c r="X46" s="375"/>
    </row>
    <row r="47" spans="1:24" ht="15.75">
      <c r="A47" s="292" t="s">
        <v>75</v>
      </c>
      <c r="B47" s="372"/>
      <c r="C47" s="354"/>
      <c r="D47" s="355"/>
      <c r="E47" s="354"/>
      <c r="F47" s="355"/>
      <c r="G47" s="354"/>
      <c r="H47" s="355"/>
      <c r="I47" s="354"/>
      <c r="J47" s="355"/>
      <c r="K47" s="354"/>
      <c r="L47" s="355"/>
      <c r="M47" s="354"/>
      <c r="N47" s="355"/>
      <c r="O47" s="354"/>
      <c r="P47" s="355"/>
      <c r="Q47" s="354"/>
      <c r="R47" s="355"/>
      <c r="S47" s="354"/>
      <c r="T47" s="355"/>
      <c r="U47" s="76"/>
      <c r="V47" s="76"/>
      <c r="W47" s="354"/>
      <c r="X47" s="355"/>
    </row>
    <row r="48" spans="1:24" ht="15.75">
      <c r="A48" s="292" t="s">
        <v>69</v>
      </c>
      <c r="B48" s="372"/>
      <c r="C48" s="354">
        <v>40</v>
      </c>
      <c r="D48" s="355"/>
      <c r="E48" s="354">
        <v>40</v>
      </c>
      <c r="F48" s="355"/>
      <c r="G48" s="354">
        <v>40</v>
      </c>
      <c r="H48" s="355"/>
      <c r="I48" s="354">
        <v>45</v>
      </c>
      <c r="J48" s="375"/>
      <c r="K48" s="354">
        <v>45</v>
      </c>
      <c r="L48" s="375"/>
      <c r="M48" s="354">
        <v>45</v>
      </c>
      <c r="N48" s="375"/>
      <c r="O48" s="354">
        <v>45</v>
      </c>
      <c r="P48" s="375"/>
      <c r="Q48" s="354">
        <v>45</v>
      </c>
      <c r="R48" s="375"/>
      <c r="S48" s="354">
        <v>45</v>
      </c>
      <c r="T48" s="375"/>
      <c r="U48" s="76">
        <v>45</v>
      </c>
      <c r="V48" s="76">
        <v>45</v>
      </c>
      <c r="W48" s="354">
        <v>45</v>
      </c>
      <c r="X48" s="375"/>
    </row>
    <row r="49" spans="1:24" ht="16.5" thickBot="1">
      <c r="A49" s="319"/>
      <c r="B49" s="376"/>
      <c r="C49" s="358"/>
      <c r="D49" s="377"/>
      <c r="E49" s="358"/>
      <c r="F49" s="377"/>
      <c r="G49" s="358"/>
      <c r="H49" s="377"/>
      <c r="I49" s="358"/>
      <c r="J49" s="377"/>
      <c r="K49" s="358"/>
      <c r="L49" s="377"/>
      <c r="M49" s="358"/>
      <c r="N49" s="377"/>
      <c r="O49" s="358"/>
      <c r="P49" s="377"/>
      <c r="Q49" s="358"/>
      <c r="R49" s="377"/>
      <c r="S49" s="358"/>
      <c r="T49" s="377"/>
      <c r="U49" s="86"/>
      <c r="V49" s="86"/>
      <c r="W49" s="358"/>
      <c r="X49" s="359"/>
    </row>
    <row r="50" spans="1:24" ht="16.5" thickBot="1">
      <c r="A50" s="384" t="s">
        <v>56</v>
      </c>
      <c r="B50" s="385"/>
      <c r="C50" s="290" t="s">
        <v>82</v>
      </c>
      <c r="D50" s="382"/>
      <c r="E50" s="382"/>
      <c r="F50" s="382"/>
      <c r="G50" s="382"/>
      <c r="H50" s="382"/>
      <c r="I50" s="382"/>
      <c r="J50" s="291"/>
      <c r="K50" s="290" t="s">
        <v>82</v>
      </c>
      <c r="L50" s="382"/>
      <c r="M50" s="382"/>
      <c r="N50" s="382"/>
      <c r="O50" s="382"/>
      <c r="P50" s="382"/>
      <c r="Q50" s="382"/>
      <c r="R50" s="291"/>
      <c r="S50" s="290" t="s">
        <v>82</v>
      </c>
      <c r="T50" s="382"/>
      <c r="U50" s="382"/>
      <c r="V50" s="382"/>
      <c r="W50" s="382"/>
      <c r="X50" s="291"/>
    </row>
    <row r="51" spans="1:24" ht="16.5" thickBot="1">
      <c r="A51" s="386" t="s">
        <v>40</v>
      </c>
      <c r="B51" s="387"/>
      <c r="C51" s="324" t="s">
        <v>301</v>
      </c>
      <c r="D51" s="325"/>
      <c r="E51" s="325"/>
      <c r="F51" s="325"/>
      <c r="G51" s="325"/>
      <c r="H51" s="325"/>
      <c r="I51" s="325"/>
      <c r="J51" s="326"/>
      <c r="K51" s="324" t="s">
        <v>301</v>
      </c>
      <c r="L51" s="325"/>
      <c r="M51" s="325"/>
      <c r="N51" s="325"/>
      <c r="O51" s="325"/>
      <c r="P51" s="325"/>
      <c r="Q51" s="325"/>
      <c r="R51" s="326"/>
      <c r="S51" s="388" t="s">
        <v>301</v>
      </c>
      <c r="T51" s="389"/>
      <c r="U51" s="389"/>
      <c r="V51" s="389"/>
      <c r="W51" s="389"/>
      <c r="X51" s="390"/>
    </row>
    <row r="52" spans="1:24" ht="16.5" thickBot="1">
      <c r="A52" s="378" t="s">
        <v>74</v>
      </c>
      <c r="B52" s="379"/>
      <c r="C52" s="380"/>
      <c r="D52" s="381" t="s">
        <v>20</v>
      </c>
      <c r="E52" s="382"/>
      <c r="F52" s="383"/>
      <c r="G52" s="381" t="s">
        <v>37</v>
      </c>
      <c r="H52" s="382"/>
      <c r="I52" s="382"/>
      <c r="J52" s="382"/>
      <c r="K52" s="382"/>
      <c r="L52" s="291"/>
      <c r="M52" s="290" t="s">
        <v>59</v>
      </c>
      <c r="N52" s="382"/>
      <c r="O52" s="383"/>
      <c r="P52" s="381" t="s">
        <v>20</v>
      </c>
      <c r="Q52" s="382"/>
      <c r="R52" s="383"/>
      <c r="S52" s="381" t="s">
        <v>37</v>
      </c>
      <c r="T52" s="382"/>
      <c r="U52" s="382"/>
      <c r="V52" s="382"/>
      <c r="W52" s="382"/>
      <c r="X52" s="291"/>
    </row>
    <row r="53" spans="1:24" ht="15.75">
      <c r="A53" s="395"/>
      <c r="B53" s="396"/>
      <c r="C53" s="397"/>
      <c r="D53" s="88"/>
      <c r="E53" s="88"/>
      <c r="F53" s="89">
        <f>E53-D53</f>
        <v>0</v>
      </c>
      <c r="G53" s="398"/>
      <c r="H53" s="399"/>
      <c r="I53" s="399"/>
      <c r="J53" s="399"/>
      <c r="K53" s="399"/>
      <c r="L53" s="400"/>
      <c r="M53" s="395" t="s">
        <v>60</v>
      </c>
      <c r="N53" s="396"/>
      <c r="O53" s="397"/>
      <c r="P53" s="88"/>
      <c r="Q53" s="88"/>
      <c r="R53" s="89">
        <f>Q53-P53</f>
        <v>0</v>
      </c>
      <c r="S53" s="398"/>
      <c r="T53" s="399"/>
      <c r="U53" s="399"/>
      <c r="V53" s="399"/>
      <c r="W53" s="399"/>
      <c r="X53" s="400"/>
    </row>
    <row r="54" spans="1:24" ht="15.75">
      <c r="A54" s="354"/>
      <c r="B54" s="375"/>
      <c r="C54" s="401"/>
      <c r="D54" s="83"/>
      <c r="E54" s="83"/>
      <c r="F54" s="83"/>
      <c r="G54" s="402"/>
      <c r="H54" s="403"/>
      <c r="I54" s="403"/>
      <c r="J54" s="403"/>
      <c r="K54" s="403"/>
      <c r="L54" s="404"/>
      <c r="M54" s="354"/>
      <c r="N54" s="375"/>
      <c r="O54" s="401"/>
      <c r="P54" s="83"/>
      <c r="Q54" s="83"/>
      <c r="R54" s="83"/>
      <c r="S54" s="405"/>
      <c r="T54" s="375"/>
      <c r="U54" s="375"/>
      <c r="V54" s="375"/>
      <c r="W54" s="375"/>
      <c r="X54" s="355"/>
    </row>
    <row r="55" spans="1:24" ht="16.5" thickBot="1">
      <c r="A55" s="391"/>
      <c r="B55" s="392"/>
      <c r="C55" s="393"/>
      <c r="D55" s="84"/>
      <c r="E55" s="84"/>
      <c r="F55" s="84"/>
      <c r="G55" s="394"/>
      <c r="H55" s="377"/>
      <c r="I55" s="377"/>
      <c r="J55" s="377"/>
      <c r="K55" s="377"/>
      <c r="L55" s="359"/>
      <c r="M55" s="391"/>
      <c r="N55" s="392"/>
      <c r="O55" s="393"/>
      <c r="P55" s="84"/>
      <c r="Q55" s="84"/>
      <c r="R55" s="84"/>
      <c r="S55" s="394"/>
      <c r="T55" s="377"/>
      <c r="U55" s="377"/>
      <c r="V55" s="377"/>
      <c r="W55" s="377"/>
      <c r="X55" s="359"/>
    </row>
  </sheetData>
  <mergeCells count="408">
    <mergeCell ref="A55:C55"/>
    <mergeCell ref="G55:L55"/>
    <mergeCell ref="M55:O55"/>
    <mergeCell ref="S55:X55"/>
    <mergeCell ref="A53:C53"/>
    <mergeCell ref="G53:L53"/>
    <mergeCell ref="M53:O53"/>
    <mergeCell ref="S53:X53"/>
    <mergeCell ref="A54:C54"/>
    <mergeCell ref="G54:L54"/>
    <mergeCell ref="M54:O54"/>
    <mergeCell ref="S54:X54"/>
    <mergeCell ref="A52:C52"/>
    <mergeCell ref="D52:F52"/>
    <mergeCell ref="G52:L52"/>
    <mergeCell ref="M52:O52"/>
    <mergeCell ref="P52:R52"/>
    <mergeCell ref="S52:X52"/>
    <mergeCell ref="A50:B50"/>
    <mergeCell ref="C50:J50"/>
    <mergeCell ref="K50:R50"/>
    <mergeCell ref="S50:X50"/>
    <mergeCell ref="A51:B51"/>
    <mergeCell ref="C51:J51"/>
    <mergeCell ref="K51:R51"/>
    <mergeCell ref="S51:X51"/>
    <mergeCell ref="K49:L49"/>
    <mergeCell ref="M49:N49"/>
    <mergeCell ref="O49:P49"/>
    <mergeCell ref="Q49:R49"/>
    <mergeCell ref="S49:T49"/>
    <mergeCell ref="W49:X49"/>
    <mergeCell ref="M48:N48"/>
    <mergeCell ref="O48:P48"/>
    <mergeCell ref="Q48:R48"/>
    <mergeCell ref="S48:T48"/>
    <mergeCell ref="W48:X48"/>
    <mergeCell ref="K48:L48"/>
    <mergeCell ref="A49:B49"/>
    <mergeCell ref="C49:D49"/>
    <mergeCell ref="E49:F49"/>
    <mergeCell ref="G49:H49"/>
    <mergeCell ref="I49:J49"/>
    <mergeCell ref="A48:B48"/>
    <mergeCell ref="C48:D48"/>
    <mergeCell ref="E48:F48"/>
    <mergeCell ref="G48:H48"/>
    <mergeCell ref="I48:J48"/>
    <mergeCell ref="K47:L47"/>
    <mergeCell ref="M47:N47"/>
    <mergeCell ref="O47:P47"/>
    <mergeCell ref="Q47:R47"/>
    <mergeCell ref="S47:T47"/>
    <mergeCell ref="W47:X47"/>
    <mergeCell ref="M46:N46"/>
    <mergeCell ref="O46:P46"/>
    <mergeCell ref="Q46:R46"/>
    <mergeCell ref="S46:T46"/>
    <mergeCell ref="W46:X46"/>
    <mergeCell ref="K46:L46"/>
    <mergeCell ref="A47:B47"/>
    <mergeCell ref="C47:D47"/>
    <mergeCell ref="E47:F47"/>
    <mergeCell ref="G47:H47"/>
    <mergeCell ref="I47:J47"/>
    <mergeCell ref="A46:B46"/>
    <mergeCell ref="C46:D46"/>
    <mergeCell ref="E46:F46"/>
    <mergeCell ref="G46:H46"/>
    <mergeCell ref="I46:J46"/>
    <mergeCell ref="K45:L45"/>
    <mergeCell ref="M45:N45"/>
    <mergeCell ref="O45:P45"/>
    <mergeCell ref="Q45:R45"/>
    <mergeCell ref="S45:T45"/>
    <mergeCell ref="W45:X45"/>
    <mergeCell ref="M44:N44"/>
    <mergeCell ref="O44:P44"/>
    <mergeCell ref="Q44:R44"/>
    <mergeCell ref="S44:T44"/>
    <mergeCell ref="W44:X44"/>
    <mergeCell ref="K44:L44"/>
    <mergeCell ref="A45:B45"/>
    <mergeCell ref="C45:D45"/>
    <mergeCell ref="E45:F45"/>
    <mergeCell ref="G45:H45"/>
    <mergeCell ref="I45:J45"/>
    <mergeCell ref="A44:B44"/>
    <mergeCell ref="C44:D44"/>
    <mergeCell ref="E44:F44"/>
    <mergeCell ref="G44:H44"/>
    <mergeCell ref="I44:J44"/>
    <mergeCell ref="K43:L43"/>
    <mergeCell ref="M43:N43"/>
    <mergeCell ref="O43:P43"/>
    <mergeCell ref="Q43:R43"/>
    <mergeCell ref="S43:T43"/>
    <mergeCell ref="W43:X43"/>
    <mergeCell ref="M42:N42"/>
    <mergeCell ref="O42:P42"/>
    <mergeCell ref="Q42:R42"/>
    <mergeCell ref="S42:T42"/>
    <mergeCell ref="W42:X42"/>
    <mergeCell ref="K42:L42"/>
    <mergeCell ref="A43:B43"/>
    <mergeCell ref="C43:D43"/>
    <mergeCell ref="E43:F43"/>
    <mergeCell ref="G43:H43"/>
    <mergeCell ref="I43:J43"/>
    <mergeCell ref="A42:B42"/>
    <mergeCell ref="C42:D42"/>
    <mergeCell ref="E42:F42"/>
    <mergeCell ref="G42:H42"/>
    <mergeCell ref="I42:J42"/>
    <mergeCell ref="K41:L41"/>
    <mergeCell ref="M41:N41"/>
    <mergeCell ref="O41:P41"/>
    <mergeCell ref="Q41:R41"/>
    <mergeCell ref="S41:T41"/>
    <mergeCell ref="W41:X41"/>
    <mergeCell ref="M40:N40"/>
    <mergeCell ref="O40:P40"/>
    <mergeCell ref="Q40:R40"/>
    <mergeCell ref="S40:T40"/>
    <mergeCell ref="W40:X40"/>
    <mergeCell ref="K40:L40"/>
    <mergeCell ref="A41:B41"/>
    <mergeCell ref="C41:D41"/>
    <mergeCell ref="E41:F41"/>
    <mergeCell ref="G41:H41"/>
    <mergeCell ref="I41:J41"/>
    <mergeCell ref="A40:B40"/>
    <mergeCell ref="C40:D40"/>
    <mergeCell ref="E40:F40"/>
    <mergeCell ref="G40:H40"/>
    <mergeCell ref="I40:J40"/>
    <mergeCell ref="K39:L39"/>
    <mergeCell ref="M39:N39"/>
    <mergeCell ref="O39:P39"/>
    <mergeCell ref="Q39:R39"/>
    <mergeCell ref="S39:T39"/>
    <mergeCell ref="W39:X39"/>
    <mergeCell ref="M38:N38"/>
    <mergeCell ref="O38:P38"/>
    <mergeCell ref="Q38:R38"/>
    <mergeCell ref="S38:T38"/>
    <mergeCell ref="W38:X38"/>
    <mergeCell ref="K38:L38"/>
    <mergeCell ref="A39:B39"/>
    <mergeCell ref="C39:D39"/>
    <mergeCell ref="E39:F39"/>
    <mergeCell ref="G39:H39"/>
    <mergeCell ref="I39:J39"/>
    <mergeCell ref="A38:B38"/>
    <mergeCell ref="C38:D38"/>
    <mergeCell ref="E38:F38"/>
    <mergeCell ref="G38:H38"/>
    <mergeCell ref="I38:J38"/>
    <mergeCell ref="K37:L37"/>
    <mergeCell ref="M37:N37"/>
    <mergeCell ref="O37:P37"/>
    <mergeCell ref="Q37:R37"/>
    <mergeCell ref="S37:T37"/>
    <mergeCell ref="W37:X37"/>
    <mergeCell ref="M36:N36"/>
    <mergeCell ref="O36:P36"/>
    <mergeCell ref="Q36:R36"/>
    <mergeCell ref="S36:T36"/>
    <mergeCell ref="W36:X36"/>
    <mergeCell ref="K36:L36"/>
    <mergeCell ref="A37:B37"/>
    <mergeCell ref="C37:D37"/>
    <mergeCell ref="E37:F37"/>
    <mergeCell ref="G37:H37"/>
    <mergeCell ref="I37:J37"/>
    <mergeCell ref="A36:B36"/>
    <mergeCell ref="C36:D36"/>
    <mergeCell ref="E36:F36"/>
    <mergeCell ref="G36:H36"/>
    <mergeCell ref="I36:J36"/>
    <mergeCell ref="K35:L35"/>
    <mergeCell ref="M35:N35"/>
    <mergeCell ref="O35:P35"/>
    <mergeCell ref="Q35:R35"/>
    <mergeCell ref="S35:T35"/>
    <mergeCell ref="W35:X35"/>
    <mergeCell ref="M34:N34"/>
    <mergeCell ref="O34:P34"/>
    <mergeCell ref="Q34:R34"/>
    <mergeCell ref="S34:T34"/>
    <mergeCell ref="W34:X34"/>
    <mergeCell ref="K34:L34"/>
    <mergeCell ref="A35:B35"/>
    <mergeCell ref="C35:D35"/>
    <mergeCell ref="E35:F35"/>
    <mergeCell ref="G35:H35"/>
    <mergeCell ref="I35:J35"/>
    <mergeCell ref="A34:B34"/>
    <mergeCell ref="C34:D34"/>
    <mergeCell ref="E34:F34"/>
    <mergeCell ref="G34:H34"/>
    <mergeCell ref="I34:J34"/>
    <mergeCell ref="K33:L33"/>
    <mergeCell ref="M33:N33"/>
    <mergeCell ref="O33:P33"/>
    <mergeCell ref="Q33:R33"/>
    <mergeCell ref="S33:T33"/>
    <mergeCell ref="W33:X33"/>
    <mergeCell ref="M32:N32"/>
    <mergeCell ref="O32:P32"/>
    <mergeCell ref="Q32:R32"/>
    <mergeCell ref="S32:T32"/>
    <mergeCell ref="W32:X32"/>
    <mergeCell ref="K32:L32"/>
    <mergeCell ref="A33:B33"/>
    <mergeCell ref="C33:D33"/>
    <mergeCell ref="E33:F33"/>
    <mergeCell ref="G33:H33"/>
    <mergeCell ref="I33:J33"/>
    <mergeCell ref="A32:B32"/>
    <mergeCell ref="C32:D32"/>
    <mergeCell ref="E32:F32"/>
    <mergeCell ref="G32:H32"/>
    <mergeCell ref="I32:J32"/>
    <mergeCell ref="K31:L31"/>
    <mergeCell ref="M31:N31"/>
    <mergeCell ref="O31:P31"/>
    <mergeCell ref="Q31:R31"/>
    <mergeCell ref="S31:T31"/>
    <mergeCell ref="W31:X31"/>
    <mergeCell ref="M30:N30"/>
    <mergeCell ref="O30:P30"/>
    <mergeCell ref="Q30:R30"/>
    <mergeCell ref="S30:T30"/>
    <mergeCell ref="W30:X30"/>
    <mergeCell ref="K30:L30"/>
    <mergeCell ref="A31:B31"/>
    <mergeCell ref="C31:D31"/>
    <mergeCell ref="E31:F31"/>
    <mergeCell ref="G31:H31"/>
    <mergeCell ref="I31:J31"/>
    <mergeCell ref="A30:B30"/>
    <mergeCell ref="C30:D30"/>
    <mergeCell ref="E30:F30"/>
    <mergeCell ref="G30:H30"/>
    <mergeCell ref="I30:J30"/>
    <mergeCell ref="S26:T26"/>
    <mergeCell ref="W26:X26"/>
    <mergeCell ref="A27:R27"/>
    <mergeCell ref="S27:V27"/>
    <mergeCell ref="W27:X27"/>
    <mergeCell ref="A28:B29"/>
    <mergeCell ref="C28:X28"/>
    <mergeCell ref="C29:J29"/>
    <mergeCell ref="K29:R29"/>
    <mergeCell ref="S29:X29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M24:N24"/>
    <mergeCell ref="O24:P24"/>
    <mergeCell ref="Q24:R24"/>
    <mergeCell ref="S24:T24"/>
    <mergeCell ref="W24:X24"/>
    <mergeCell ref="A25:B25"/>
    <mergeCell ref="C25:D25"/>
    <mergeCell ref="E25:F25"/>
    <mergeCell ref="G25:H25"/>
    <mergeCell ref="I25:J25"/>
    <mergeCell ref="A24:B24"/>
    <mergeCell ref="C24:D24"/>
    <mergeCell ref="E24:F24"/>
    <mergeCell ref="G24:H24"/>
    <mergeCell ref="I24:J24"/>
    <mergeCell ref="K24:L24"/>
    <mergeCell ref="W25:X25"/>
    <mergeCell ref="K25:L25"/>
    <mergeCell ref="M25:N25"/>
    <mergeCell ref="O25:P25"/>
    <mergeCell ref="Q25:R25"/>
    <mergeCell ref="S25:T25"/>
    <mergeCell ref="U25:V25"/>
    <mergeCell ref="K23:L23"/>
    <mergeCell ref="M23:N23"/>
    <mergeCell ref="O23:P23"/>
    <mergeCell ref="Q23:R23"/>
    <mergeCell ref="S23:T23"/>
    <mergeCell ref="W23:X23"/>
    <mergeCell ref="M22:N22"/>
    <mergeCell ref="O22:P22"/>
    <mergeCell ref="Q22:R22"/>
    <mergeCell ref="S22:T22"/>
    <mergeCell ref="W22:X22"/>
    <mergeCell ref="K22:L22"/>
    <mergeCell ref="A23:B23"/>
    <mergeCell ref="C23:D23"/>
    <mergeCell ref="E23:F23"/>
    <mergeCell ref="G23:H23"/>
    <mergeCell ref="I23:J23"/>
    <mergeCell ref="A22:B22"/>
    <mergeCell ref="C22:D22"/>
    <mergeCell ref="E22:F22"/>
    <mergeCell ref="G22:H22"/>
    <mergeCell ref="I22:J22"/>
    <mergeCell ref="K21:L21"/>
    <mergeCell ref="M21:N21"/>
    <mergeCell ref="O21:P21"/>
    <mergeCell ref="Q21:R21"/>
    <mergeCell ref="S21:T21"/>
    <mergeCell ref="W21:X21"/>
    <mergeCell ref="M20:N20"/>
    <mergeCell ref="O20:P20"/>
    <mergeCell ref="Q20:R20"/>
    <mergeCell ref="S20:T20"/>
    <mergeCell ref="W20:X20"/>
    <mergeCell ref="K20:L20"/>
    <mergeCell ref="A21:B21"/>
    <mergeCell ref="C21:D21"/>
    <mergeCell ref="E21:F21"/>
    <mergeCell ref="G21:H21"/>
    <mergeCell ref="I21:J21"/>
    <mergeCell ref="A20:B20"/>
    <mergeCell ref="C20:D20"/>
    <mergeCell ref="E20:F20"/>
    <mergeCell ref="G20:H20"/>
    <mergeCell ref="I20:J20"/>
    <mergeCell ref="K19:L19"/>
    <mergeCell ref="M19:N19"/>
    <mergeCell ref="O19:P19"/>
    <mergeCell ref="Q19:R19"/>
    <mergeCell ref="S19:T19"/>
    <mergeCell ref="W19:X19"/>
    <mergeCell ref="M18:N18"/>
    <mergeCell ref="O18:P18"/>
    <mergeCell ref="Q18:R18"/>
    <mergeCell ref="S18:T18"/>
    <mergeCell ref="W18:X18"/>
    <mergeCell ref="K18:L18"/>
    <mergeCell ref="A19:B19"/>
    <mergeCell ref="C19:D19"/>
    <mergeCell ref="E19:F19"/>
    <mergeCell ref="G19:H19"/>
    <mergeCell ref="I19:J19"/>
    <mergeCell ref="A18:B18"/>
    <mergeCell ref="C18:D18"/>
    <mergeCell ref="E18:F18"/>
    <mergeCell ref="G18:H18"/>
    <mergeCell ref="I18:J18"/>
    <mergeCell ref="K17:L17"/>
    <mergeCell ref="M17:N17"/>
    <mergeCell ref="O17:P17"/>
    <mergeCell ref="Q17:R17"/>
    <mergeCell ref="S17:T17"/>
    <mergeCell ref="W17:X17"/>
    <mergeCell ref="M16:N16"/>
    <mergeCell ref="O16:P16"/>
    <mergeCell ref="Q16:R16"/>
    <mergeCell ref="S16:T16"/>
    <mergeCell ref="W16:X16"/>
    <mergeCell ref="K16:L16"/>
    <mergeCell ref="A17:B17"/>
    <mergeCell ref="C17:D17"/>
    <mergeCell ref="E17:F17"/>
    <mergeCell ref="G17:H17"/>
    <mergeCell ref="I17:J17"/>
    <mergeCell ref="A16:B16"/>
    <mergeCell ref="C16:D16"/>
    <mergeCell ref="E16:F16"/>
    <mergeCell ref="G16:H16"/>
    <mergeCell ref="I16:J16"/>
    <mergeCell ref="E11:F11"/>
    <mergeCell ref="A13:D14"/>
    <mergeCell ref="E13:F13"/>
    <mergeCell ref="G13:H13"/>
    <mergeCell ref="I13:J13"/>
    <mergeCell ref="K13:L13"/>
    <mergeCell ref="E14:F14"/>
    <mergeCell ref="G14:H14"/>
    <mergeCell ref="I14:J14"/>
    <mergeCell ref="K14:L14"/>
    <mergeCell ref="A8:B8"/>
    <mergeCell ref="E8:F8"/>
    <mergeCell ref="A9:B9"/>
    <mergeCell ref="E9:F9"/>
    <mergeCell ref="A10:B10"/>
    <mergeCell ref="E10:F10"/>
    <mergeCell ref="A5:B5"/>
    <mergeCell ref="E5:F5"/>
    <mergeCell ref="A6:B6"/>
    <mergeCell ref="E6:F6"/>
    <mergeCell ref="A7:B7"/>
    <mergeCell ref="E7:F7"/>
    <mergeCell ref="A1:S1"/>
    <mergeCell ref="U1:V1"/>
    <mergeCell ref="A3:B4"/>
    <mergeCell ref="C3:F3"/>
    <mergeCell ref="G3:G4"/>
    <mergeCell ref="H3:H4"/>
    <mergeCell ref="I3:J3"/>
    <mergeCell ref="M3:S3"/>
    <mergeCell ref="T3:X3"/>
    <mergeCell ref="E4:F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X55"/>
  <sheetViews>
    <sheetView zoomScale="91" zoomScaleNormal="91" workbookViewId="0">
      <selection activeCell="L9" sqref="L9"/>
    </sheetView>
  </sheetViews>
  <sheetFormatPr defaultRowHeight="15"/>
  <cols>
    <col min="2" max="2" width="11.7109375" customWidth="1"/>
    <col min="3" max="3" width="7.7109375" customWidth="1"/>
    <col min="4" max="4" width="7.85546875" customWidth="1"/>
    <col min="5" max="5" width="7.28515625" customWidth="1"/>
    <col min="6" max="6" width="7.140625" customWidth="1"/>
    <col min="7" max="8" width="7.28515625" customWidth="1"/>
    <col min="9" max="9" width="7.7109375" customWidth="1"/>
    <col min="10" max="10" width="7.28515625" customWidth="1"/>
    <col min="11" max="11" width="6.85546875" customWidth="1"/>
    <col min="12" max="12" width="10" customWidth="1"/>
    <col min="13" max="13" width="7.85546875" customWidth="1"/>
    <col min="14" max="14" width="8" customWidth="1"/>
    <col min="15" max="15" width="7.42578125" customWidth="1"/>
    <col min="16" max="16" width="8" customWidth="1"/>
    <col min="17" max="18" width="7.5703125" customWidth="1"/>
    <col min="19" max="19" width="10.85546875" customWidth="1"/>
    <col min="20" max="20" width="7.7109375" customWidth="1"/>
    <col min="21" max="21" width="7.85546875" customWidth="1"/>
    <col min="22" max="22" width="8" customWidth="1"/>
    <col min="23" max="23" width="8.140625" customWidth="1"/>
    <col min="24" max="24" width="8" customWidth="1"/>
  </cols>
  <sheetData>
    <row r="1" spans="1:24" ht="20.25">
      <c r="A1" s="259" t="s">
        <v>72</v>
      </c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  <c r="N1" s="260"/>
      <c r="O1" s="260"/>
      <c r="P1" s="260"/>
      <c r="Q1" s="260"/>
      <c r="R1" s="260"/>
      <c r="S1" s="260"/>
      <c r="T1" s="5">
        <v>15</v>
      </c>
      <c r="U1" s="261" t="s">
        <v>86</v>
      </c>
      <c r="V1" s="261"/>
      <c r="W1" s="5" t="s">
        <v>77</v>
      </c>
      <c r="X1" s="6"/>
    </row>
    <row r="2" spans="1:24" ht="15.75" thickBot="1">
      <c r="A2" s="104"/>
      <c r="B2" s="105"/>
      <c r="C2" s="105"/>
      <c r="D2" s="105"/>
      <c r="E2" s="105"/>
      <c r="F2" s="105"/>
      <c r="G2" s="105"/>
      <c r="H2" s="105"/>
      <c r="I2" s="105"/>
      <c r="J2" s="105"/>
      <c r="K2" s="106"/>
      <c r="L2" s="106"/>
      <c r="M2" s="106"/>
      <c r="N2" s="105"/>
      <c r="O2" s="107"/>
      <c r="P2" s="105"/>
      <c r="Q2" s="105"/>
      <c r="R2" s="105"/>
      <c r="S2" s="105"/>
      <c r="T2" s="105"/>
      <c r="U2" s="105"/>
      <c r="V2" s="107"/>
      <c r="W2" s="105"/>
      <c r="X2" s="108"/>
    </row>
    <row r="3" spans="1:24" ht="38.25">
      <c r="A3" s="262" t="s">
        <v>0</v>
      </c>
      <c r="B3" s="263"/>
      <c r="C3" s="266" t="s">
        <v>1</v>
      </c>
      <c r="D3" s="267"/>
      <c r="E3" s="267"/>
      <c r="F3" s="267"/>
      <c r="G3" s="267" t="s">
        <v>22</v>
      </c>
      <c r="H3" s="269" t="s">
        <v>23</v>
      </c>
      <c r="I3" s="262" t="s">
        <v>36</v>
      </c>
      <c r="J3" s="263"/>
      <c r="K3" s="178" t="s">
        <v>45</v>
      </c>
      <c r="L3" s="178" t="s">
        <v>33</v>
      </c>
      <c r="M3" s="271" t="s">
        <v>2</v>
      </c>
      <c r="N3" s="272"/>
      <c r="O3" s="272"/>
      <c r="P3" s="272"/>
      <c r="Q3" s="272"/>
      <c r="R3" s="272"/>
      <c r="S3" s="273"/>
      <c r="T3" s="266" t="s">
        <v>34</v>
      </c>
      <c r="U3" s="267"/>
      <c r="V3" s="267"/>
      <c r="W3" s="267"/>
      <c r="X3" s="263"/>
    </row>
    <row r="4" spans="1:24" ht="15.75" thickBot="1">
      <c r="A4" s="264"/>
      <c r="B4" s="265"/>
      <c r="C4" s="1" t="s">
        <v>3</v>
      </c>
      <c r="D4" s="179" t="s">
        <v>4</v>
      </c>
      <c r="E4" s="274" t="s">
        <v>5</v>
      </c>
      <c r="F4" s="274"/>
      <c r="G4" s="268"/>
      <c r="H4" s="270"/>
      <c r="I4" s="176" t="s">
        <v>6</v>
      </c>
      <c r="J4" s="2" t="s">
        <v>39</v>
      </c>
      <c r="K4" s="3" t="s">
        <v>46</v>
      </c>
      <c r="L4" s="3" t="s">
        <v>21</v>
      </c>
      <c r="M4" s="176" t="s">
        <v>9</v>
      </c>
      <c r="N4" s="179" t="s">
        <v>67</v>
      </c>
      <c r="O4" s="179" t="s">
        <v>10</v>
      </c>
      <c r="P4" s="179" t="s">
        <v>11</v>
      </c>
      <c r="Q4" s="179" t="s">
        <v>12</v>
      </c>
      <c r="R4" s="177" t="s">
        <v>65</v>
      </c>
      <c r="S4" s="90" t="s">
        <v>61</v>
      </c>
      <c r="T4" s="1" t="s">
        <v>7</v>
      </c>
      <c r="U4" s="179" t="s">
        <v>8</v>
      </c>
      <c r="V4" s="179" t="s">
        <v>13</v>
      </c>
      <c r="W4" s="179" t="s">
        <v>41</v>
      </c>
      <c r="X4" s="4" t="s">
        <v>14</v>
      </c>
    </row>
    <row r="5" spans="1:24" ht="21.75" customHeight="1" thickBot="1">
      <c r="A5" s="275" t="s">
        <v>323</v>
      </c>
      <c r="B5" s="276"/>
      <c r="C5" s="16">
        <v>0.125</v>
      </c>
      <c r="D5" s="175">
        <v>0.13541666666666666</v>
      </c>
      <c r="E5" s="280">
        <f t="shared" ref="E5:E10" si="0">D5-C5</f>
        <v>1.0416666666666657E-2</v>
      </c>
      <c r="F5" s="280"/>
      <c r="G5" s="99" t="s">
        <v>111</v>
      </c>
      <c r="H5" s="8">
        <v>1.5</v>
      </c>
      <c r="I5" s="9">
        <v>0.66666666666666663</v>
      </c>
      <c r="J5" s="10">
        <v>21.1</v>
      </c>
      <c r="K5" s="7">
        <v>13</v>
      </c>
      <c r="L5" s="21">
        <v>32.5</v>
      </c>
      <c r="M5" s="11">
        <v>32.729999999999997</v>
      </c>
      <c r="N5" s="12">
        <v>7.59</v>
      </c>
      <c r="O5" s="12">
        <v>40.619999999999997</v>
      </c>
      <c r="P5" s="12">
        <v>7.56</v>
      </c>
      <c r="Q5" s="12">
        <v>6.86</v>
      </c>
      <c r="R5" s="12">
        <v>0.38</v>
      </c>
      <c r="S5" s="91" t="s">
        <v>178</v>
      </c>
      <c r="T5" s="13">
        <v>0.55000000000000004</v>
      </c>
      <c r="U5" s="12">
        <v>76.87</v>
      </c>
      <c r="V5" s="14">
        <v>0.13300000000000001</v>
      </c>
      <c r="W5" s="14">
        <v>6.0000000000000001E-3</v>
      </c>
      <c r="X5" s="15">
        <v>7.01</v>
      </c>
    </row>
    <row r="6" spans="1:24" ht="22.5" customHeight="1" thickBot="1">
      <c r="A6" s="275" t="s">
        <v>324</v>
      </c>
      <c r="B6" s="276"/>
      <c r="C6" s="16">
        <v>0.375</v>
      </c>
      <c r="D6" s="174">
        <v>0.38194444444444442</v>
      </c>
      <c r="E6" s="277">
        <f t="shared" si="0"/>
        <v>6.9444444444444198E-3</v>
      </c>
      <c r="F6" s="277"/>
      <c r="G6" s="99" t="s">
        <v>92</v>
      </c>
      <c r="H6" s="100">
        <v>1.4</v>
      </c>
      <c r="I6" s="18">
        <v>0.66666666666666663</v>
      </c>
      <c r="J6" s="19">
        <v>18.95</v>
      </c>
      <c r="K6" s="20">
        <v>13</v>
      </c>
      <c r="L6" s="21">
        <v>30.95</v>
      </c>
      <c r="M6" s="22">
        <v>34.020000000000003</v>
      </c>
      <c r="N6" s="23">
        <v>8.08</v>
      </c>
      <c r="O6" s="23">
        <v>41.58</v>
      </c>
      <c r="P6" s="23">
        <v>7.65</v>
      </c>
      <c r="Q6" s="23">
        <v>7.29</v>
      </c>
      <c r="R6" s="23">
        <v>0.51</v>
      </c>
      <c r="S6" s="92" t="s">
        <v>330</v>
      </c>
      <c r="T6" s="24">
        <v>0.15</v>
      </c>
      <c r="U6" s="23">
        <v>76.010000000000005</v>
      </c>
      <c r="V6" s="20">
        <v>0.122</v>
      </c>
      <c r="W6" s="25">
        <v>3.0000000000000001E-3</v>
      </c>
      <c r="X6" s="26">
        <v>7.35</v>
      </c>
    </row>
    <row r="7" spans="1:24" ht="22.5" customHeight="1" thickBot="1">
      <c r="A7" s="275" t="s">
        <v>325</v>
      </c>
      <c r="B7" s="276"/>
      <c r="C7" s="27">
        <v>0.625</v>
      </c>
      <c r="D7" s="28">
        <v>0.63541666666666663</v>
      </c>
      <c r="E7" s="277">
        <f t="shared" si="0"/>
        <v>1.041666666666663E-2</v>
      </c>
      <c r="F7" s="277"/>
      <c r="G7" s="99" t="s">
        <v>92</v>
      </c>
      <c r="H7" s="17">
        <v>1.4</v>
      </c>
      <c r="I7" s="18">
        <v>0.66666666666666663</v>
      </c>
      <c r="J7" s="19">
        <v>20.9</v>
      </c>
      <c r="K7" s="20">
        <v>13</v>
      </c>
      <c r="L7" s="21">
        <v>30.8</v>
      </c>
      <c r="M7" s="22">
        <v>33.020000000000003</v>
      </c>
      <c r="N7" s="23">
        <v>7.67</v>
      </c>
      <c r="O7" s="23">
        <v>40.31</v>
      </c>
      <c r="P7" s="23">
        <v>7.5</v>
      </c>
      <c r="Q7" s="23">
        <v>6.66</v>
      </c>
      <c r="R7" s="23">
        <v>0.34</v>
      </c>
      <c r="S7" s="92" t="s">
        <v>162</v>
      </c>
      <c r="T7" s="24">
        <v>0.19</v>
      </c>
      <c r="U7" s="23">
        <v>75.73</v>
      </c>
      <c r="V7" s="20">
        <v>0.124</v>
      </c>
      <c r="W7" s="25">
        <v>3.0000000000000001E-3</v>
      </c>
      <c r="X7" s="26">
        <v>7.31</v>
      </c>
    </row>
    <row r="8" spans="1:24" ht="21.75" customHeight="1" thickBot="1">
      <c r="A8" s="275" t="s">
        <v>326</v>
      </c>
      <c r="B8" s="276"/>
      <c r="C8" s="101">
        <v>0.875</v>
      </c>
      <c r="D8" s="174">
        <v>0.88888888888888884</v>
      </c>
      <c r="E8" s="277">
        <f t="shared" si="0"/>
        <v>1.388888888888884E-2</v>
      </c>
      <c r="F8" s="277"/>
      <c r="G8" s="99" t="s">
        <v>111</v>
      </c>
      <c r="H8" s="100">
        <v>1.5</v>
      </c>
      <c r="I8" s="18">
        <v>0.5</v>
      </c>
      <c r="J8" s="19">
        <v>15.25</v>
      </c>
      <c r="K8" s="20">
        <v>13</v>
      </c>
      <c r="L8" s="21">
        <v>30.95</v>
      </c>
      <c r="M8" s="22">
        <v>32.450000000000003</v>
      </c>
      <c r="N8" s="23">
        <v>7.91</v>
      </c>
      <c r="O8" s="23">
        <v>41.6</v>
      </c>
      <c r="P8" s="23">
        <v>7.09</v>
      </c>
      <c r="Q8" s="23">
        <v>6.14</v>
      </c>
      <c r="R8" s="96">
        <v>0.44</v>
      </c>
      <c r="S8" s="93" t="s">
        <v>274</v>
      </c>
      <c r="T8" s="24">
        <v>0.21</v>
      </c>
      <c r="U8" s="23">
        <v>75.349999999999994</v>
      </c>
      <c r="V8" s="98">
        <v>0.12</v>
      </c>
      <c r="W8" s="25">
        <v>3.0000000000000001E-3</v>
      </c>
      <c r="X8" s="29">
        <v>7.29</v>
      </c>
    </row>
    <row r="9" spans="1:24" ht="21.75" customHeight="1" thickBot="1">
      <c r="A9" s="275"/>
      <c r="B9" s="278"/>
      <c r="C9" s="16"/>
      <c r="D9" s="174"/>
      <c r="E9" s="277">
        <f t="shared" si="0"/>
        <v>0</v>
      </c>
      <c r="F9" s="277"/>
      <c r="G9" s="99"/>
      <c r="H9" s="17"/>
      <c r="I9" s="18"/>
      <c r="J9" s="19"/>
      <c r="K9" s="20"/>
      <c r="L9" s="21"/>
      <c r="M9" s="30"/>
      <c r="N9" s="31"/>
      <c r="O9" s="31"/>
      <c r="P9" s="31"/>
      <c r="Q9" s="31"/>
      <c r="R9" s="97"/>
      <c r="S9" s="94"/>
      <c r="T9" s="32"/>
      <c r="U9" s="31"/>
      <c r="V9" s="33"/>
      <c r="W9" s="34"/>
      <c r="X9" s="26"/>
    </row>
    <row r="10" spans="1:24" ht="22.5" customHeight="1" thickBot="1">
      <c r="A10" s="275"/>
      <c r="B10" s="278"/>
      <c r="C10" s="35"/>
      <c r="D10" s="36"/>
      <c r="E10" s="279">
        <f t="shared" si="0"/>
        <v>0</v>
      </c>
      <c r="F10" s="279"/>
      <c r="G10" s="37"/>
      <c r="H10" s="37"/>
      <c r="I10" s="38"/>
      <c r="J10" s="39"/>
      <c r="K10" s="40"/>
      <c r="L10" s="41"/>
      <c r="M10" s="42"/>
      <c r="N10" s="43"/>
      <c r="O10" s="43"/>
      <c r="P10" s="43"/>
      <c r="Q10" s="43"/>
      <c r="R10" s="43"/>
      <c r="S10" s="95"/>
      <c r="T10" s="44"/>
      <c r="U10" s="40"/>
      <c r="V10" s="40"/>
      <c r="W10" s="45"/>
      <c r="X10" s="46"/>
    </row>
    <row r="11" spans="1:24" ht="16.5" thickBot="1">
      <c r="A11" s="47" t="s">
        <v>35</v>
      </c>
      <c r="B11" s="48"/>
      <c r="C11" s="49"/>
      <c r="D11" s="50"/>
      <c r="E11" s="281"/>
      <c r="F11" s="281"/>
      <c r="G11" s="51"/>
      <c r="H11" s="52"/>
      <c r="I11" s="53">
        <f>SUM(I5:I10)</f>
        <v>2.5</v>
      </c>
      <c r="J11" s="54">
        <f>SUM(J5:J10)</f>
        <v>76.199999999999989</v>
      </c>
      <c r="K11" s="102">
        <f>SUM(K5:K10)</f>
        <v>52</v>
      </c>
      <c r="L11" s="55">
        <f>SUM(L5:L10)</f>
        <v>125.2</v>
      </c>
      <c r="M11" s="56"/>
      <c r="N11" s="57"/>
      <c r="O11" s="57"/>
      <c r="P11" s="58"/>
      <c r="Q11" s="57"/>
      <c r="R11" s="59"/>
      <c r="S11" s="59"/>
      <c r="T11" s="60"/>
      <c r="U11" s="57"/>
      <c r="V11" s="57"/>
      <c r="W11" s="57"/>
      <c r="X11" s="61"/>
    </row>
    <row r="12" spans="1:24" ht="16.5" thickBot="1">
      <c r="A12" s="173"/>
      <c r="B12" s="62"/>
      <c r="C12" s="63"/>
      <c r="D12" s="63"/>
      <c r="E12" s="64"/>
      <c r="F12" s="64"/>
      <c r="G12" s="65"/>
      <c r="H12" s="65"/>
      <c r="I12" s="66"/>
      <c r="J12" s="67"/>
      <c r="K12" s="68"/>
      <c r="L12" s="69"/>
      <c r="M12" s="70"/>
      <c r="N12" s="71"/>
      <c r="O12" s="71"/>
      <c r="P12" s="71"/>
      <c r="Q12" s="72"/>
      <c r="R12" s="71"/>
      <c r="S12" s="71"/>
      <c r="T12" s="71"/>
      <c r="U12" s="71"/>
      <c r="V12" s="71"/>
      <c r="W12" s="71"/>
      <c r="X12" s="73"/>
    </row>
    <row r="13" spans="1:24" ht="16.5" thickBot="1">
      <c r="A13" s="282" t="s">
        <v>57</v>
      </c>
      <c r="B13" s="283"/>
      <c r="C13" s="283"/>
      <c r="D13" s="284"/>
      <c r="E13" s="288" t="s">
        <v>8</v>
      </c>
      <c r="F13" s="289"/>
      <c r="G13" s="288" t="s">
        <v>58</v>
      </c>
      <c r="H13" s="289"/>
      <c r="I13" s="288" t="s">
        <v>10</v>
      </c>
      <c r="J13" s="289"/>
      <c r="K13" s="288" t="s">
        <v>14</v>
      </c>
      <c r="L13" s="289"/>
      <c r="M13" s="74"/>
      <c r="N13" s="71"/>
      <c r="O13" s="71"/>
      <c r="P13" s="71"/>
      <c r="Q13" s="72"/>
      <c r="R13" s="71"/>
      <c r="S13" s="71"/>
      <c r="T13" s="71"/>
      <c r="U13" s="71"/>
      <c r="V13" s="71"/>
      <c r="W13" s="71"/>
      <c r="X13" s="73"/>
    </row>
    <row r="14" spans="1:24" ht="16.5" thickBot="1">
      <c r="A14" s="285"/>
      <c r="B14" s="286"/>
      <c r="C14" s="286"/>
      <c r="D14" s="287"/>
      <c r="E14" s="290"/>
      <c r="F14" s="291"/>
      <c r="G14" s="290"/>
      <c r="H14" s="291"/>
      <c r="I14" s="290"/>
      <c r="J14" s="291"/>
      <c r="K14" s="290"/>
      <c r="L14" s="291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10"/>
    </row>
    <row r="15" spans="1:24" ht="16.5" thickBot="1">
      <c r="A15" s="112"/>
      <c r="B15" s="113"/>
      <c r="C15" s="113"/>
      <c r="D15" s="113"/>
      <c r="E15" s="170"/>
      <c r="F15" s="111"/>
      <c r="G15" s="170"/>
      <c r="H15" s="170"/>
      <c r="I15" s="111"/>
      <c r="J15" s="170"/>
      <c r="K15" s="111"/>
      <c r="L15" s="170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10"/>
    </row>
    <row r="16" spans="1:24" ht="15.75">
      <c r="A16" s="296" t="s">
        <v>16</v>
      </c>
      <c r="B16" s="297"/>
      <c r="C16" s="298" t="s">
        <v>30</v>
      </c>
      <c r="D16" s="299"/>
      <c r="E16" s="300" t="s">
        <v>31</v>
      </c>
      <c r="F16" s="300"/>
      <c r="G16" s="298" t="s">
        <v>32</v>
      </c>
      <c r="H16" s="299"/>
      <c r="I16" s="300" t="s">
        <v>24</v>
      </c>
      <c r="J16" s="300"/>
      <c r="K16" s="298" t="s">
        <v>25</v>
      </c>
      <c r="L16" s="299"/>
      <c r="M16" s="300" t="s">
        <v>26</v>
      </c>
      <c r="N16" s="300"/>
      <c r="O16" s="298" t="s">
        <v>27</v>
      </c>
      <c r="P16" s="299"/>
      <c r="Q16" s="300" t="s">
        <v>28</v>
      </c>
      <c r="R16" s="300"/>
      <c r="S16" s="298" t="s">
        <v>29</v>
      </c>
      <c r="T16" s="299"/>
      <c r="U16" s="172">
        <v>20</v>
      </c>
      <c r="V16" s="75">
        <v>22</v>
      </c>
      <c r="W16" s="302">
        <v>24</v>
      </c>
      <c r="X16" s="303"/>
    </row>
    <row r="17" spans="1:24" ht="15.75">
      <c r="A17" s="292" t="s">
        <v>17</v>
      </c>
      <c r="B17" s="293"/>
      <c r="C17" s="294">
        <v>8</v>
      </c>
      <c r="D17" s="295"/>
      <c r="E17" s="294">
        <v>14</v>
      </c>
      <c r="F17" s="295"/>
      <c r="G17" s="294">
        <v>19</v>
      </c>
      <c r="H17" s="295"/>
      <c r="I17" s="294">
        <v>25</v>
      </c>
      <c r="J17" s="295"/>
      <c r="K17" s="294">
        <v>6</v>
      </c>
      <c r="L17" s="295"/>
      <c r="M17" s="294">
        <v>12</v>
      </c>
      <c r="N17" s="295"/>
      <c r="O17" s="294">
        <v>19</v>
      </c>
      <c r="P17" s="295"/>
      <c r="Q17" s="301">
        <v>26</v>
      </c>
      <c r="R17" s="301"/>
      <c r="S17" s="294">
        <v>6</v>
      </c>
      <c r="T17" s="295"/>
      <c r="U17" s="169">
        <v>14</v>
      </c>
      <c r="V17" s="76">
        <v>21</v>
      </c>
      <c r="W17" s="301">
        <v>28</v>
      </c>
      <c r="X17" s="295"/>
    </row>
    <row r="18" spans="1:24" ht="15.75">
      <c r="A18" s="292" t="s">
        <v>42</v>
      </c>
      <c r="B18" s="293"/>
      <c r="C18" s="306" t="s">
        <v>328</v>
      </c>
      <c r="D18" s="307"/>
      <c r="E18" s="306" t="s">
        <v>329</v>
      </c>
      <c r="F18" s="307"/>
      <c r="G18" s="306" t="s">
        <v>129</v>
      </c>
      <c r="H18" s="307"/>
      <c r="I18" s="306" t="s">
        <v>141</v>
      </c>
      <c r="J18" s="307"/>
      <c r="K18" s="306" t="s">
        <v>150</v>
      </c>
      <c r="L18" s="307"/>
      <c r="M18" s="306" t="s">
        <v>331</v>
      </c>
      <c r="N18" s="307"/>
      <c r="O18" s="306" t="s">
        <v>229</v>
      </c>
      <c r="P18" s="307"/>
      <c r="Q18" s="309" t="s">
        <v>231</v>
      </c>
      <c r="R18" s="309"/>
      <c r="S18" s="306" t="s">
        <v>332</v>
      </c>
      <c r="T18" s="307"/>
      <c r="U18" s="200" t="s">
        <v>207</v>
      </c>
      <c r="V18" s="76" t="s">
        <v>287</v>
      </c>
      <c r="W18" s="301" t="s">
        <v>149</v>
      </c>
      <c r="X18" s="295"/>
    </row>
    <row r="19" spans="1:24" ht="15.75">
      <c r="A19" s="292" t="s">
        <v>43</v>
      </c>
      <c r="B19" s="293"/>
      <c r="C19" s="304">
        <v>367</v>
      </c>
      <c r="D19" s="305"/>
      <c r="E19" s="304">
        <v>367</v>
      </c>
      <c r="F19" s="305"/>
      <c r="G19" s="304">
        <v>400</v>
      </c>
      <c r="H19" s="305"/>
      <c r="I19" s="304">
        <v>383</v>
      </c>
      <c r="J19" s="305"/>
      <c r="K19" s="304">
        <v>383</v>
      </c>
      <c r="L19" s="305"/>
      <c r="M19" s="304">
        <v>400</v>
      </c>
      <c r="N19" s="305"/>
      <c r="O19" s="304">
        <v>383</v>
      </c>
      <c r="P19" s="305"/>
      <c r="Q19" s="308">
        <v>383</v>
      </c>
      <c r="R19" s="308"/>
      <c r="S19" s="304">
        <v>383</v>
      </c>
      <c r="T19" s="305"/>
      <c r="U19" s="77">
        <v>350</v>
      </c>
      <c r="V19" s="78">
        <v>383</v>
      </c>
      <c r="W19" s="308">
        <v>383</v>
      </c>
      <c r="X19" s="305"/>
    </row>
    <row r="20" spans="1:24" ht="15.75">
      <c r="A20" s="292" t="s">
        <v>44</v>
      </c>
      <c r="B20" s="293"/>
      <c r="C20" s="294">
        <v>0.72</v>
      </c>
      <c r="D20" s="295"/>
      <c r="E20" s="294">
        <v>0.68</v>
      </c>
      <c r="F20" s="295"/>
      <c r="G20" s="294">
        <v>0.68</v>
      </c>
      <c r="H20" s="295"/>
      <c r="I20" s="294">
        <v>0.7</v>
      </c>
      <c r="J20" s="295"/>
      <c r="K20" s="294">
        <v>0.67</v>
      </c>
      <c r="L20" s="295"/>
      <c r="M20" s="294">
        <v>0.68</v>
      </c>
      <c r="N20" s="295"/>
      <c r="O20" s="294">
        <v>0.68</v>
      </c>
      <c r="P20" s="295"/>
      <c r="Q20" s="301">
        <v>0.68</v>
      </c>
      <c r="R20" s="301"/>
      <c r="S20" s="294">
        <v>0.7</v>
      </c>
      <c r="T20" s="295"/>
      <c r="U20" s="169">
        <v>0.7</v>
      </c>
      <c r="V20" s="76">
        <v>0.68</v>
      </c>
      <c r="W20" s="301">
        <v>0.68</v>
      </c>
      <c r="X20" s="295"/>
    </row>
    <row r="21" spans="1:24" ht="15.75">
      <c r="A21" s="292" t="s">
        <v>63</v>
      </c>
      <c r="B21" s="293"/>
      <c r="C21" s="294">
        <v>1158</v>
      </c>
      <c r="D21" s="295"/>
      <c r="E21" s="294">
        <v>1136</v>
      </c>
      <c r="F21" s="295"/>
      <c r="G21" s="294">
        <v>1186</v>
      </c>
      <c r="H21" s="295"/>
      <c r="I21" s="294">
        <v>1182</v>
      </c>
      <c r="J21" s="295"/>
      <c r="K21" s="294">
        <v>1172</v>
      </c>
      <c r="L21" s="295"/>
      <c r="M21" s="294">
        <v>1147</v>
      </c>
      <c r="N21" s="295"/>
      <c r="O21" s="294">
        <v>1125</v>
      </c>
      <c r="P21" s="295"/>
      <c r="Q21" s="301">
        <v>1188</v>
      </c>
      <c r="R21" s="301"/>
      <c r="S21" s="294">
        <v>1179</v>
      </c>
      <c r="T21" s="295"/>
      <c r="U21" s="169">
        <v>1163</v>
      </c>
      <c r="V21" s="76">
        <v>1135</v>
      </c>
      <c r="W21" s="301">
        <v>1184</v>
      </c>
      <c r="X21" s="295"/>
    </row>
    <row r="22" spans="1:24" ht="15.75">
      <c r="A22" s="292" t="s">
        <v>18</v>
      </c>
      <c r="B22" s="293"/>
      <c r="C22" s="294">
        <v>0.32</v>
      </c>
      <c r="D22" s="295"/>
      <c r="E22" s="294">
        <v>0.32</v>
      </c>
      <c r="F22" s="295"/>
      <c r="G22" s="294">
        <v>0.32</v>
      </c>
      <c r="H22" s="295"/>
      <c r="I22" s="294">
        <v>0.32</v>
      </c>
      <c r="J22" s="295"/>
      <c r="K22" s="294">
        <v>0.32</v>
      </c>
      <c r="L22" s="295"/>
      <c r="M22" s="294">
        <v>0.32</v>
      </c>
      <c r="N22" s="295"/>
      <c r="O22" s="294">
        <v>0.32</v>
      </c>
      <c r="P22" s="295"/>
      <c r="Q22" s="301">
        <v>0.32</v>
      </c>
      <c r="R22" s="301"/>
      <c r="S22" s="294">
        <v>0.32</v>
      </c>
      <c r="T22" s="295"/>
      <c r="U22" s="169">
        <v>0.32</v>
      </c>
      <c r="V22" s="76">
        <v>0.32</v>
      </c>
      <c r="W22" s="301">
        <v>0.32</v>
      </c>
      <c r="X22" s="295"/>
    </row>
    <row r="23" spans="1:24" ht="15.75">
      <c r="A23" s="292" t="s">
        <v>19</v>
      </c>
      <c r="B23" s="293"/>
      <c r="C23" s="310">
        <f>C20-C22</f>
        <v>0.39999999999999997</v>
      </c>
      <c r="D23" s="311"/>
      <c r="E23" s="310">
        <f>E20-E22</f>
        <v>0.36000000000000004</v>
      </c>
      <c r="F23" s="311"/>
      <c r="G23" s="310">
        <f>G20-G22</f>
        <v>0.36000000000000004</v>
      </c>
      <c r="H23" s="311"/>
      <c r="I23" s="310">
        <f>I20-I22</f>
        <v>0.37999999999999995</v>
      </c>
      <c r="J23" s="311"/>
      <c r="K23" s="310">
        <f>K20-K22</f>
        <v>0.35000000000000003</v>
      </c>
      <c r="L23" s="311"/>
      <c r="M23" s="310">
        <f>M20-M22</f>
        <v>0.36000000000000004</v>
      </c>
      <c r="N23" s="311"/>
      <c r="O23" s="310">
        <f>O20-O22</f>
        <v>0.36000000000000004</v>
      </c>
      <c r="P23" s="311"/>
      <c r="Q23" s="310">
        <f>Q20-Q22</f>
        <v>0.36000000000000004</v>
      </c>
      <c r="R23" s="311"/>
      <c r="S23" s="310">
        <f>S20-S22</f>
        <v>0.37999999999999995</v>
      </c>
      <c r="T23" s="311"/>
      <c r="U23" s="85">
        <f>U20-U22</f>
        <v>0.37999999999999995</v>
      </c>
      <c r="V23" s="79">
        <f>V20-V22</f>
        <v>0.36000000000000004</v>
      </c>
      <c r="W23" s="310">
        <f>W20-W22</f>
        <v>0.36000000000000004</v>
      </c>
      <c r="X23" s="311"/>
    </row>
    <row r="24" spans="1:24" ht="16.5" thickBot="1">
      <c r="A24" s="319" t="s">
        <v>64</v>
      </c>
      <c r="B24" s="320"/>
      <c r="C24" s="312">
        <v>630</v>
      </c>
      <c r="D24" s="313"/>
      <c r="E24" s="312">
        <v>630</v>
      </c>
      <c r="F24" s="313"/>
      <c r="G24" s="312">
        <v>630</v>
      </c>
      <c r="H24" s="313"/>
      <c r="I24" s="312">
        <v>660</v>
      </c>
      <c r="J24" s="313"/>
      <c r="K24" s="312">
        <v>650</v>
      </c>
      <c r="L24" s="313"/>
      <c r="M24" s="312">
        <v>650</v>
      </c>
      <c r="N24" s="313"/>
      <c r="O24" s="312">
        <v>650</v>
      </c>
      <c r="P24" s="313"/>
      <c r="Q24" s="314">
        <v>650</v>
      </c>
      <c r="R24" s="314"/>
      <c r="S24" s="312">
        <v>650</v>
      </c>
      <c r="T24" s="313"/>
      <c r="U24" s="168">
        <v>650</v>
      </c>
      <c r="V24" s="80">
        <v>550</v>
      </c>
      <c r="W24" s="314">
        <v>520</v>
      </c>
      <c r="X24" s="313"/>
    </row>
    <row r="25" spans="1:24" ht="15.75">
      <c r="A25" s="315" t="s">
        <v>66</v>
      </c>
      <c r="B25" s="316"/>
      <c r="C25" s="317" t="s">
        <v>96</v>
      </c>
      <c r="D25" s="318"/>
      <c r="E25" s="317" t="s">
        <v>96</v>
      </c>
      <c r="F25" s="318"/>
      <c r="G25" s="317" t="s">
        <v>96</v>
      </c>
      <c r="H25" s="318"/>
      <c r="I25" s="317" t="s">
        <v>96</v>
      </c>
      <c r="J25" s="318"/>
      <c r="K25" s="317" t="s">
        <v>96</v>
      </c>
      <c r="L25" s="318"/>
      <c r="M25" s="317" t="s">
        <v>96</v>
      </c>
      <c r="N25" s="318"/>
      <c r="O25" s="317" t="s">
        <v>96</v>
      </c>
      <c r="P25" s="318"/>
      <c r="Q25" s="317" t="s">
        <v>96</v>
      </c>
      <c r="R25" s="318"/>
      <c r="S25" s="317" t="s">
        <v>96</v>
      </c>
      <c r="T25" s="318"/>
      <c r="U25" s="317" t="s">
        <v>96</v>
      </c>
      <c r="V25" s="318"/>
      <c r="W25" s="317" t="s">
        <v>96</v>
      </c>
      <c r="X25" s="318"/>
    </row>
    <row r="26" spans="1:24" ht="16.5" thickBot="1">
      <c r="A26" s="344" t="s">
        <v>70</v>
      </c>
      <c r="B26" s="345"/>
      <c r="C26" s="321">
        <v>0.7</v>
      </c>
      <c r="D26" s="322"/>
      <c r="E26" s="321">
        <v>0.7</v>
      </c>
      <c r="F26" s="322"/>
      <c r="G26" s="321">
        <v>0.68</v>
      </c>
      <c r="H26" s="322"/>
      <c r="I26" s="321">
        <v>0.71</v>
      </c>
      <c r="J26" s="322"/>
      <c r="K26" s="321">
        <v>0.7</v>
      </c>
      <c r="L26" s="322"/>
      <c r="M26" s="321">
        <v>0.7</v>
      </c>
      <c r="N26" s="322"/>
      <c r="O26" s="321">
        <v>0.7</v>
      </c>
      <c r="P26" s="322"/>
      <c r="Q26" s="321">
        <v>0.69</v>
      </c>
      <c r="R26" s="322"/>
      <c r="S26" s="321">
        <v>0.71</v>
      </c>
      <c r="T26" s="322"/>
      <c r="U26" s="103">
        <v>0.72</v>
      </c>
      <c r="V26" s="103">
        <v>0.7</v>
      </c>
      <c r="W26" s="323">
        <v>0.7</v>
      </c>
      <c r="X26" s="322"/>
    </row>
    <row r="27" spans="1:24" ht="16.5" thickBot="1">
      <c r="A27" s="324"/>
      <c r="B27" s="325"/>
      <c r="C27" s="325"/>
      <c r="D27" s="325"/>
      <c r="E27" s="325"/>
      <c r="F27" s="325"/>
      <c r="G27" s="325"/>
      <c r="H27" s="325"/>
      <c r="I27" s="325"/>
      <c r="J27" s="325"/>
      <c r="K27" s="325"/>
      <c r="L27" s="325"/>
      <c r="M27" s="325"/>
      <c r="N27" s="325"/>
      <c r="O27" s="325"/>
      <c r="P27" s="325"/>
      <c r="Q27" s="325"/>
      <c r="R27" s="326"/>
      <c r="S27" s="327" t="s">
        <v>62</v>
      </c>
      <c r="T27" s="328"/>
      <c r="U27" s="329"/>
      <c r="V27" s="330"/>
      <c r="W27" s="331">
        <f>I17+Q17+W17</f>
        <v>79</v>
      </c>
      <c r="X27" s="332"/>
    </row>
    <row r="28" spans="1:24" ht="16.5" thickBot="1">
      <c r="A28" s="333" t="s">
        <v>47</v>
      </c>
      <c r="B28" s="334"/>
      <c r="C28" s="327" t="s">
        <v>48</v>
      </c>
      <c r="D28" s="328"/>
      <c r="E28" s="328"/>
      <c r="F28" s="328"/>
      <c r="G28" s="328"/>
      <c r="H28" s="328"/>
      <c r="I28" s="328"/>
      <c r="J28" s="328"/>
      <c r="K28" s="328"/>
      <c r="L28" s="328"/>
      <c r="M28" s="328"/>
      <c r="N28" s="328"/>
      <c r="O28" s="328"/>
      <c r="P28" s="328"/>
      <c r="Q28" s="328"/>
      <c r="R28" s="328"/>
      <c r="S28" s="328"/>
      <c r="T28" s="328"/>
      <c r="U28" s="328"/>
      <c r="V28" s="328"/>
      <c r="W28" s="328"/>
      <c r="X28" s="337"/>
    </row>
    <row r="29" spans="1:24" ht="16.5" thickBot="1">
      <c r="A29" s="335"/>
      <c r="B29" s="336"/>
      <c r="C29" s="338" t="s">
        <v>49</v>
      </c>
      <c r="D29" s="339"/>
      <c r="E29" s="339"/>
      <c r="F29" s="339"/>
      <c r="G29" s="339"/>
      <c r="H29" s="339"/>
      <c r="I29" s="339"/>
      <c r="J29" s="340"/>
      <c r="K29" s="341" t="s">
        <v>51</v>
      </c>
      <c r="L29" s="342"/>
      <c r="M29" s="342"/>
      <c r="N29" s="342"/>
      <c r="O29" s="342"/>
      <c r="P29" s="342"/>
      <c r="Q29" s="342"/>
      <c r="R29" s="343"/>
      <c r="S29" s="338" t="s">
        <v>50</v>
      </c>
      <c r="T29" s="339"/>
      <c r="U29" s="339"/>
      <c r="V29" s="339"/>
      <c r="W29" s="339"/>
      <c r="X29" s="340"/>
    </row>
    <row r="30" spans="1:24" ht="16.5" thickBot="1">
      <c r="A30" s="346" t="s">
        <v>53</v>
      </c>
      <c r="B30" s="350"/>
      <c r="C30" s="298" t="s">
        <v>30</v>
      </c>
      <c r="D30" s="299"/>
      <c r="E30" s="298" t="s">
        <v>31</v>
      </c>
      <c r="F30" s="299"/>
      <c r="G30" s="298" t="s">
        <v>32</v>
      </c>
      <c r="H30" s="299"/>
      <c r="I30" s="300" t="s">
        <v>24</v>
      </c>
      <c r="J30" s="300"/>
      <c r="K30" s="298" t="s">
        <v>25</v>
      </c>
      <c r="L30" s="299"/>
      <c r="M30" s="298" t="s">
        <v>26</v>
      </c>
      <c r="N30" s="299"/>
      <c r="O30" s="298" t="s">
        <v>27</v>
      </c>
      <c r="P30" s="299"/>
      <c r="Q30" s="300" t="s">
        <v>28</v>
      </c>
      <c r="R30" s="300"/>
      <c r="S30" s="298" t="s">
        <v>29</v>
      </c>
      <c r="T30" s="300"/>
      <c r="U30" s="75">
        <v>20</v>
      </c>
      <c r="V30" s="75">
        <v>22</v>
      </c>
      <c r="W30" s="351">
        <v>24</v>
      </c>
      <c r="X30" s="303"/>
    </row>
    <row r="31" spans="1:24" ht="16.5" thickBot="1">
      <c r="A31" s="346" t="s">
        <v>15</v>
      </c>
      <c r="B31" s="347"/>
      <c r="C31" s="348"/>
      <c r="D31" s="349"/>
      <c r="E31" s="348" t="s">
        <v>155</v>
      </c>
      <c r="F31" s="349"/>
      <c r="G31" s="348"/>
      <c r="H31" s="349"/>
      <c r="I31" s="348"/>
      <c r="J31" s="349"/>
      <c r="K31" s="348"/>
      <c r="L31" s="349"/>
      <c r="M31" s="348" t="s">
        <v>191</v>
      </c>
      <c r="N31" s="349"/>
      <c r="O31" s="348"/>
      <c r="P31" s="349"/>
      <c r="Q31" s="348"/>
      <c r="R31" s="349"/>
      <c r="S31" s="348"/>
      <c r="T31" s="349"/>
      <c r="U31" s="87"/>
      <c r="V31" s="87"/>
      <c r="W31" s="348" t="s">
        <v>337</v>
      </c>
      <c r="X31" s="349"/>
    </row>
    <row r="32" spans="1:24" ht="15.75">
      <c r="A32" s="356" t="s">
        <v>78</v>
      </c>
      <c r="B32" s="357"/>
      <c r="C32" s="354"/>
      <c r="D32" s="355"/>
      <c r="E32" s="354"/>
      <c r="F32" s="355"/>
      <c r="G32" s="354"/>
      <c r="H32" s="355"/>
      <c r="I32" s="354"/>
      <c r="J32" s="355"/>
      <c r="K32" s="354"/>
      <c r="L32" s="355"/>
      <c r="M32" s="354"/>
      <c r="N32" s="355"/>
      <c r="O32" s="354"/>
      <c r="P32" s="355"/>
      <c r="Q32" s="354"/>
      <c r="R32" s="355"/>
      <c r="S32" s="354"/>
      <c r="T32" s="355"/>
      <c r="U32" s="76"/>
      <c r="V32" s="76"/>
      <c r="W32" s="354"/>
      <c r="X32" s="355"/>
    </row>
    <row r="33" spans="1:24" ht="15.75">
      <c r="A33" s="352" t="s">
        <v>79</v>
      </c>
      <c r="B33" s="353"/>
      <c r="C33" s="354"/>
      <c r="D33" s="355"/>
      <c r="E33" s="354"/>
      <c r="F33" s="355"/>
      <c r="G33" s="354"/>
      <c r="H33" s="355"/>
      <c r="I33" s="354"/>
      <c r="J33" s="355"/>
      <c r="K33" s="354"/>
      <c r="L33" s="355"/>
      <c r="M33" s="354"/>
      <c r="N33" s="355"/>
      <c r="O33" s="354"/>
      <c r="P33" s="355"/>
      <c r="Q33" s="354"/>
      <c r="R33" s="355"/>
      <c r="S33" s="354"/>
      <c r="T33" s="355"/>
      <c r="U33" s="86"/>
      <c r="V33" s="86"/>
      <c r="W33" s="354"/>
      <c r="X33" s="355"/>
    </row>
    <row r="34" spans="1:24" ht="15.75">
      <c r="A34" s="352" t="s">
        <v>257</v>
      </c>
      <c r="B34" s="353"/>
      <c r="C34" s="354">
        <v>800</v>
      </c>
      <c r="D34" s="355"/>
      <c r="E34" s="354">
        <v>800</v>
      </c>
      <c r="F34" s="355"/>
      <c r="G34" s="354">
        <v>800</v>
      </c>
      <c r="H34" s="355"/>
      <c r="I34" s="354">
        <v>800</v>
      </c>
      <c r="J34" s="355"/>
      <c r="K34" s="354">
        <v>800</v>
      </c>
      <c r="L34" s="355"/>
      <c r="M34" s="354">
        <v>800</v>
      </c>
      <c r="N34" s="355"/>
      <c r="O34" s="354">
        <v>800</v>
      </c>
      <c r="P34" s="355"/>
      <c r="Q34" s="354">
        <v>800</v>
      </c>
      <c r="R34" s="355"/>
      <c r="S34" s="354">
        <v>800</v>
      </c>
      <c r="T34" s="355"/>
      <c r="U34" s="86">
        <v>800</v>
      </c>
      <c r="V34" s="86">
        <v>800</v>
      </c>
      <c r="W34" s="354">
        <v>800</v>
      </c>
      <c r="X34" s="355"/>
    </row>
    <row r="35" spans="1:24" ht="16.5" thickBot="1">
      <c r="A35" s="352" t="s">
        <v>258</v>
      </c>
      <c r="B35" s="353"/>
      <c r="C35" s="358">
        <v>810</v>
      </c>
      <c r="D35" s="359"/>
      <c r="E35" s="358">
        <v>820</v>
      </c>
      <c r="F35" s="359"/>
      <c r="G35" s="358">
        <v>820</v>
      </c>
      <c r="H35" s="359"/>
      <c r="I35" s="358">
        <v>820</v>
      </c>
      <c r="J35" s="359"/>
      <c r="K35" s="358">
        <v>820</v>
      </c>
      <c r="L35" s="359"/>
      <c r="M35" s="358">
        <v>830</v>
      </c>
      <c r="N35" s="359"/>
      <c r="O35" s="358">
        <v>830</v>
      </c>
      <c r="P35" s="359"/>
      <c r="Q35" s="358">
        <v>830</v>
      </c>
      <c r="R35" s="359"/>
      <c r="S35" s="358">
        <v>830</v>
      </c>
      <c r="T35" s="359"/>
      <c r="U35" s="86">
        <v>830</v>
      </c>
      <c r="V35" s="86">
        <v>830</v>
      </c>
      <c r="W35" s="358">
        <v>840</v>
      </c>
      <c r="X35" s="359"/>
    </row>
    <row r="36" spans="1:24" ht="16.5" thickBot="1">
      <c r="A36" s="346" t="s">
        <v>38</v>
      </c>
      <c r="B36" s="347"/>
      <c r="C36" s="370">
        <f t="shared" ref="C36:G36" si="1">C32+C35+C34+C33</f>
        <v>1610</v>
      </c>
      <c r="D36" s="371"/>
      <c r="E36" s="370">
        <f t="shared" si="1"/>
        <v>1620</v>
      </c>
      <c r="F36" s="371"/>
      <c r="G36" s="370">
        <f t="shared" si="1"/>
        <v>1620</v>
      </c>
      <c r="H36" s="371"/>
      <c r="I36" s="364">
        <f t="shared" ref="I36" si="2">I32+I35+I34+I33</f>
        <v>1620</v>
      </c>
      <c r="J36" s="365"/>
      <c r="K36" s="364">
        <f t="shared" ref="K36:M36" si="3">K32+K35+K34+K33</f>
        <v>1620</v>
      </c>
      <c r="L36" s="365"/>
      <c r="M36" s="364">
        <f t="shared" si="3"/>
        <v>1630</v>
      </c>
      <c r="N36" s="365"/>
      <c r="O36" s="364">
        <f t="shared" ref="O36" si="4">O32+O35+O34+O33</f>
        <v>1630</v>
      </c>
      <c r="P36" s="365"/>
      <c r="Q36" s="364">
        <f t="shared" ref="Q36" si="5">Q32+Q35+Q34+Q33</f>
        <v>1630</v>
      </c>
      <c r="R36" s="365"/>
      <c r="S36" s="364">
        <f t="shared" ref="S36" si="6">S32+S35+S34+S33</f>
        <v>1630</v>
      </c>
      <c r="T36" s="365"/>
      <c r="U36" s="82">
        <f>U32+U35+U34+U33</f>
        <v>1630</v>
      </c>
      <c r="V36" s="82">
        <f>V32+V35+V34+V33</f>
        <v>1630</v>
      </c>
      <c r="W36" s="364">
        <f t="shared" ref="W36" si="7">W32+W35+W34+W33</f>
        <v>1640</v>
      </c>
      <c r="X36" s="365"/>
    </row>
    <row r="37" spans="1:24" ht="15.75">
      <c r="A37" s="360" t="s">
        <v>81</v>
      </c>
      <c r="B37" s="361"/>
      <c r="C37" s="362"/>
      <c r="D37" s="363"/>
      <c r="E37" s="362"/>
      <c r="F37" s="363"/>
      <c r="G37" s="362"/>
      <c r="H37" s="363"/>
      <c r="I37" s="362"/>
      <c r="J37" s="363"/>
      <c r="K37" s="362"/>
      <c r="L37" s="363"/>
      <c r="M37" s="362"/>
      <c r="N37" s="363"/>
      <c r="O37" s="362"/>
      <c r="P37" s="363"/>
      <c r="Q37" s="362"/>
      <c r="R37" s="363"/>
      <c r="S37" s="362"/>
      <c r="T37" s="363"/>
      <c r="U37" s="81"/>
      <c r="V37" s="81"/>
      <c r="W37" s="362"/>
      <c r="X37" s="363"/>
    </row>
    <row r="38" spans="1:24" ht="15.75">
      <c r="A38" s="360" t="s">
        <v>68</v>
      </c>
      <c r="B38" s="361"/>
      <c r="C38" s="354"/>
      <c r="D38" s="355"/>
      <c r="E38" s="354"/>
      <c r="F38" s="355"/>
      <c r="G38" s="354"/>
      <c r="H38" s="355"/>
      <c r="I38" s="354"/>
      <c r="J38" s="355"/>
      <c r="K38" s="354"/>
      <c r="L38" s="355"/>
      <c r="M38" s="354"/>
      <c r="N38" s="355"/>
      <c r="O38" s="354"/>
      <c r="P38" s="355"/>
      <c r="Q38" s="354"/>
      <c r="R38" s="355"/>
      <c r="S38" s="354"/>
      <c r="T38" s="355"/>
      <c r="U38" s="76"/>
      <c r="V38" s="76"/>
      <c r="W38" s="354"/>
      <c r="X38" s="355"/>
    </row>
    <row r="39" spans="1:24" ht="15.75" customHeight="1">
      <c r="A39" s="360" t="s">
        <v>83</v>
      </c>
      <c r="B39" s="361"/>
      <c r="C39" s="354">
        <v>900</v>
      </c>
      <c r="D39" s="355"/>
      <c r="E39" s="354">
        <v>900</v>
      </c>
      <c r="F39" s="355"/>
      <c r="G39" s="354">
        <v>900</v>
      </c>
      <c r="H39" s="355"/>
      <c r="I39" s="354">
        <v>900</v>
      </c>
      <c r="J39" s="355"/>
      <c r="K39" s="354">
        <v>900</v>
      </c>
      <c r="L39" s="355"/>
      <c r="M39" s="354">
        <v>900</v>
      </c>
      <c r="N39" s="355"/>
      <c r="O39" s="354">
        <v>900</v>
      </c>
      <c r="P39" s="355"/>
      <c r="Q39" s="354">
        <v>900</v>
      </c>
      <c r="R39" s="355"/>
      <c r="S39" s="354">
        <v>900</v>
      </c>
      <c r="T39" s="355"/>
      <c r="U39" s="76">
        <v>900</v>
      </c>
      <c r="V39" s="76">
        <v>900</v>
      </c>
      <c r="W39" s="354">
        <v>900</v>
      </c>
      <c r="X39" s="355"/>
    </row>
    <row r="40" spans="1:24" ht="15.75">
      <c r="A40" s="352" t="s">
        <v>73</v>
      </c>
      <c r="B40" s="353"/>
      <c r="C40" s="354">
        <v>200</v>
      </c>
      <c r="D40" s="355"/>
      <c r="E40" s="354">
        <v>200</v>
      </c>
      <c r="F40" s="355"/>
      <c r="G40" s="354">
        <v>200</v>
      </c>
      <c r="H40" s="355"/>
      <c r="I40" s="354">
        <v>200</v>
      </c>
      <c r="J40" s="355"/>
      <c r="K40" s="354">
        <v>200</v>
      </c>
      <c r="L40" s="355"/>
      <c r="M40" s="354">
        <v>200</v>
      </c>
      <c r="N40" s="355"/>
      <c r="O40" s="354">
        <v>200</v>
      </c>
      <c r="P40" s="355"/>
      <c r="Q40" s="354">
        <v>200</v>
      </c>
      <c r="R40" s="355"/>
      <c r="S40" s="354">
        <v>200</v>
      </c>
      <c r="T40" s="355"/>
      <c r="U40" s="76">
        <v>200</v>
      </c>
      <c r="V40" s="76">
        <v>200</v>
      </c>
      <c r="W40" s="354">
        <v>200</v>
      </c>
      <c r="X40" s="355"/>
    </row>
    <row r="41" spans="1:24" ht="15.75">
      <c r="A41" s="366" t="s">
        <v>84</v>
      </c>
      <c r="B41" s="367"/>
      <c r="C41" s="354">
        <v>1100</v>
      </c>
      <c r="D41" s="355"/>
      <c r="E41" s="354">
        <v>1100</v>
      </c>
      <c r="F41" s="355"/>
      <c r="G41" s="354">
        <v>1100</v>
      </c>
      <c r="H41" s="355"/>
      <c r="I41" s="354">
        <v>1100</v>
      </c>
      <c r="J41" s="355"/>
      <c r="K41" s="354">
        <v>1100</v>
      </c>
      <c r="L41" s="355"/>
      <c r="M41" s="354">
        <v>1100</v>
      </c>
      <c r="N41" s="355"/>
      <c r="O41" s="354">
        <v>1100</v>
      </c>
      <c r="P41" s="355"/>
      <c r="Q41" s="354">
        <v>1100</v>
      </c>
      <c r="R41" s="355"/>
      <c r="S41" s="354">
        <v>1100</v>
      </c>
      <c r="T41" s="355"/>
      <c r="U41" s="76">
        <v>1100</v>
      </c>
      <c r="V41" s="76">
        <v>1100</v>
      </c>
      <c r="W41" s="354">
        <v>1100</v>
      </c>
      <c r="X41" s="355"/>
    </row>
    <row r="42" spans="1:24" ht="16.5" customHeight="1" thickBot="1">
      <c r="A42" s="366" t="s">
        <v>85</v>
      </c>
      <c r="B42" s="367"/>
      <c r="C42" s="358">
        <v>300</v>
      </c>
      <c r="D42" s="359"/>
      <c r="E42" s="358">
        <v>300</v>
      </c>
      <c r="F42" s="359"/>
      <c r="G42" s="358">
        <v>300</v>
      </c>
      <c r="H42" s="359"/>
      <c r="I42" s="358">
        <v>300</v>
      </c>
      <c r="J42" s="359"/>
      <c r="K42" s="358">
        <v>300</v>
      </c>
      <c r="L42" s="359"/>
      <c r="M42" s="358">
        <v>300</v>
      </c>
      <c r="N42" s="359"/>
      <c r="O42" s="358">
        <v>300</v>
      </c>
      <c r="P42" s="359"/>
      <c r="Q42" s="358">
        <v>300</v>
      </c>
      <c r="R42" s="359"/>
      <c r="S42" s="358">
        <v>300</v>
      </c>
      <c r="T42" s="359"/>
      <c r="U42" s="86">
        <v>300</v>
      </c>
      <c r="V42" s="86">
        <v>300</v>
      </c>
      <c r="W42" s="358">
        <v>300</v>
      </c>
      <c r="X42" s="359"/>
    </row>
    <row r="43" spans="1:24" ht="16.5" thickBot="1">
      <c r="A43" s="368" t="s">
        <v>52</v>
      </c>
      <c r="B43" s="369"/>
      <c r="C43" s="370">
        <f t="shared" ref="C43:G43" si="8">C37+C38+C39+C40+C41+C42</f>
        <v>2500</v>
      </c>
      <c r="D43" s="371"/>
      <c r="E43" s="370">
        <f t="shared" si="8"/>
        <v>2500</v>
      </c>
      <c r="F43" s="371"/>
      <c r="G43" s="370">
        <f t="shared" si="8"/>
        <v>2500</v>
      </c>
      <c r="H43" s="371"/>
      <c r="I43" s="370">
        <f t="shared" ref="I43" si="9">I37+I38+I39+I40+I41+I42</f>
        <v>2500</v>
      </c>
      <c r="J43" s="371"/>
      <c r="K43" s="370">
        <f t="shared" ref="K43:M43" si="10">K37+K38+K39+K40+K41+K42</f>
        <v>2500</v>
      </c>
      <c r="L43" s="371"/>
      <c r="M43" s="370">
        <f t="shared" si="10"/>
        <v>2500</v>
      </c>
      <c r="N43" s="371"/>
      <c r="O43" s="370">
        <f t="shared" ref="O43" si="11">O37+O38+O39+O40+O41+O42</f>
        <v>2500</v>
      </c>
      <c r="P43" s="371"/>
      <c r="Q43" s="370">
        <f t="shared" ref="Q43" si="12">Q37+Q38+Q39+Q40+Q41+Q42</f>
        <v>2500</v>
      </c>
      <c r="R43" s="371"/>
      <c r="S43" s="370">
        <f>S37+S38+S39+S40+S41+S42</f>
        <v>2500</v>
      </c>
      <c r="T43" s="371"/>
      <c r="U43" s="171">
        <f>U37+U38+U39+U40+U41+U42</f>
        <v>2500</v>
      </c>
      <c r="V43" s="199">
        <f>V37+V38+V39+V40+V41+V42</f>
        <v>2500</v>
      </c>
      <c r="W43" s="370">
        <f>W37+W38+W39+W40+W41+W42</f>
        <v>2500</v>
      </c>
      <c r="X43" s="371"/>
    </row>
    <row r="44" spans="1:24" ht="15.75">
      <c r="A44" s="373" t="s">
        <v>54</v>
      </c>
      <c r="B44" s="374"/>
      <c r="C44" s="362"/>
      <c r="D44" s="363"/>
      <c r="E44" s="362"/>
      <c r="F44" s="363"/>
      <c r="G44" s="362"/>
      <c r="H44" s="363"/>
      <c r="I44" s="362"/>
      <c r="J44" s="363"/>
      <c r="K44" s="362"/>
      <c r="L44" s="363"/>
      <c r="M44" s="362"/>
      <c r="N44" s="363"/>
      <c r="O44" s="362"/>
      <c r="P44" s="363"/>
      <c r="Q44" s="362"/>
      <c r="R44" s="363"/>
      <c r="S44" s="362"/>
      <c r="T44" s="363"/>
      <c r="U44" s="81"/>
      <c r="V44" s="81"/>
      <c r="W44" s="362"/>
      <c r="X44" s="363"/>
    </row>
    <row r="45" spans="1:24" ht="15.75">
      <c r="A45" s="292" t="s">
        <v>55</v>
      </c>
      <c r="B45" s="372"/>
      <c r="C45" s="354">
        <v>100</v>
      </c>
      <c r="D45" s="355"/>
      <c r="E45" s="354">
        <v>100</v>
      </c>
      <c r="F45" s="355"/>
      <c r="G45" s="354">
        <v>100</v>
      </c>
      <c r="H45" s="355"/>
      <c r="I45" s="354">
        <v>100</v>
      </c>
      <c r="J45" s="355"/>
      <c r="K45" s="354">
        <v>100</v>
      </c>
      <c r="L45" s="355"/>
      <c r="M45" s="354">
        <v>100</v>
      </c>
      <c r="N45" s="355"/>
      <c r="O45" s="354">
        <v>100</v>
      </c>
      <c r="P45" s="355"/>
      <c r="Q45" s="354">
        <v>100</v>
      </c>
      <c r="R45" s="355"/>
      <c r="S45" s="354">
        <v>100</v>
      </c>
      <c r="T45" s="355"/>
      <c r="U45" s="76">
        <v>100</v>
      </c>
      <c r="V45" s="76">
        <v>100</v>
      </c>
      <c r="W45" s="354">
        <v>100</v>
      </c>
      <c r="X45" s="355"/>
    </row>
    <row r="46" spans="1:24" ht="15.75">
      <c r="A46" s="360" t="s">
        <v>71</v>
      </c>
      <c r="B46" s="361"/>
      <c r="C46" s="354"/>
      <c r="D46" s="375"/>
      <c r="E46" s="354"/>
      <c r="F46" s="375"/>
      <c r="G46" s="354"/>
      <c r="H46" s="375"/>
      <c r="I46" s="354"/>
      <c r="J46" s="375"/>
      <c r="K46" s="354"/>
      <c r="L46" s="375"/>
      <c r="M46" s="354"/>
      <c r="N46" s="375"/>
      <c r="O46" s="354"/>
      <c r="P46" s="375"/>
      <c r="Q46" s="354"/>
      <c r="R46" s="375"/>
      <c r="S46" s="354"/>
      <c r="T46" s="375"/>
      <c r="U46" s="76"/>
      <c r="V46" s="76"/>
      <c r="W46" s="354"/>
      <c r="X46" s="375"/>
    </row>
    <row r="47" spans="1:24" ht="15.75">
      <c r="A47" s="292" t="s">
        <v>75</v>
      </c>
      <c r="B47" s="372"/>
      <c r="C47" s="354"/>
      <c r="D47" s="355"/>
      <c r="E47" s="354"/>
      <c r="F47" s="355"/>
      <c r="G47" s="354"/>
      <c r="H47" s="355"/>
      <c r="I47" s="354"/>
      <c r="J47" s="355"/>
      <c r="K47" s="354"/>
      <c r="L47" s="355"/>
      <c r="M47" s="354"/>
      <c r="N47" s="355"/>
      <c r="O47" s="354"/>
      <c r="P47" s="355"/>
      <c r="Q47" s="354"/>
      <c r="R47" s="355"/>
      <c r="S47" s="354"/>
      <c r="T47" s="355"/>
      <c r="U47" s="76"/>
      <c r="V47" s="76"/>
      <c r="W47" s="354"/>
      <c r="X47" s="355"/>
    </row>
    <row r="48" spans="1:24" ht="15.75">
      <c r="A48" s="292" t="s">
        <v>69</v>
      </c>
      <c r="B48" s="372"/>
      <c r="C48" s="354">
        <v>45</v>
      </c>
      <c r="D48" s="375"/>
      <c r="E48" s="354">
        <v>45</v>
      </c>
      <c r="F48" s="375"/>
      <c r="G48" s="354">
        <v>45</v>
      </c>
      <c r="H48" s="375"/>
      <c r="I48" s="354">
        <v>45</v>
      </c>
      <c r="J48" s="375"/>
      <c r="K48" s="354">
        <v>45</v>
      </c>
      <c r="L48" s="375"/>
      <c r="M48" s="354">
        <v>45</v>
      </c>
      <c r="N48" s="375"/>
      <c r="O48" s="354">
        <v>45</v>
      </c>
      <c r="P48" s="375"/>
      <c r="Q48" s="354">
        <v>45</v>
      </c>
      <c r="R48" s="375"/>
      <c r="S48" s="354">
        <v>45</v>
      </c>
      <c r="T48" s="375"/>
      <c r="U48" s="76">
        <v>45</v>
      </c>
      <c r="V48" s="76">
        <v>45</v>
      </c>
      <c r="W48" s="354">
        <v>45</v>
      </c>
      <c r="X48" s="375"/>
    </row>
    <row r="49" spans="1:24" ht="16.5" thickBot="1">
      <c r="A49" s="319"/>
      <c r="B49" s="376"/>
      <c r="C49" s="358"/>
      <c r="D49" s="377"/>
      <c r="E49" s="358"/>
      <c r="F49" s="377"/>
      <c r="G49" s="358"/>
      <c r="H49" s="377"/>
      <c r="I49" s="358"/>
      <c r="J49" s="377"/>
      <c r="K49" s="358"/>
      <c r="L49" s="377"/>
      <c r="M49" s="358"/>
      <c r="N49" s="377"/>
      <c r="O49" s="358"/>
      <c r="P49" s="377"/>
      <c r="Q49" s="358"/>
      <c r="R49" s="377"/>
      <c r="S49" s="358"/>
      <c r="T49" s="377"/>
      <c r="U49" s="86"/>
      <c r="V49" s="86"/>
      <c r="W49" s="358"/>
      <c r="X49" s="359"/>
    </row>
    <row r="50" spans="1:24" ht="16.5" thickBot="1">
      <c r="A50" s="384" t="s">
        <v>56</v>
      </c>
      <c r="B50" s="385"/>
      <c r="C50" s="290" t="s">
        <v>82</v>
      </c>
      <c r="D50" s="382"/>
      <c r="E50" s="382"/>
      <c r="F50" s="382"/>
      <c r="G50" s="382"/>
      <c r="H50" s="382"/>
      <c r="I50" s="382"/>
      <c r="J50" s="291"/>
      <c r="K50" s="290" t="s">
        <v>82</v>
      </c>
      <c r="L50" s="382"/>
      <c r="M50" s="382"/>
      <c r="N50" s="382"/>
      <c r="O50" s="382"/>
      <c r="P50" s="382"/>
      <c r="Q50" s="382"/>
      <c r="R50" s="291"/>
      <c r="S50" s="290" t="s">
        <v>82</v>
      </c>
      <c r="T50" s="382"/>
      <c r="U50" s="382"/>
      <c r="V50" s="382"/>
      <c r="W50" s="382"/>
      <c r="X50" s="291"/>
    </row>
    <row r="51" spans="1:24" ht="16.5" thickBot="1">
      <c r="A51" s="386" t="s">
        <v>40</v>
      </c>
      <c r="B51" s="387"/>
      <c r="C51" s="324" t="s">
        <v>301</v>
      </c>
      <c r="D51" s="325"/>
      <c r="E51" s="325"/>
      <c r="F51" s="325"/>
      <c r="G51" s="325"/>
      <c r="H51" s="325"/>
      <c r="I51" s="325"/>
      <c r="J51" s="326"/>
      <c r="K51" s="324" t="s">
        <v>301</v>
      </c>
      <c r="L51" s="325"/>
      <c r="M51" s="325"/>
      <c r="N51" s="325"/>
      <c r="O51" s="325"/>
      <c r="P51" s="325"/>
      <c r="Q51" s="325"/>
      <c r="R51" s="326"/>
      <c r="S51" s="388" t="s">
        <v>301</v>
      </c>
      <c r="T51" s="389"/>
      <c r="U51" s="389"/>
      <c r="V51" s="389"/>
      <c r="W51" s="389"/>
      <c r="X51" s="390"/>
    </row>
    <row r="52" spans="1:24" ht="16.5" thickBot="1">
      <c r="A52" s="378" t="s">
        <v>74</v>
      </c>
      <c r="B52" s="379"/>
      <c r="C52" s="380"/>
      <c r="D52" s="381" t="s">
        <v>20</v>
      </c>
      <c r="E52" s="382"/>
      <c r="F52" s="383"/>
      <c r="G52" s="381" t="s">
        <v>37</v>
      </c>
      <c r="H52" s="382"/>
      <c r="I52" s="382"/>
      <c r="J52" s="382"/>
      <c r="K52" s="382"/>
      <c r="L52" s="291"/>
      <c r="M52" s="290" t="s">
        <v>59</v>
      </c>
      <c r="N52" s="382"/>
      <c r="O52" s="383"/>
      <c r="P52" s="381" t="s">
        <v>20</v>
      </c>
      <c r="Q52" s="382"/>
      <c r="R52" s="383"/>
      <c r="S52" s="381" t="s">
        <v>37</v>
      </c>
      <c r="T52" s="382"/>
      <c r="U52" s="382"/>
      <c r="V52" s="382"/>
      <c r="W52" s="382"/>
      <c r="X52" s="291"/>
    </row>
    <row r="53" spans="1:24" ht="15.75">
      <c r="A53" s="395"/>
      <c r="B53" s="396"/>
      <c r="C53" s="397"/>
      <c r="D53" s="88"/>
      <c r="E53" s="88"/>
      <c r="F53" s="89">
        <f>E53-D53</f>
        <v>0</v>
      </c>
      <c r="G53" s="398"/>
      <c r="H53" s="399"/>
      <c r="I53" s="399"/>
      <c r="J53" s="399"/>
      <c r="K53" s="399"/>
      <c r="L53" s="400"/>
      <c r="M53" s="395" t="s">
        <v>60</v>
      </c>
      <c r="N53" s="396"/>
      <c r="O53" s="397"/>
      <c r="P53" s="88"/>
      <c r="Q53" s="88"/>
      <c r="R53" s="89">
        <f>Q53-P53</f>
        <v>0</v>
      </c>
      <c r="S53" s="398"/>
      <c r="T53" s="399"/>
      <c r="U53" s="399"/>
      <c r="V53" s="399"/>
      <c r="W53" s="399"/>
      <c r="X53" s="400"/>
    </row>
    <row r="54" spans="1:24" ht="15.75">
      <c r="A54" s="354"/>
      <c r="B54" s="375"/>
      <c r="C54" s="401"/>
      <c r="D54" s="83"/>
      <c r="E54" s="83"/>
      <c r="F54" s="83"/>
      <c r="G54" s="402"/>
      <c r="H54" s="403"/>
      <c r="I54" s="403"/>
      <c r="J54" s="403"/>
      <c r="K54" s="403"/>
      <c r="L54" s="404"/>
      <c r="M54" s="354"/>
      <c r="N54" s="375"/>
      <c r="O54" s="401"/>
      <c r="P54" s="83"/>
      <c r="Q54" s="83"/>
      <c r="R54" s="83"/>
      <c r="S54" s="405"/>
      <c r="T54" s="375"/>
      <c r="U54" s="375"/>
      <c r="V54" s="375"/>
      <c r="W54" s="375"/>
      <c r="X54" s="355"/>
    </row>
    <row r="55" spans="1:24" ht="16.5" thickBot="1">
      <c r="A55" s="391"/>
      <c r="B55" s="392"/>
      <c r="C55" s="393"/>
      <c r="D55" s="84"/>
      <c r="E55" s="84"/>
      <c r="F55" s="84"/>
      <c r="G55" s="394"/>
      <c r="H55" s="377"/>
      <c r="I55" s="377"/>
      <c r="J55" s="377"/>
      <c r="K55" s="377"/>
      <c r="L55" s="359"/>
      <c r="M55" s="391"/>
      <c r="N55" s="392"/>
      <c r="O55" s="393"/>
      <c r="P55" s="84"/>
      <c r="Q55" s="84"/>
      <c r="R55" s="84"/>
      <c r="S55" s="394"/>
      <c r="T55" s="377"/>
      <c r="U55" s="377"/>
      <c r="V55" s="377"/>
      <c r="W55" s="377"/>
      <c r="X55" s="359"/>
    </row>
  </sheetData>
  <mergeCells count="408">
    <mergeCell ref="A55:C55"/>
    <mergeCell ref="G55:L55"/>
    <mergeCell ref="M55:O55"/>
    <mergeCell ref="S55:X55"/>
    <mergeCell ref="A53:C53"/>
    <mergeCell ref="G53:L53"/>
    <mergeCell ref="M53:O53"/>
    <mergeCell ref="S53:X53"/>
    <mergeCell ref="A54:C54"/>
    <mergeCell ref="G54:L54"/>
    <mergeCell ref="M54:O54"/>
    <mergeCell ref="S54:X54"/>
    <mergeCell ref="A52:C52"/>
    <mergeCell ref="D52:F52"/>
    <mergeCell ref="G52:L52"/>
    <mergeCell ref="M52:O52"/>
    <mergeCell ref="P52:R52"/>
    <mergeCell ref="S52:X52"/>
    <mergeCell ref="A50:B50"/>
    <mergeCell ref="C50:J50"/>
    <mergeCell ref="K50:R50"/>
    <mergeCell ref="S50:X50"/>
    <mergeCell ref="A51:B51"/>
    <mergeCell ref="C51:J51"/>
    <mergeCell ref="K51:R51"/>
    <mergeCell ref="S51:X51"/>
    <mergeCell ref="K49:L49"/>
    <mergeCell ref="M49:N49"/>
    <mergeCell ref="O49:P49"/>
    <mergeCell ref="Q49:R49"/>
    <mergeCell ref="S49:T49"/>
    <mergeCell ref="W49:X49"/>
    <mergeCell ref="M48:N48"/>
    <mergeCell ref="O48:P48"/>
    <mergeCell ref="Q48:R48"/>
    <mergeCell ref="S48:T48"/>
    <mergeCell ref="W48:X48"/>
    <mergeCell ref="K48:L48"/>
    <mergeCell ref="A49:B49"/>
    <mergeCell ref="C49:D49"/>
    <mergeCell ref="E49:F49"/>
    <mergeCell ref="G49:H49"/>
    <mergeCell ref="I49:J49"/>
    <mergeCell ref="A48:B48"/>
    <mergeCell ref="C48:D48"/>
    <mergeCell ref="E48:F48"/>
    <mergeCell ref="G48:H48"/>
    <mergeCell ref="I48:J48"/>
    <mergeCell ref="K47:L47"/>
    <mergeCell ref="M47:N47"/>
    <mergeCell ref="O47:P47"/>
    <mergeCell ref="Q47:R47"/>
    <mergeCell ref="S47:T47"/>
    <mergeCell ref="W47:X47"/>
    <mergeCell ref="M46:N46"/>
    <mergeCell ref="O46:P46"/>
    <mergeCell ref="Q46:R46"/>
    <mergeCell ref="S46:T46"/>
    <mergeCell ref="W46:X46"/>
    <mergeCell ref="K46:L46"/>
    <mergeCell ref="A47:B47"/>
    <mergeCell ref="C47:D47"/>
    <mergeCell ref="E47:F47"/>
    <mergeCell ref="G47:H47"/>
    <mergeCell ref="I47:J47"/>
    <mergeCell ref="A46:B46"/>
    <mergeCell ref="C46:D46"/>
    <mergeCell ref="E46:F46"/>
    <mergeCell ref="G46:H46"/>
    <mergeCell ref="I46:J46"/>
    <mergeCell ref="K45:L45"/>
    <mergeCell ref="M45:N45"/>
    <mergeCell ref="O45:P45"/>
    <mergeCell ref="Q45:R45"/>
    <mergeCell ref="S45:T45"/>
    <mergeCell ref="W45:X45"/>
    <mergeCell ref="M44:N44"/>
    <mergeCell ref="O44:P44"/>
    <mergeCell ref="Q44:R44"/>
    <mergeCell ref="S44:T44"/>
    <mergeCell ref="W44:X44"/>
    <mergeCell ref="K44:L44"/>
    <mergeCell ref="A45:B45"/>
    <mergeCell ref="C45:D45"/>
    <mergeCell ref="E45:F45"/>
    <mergeCell ref="G45:H45"/>
    <mergeCell ref="I45:J45"/>
    <mergeCell ref="A44:B44"/>
    <mergeCell ref="C44:D44"/>
    <mergeCell ref="E44:F44"/>
    <mergeCell ref="G44:H44"/>
    <mergeCell ref="I44:J44"/>
    <mergeCell ref="K43:L43"/>
    <mergeCell ref="M43:N43"/>
    <mergeCell ref="O43:P43"/>
    <mergeCell ref="Q43:R43"/>
    <mergeCell ref="S43:T43"/>
    <mergeCell ref="W43:X43"/>
    <mergeCell ref="M42:N42"/>
    <mergeCell ref="O42:P42"/>
    <mergeCell ref="Q42:R42"/>
    <mergeCell ref="S42:T42"/>
    <mergeCell ref="W42:X42"/>
    <mergeCell ref="K42:L42"/>
    <mergeCell ref="A43:B43"/>
    <mergeCell ref="C43:D43"/>
    <mergeCell ref="E43:F43"/>
    <mergeCell ref="G43:H43"/>
    <mergeCell ref="I43:J43"/>
    <mergeCell ref="A42:B42"/>
    <mergeCell ref="C42:D42"/>
    <mergeCell ref="E42:F42"/>
    <mergeCell ref="G42:H42"/>
    <mergeCell ref="I42:J42"/>
    <mergeCell ref="K41:L41"/>
    <mergeCell ref="M41:N41"/>
    <mergeCell ref="O41:P41"/>
    <mergeCell ref="Q41:R41"/>
    <mergeCell ref="S41:T41"/>
    <mergeCell ref="W41:X41"/>
    <mergeCell ref="M40:N40"/>
    <mergeCell ref="O40:P40"/>
    <mergeCell ref="Q40:R40"/>
    <mergeCell ref="S40:T40"/>
    <mergeCell ref="W40:X40"/>
    <mergeCell ref="K40:L40"/>
    <mergeCell ref="A41:B41"/>
    <mergeCell ref="C41:D41"/>
    <mergeCell ref="E41:F41"/>
    <mergeCell ref="G41:H41"/>
    <mergeCell ref="I41:J41"/>
    <mergeCell ref="A40:B40"/>
    <mergeCell ref="C40:D40"/>
    <mergeCell ref="E40:F40"/>
    <mergeCell ref="G40:H40"/>
    <mergeCell ref="I40:J40"/>
    <mergeCell ref="K39:L39"/>
    <mergeCell ref="M39:N39"/>
    <mergeCell ref="O39:P39"/>
    <mergeCell ref="Q39:R39"/>
    <mergeCell ref="S39:T39"/>
    <mergeCell ref="W39:X39"/>
    <mergeCell ref="M38:N38"/>
    <mergeCell ref="O38:P38"/>
    <mergeCell ref="Q38:R38"/>
    <mergeCell ref="S38:T38"/>
    <mergeCell ref="W38:X38"/>
    <mergeCell ref="K38:L38"/>
    <mergeCell ref="A39:B39"/>
    <mergeCell ref="C39:D39"/>
    <mergeCell ref="E39:F39"/>
    <mergeCell ref="G39:H39"/>
    <mergeCell ref="I39:J39"/>
    <mergeCell ref="A38:B38"/>
    <mergeCell ref="C38:D38"/>
    <mergeCell ref="E38:F38"/>
    <mergeCell ref="G38:H38"/>
    <mergeCell ref="I38:J38"/>
    <mergeCell ref="K37:L37"/>
    <mergeCell ref="M37:N37"/>
    <mergeCell ref="O37:P37"/>
    <mergeCell ref="Q37:R37"/>
    <mergeCell ref="S37:T37"/>
    <mergeCell ref="W37:X37"/>
    <mergeCell ref="M36:N36"/>
    <mergeCell ref="O36:P36"/>
    <mergeCell ref="Q36:R36"/>
    <mergeCell ref="S36:T36"/>
    <mergeCell ref="W36:X36"/>
    <mergeCell ref="K36:L36"/>
    <mergeCell ref="A37:B37"/>
    <mergeCell ref="C37:D37"/>
    <mergeCell ref="E37:F37"/>
    <mergeCell ref="G37:H37"/>
    <mergeCell ref="I37:J37"/>
    <mergeCell ref="A36:B36"/>
    <mergeCell ref="C36:D36"/>
    <mergeCell ref="E36:F36"/>
    <mergeCell ref="G36:H36"/>
    <mergeCell ref="I36:J36"/>
    <mergeCell ref="K35:L35"/>
    <mergeCell ref="M35:N35"/>
    <mergeCell ref="O35:P35"/>
    <mergeCell ref="Q35:R35"/>
    <mergeCell ref="S35:T35"/>
    <mergeCell ref="W35:X35"/>
    <mergeCell ref="M34:N34"/>
    <mergeCell ref="O34:P34"/>
    <mergeCell ref="Q34:R34"/>
    <mergeCell ref="S34:T34"/>
    <mergeCell ref="W34:X34"/>
    <mergeCell ref="K34:L34"/>
    <mergeCell ref="A35:B35"/>
    <mergeCell ref="C35:D35"/>
    <mergeCell ref="E35:F35"/>
    <mergeCell ref="G35:H35"/>
    <mergeCell ref="I35:J35"/>
    <mergeCell ref="A34:B34"/>
    <mergeCell ref="C34:D34"/>
    <mergeCell ref="E34:F34"/>
    <mergeCell ref="G34:H34"/>
    <mergeCell ref="I34:J34"/>
    <mergeCell ref="K33:L33"/>
    <mergeCell ref="M33:N33"/>
    <mergeCell ref="O33:P33"/>
    <mergeCell ref="Q33:R33"/>
    <mergeCell ref="S33:T33"/>
    <mergeCell ref="W33:X33"/>
    <mergeCell ref="M32:N32"/>
    <mergeCell ref="O32:P32"/>
    <mergeCell ref="Q32:R32"/>
    <mergeCell ref="S32:T32"/>
    <mergeCell ref="W32:X32"/>
    <mergeCell ref="K32:L32"/>
    <mergeCell ref="A33:B33"/>
    <mergeCell ref="C33:D33"/>
    <mergeCell ref="E33:F33"/>
    <mergeCell ref="G33:H33"/>
    <mergeCell ref="I33:J33"/>
    <mergeCell ref="A32:B32"/>
    <mergeCell ref="C32:D32"/>
    <mergeCell ref="E32:F32"/>
    <mergeCell ref="G32:H32"/>
    <mergeCell ref="I32:J32"/>
    <mergeCell ref="K31:L31"/>
    <mergeCell ref="M31:N31"/>
    <mergeCell ref="O31:P31"/>
    <mergeCell ref="Q31:R31"/>
    <mergeCell ref="S31:T31"/>
    <mergeCell ref="W31:X31"/>
    <mergeCell ref="M30:N30"/>
    <mergeCell ref="O30:P30"/>
    <mergeCell ref="Q30:R30"/>
    <mergeCell ref="S30:T30"/>
    <mergeCell ref="W30:X30"/>
    <mergeCell ref="K30:L30"/>
    <mergeCell ref="A31:B31"/>
    <mergeCell ref="C31:D31"/>
    <mergeCell ref="E31:F31"/>
    <mergeCell ref="G31:H31"/>
    <mergeCell ref="I31:J31"/>
    <mergeCell ref="A30:B30"/>
    <mergeCell ref="C30:D30"/>
    <mergeCell ref="E30:F30"/>
    <mergeCell ref="G30:H30"/>
    <mergeCell ref="I30:J30"/>
    <mergeCell ref="S26:T26"/>
    <mergeCell ref="W26:X26"/>
    <mergeCell ref="A27:R27"/>
    <mergeCell ref="S27:V27"/>
    <mergeCell ref="W27:X27"/>
    <mergeCell ref="A28:B29"/>
    <mergeCell ref="C28:X28"/>
    <mergeCell ref="C29:J29"/>
    <mergeCell ref="K29:R29"/>
    <mergeCell ref="S29:X29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M24:N24"/>
    <mergeCell ref="O24:P24"/>
    <mergeCell ref="Q24:R24"/>
    <mergeCell ref="S24:T24"/>
    <mergeCell ref="W24:X24"/>
    <mergeCell ref="A25:B25"/>
    <mergeCell ref="C25:D25"/>
    <mergeCell ref="E25:F25"/>
    <mergeCell ref="G25:H25"/>
    <mergeCell ref="I25:J25"/>
    <mergeCell ref="A24:B24"/>
    <mergeCell ref="C24:D24"/>
    <mergeCell ref="E24:F24"/>
    <mergeCell ref="G24:H24"/>
    <mergeCell ref="I24:J24"/>
    <mergeCell ref="K24:L24"/>
    <mergeCell ref="W25:X25"/>
    <mergeCell ref="K25:L25"/>
    <mergeCell ref="M25:N25"/>
    <mergeCell ref="O25:P25"/>
    <mergeCell ref="Q25:R25"/>
    <mergeCell ref="S25:T25"/>
    <mergeCell ref="U25:V25"/>
    <mergeCell ref="K23:L23"/>
    <mergeCell ref="M23:N23"/>
    <mergeCell ref="O23:P23"/>
    <mergeCell ref="Q23:R23"/>
    <mergeCell ref="S23:T23"/>
    <mergeCell ref="W23:X23"/>
    <mergeCell ref="M22:N22"/>
    <mergeCell ref="O22:P22"/>
    <mergeCell ref="Q22:R22"/>
    <mergeCell ref="S22:T22"/>
    <mergeCell ref="W22:X22"/>
    <mergeCell ref="K22:L22"/>
    <mergeCell ref="A23:B23"/>
    <mergeCell ref="C23:D23"/>
    <mergeCell ref="E23:F23"/>
    <mergeCell ref="G23:H23"/>
    <mergeCell ref="I23:J23"/>
    <mergeCell ref="A22:B22"/>
    <mergeCell ref="C22:D22"/>
    <mergeCell ref="E22:F22"/>
    <mergeCell ref="G22:H22"/>
    <mergeCell ref="I22:J22"/>
    <mergeCell ref="K21:L21"/>
    <mergeCell ref="M21:N21"/>
    <mergeCell ref="O21:P21"/>
    <mergeCell ref="Q21:R21"/>
    <mergeCell ref="S21:T21"/>
    <mergeCell ref="W21:X21"/>
    <mergeCell ref="M20:N20"/>
    <mergeCell ref="O20:P20"/>
    <mergeCell ref="Q20:R20"/>
    <mergeCell ref="S20:T20"/>
    <mergeCell ref="W20:X20"/>
    <mergeCell ref="K20:L20"/>
    <mergeCell ref="A21:B21"/>
    <mergeCell ref="C21:D21"/>
    <mergeCell ref="E21:F21"/>
    <mergeCell ref="G21:H21"/>
    <mergeCell ref="I21:J21"/>
    <mergeCell ref="A20:B20"/>
    <mergeCell ref="C20:D20"/>
    <mergeCell ref="E20:F20"/>
    <mergeCell ref="G20:H20"/>
    <mergeCell ref="I20:J20"/>
    <mergeCell ref="K19:L19"/>
    <mergeCell ref="M19:N19"/>
    <mergeCell ref="O19:P19"/>
    <mergeCell ref="Q19:R19"/>
    <mergeCell ref="S19:T19"/>
    <mergeCell ref="W19:X19"/>
    <mergeCell ref="M18:N18"/>
    <mergeCell ref="O18:P18"/>
    <mergeCell ref="Q18:R18"/>
    <mergeCell ref="S18:T18"/>
    <mergeCell ref="W18:X18"/>
    <mergeCell ref="K18:L18"/>
    <mergeCell ref="A19:B19"/>
    <mergeCell ref="C19:D19"/>
    <mergeCell ref="E19:F19"/>
    <mergeCell ref="G19:H19"/>
    <mergeCell ref="I19:J19"/>
    <mergeCell ref="A18:B18"/>
    <mergeCell ref="C18:D18"/>
    <mergeCell ref="E18:F18"/>
    <mergeCell ref="G18:H18"/>
    <mergeCell ref="I18:J18"/>
    <mergeCell ref="K17:L17"/>
    <mergeCell ref="M17:N17"/>
    <mergeCell ref="O17:P17"/>
    <mergeCell ref="Q17:R17"/>
    <mergeCell ref="S17:T17"/>
    <mergeCell ref="W17:X17"/>
    <mergeCell ref="M16:N16"/>
    <mergeCell ref="O16:P16"/>
    <mergeCell ref="Q16:R16"/>
    <mergeCell ref="S16:T16"/>
    <mergeCell ref="W16:X16"/>
    <mergeCell ref="K16:L16"/>
    <mergeCell ref="A17:B17"/>
    <mergeCell ref="C17:D17"/>
    <mergeCell ref="E17:F17"/>
    <mergeCell ref="G17:H17"/>
    <mergeCell ref="I17:J17"/>
    <mergeCell ref="A16:B16"/>
    <mergeCell ref="C16:D16"/>
    <mergeCell ref="E16:F16"/>
    <mergeCell ref="G16:H16"/>
    <mergeCell ref="I16:J16"/>
    <mergeCell ref="E11:F11"/>
    <mergeCell ref="A13:D14"/>
    <mergeCell ref="E13:F13"/>
    <mergeCell ref="G13:H13"/>
    <mergeCell ref="I13:J13"/>
    <mergeCell ref="K13:L13"/>
    <mergeCell ref="E14:F14"/>
    <mergeCell ref="G14:H14"/>
    <mergeCell ref="I14:J14"/>
    <mergeCell ref="K14:L14"/>
    <mergeCell ref="A8:B8"/>
    <mergeCell ref="E8:F8"/>
    <mergeCell ref="A9:B9"/>
    <mergeCell ref="E9:F9"/>
    <mergeCell ref="A10:B10"/>
    <mergeCell ref="E10:F10"/>
    <mergeCell ref="A5:B5"/>
    <mergeCell ref="E5:F5"/>
    <mergeCell ref="A6:B6"/>
    <mergeCell ref="E6:F6"/>
    <mergeCell ref="A7:B7"/>
    <mergeCell ref="E7:F7"/>
    <mergeCell ref="A1:S1"/>
    <mergeCell ref="U1:V1"/>
    <mergeCell ref="A3:B4"/>
    <mergeCell ref="C3:F3"/>
    <mergeCell ref="G3:G4"/>
    <mergeCell ref="H3:H4"/>
    <mergeCell ref="I3:J3"/>
    <mergeCell ref="M3:S3"/>
    <mergeCell ref="T3:X3"/>
    <mergeCell ref="E4:F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X55"/>
  <sheetViews>
    <sheetView topLeftCell="A22" zoomScale="91" zoomScaleNormal="91" workbookViewId="0">
      <selection activeCell="S51" sqref="S51:X51"/>
    </sheetView>
  </sheetViews>
  <sheetFormatPr defaultRowHeight="15"/>
  <cols>
    <col min="2" max="2" width="11.7109375" customWidth="1"/>
    <col min="3" max="3" width="7.7109375" customWidth="1"/>
    <col min="4" max="4" width="7.85546875" customWidth="1"/>
    <col min="5" max="5" width="7.28515625" customWidth="1"/>
    <col min="6" max="6" width="7.140625" customWidth="1"/>
    <col min="7" max="8" width="7.28515625" customWidth="1"/>
    <col min="9" max="9" width="7.7109375" customWidth="1"/>
    <col min="10" max="10" width="7.28515625" customWidth="1"/>
    <col min="11" max="11" width="6.85546875" customWidth="1"/>
    <col min="12" max="12" width="10" customWidth="1"/>
    <col min="13" max="13" width="7.85546875" customWidth="1"/>
    <col min="14" max="14" width="8" customWidth="1"/>
    <col min="15" max="15" width="7.42578125" customWidth="1"/>
    <col min="16" max="16" width="8" customWidth="1"/>
    <col min="17" max="18" width="7.5703125" customWidth="1"/>
    <col min="19" max="19" width="10.85546875" customWidth="1"/>
    <col min="20" max="20" width="7.7109375" customWidth="1"/>
    <col min="21" max="21" width="7.85546875" customWidth="1"/>
    <col min="22" max="22" width="8" customWidth="1"/>
    <col min="23" max="23" width="8.140625" customWidth="1"/>
    <col min="24" max="24" width="8" customWidth="1"/>
  </cols>
  <sheetData>
    <row r="1" spans="1:24" ht="20.25">
      <c r="A1" s="259" t="s">
        <v>72</v>
      </c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  <c r="N1" s="260"/>
      <c r="O1" s="260"/>
      <c r="P1" s="260"/>
      <c r="Q1" s="260"/>
      <c r="R1" s="260"/>
      <c r="S1" s="260"/>
      <c r="T1" s="5">
        <v>16</v>
      </c>
      <c r="U1" s="261" t="s">
        <v>86</v>
      </c>
      <c r="V1" s="261"/>
      <c r="W1" s="5" t="s">
        <v>77</v>
      </c>
      <c r="X1" s="6"/>
    </row>
    <row r="2" spans="1:24" ht="15.75" thickBot="1">
      <c r="A2" s="104"/>
      <c r="B2" s="105"/>
      <c r="C2" s="105"/>
      <c r="D2" s="105"/>
      <c r="E2" s="105"/>
      <c r="F2" s="105"/>
      <c r="G2" s="105"/>
      <c r="H2" s="105"/>
      <c r="I2" s="105"/>
      <c r="J2" s="105"/>
      <c r="K2" s="106"/>
      <c r="L2" s="106"/>
      <c r="M2" s="106"/>
      <c r="N2" s="105"/>
      <c r="O2" s="107"/>
      <c r="P2" s="105"/>
      <c r="Q2" s="105"/>
      <c r="R2" s="105"/>
      <c r="S2" s="105"/>
      <c r="T2" s="105"/>
      <c r="U2" s="105"/>
      <c r="V2" s="107"/>
      <c r="W2" s="105"/>
      <c r="X2" s="108"/>
    </row>
    <row r="3" spans="1:24" ht="38.25">
      <c r="A3" s="262" t="s">
        <v>0</v>
      </c>
      <c r="B3" s="263"/>
      <c r="C3" s="266" t="s">
        <v>1</v>
      </c>
      <c r="D3" s="267"/>
      <c r="E3" s="267"/>
      <c r="F3" s="267"/>
      <c r="G3" s="267" t="s">
        <v>22</v>
      </c>
      <c r="H3" s="269" t="s">
        <v>23</v>
      </c>
      <c r="I3" s="262" t="s">
        <v>36</v>
      </c>
      <c r="J3" s="263"/>
      <c r="K3" s="182" t="s">
        <v>45</v>
      </c>
      <c r="L3" s="182" t="s">
        <v>33</v>
      </c>
      <c r="M3" s="271" t="s">
        <v>2</v>
      </c>
      <c r="N3" s="272"/>
      <c r="O3" s="272"/>
      <c r="P3" s="272"/>
      <c r="Q3" s="272"/>
      <c r="R3" s="272"/>
      <c r="S3" s="273"/>
      <c r="T3" s="266" t="s">
        <v>34</v>
      </c>
      <c r="U3" s="267"/>
      <c r="V3" s="267"/>
      <c r="W3" s="267"/>
      <c r="X3" s="263"/>
    </row>
    <row r="4" spans="1:24" ht="15.75" thickBot="1">
      <c r="A4" s="264"/>
      <c r="B4" s="265"/>
      <c r="C4" s="1" t="s">
        <v>3</v>
      </c>
      <c r="D4" s="183" t="s">
        <v>4</v>
      </c>
      <c r="E4" s="274" t="s">
        <v>5</v>
      </c>
      <c r="F4" s="274"/>
      <c r="G4" s="268"/>
      <c r="H4" s="270"/>
      <c r="I4" s="180" t="s">
        <v>6</v>
      </c>
      <c r="J4" s="2" t="s">
        <v>39</v>
      </c>
      <c r="K4" s="3" t="s">
        <v>46</v>
      </c>
      <c r="L4" s="3" t="s">
        <v>21</v>
      </c>
      <c r="M4" s="180" t="s">
        <v>9</v>
      </c>
      <c r="N4" s="183" t="s">
        <v>67</v>
      </c>
      <c r="O4" s="183" t="s">
        <v>10</v>
      </c>
      <c r="P4" s="183" t="s">
        <v>11</v>
      </c>
      <c r="Q4" s="183" t="s">
        <v>12</v>
      </c>
      <c r="R4" s="181" t="s">
        <v>65</v>
      </c>
      <c r="S4" s="90" t="s">
        <v>61</v>
      </c>
      <c r="T4" s="1" t="s">
        <v>7</v>
      </c>
      <c r="U4" s="183" t="s">
        <v>8</v>
      </c>
      <c r="V4" s="183" t="s">
        <v>13</v>
      </c>
      <c r="W4" s="183" t="s">
        <v>41</v>
      </c>
      <c r="X4" s="4" t="s">
        <v>14</v>
      </c>
    </row>
    <row r="5" spans="1:24" ht="21.75" customHeight="1" thickBot="1">
      <c r="A5" s="275" t="s">
        <v>333</v>
      </c>
      <c r="B5" s="276"/>
      <c r="C5" s="16">
        <v>0.125</v>
      </c>
      <c r="D5" s="185">
        <v>0.13194444444444445</v>
      </c>
      <c r="E5" s="280">
        <f t="shared" ref="E5:E10" si="0">D5-C5</f>
        <v>6.9444444444444475E-3</v>
      </c>
      <c r="F5" s="280"/>
      <c r="G5" s="99" t="s">
        <v>92</v>
      </c>
      <c r="H5" s="8">
        <v>1.5</v>
      </c>
      <c r="I5" s="9">
        <v>0.5</v>
      </c>
      <c r="J5" s="10">
        <v>17.899999999999999</v>
      </c>
      <c r="K5" s="7">
        <v>13</v>
      </c>
      <c r="L5" s="21">
        <v>28.1</v>
      </c>
      <c r="M5" s="11">
        <v>33.19</v>
      </c>
      <c r="N5" s="12">
        <v>8.36</v>
      </c>
      <c r="O5" s="12">
        <v>41.93</v>
      </c>
      <c r="P5" s="12">
        <v>6.98</v>
      </c>
      <c r="Q5" s="12">
        <v>6.28</v>
      </c>
      <c r="R5" s="12">
        <v>0.45</v>
      </c>
      <c r="S5" s="91" t="s">
        <v>338</v>
      </c>
      <c r="T5" s="13">
        <v>1.24</v>
      </c>
      <c r="U5" s="12">
        <v>76.64</v>
      </c>
      <c r="V5" s="14">
        <v>0.14299999999999999</v>
      </c>
      <c r="W5" s="14">
        <v>1.2E-2</v>
      </c>
      <c r="X5" s="15">
        <v>6.71</v>
      </c>
    </row>
    <row r="6" spans="1:24" ht="22.5" customHeight="1" thickBot="1">
      <c r="A6" s="275" t="s">
        <v>334</v>
      </c>
      <c r="B6" s="276"/>
      <c r="C6" s="16">
        <v>0.375</v>
      </c>
      <c r="D6" s="184">
        <v>0.38541666666666669</v>
      </c>
      <c r="E6" s="277">
        <f t="shared" si="0"/>
        <v>1.0416666666666685E-2</v>
      </c>
      <c r="F6" s="277"/>
      <c r="G6" s="99" t="s">
        <v>111</v>
      </c>
      <c r="H6" s="100">
        <v>1.6</v>
      </c>
      <c r="I6" s="18">
        <v>0.5</v>
      </c>
      <c r="J6" s="19">
        <v>19.399999999999999</v>
      </c>
      <c r="K6" s="20">
        <v>13</v>
      </c>
      <c r="L6" s="21">
        <v>30.35</v>
      </c>
      <c r="M6" s="22">
        <v>32.18</v>
      </c>
      <c r="N6" s="23">
        <v>8.44</v>
      </c>
      <c r="O6" s="23">
        <v>40.92</v>
      </c>
      <c r="P6" s="23">
        <v>6.29</v>
      </c>
      <c r="Q6" s="23">
        <v>5.79</v>
      </c>
      <c r="R6" s="23">
        <v>0.45</v>
      </c>
      <c r="S6" s="92" t="s">
        <v>340</v>
      </c>
      <c r="T6" s="24">
        <v>1.0900000000000001</v>
      </c>
      <c r="U6" s="23">
        <v>75.56</v>
      </c>
      <c r="V6" s="20">
        <v>0.14099999999999999</v>
      </c>
      <c r="W6" s="25">
        <v>1.0999999999999999E-2</v>
      </c>
      <c r="X6" s="26">
        <v>6.76</v>
      </c>
    </row>
    <row r="7" spans="1:24" ht="22.5" customHeight="1" thickBot="1">
      <c r="A7" s="275" t="s">
        <v>335</v>
      </c>
      <c r="B7" s="276"/>
      <c r="C7" s="27">
        <v>0.625</v>
      </c>
      <c r="D7" s="28">
        <v>0.63194444444444442</v>
      </c>
      <c r="E7" s="277">
        <f t="shared" si="0"/>
        <v>6.9444444444444198E-3</v>
      </c>
      <c r="F7" s="277"/>
      <c r="G7" s="99" t="s">
        <v>111</v>
      </c>
      <c r="H7" s="17">
        <v>1.4</v>
      </c>
      <c r="I7" s="18">
        <v>0.33333333333333331</v>
      </c>
      <c r="J7" s="19">
        <v>13.65</v>
      </c>
      <c r="K7" s="20">
        <v>13</v>
      </c>
      <c r="L7" s="21">
        <v>28.65</v>
      </c>
      <c r="M7" s="22">
        <v>31.64</v>
      </c>
      <c r="N7" s="23">
        <v>8.58</v>
      </c>
      <c r="O7" s="23">
        <v>42.17</v>
      </c>
      <c r="P7" s="23">
        <v>6</v>
      </c>
      <c r="Q7" s="23">
        <v>6.06</v>
      </c>
      <c r="R7" s="23">
        <v>0.6</v>
      </c>
      <c r="S7" s="92" t="s">
        <v>302</v>
      </c>
      <c r="T7" s="24">
        <v>1.41</v>
      </c>
      <c r="U7" s="23">
        <v>76.58</v>
      </c>
      <c r="V7" s="20">
        <v>0.14399999999999999</v>
      </c>
      <c r="W7" s="25">
        <v>1.4E-2</v>
      </c>
      <c r="X7" s="26">
        <v>6.63</v>
      </c>
    </row>
    <row r="8" spans="1:24" ht="21.75" customHeight="1" thickBot="1">
      <c r="A8" s="275" t="s">
        <v>336</v>
      </c>
      <c r="B8" s="276"/>
      <c r="C8" s="101">
        <v>0.875</v>
      </c>
      <c r="D8" s="184">
        <v>0.88194444444444453</v>
      </c>
      <c r="E8" s="277">
        <f t="shared" si="0"/>
        <v>6.9444444444445308E-3</v>
      </c>
      <c r="F8" s="277"/>
      <c r="G8" s="99" t="s">
        <v>92</v>
      </c>
      <c r="H8" s="100">
        <v>1.4</v>
      </c>
      <c r="I8" s="18">
        <v>0.75</v>
      </c>
      <c r="J8" s="19">
        <v>22.85</v>
      </c>
      <c r="K8" s="20">
        <v>13</v>
      </c>
      <c r="L8" s="21">
        <v>31.45</v>
      </c>
      <c r="M8" s="22">
        <v>33.72</v>
      </c>
      <c r="N8" s="23">
        <v>7.72</v>
      </c>
      <c r="O8" s="23">
        <v>40.229999999999997</v>
      </c>
      <c r="P8" s="23">
        <v>8.6199999999999992</v>
      </c>
      <c r="Q8" s="23">
        <v>7.29</v>
      </c>
      <c r="R8" s="96">
        <v>0.54</v>
      </c>
      <c r="S8" s="93" t="s">
        <v>342</v>
      </c>
      <c r="T8" s="24">
        <v>0.68</v>
      </c>
      <c r="U8" s="23">
        <v>76.7</v>
      </c>
      <c r="V8" s="98">
        <v>0.11600000000000001</v>
      </c>
      <c r="W8" s="25">
        <v>6.0000000000000001E-3</v>
      </c>
      <c r="X8" s="29">
        <v>6.95</v>
      </c>
    </row>
    <row r="9" spans="1:24" ht="21.75" customHeight="1" thickBot="1">
      <c r="A9" s="275"/>
      <c r="B9" s="278"/>
      <c r="C9" s="16"/>
      <c r="D9" s="184"/>
      <c r="E9" s="277">
        <f t="shared" si="0"/>
        <v>0</v>
      </c>
      <c r="F9" s="277"/>
      <c r="G9" s="99"/>
      <c r="H9" s="17"/>
      <c r="I9" s="18"/>
      <c r="J9" s="19"/>
      <c r="K9" s="20"/>
      <c r="L9" s="21"/>
      <c r="M9" s="30"/>
      <c r="N9" s="31"/>
      <c r="O9" s="31"/>
      <c r="P9" s="31"/>
      <c r="Q9" s="31"/>
      <c r="R9" s="97"/>
      <c r="S9" s="94"/>
      <c r="T9" s="32"/>
      <c r="U9" s="31"/>
      <c r="V9" s="33"/>
      <c r="W9" s="34"/>
      <c r="X9" s="26"/>
    </row>
    <row r="10" spans="1:24" ht="22.5" customHeight="1" thickBot="1">
      <c r="A10" s="275"/>
      <c r="B10" s="278"/>
      <c r="C10" s="35"/>
      <c r="D10" s="36"/>
      <c r="E10" s="279">
        <f t="shared" si="0"/>
        <v>0</v>
      </c>
      <c r="F10" s="279"/>
      <c r="G10" s="37"/>
      <c r="H10" s="37"/>
      <c r="I10" s="38"/>
      <c r="J10" s="39"/>
      <c r="K10" s="40"/>
      <c r="L10" s="41"/>
      <c r="M10" s="42"/>
      <c r="N10" s="43"/>
      <c r="O10" s="43"/>
      <c r="P10" s="43"/>
      <c r="Q10" s="43"/>
      <c r="R10" s="43"/>
      <c r="S10" s="95"/>
      <c r="T10" s="44"/>
      <c r="U10" s="40"/>
      <c r="V10" s="40"/>
      <c r="W10" s="45"/>
      <c r="X10" s="46"/>
    </row>
    <row r="11" spans="1:24" ht="16.5" thickBot="1">
      <c r="A11" s="47" t="s">
        <v>35</v>
      </c>
      <c r="B11" s="48"/>
      <c r="C11" s="49"/>
      <c r="D11" s="50"/>
      <c r="E11" s="281"/>
      <c r="F11" s="281"/>
      <c r="G11" s="51"/>
      <c r="H11" s="52"/>
      <c r="I11" s="53">
        <f>SUM(I5:I10)</f>
        <v>2.083333333333333</v>
      </c>
      <c r="J11" s="54">
        <f>SUM(J5:J10)</f>
        <v>73.8</v>
      </c>
      <c r="K11" s="102">
        <f>SUM(K5:K10)</f>
        <v>52</v>
      </c>
      <c r="L11" s="55">
        <f>SUM(L5:L10)</f>
        <v>118.55</v>
      </c>
      <c r="M11" s="56"/>
      <c r="N11" s="57"/>
      <c r="O11" s="57"/>
      <c r="P11" s="58"/>
      <c r="Q11" s="57"/>
      <c r="R11" s="59"/>
      <c r="S11" s="59"/>
      <c r="T11" s="60"/>
      <c r="U11" s="57"/>
      <c r="V11" s="57"/>
      <c r="W11" s="57"/>
      <c r="X11" s="61"/>
    </row>
    <row r="12" spans="1:24" ht="16.5" thickBot="1">
      <c r="A12" s="186"/>
      <c r="B12" s="62"/>
      <c r="C12" s="63"/>
      <c r="D12" s="63"/>
      <c r="E12" s="64"/>
      <c r="F12" s="64"/>
      <c r="G12" s="65"/>
      <c r="H12" s="65"/>
      <c r="I12" s="66"/>
      <c r="J12" s="67"/>
      <c r="K12" s="68"/>
      <c r="L12" s="69"/>
      <c r="M12" s="70"/>
      <c r="N12" s="71"/>
      <c r="O12" s="71"/>
      <c r="P12" s="71"/>
      <c r="Q12" s="72"/>
      <c r="R12" s="71"/>
      <c r="S12" s="71"/>
      <c r="T12" s="71"/>
      <c r="U12" s="71"/>
      <c r="V12" s="71"/>
      <c r="W12" s="71"/>
      <c r="X12" s="73"/>
    </row>
    <row r="13" spans="1:24" ht="16.5" thickBot="1">
      <c r="A13" s="282" t="s">
        <v>57</v>
      </c>
      <c r="B13" s="283"/>
      <c r="C13" s="283"/>
      <c r="D13" s="284"/>
      <c r="E13" s="288" t="s">
        <v>8</v>
      </c>
      <c r="F13" s="289"/>
      <c r="G13" s="288" t="s">
        <v>58</v>
      </c>
      <c r="H13" s="289"/>
      <c r="I13" s="288" t="s">
        <v>10</v>
      </c>
      <c r="J13" s="289"/>
      <c r="K13" s="288" t="s">
        <v>14</v>
      </c>
      <c r="L13" s="289"/>
      <c r="M13" s="74"/>
      <c r="N13" s="71"/>
      <c r="O13" s="71"/>
      <c r="P13" s="71"/>
      <c r="Q13" s="72"/>
      <c r="R13" s="71"/>
      <c r="S13" s="71"/>
      <c r="T13" s="71"/>
      <c r="U13" s="71"/>
      <c r="V13" s="71"/>
      <c r="W13" s="71"/>
      <c r="X13" s="73"/>
    </row>
    <row r="14" spans="1:24" ht="16.5" thickBot="1">
      <c r="A14" s="285"/>
      <c r="B14" s="286"/>
      <c r="C14" s="286"/>
      <c r="D14" s="287"/>
      <c r="E14" s="290"/>
      <c r="F14" s="291"/>
      <c r="G14" s="290"/>
      <c r="H14" s="291"/>
      <c r="I14" s="290"/>
      <c r="J14" s="291"/>
      <c r="K14" s="290"/>
      <c r="L14" s="291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10"/>
    </row>
    <row r="15" spans="1:24" ht="16.5" thickBot="1">
      <c r="A15" s="112"/>
      <c r="B15" s="113"/>
      <c r="C15" s="113"/>
      <c r="D15" s="113"/>
      <c r="E15" s="191"/>
      <c r="F15" s="111"/>
      <c r="G15" s="191"/>
      <c r="H15" s="191"/>
      <c r="I15" s="111"/>
      <c r="J15" s="191"/>
      <c r="K15" s="111"/>
      <c r="L15" s="191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10"/>
    </row>
    <row r="16" spans="1:24" ht="15.75">
      <c r="A16" s="296" t="s">
        <v>16</v>
      </c>
      <c r="B16" s="297"/>
      <c r="C16" s="298" t="s">
        <v>30</v>
      </c>
      <c r="D16" s="299"/>
      <c r="E16" s="300" t="s">
        <v>31</v>
      </c>
      <c r="F16" s="300"/>
      <c r="G16" s="298" t="s">
        <v>32</v>
      </c>
      <c r="H16" s="299"/>
      <c r="I16" s="300" t="s">
        <v>24</v>
      </c>
      <c r="J16" s="300"/>
      <c r="K16" s="298" t="s">
        <v>25</v>
      </c>
      <c r="L16" s="299"/>
      <c r="M16" s="300" t="s">
        <v>26</v>
      </c>
      <c r="N16" s="300"/>
      <c r="O16" s="298" t="s">
        <v>27</v>
      </c>
      <c r="P16" s="299"/>
      <c r="Q16" s="300" t="s">
        <v>28</v>
      </c>
      <c r="R16" s="300"/>
      <c r="S16" s="298" t="s">
        <v>29</v>
      </c>
      <c r="T16" s="299"/>
      <c r="U16" s="187">
        <v>20</v>
      </c>
      <c r="V16" s="75">
        <v>22</v>
      </c>
      <c r="W16" s="302">
        <v>24</v>
      </c>
      <c r="X16" s="303"/>
    </row>
    <row r="17" spans="1:24" ht="15.75">
      <c r="A17" s="292" t="s">
        <v>17</v>
      </c>
      <c r="B17" s="293"/>
      <c r="C17" s="294">
        <v>8</v>
      </c>
      <c r="D17" s="295"/>
      <c r="E17" s="294">
        <v>14</v>
      </c>
      <c r="F17" s="295"/>
      <c r="G17" s="294">
        <v>21</v>
      </c>
      <c r="H17" s="295"/>
      <c r="I17" s="294">
        <v>28</v>
      </c>
      <c r="J17" s="295"/>
      <c r="K17" s="294">
        <v>6</v>
      </c>
      <c r="L17" s="295"/>
      <c r="M17" s="294">
        <v>12</v>
      </c>
      <c r="N17" s="295"/>
      <c r="O17" s="294">
        <v>19</v>
      </c>
      <c r="P17" s="295"/>
      <c r="Q17" s="301">
        <v>25</v>
      </c>
      <c r="R17" s="301"/>
      <c r="S17" s="294">
        <v>6</v>
      </c>
      <c r="T17" s="295"/>
      <c r="U17" s="189">
        <v>12</v>
      </c>
      <c r="V17" s="76">
        <v>18</v>
      </c>
      <c r="W17" s="301">
        <v>25</v>
      </c>
      <c r="X17" s="295"/>
    </row>
    <row r="18" spans="1:24" ht="15.75">
      <c r="A18" s="292" t="s">
        <v>42</v>
      </c>
      <c r="B18" s="293"/>
      <c r="C18" s="306" t="s">
        <v>98</v>
      </c>
      <c r="D18" s="307"/>
      <c r="E18" s="306" t="s">
        <v>339</v>
      </c>
      <c r="F18" s="307"/>
      <c r="G18" s="306" t="s">
        <v>141</v>
      </c>
      <c r="H18" s="307"/>
      <c r="I18" s="306" t="s">
        <v>154</v>
      </c>
      <c r="J18" s="307"/>
      <c r="K18" s="306" t="s">
        <v>269</v>
      </c>
      <c r="L18" s="307"/>
      <c r="M18" s="306" t="s">
        <v>319</v>
      </c>
      <c r="N18" s="307"/>
      <c r="O18" s="306" t="s">
        <v>272</v>
      </c>
      <c r="P18" s="307"/>
      <c r="Q18" s="309" t="s">
        <v>341</v>
      </c>
      <c r="R18" s="309"/>
      <c r="S18" s="306" t="s">
        <v>151</v>
      </c>
      <c r="T18" s="307"/>
      <c r="U18" s="201" t="s">
        <v>95</v>
      </c>
      <c r="V18" s="76" t="s">
        <v>343</v>
      </c>
      <c r="W18" s="301" t="s">
        <v>150</v>
      </c>
      <c r="X18" s="295"/>
    </row>
    <row r="19" spans="1:24" ht="15.75">
      <c r="A19" s="292" t="s">
        <v>43</v>
      </c>
      <c r="B19" s="293"/>
      <c r="C19" s="304">
        <v>367</v>
      </c>
      <c r="D19" s="305"/>
      <c r="E19" s="304">
        <v>367</v>
      </c>
      <c r="F19" s="305"/>
      <c r="G19" s="304">
        <v>367</v>
      </c>
      <c r="H19" s="305"/>
      <c r="I19" s="304">
        <v>367</v>
      </c>
      <c r="J19" s="305"/>
      <c r="K19" s="304">
        <v>367</v>
      </c>
      <c r="L19" s="305"/>
      <c r="M19" s="304">
        <v>383</v>
      </c>
      <c r="N19" s="305"/>
      <c r="O19" s="304">
        <v>367</v>
      </c>
      <c r="P19" s="305"/>
      <c r="Q19" s="308">
        <v>350</v>
      </c>
      <c r="R19" s="308"/>
      <c r="S19" s="304">
        <v>367</v>
      </c>
      <c r="T19" s="305"/>
      <c r="U19" s="77">
        <v>367</v>
      </c>
      <c r="V19" s="78">
        <v>400</v>
      </c>
      <c r="W19" s="308">
        <v>383</v>
      </c>
      <c r="X19" s="305"/>
    </row>
    <row r="20" spans="1:24" ht="15.75">
      <c r="A20" s="292" t="s">
        <v>44</v>
      </c>
      <c r="B20" s="293"/>
      <c r="C20" s="294">
        <v>0.72</v>
      </c>
      <c r="D20" s="295"/>
      <c r="E20" s="294">
        <v>0.7</v>
      </c>
      <c r="F20" s="295"/>
      <c r="G20" s="294">
        <v>0.7</v>
      </c>
      <c r="H20" s="295"/>
      <c r="I20" s="294">
        <v>0.72</v>
      </c>
      <c r="J20" s="295"/>
      <c r="K20" s="294">
        <v>0.7</v>
      </c>
      <c r="L20" s="295"/>
      <c r="M20" s="294">
        <v>0.68</v>
      </c>
      <c r="N20" s="295"/>
      <c r="O20" s="294">
        <v>0.72</v>
      </c>
      <c r="P20" s="295"/>
      <c r="Q20" s="301">
        <v>0.72</v>
      </c>
      <c r="R20" s="301"/>
      <c r="S20" s="294">
        <v>0.7</v>
      </c>
      <c r="T20" s="295"/>
      <c r="U20" s="189">
        <v>0.68</v>
      </c>
      <c r="V20" s="76">
        <v>0.68</v>
      </c>
      <c r="W20" s="301">
        <v>0.69</v>
      </c>
      <c r="X20" s="295"/>
    </row>
    <row r="21" spans="1:24" ht="15.75">
      <c r="A21" s="292" t="s">
        <v>63</v>
      </c>
      <c r="B21" s="293"/>
      <c r="C21" s="294">
        <v>1186</v>
      </c>
      <c r="D21" s="295"/>
      <c r="E21" s="294">
        <v>1174</v>
      </c>
      <c r="F21" s="295"/>
      <c r="G21" s="294">
        <v>1150</v>
      </c>
      <c r="H21" s="295"/>
      <c r="I21" s="294">
        <v>1126</v>
      </c>
      <c r="J21" s="295"/>
      <c r="K21" s="294">
        <v>1162</v>
      </c>
      <c r="L21" s="295"/>
      <c r="M21" s="294">
        <v>1179</v>
      </c>
      <c r="N21" s="295"/>
      <c r="O21" s="294">
        <v>1170</v>
      </c>
      <c r="P21" s="295"/>
      <c r="Q21" s="301">
        <v>1166</v>
      </c>
      <c r="R21" s="301"/>
      <c r="S21" s="294">
        <v>1142</v>
      </c>
      <c r="T21" s="295"/>
      <c r="U21" s="189">
        <v>1165</v>
      </c>
      <c r="V21" s="76">
        <v>1174</v>
      </c>
      <c r="W21" s="301">
        <v>1165</v>
      </c>
      <c r="X21" s="295"/>
    </row>
    <row r="22" spans="1:24" ht="15.75">
      <c r="A22" s="292" t="s">
        <v>18</v>
      </c>
      <c r="B22" s="293"/>
      <c r="C22" s="294">
        <v>0.32</v>
      </c>
      <c r="D22" s="295"/>
      <c r="E22" s="294">
        <v>0.32</v>
      </c>
      <c r="F22" s="295"/>
      <c r="G22" s="294">
        <v>0.32</v>
      </c>
      <c r="H22" s="295"/>
      <c r="I22" s="294">
        <v>0.32</v>
      </c>
      <c r="J22" s="295"/>
      <c r="K22" s="294">
        <v>0.32</v>
      </c>
      <c r="L22" s="295"/>
      <c r="M22" s="294">
        <v>0.34</v>
      </c>
      <c r="N22" s="295"/>
      <c r="O22" s="294">
        <v>0.32</v>
      </c>
      <c r="P22" s="295"/>
      <c r="Q22" s="301">
        <v>0.34</v>
      </c>
      <c r="R22" s="301"/>
      <c r="S22" s="294">
        <v>0.32</v>
      </c>
      <c r="T22" s="295"/>
      <c r="U22" s="189">
        <v>0.32</v>
      </c>
      <c r="V22" s="76">
        <v>0.32</v>
      </c>
      <c r="W22" s="301">
        <v>0.32</v>
      </c>
      <c r="X22" s="295"/>
    </row>
    <row r="23" spans="1:24" ht="15.75">
      <c r="A23" s="292" t="s">
        <v>19</v>
      </c>
      <c r="B23" s="293"/>
      <c r="C23" s="310">
        <f>C20-C22</f>
        <v>0.39999999999999997</v>
      </c>
      <c r="D23" s="311"/>
      <c r="E23" s="310">
        <f>E20-E22</f>
        <v>0.37999999999999995</v>
      </c>
      <c r="F23" s="311"/>
      <c r="G23" s="310">
        <f>G20-G22</f>
        <v>0.37999999999999995</v>
      </c>
      <c r="H23" s="311"/>
      <c r="I23" s="310">
        <f>I20-I22</f>
        <v>0.39999999999999997</v>
      </c>
      <c r="J23" s="311"/>
      <c r="K23" s="310">
        <f>K20-K22</f>
        <v>0.37999999999999995</v>
      </c>
      <c r="L23" s="311"/>
      <c r="M23" s="310">
        <f>M20-M22</f>
        <v>0.34</v>
      </c>
      <c r="N23" s="311"/>
      <c r="O23" s="310">
        <f>O20-O22</f>
        <v>0.39999999999999997</v>
      </c>
      <c r="P23" s="311"/>
      <c r="Q23" s="310">
        <f>Q20-Q22</f>
        <v>0.37999999999999995</v>
      </c>
      <c r="R23" s="311"/>
      <c r="S23" s="310">
        <f>S20-S22</f>
        <v>0.37999999999999995</v>
      </c>
      <c r="T23" s="311"/>
      <c r="U23" s="85">
        <f>U20-U22</f>
        <v>0.36000000000000004</v>
      </c>
      <c r="V23" s="79">
        <f>V20-V22</f>
        <v>0.36000000000000004</v>
      </c>
      <c r="W23" s="310">
        <f>W20-W22</f>
        <v>0.36999999999999994</v>
      </c>
      <c r="X23" s="311"/>
    </row>
    <row r="24" spans="1:24" ht="16.5" thickBot="1">
      <c r="A24" s="319" t="s">
        <v>64</v>
      </c>
      <c r="B24" s="320"/>
      <c r="C24" s="312">
        <v>550</v>
      </c>
      <c r="D24" s="313"/>
      <c r="E24" s="312">
        <v>580</v>
      </c>
      <c r="F24" s="313"/>
      <c r="G24" s="312">
        <v>600</v>
      </c>
      <c r="H24" s="313"/>
      <c r="I24" s="312">
        <v>620</v>
      </c>
      <c r="J24" s="313"/>
      <c r="K24" s="312">
        <v>580</v>
      </c>
      <c r="L24" s="313"/>
      <c r="M24" s="312">
        <v>580</v>
      </c>
      <c r="N24" s="313"/>
      <c r="O24" s="312">
        <v>580</v>
      </c>
      <c r="P24" s="313"/>
      <c r="Q24" s="314">
        <v>580</v>
      </c>
      <c r="R24" s="314"/>
      <c r="S24" s="312">
        <v>540</v>
      </c>
      <c r="T24" s="313"/>
      <c r="U24" s="190">
        <v>540</v>
      </c>
      <c r="V24" s="80">
        <v>540</v>
      </c>
      <c r="W24" s="314">
        <v>540</v>
      </c>
      <c r="X24" s="313"/>
    </row>
    <row r="25" spans="1:24" ht="15.75">
      <c r="A25" s="315" t="s">
        <v>66</v>
      </c>
      <c r="B25" s="316"/>
      <c r="C25" s="317" t="s">
        <v>96</v>
      </c>
      <c r="D25" s="318"/>
      <c r="E25" s="317" t="s">
        <v>96</v>
      </c>
      <c r="F25" s="318"/>
      <c r="G25" s="317" t="s">
        <v>96</v>
      </c>
      <c r="H25" s="318"/>
      <c r="I25" s="317" t="s">
        <v>96</v>
      </c>
      <c r="J25" s="318"/>
      <c r="K25" s="317" t="s">
        <v>96</v>
      </c>
      <c r="L25" s="318"/>
      <c r="M25" s="317" t="s">
        <v>96</v>
      </c>
      <c r="N25" s="318"/>
      <c r="O25" s="317" t="s">
        <v>96</v>
      </c>
      <c r="P25" s="318"/>
      <c r="Q25" s="317" t="s">
        <v>96</v>
      </c>
      <c r="R25" s="318"/>
      <c r="S25" s="317" t="s">
        <v>96</v>
      </c>
      <c r="T25" s="318"/>
      <c r="U25" s="317" t="s">
        <v>96</v>
      </c>
      <c r="V25" s="318"/>
      <c r="W25" s="317" t="s">
        <v>96</v>
      </c>
      <c r="X25" s="318"/>
    </row>
    <row r="26" spans="1:24" ht="16.5" thickBot="1">
      <c r="A26" s="344" t="s">
        <v>70</v>
      </c>
      <c r="B26" s="345"/>
      <c r="C26" s="321">
        <v>0.73</v>
      </c>
      <c r="D26" s="322"/>
      <c r="E26" s="321">
        <v>0.73</v>
      </c>
      <c r="F26" s="322"/>
      <c r="G26" s="321">
        <v>0.71</v>
      </c>
      <c r="H26" s="322"/>
      <c r="I26" s="321">
        <v>0.74</v>
      </c>
      <c r="J26" s="322"/>
      <c r="K26" s="321">
        <v>0.73</v>
      </c>
      <c r="L26" s="322"/>
      <c r="M26" s="321">
        <v>0.71</v>
      </c>
      <c r="N26" s="322"/>
      <c r="O26" s="321">
        <v>0.73</v>
      </c>
      <c r="P26" s="322"/>
      <c r="Q26" s="321">
        <v>0.74</v>
      </c>
      <c r="R26" s="322"/>
      <c r="S26" s="321">
        <v>0.72</v>
      </c>
      <c r="T26" s="322"/>
      <c r="U26" s="103">
        <v>0.7</v>
      </c>
      <c r="V26" s="103">
        <v>0.67</v>
      </c>
      <c r="W26" s="323">
        <v>0.72</v>
      </c>
      <c r="X26" s="322"/>
    </row>
    <row r="27" spans="1:24" ht="16.5" thickBot="1">
      <c r="A27" s="324"/>
      <c r="B27" s="325"/>
      <c r="C27" s="325"/>
      <c r="D27" s="325"/>
      <c r="E27" s="325"/>
      <c r="F27" s="325"/>
      <c r="G27" s="325"/>
      <c r="H27" s="325"/>
      <c r="I27" s="325"/>
      <c r="J27" s="325"/>
      <c r="K27" s="325"/>
      <c r="L27" s="325"/>
      <c r="M27" s="325"/>
      <c r="N27" s="325"/>
      <c r="O27" s="325"/>
      <c r="P27" s="325"/>
      <c r="Q27" s="325"/>
      <c r="R27" s="326"/>
      <c r="S27" s="327" t="s">
        <v>62</v>
      </c>
      <c r="T27" s="328"/>
      <c r="U27" s="329"/>
      <c r="V27" s="330"/>
      <c r="W27" s="331">
        <f>I17+Q17+W17</f>
        <v>78</v>
      </c>
      <c r="X27" s="332"/>
    </row>
    <row r="28" spans="1:24" ht="16.5" thickBot="1">
      <c r="A28" s="333" t="s">
        <v>47</v>
      </c>
      <c r="B28" s="334"/>
      <c r="C28" s="327" t="s">
        <v>48</v>
      </c>
      <c r="D28" s="328"/>
      <c r="E28" s="328"/>
      <c r="F28" s="328"/>
      <c r="G28" s="328"/>
      <c r="H28" s="328"/>
      <c r="I28" s="328"/>
      <c r="J28" s="328"/>
      <c r="K28" s="328"/>
      <c r="L28" s="328"/>
      <c r="M28" s="328"/>
      <c r="N28" s="328"/>
      <c r="O28" s="328"/>
      <c r="P28" s="328"/>
      <c r="Q28" s="328"/>
      <c r="R28" s="328"/>
      <c r="S28" s="328"/>
      <c r="T28" s="328"/>
      <c r="U28" s="328"/>
      <c r="V28" s="328"/>
      <c r="W28" s="328"/>
      <c r="X28" s="337"/>
    </row>
    <row r="29" spans="1:24" ht="16.5" thickBot="1">
      <c r="A29" s="335"/>
      <c r="B29" s="336"/>
      <c r="C29" s="338" t="s">
        <v>49</v>
      </c>
      <c r="D29" s="339"/>
      <c r="E29" s="339"/>
      <c r="F29" s="339"/>
      <c r="G29" s="339"/>
      <c r="H29" s="339"/>
      <c r="I29" s="339"/>
      <c r="J29" s="340"/>
      <c r="K29" s="341" t="s">
        <v>51</v>
      </c>
      <c r="L29" s="342"/>
      <c r="M29" s="342"/>
      <c r="N29" s="342"/>
      <c r="O29" s="342"/>
      <c r="P29" s="342"/>
      <c r="Q29" s="342"/>
      <c r="R29" s="343"/>
      <c r="S29" s="338" t="s">
        <v>50</v>
      </c>
      <c r="T29" s="339"/>
      <c r="U29" s="339"/>
      <c r="V29" s="339"/>
      <c r="W29" s="339"/>
      <c r="X29" s="340"/>
    </row>
    <row r="30" spans="1:24" ht="16.5" thickBot="1">
      <c r="A30" s="346" t="s">
        <v>53</v>
      </c>
      <c r="B30" s="350"/>
      <c r="C30" s="298" t="s">
        <v>30</v>
      </c>
      <c r="D30" s="299"/>
      <c r="E30" s="298" t="s">
        <v>31</v>
      </c>
      <c r="F30" s="299"/>
      <c r="G30" s="298" t="s">
        <v>32</v>
      </c>
      <c r="H30" s="299"/>
      <c r="I30" s="300" t="s">
        <v>24</v>
      </c>
      <c r="J30" s="300"/>
      <c r="K30" s="298" t="s">
        <v>25</v>
      </c>
      <c r="L30" s="299"/>
      <c r="M30" s="298" t="s">
        <v>26</v>
      </c>
      <c r="N30" s="299"/>
      <c r="O30" s="298" t="s">
        <v>27</v>
      </c>
      <c r="P30" s="299"/>
      <c r="Q30" s="300" t="s">
        <v>28</v>
      </c>
      <c r="R30" s="300"/>
      <c r="S30" s="298" t="s">
        <v>29</v>
      </c>
      <c r="T30" s="300"/>
      <c r="U30" s="75">
        <v>20</v>
      </c>
      <c r="V30" s="75">
        <v>22</v>
      </c>
      <c r="W30" s="351">
        <v>24</v>
      </c>
      <c r="X30" s="303"/>
    </row>
    <row r="31" spans="1:24" ht="16.5" thickBot="1">
      <c r="A31" s="346" t="s">
        <v>15</v>
      </c>
      <c r="B31" s="347"/>
      <c r="C31" s="348"/>
      <c r="D31" s="349"/>
      <c r="E31" s="348"/>
      <c r="F31" s="349"/>
      <c r="G31" s="348" t="s">
        <v>155</v>
      </c>
      <c r="H31" s="349"/>
      <c r="I31" s="348"/>
      <c r="J31" s="349"/>
      <c r="K31" s="348"/>
      <c r="L31" s="349"/>
      <c r="M31" s="348"/>
      <c r="N31" s="349"/>
      <c r="O31" s="348"/>
      <c r="P31" s="349"/>
      <c r="Q31" s="348"/>
      <c r="R31" s="349"/>
      <c r="S31" s="348" t="s">
        <v>292</v>
      </c>
      <c r="T31" s="349"/>
      <c r="U31" s="87"/>
      <c r="V31" s="87"/>
      <c r="W31" s="348"/>
      <c r="X31" s="349"/>
    </row>
    <row r="32" spans="1:24" ht="15.75">
      <c r="A32" s="356" t="s">
        <v>78</v>
      </c>
      <c r="B32" s="357"/>
      <c r="C32" s="354"/>
      <c r="D32" s="355"/>
      <c r="E32" s="354"/>
      <c r="F32" s="355"/>
      <c r="G32" s="354"/>
      <c r="H32" s="355"/>
      <c r="I32" s="354"/>
      <c r="J32" s="355"/>
      <c r="K32" s="354"/>
      <c r="L32" s="355"/>
      <c r="M32" s="354"/>
      <c r="N32" s="355"/>
      <c r="O32" s="354"/>
      <c r="P32" s="355"/>
      <c r="Q32" s="354"/>
      <c r="R32" s="355"/>
      <c r="S32" s="354"/>
      <c r="T32" s="355"/>
      <c r="U32" s="76"/>
      <c r="V32" s="76"/>
      <c r="W32" s="354"/>
      <c r="X32" s="355"/>
    </row>
    <row r="33" spans="1:24" ht="15.75">
      <c r="A33" s="352" t="s">
        <v>79</v>
      </c>
      <c r="B33" s="353"/>
      <c r="C33" s="354"/>
      <c r="D33" s="355"/>
      <c r="E33" s="354"/>
      <c r="F33" s="355"/>
      <c r="G33" s="354"/>
      <c r="H33" s="355"/>
      <c r="I33" s="354"/>
      <c r="J33" s="355"/>
      <c r="K33" s="354"/>
      <c r="L33" s="355"/>
      <c r="M33" s="354"/>
      <c r="N33" s="355"/>
      <c r="O33" s="354"/>
      <c r="P33" s="355"/>
      <c r="Q33" s="354"/>
      <c r="R33" s="355"/>
      <c r="S33" s="354"/>
      <c r="T33" s="355"/>
      <c r="U33" s="86"/>
      <c r="V33" s="86"/>
      <c r="W33" s="354"/>
      <c r="X33" s="355"/>
    </row>
    <row r="34" spans="1:24" ht="15.75">
      <c r="A34" s="352" t="s">
        <v>257</v>
      </c>
      <c r="B34" s="353"/>
      <c r="C34" s="354">
        <v>800</v>
      </c>
      <c r="D34" s="355"/>
      <c r="E34" s="354">
        <v>800</v>
      </c>
      <c r="F34" s="355"/>
      <c r="G34" s="354">
        <v>800</v>
      </c>
      <c r="H34" s="355"/>
      <c r="I34" s="354">
        <v>800</v>
      </c>
      <c r="J34" s="355"/>
      <c r="K34" s="354">
        <v>800</v>
      </c>
      <c r="L34" s="355"/>
      <c r="M34" s="354">
        <v>800</v>
      </c>
      <c r="N34" s="355"/>
      <c r="O34" s="354">
        <v>800</v>
      </c>
      <c r="P34" s="355"/>
      <c r="Q34" s="354">
        <v>800</v>
      </c>
      <c r="R34" s="355"/>
      <c r="S34" s="354">
        <v>800</v>
      </c>
      <c r="T34" s="355"/>
      <c r="U34" s="86">
        <v>800</v>
      </c>
      <c r="V34" s="86">
        <v>800</v>
      </c>
      <c r="W34" s="354">
        <v>800</v>
      </c>
      <c r="X34" s="355"/>
    </row>
    <row r="35" spans="1:24" ht="16.5" thickBot="1">
      <c r="A35" s="352" t="s">
        <v>258</v>
      </c>
      <c r="B35" s="353"/>
      <c r="C35" s="358">
        <v>840</v>
      </c>
      <c r="D35" s="359"/>
      <c r="E35" s="358">
        <v>840</v>
      </c>
      <c r="F35" s="359"/>
      <c r="G35" s="358">
        <v>820</v>
      </c>
      <c r="H35" s="359"/>
      <c r="I35" s="358">
        <v>820</v>
      </c>
      <c r="J35" s="359"/>
      <c r="K35" s="358">
        <v>820</v>
      </c>
      <c r="L35" s="359"/>
      <c r="M35" s="358">
        <v>820</v>
      </c>
      <c r="N35" s="359"/>
      <c r="O35" s="358">
        <v>820</v>
      </c>
      <c r="P35" s="359"/>
      <c r="Q35" s="358">
        <v>820</v>
      </c>
      <c r="R35" s="359"/>
      <c r="S35" s="358">
        <v>810</v>
      </c>
      <c r="T35" s="359"/>
      <c r="U35" s="86">
        <v>810</v>
      </c>
      <c r="V35" s="86">
        <v>810</v>
      </c>
      <c r="W35" s="358">
        <v>810</v>
      </c>
      <c r="X35" s="359"/>
    </row>
    <row r="36" spans="1:24" ht="16.5" thickBot="1">
      <c r="A36" s="346" t="s">
        <v>38</v>
      </c>
      <c r="B36" s="347"/>
      <c r="C36" s="364">
        <f t="shared" ref="C36:G36" si="1">C32+C35+C34+C33</f>
        <v>1640</v>
      </c>
      <c r="D36" s="365"/>
      <c r="E36" s="364">
        <f t="shared" si="1"/>
        <v>1640</v>
      </c>
      <c r="F36" s="365"/>
      <c r="G36" s="364">
        <f t="shared" si="1"/>
        <v>1620</v>
      </c>
      <c r="H36" s="365"/>
      <c r="I36" s="364">
        <f t="shared" ref="I36" si="2">I32+I35+I34+I33</f>
        <v>1620</v>
      </c>
      <c r="J36" s="365"/>
      <c r="K36" s="364">
        <f t="shared" ref="K36" si="3">K32+K35+K34+K33</f>
        <v>1620</v>
      </c>
      <c r="L36" s="365"/>
      <c r="M36" s="364">
        <f t="shared" ref="M36" si="4">M32+M35+M34+M33</f>
        <v>1620</v>
      </c>
      <c r="N36" s="365"/>
      <c r="O36" s="364">
        <f t="shared" ref="O36" si="5">O32+O35+O34+O33</f>
        <v>1620</v>
      </c>
      <c r="P36" s="365"/>
      <c r="Q36" s="364">
        <f t="shared" ref="Q36" si="6">Q32+Q35+Q34+Q33</f>
        <v>1620</v>
      </c>
      <c r="R36" s="365"/>
      <c r="S36" s="364">
        <f t="shared" ref="S36" si="7">S32+S35+S34+S33</f>
        <v>1610</v>
      </c>
      <c r="T36" s="365"/>
      <c r="U36" s="82">
        <f>U32+U35+U34+U33</f>
        <v>1610</v>
      </c>
      <c r="V36" s="82">
        <f>V32+V35+V34+V33</f>
        <v>1610</v>
      </c>
      <c r="W36" s="364">
        <f>W32+W35+W34+W33</f>
        <v>1610</v>
      </c>
      <c r="X36" s="365"/>
    </row>
    <row r="37" spans="1:24" ht="15.75">
      <c r="A37" s="360" t="s">
        <v>81</v>
      </c>
      <c r="B37" s="361"/>
      <c r="C37" s="362"/>
      <c r="D37" s="363"/>
      <c r="E37" s="362"/>
      <c r="F37" s="363"/>
      <c r="G37" s="362"/>
      <c r="H37" s="363"/>
      <c r="I37" s="362"/>
      <c r="J37" s="363"/>
      <c r="K37" s="362"/>
      <c r="L37" s="363"/>
      <c r="M37" s="362"/>
      <c r="N37" s="363"/>
      <c r="O37" s="362"/>
      <c r="P37" s="363"/>
      <c r="Q37" s="362"/>
      <c r="R37" s="363"/>
      <c r="S37" s="362"/>
      <c r="T37" s="363"/>
      <c r="U37" s="81"/>
      <c r="V37" s="81"/>
      <c r="W37" s="362"/>
      <c r="X37" s="363"/>
    </row>
    <row r="38" spans="1:24" ht="15.75">
      <c r="A38" s="360" t="s">
        <v>68</v>
      </c>
      <c r="B38" s="361"/>
      <c r="C38" s="354"/>
      <c r="D38" s="355"/>
      <c r="E38" s="354"/>
      <c r="F38" s="355"/>
      <c r="G38" s="354"/>
      <c r="H38" s="355"/>
      <c r="I38" s="354"/>
      <c r="J38" s="355"/>
      <c r="K38" s="354"/>
      <c r="L38" s="355"/>
      <c r="M38" s="354"/>
      <c r="N38" s="355"/>
      <c r="O38" s="354"/>
      <c r="P38" s="355"/>
      <c r="Q38" s="354"/>
      <c r="R38" s="355"/>
      <c r="S38" s="354"/>
      <c r="T38" s="355"/>
      <c r="U38" s="76"/>
      <c r="V38" s="76"/>
      <c r="W38" s="354"/>
      <c r="X38" s="355"/>
    </row>
    <row r="39" spans="1:24" ht="15.75" customHeight="1">
      <c r="A39" s="360" t="s">
        <v>83</v>
      </c>
      <c r="B39" s="361"/>
      <c r="C39" s="354">
        <v>900</v>
      </c>
      <c r="D39" s="355"/>
      <c r="E39" s="354">
        <v>900</v>
      </c>
      <c r="F39" s="355"/>
      <c r="G39" s="354">
        <v>900</v>
      </c>
      <c r="H39" s="355"/>
      <c r="I39" s="354">
        <v>900</v>
      </c>
      <c r="J39" s="355"/>
      <c r="K39" s="354">
        <v>900</v>
      </c>
      <c r="L39" s="355"/>
      <c r="M39" s="354">
        <v>900</v>
      </c>
      <c r="N39" s="355"/>
      <c r="O39" s="354">
        <v>900</v>
      </c>
      <c r="P39" s="355"/>
      <c r="Q39" s="354">
        <v>900</v>
      </c>
      <c r="R39" s="355"/>
      <c r="S39" s="354">
        <v>900</v>
      </c>
      <c r="T39" s="355"/>
      <c r="U39" s="76">
        <v>900</v>
      </c>
      <c r="V39" s="76">
        <v>900</v>
      </c>
      <c r="W39" s="354">
        <v>900</v>
      </c>
      <c r="X39" s="355"/>
    </row>
    <row r="40" spans="1:24" ht="15.75">
      <c r="A40" s="352" t="s">
        <v>73</v>
      </c>
      <c r="B40" s="353"/>
      <c r="C40" s="354">
        <v>200</v>
      </c>
      <c r="D40" s="355"/>
      <c r="E40" s="354">
        <v>200</v>
      </c>
      <c r="F40" s="355"/>
      <c r="G40" s="354">
        <v>200</v>
      </c>
      <c r="H40" s="355"/>
      <c r="I40" s="354">
        <v>200</v>
      </c>
      <c r="J40" s="355"/>
      <c r="K40" s="354">
        <v>200</v>
      </c>
      <c r="L40" s="355"/>
      <c r="M40" s="354">
        <v>200</v>
      </c>
      <c r="N40" s="355"/>
      <c r="O40" s="354">
        <v>200</v>
      </c>
      <c r="P40" s="355"/>
      <c r="Q40" s="354">
        <v>200</v>
      </c>
      <c r="R40" s="355"/>
      <c r="S40" s="354">
        <v>200</v>
      </c>
      <c r="T40" s="355"/>
      <c r="U40" s="76">
        <v>200</v>
      </c>
      <c r="V40" s="76">
        <v>200</v>
      </c>
      <c r="W40" s="354">
        <v>200</v>
      </c>
      <c r="X40" s="355"/>
    </row>
    <row r="41" spans="1:24" ht="15.75">
      <c r="A41" s="366" t="s">
        <v>84</v>
      </c>
      <c r="B41" s="367"/>
      <c r="C41" s="354">
        <v>1100</v>
      </c>
      <c r="D41" s="355"/>
      <c r="E41" s="354">
        <v>1100</v>
      </c>
      <c r="F41" s="355"/>
      <c r="G41" s="354">
        <v>1100</v>
      </c>
      <c r="H41" s="355"/>
      <c r="I41" s="354">
        <v>1100</v>
      </c>
      <c r="J41" s="355"/>
      <c r="K41" s="354">
        <v>1100</v>
      </c>
      <c r="L41" s="355"/>
      <c r="M41" s="354">
        <v>1100</v>
      </c>
      <c r="N41" s="355"/>
      <c r="O41" s="354">
        <v>1100</v>
      </c>
      <c r="P41" s="355"/>
      <c r="Q41" s="354">
        <v>1100</v>
      </c>
      <c r="R41" s="355"/>
      <c r="S41" s="354">
        <v>1100</v>
      </c>
      <c r="T41" s="355"/>
      <c r="U41" s="76">
        <v>1100</v>
      </c>
      <c r="V41" s="76">
        <v>1100</v>
      </c>
      <c r="W41" s="354">
        <v>1100</v>
      </c>
      <c r="X41" s="355"/>
    </row>
    <row r="42" spans="1:24" ht="16.5" customHeight="1" thickBot="1">
      <c r="A42" s="366" t="s">
        <v>85</v>
      </c>
      <c r="B42" s="367"/>
      <c r="C42" s="358">
        <v>300</v>
      </c>
      <c r="D42" s="359"/>
      <c r="E42" s="358">
        <v>300</v>
      </c>
      <c r="F42" s="359"/>
      <c r="G42" s="358">
        <v>300</v>
      </c>
      <c r="H42" s="359"/>
      <c r="I42" s="358">
        <v>300</v>
      </c>
      <c r="J42" s="359"/>
      <c r="K42" s="358">
        <v>300</v>
      </c>
      <c r="L42" s="359"/>
      <c r="M42" s="358">
        <v>300</v>
      </c>
      <c r="N42" s="359"/>
      <c r="O42" s="358">
        <v>300</v>
      </c>
      <c r="P42" s="359"/>
      <c r="Q42" s="358">
        <v>300</v>
      </c>
      <c r="R42" s="359"/>
      <c r="S42" s="358">
        <v>300</v>
      </c>
      <c r="T42" s="359"/>
      <c r="U42" s="86">
        <v>300</v>
      </c>
      <c r="V42" s="86">
        <v>300</v>
      </c>
      <c r="W42" s="358">
        <v>300</v>
      </c>
      <c r="X42" s="359"/>
    </row>
    <row r="43" spans="1:24" ht="16.5" thickBot="1">
      <c r="A43" s="368" t="s">
        <v>52</v>
      </c>
      <c r="B43" s="369"/>
      <c r="C43" s="370">
        <f>C37+C38+C39+C40+C41+C42</f>
        <v>2500</v>
      </c>
      <c r="D43" s="371"/>
      <c r="E43" s="370">
        <f>E37+E38+E39+E40+E41+E42</f>
        <v>2500</v>
      </c>
      <c r="F43" s="371"/>
      <c r="G43" s="370">
        <f>G37+G38+G39+G40+G41+G42</f>
        <v>2500</v>
      </c>
      <c r="H43" s="371"/>
      <c r="I43" s="370">
        <f>I37+I38+I39+I40+I41+I42</f>
        <v>2500</v>
      </c>
      <c r="J43" s="371"/>
      <c r="K43" s="370">
        <f>K37+K38+K39+K40+K41+K42</f>
        <v>2500</v>
      </c>
      <c r="L43" s="371"/>
      <c r="M43" s="370">
        <f>M37+M38+M39+M40+M41+M42</f>
        <v>2500</v>
      </c>
      <c r="N43" s="371"/>
      <c r="O43" s="370">
        <f>O37+O38+O39+O40+O41+O42</f>
        <v>2500</v>
      </c>
      <c r="P43" s="371"/>
      <c r="Q43" s="370">
        <f>Q37+Q38+Q39+Q40+Q41+Q42</f>
        <v>2500</v>
      </c>
      <c r="R43" s="371"/>
      <c r="S43" s="370">
        <f>S37+S38+S39+S40+S41+S42</f>
        <v>2500</v>
      </c>
      <c r="T43" s="371"/>
      <c r="U43" s="188">
        <f>U37+U38+U39+U40+U41+U42</f>
        <v>2500</v>
      </c>
      <c r="V43" s="188">
        <f>V37+V38+V39+V40+V41+V42</f>
        <v>2500</v>
      </c>
      <c r="W43" s="370">
        <f>W37+W38+W39+W40+W41+W42</f>
        <v>2500</v>
      </c>
      <c r="X43" s="371"/>
    </row>
    <row r="44" spans="1:24" ht="15.75">
      <c r="A44" s="373" t="s">
        <v>54</v>
      </c>
      <c r="B44" s="374"/>
      <c r="C44" s="362"/>
      <c r="D44" s="363"/>
      <c r="E44" s="362"/>
      <c r="F44" s="363"/>
      <c r="G44" s="362"/>
      <c r="H44" s="363"/>
      <c r="I44" s="362"/>
      <c r="J44" s="363"/>
      <c r="K44" s="362"/>
      <c r="L44" s="363"/>
      <c r="M44" s="362"/>
      <c r="N44" s="363"/>
      <c r="O44" s="362"/>
      <c r="P44" s="363"/>
      <c r="Q44" s="362"/>
      <c r="R44" s="363"/>
      <c r="S44" s="362"/>
      <c r="T44" s="363"/>
      <c r="U44" s="81"/>
      <c r="V44" s="81"/>
      <c r="W44" s="362"/>
      <c r="X44" s="363"/>
    </row>
    <row r="45" spans="1:24" ht="15.75">
      <c r="A45" s="292" t="s">
        <v>55</v>
      </c>
      <c r="B45" s="372"/>
      <c r="C45" s="354">
        <v>100</v>
      </c>
      <c r="D45" s="355"/>
      <c r="E45" s="354">
        <v>100</v>
      </c>
      <c r="F45" s="355"/>
      <c r="G45" s="354">
        <v>100</v>
      </c>
      <c r="H45" s="355"/>
      <c r="I45" s="354">
        <v>100</v>
      </c>
      <c r="J45" s="355"/>
      <c r="K45" s="354">
        <v>100</v>
      </c>
      <c r="L45" s="355"/>
      <c r="M45" s="354">
        <v>100</v>
      </c>
      <c r="N45" s="355"/>
      <c r="O45" s="354">
        <v>100</v>
      </c>
      <c r="P45" s="355"/>
      <c r="Q45" s="354">
        <v>100</v>
      </c>
      <c r="R45" s="355"/>
      <c r="S45" s="354">
        <v>100</v>
      </c>
      <c r="T45" s="355"/>
      <c r="U45" s="76">
        <v>100</v>
      </c>
      <c r="V45" s="76">
        <v>100</v>
      </c>
      <c r="W45" s="354">
        <v>100</v>
      </c>
      <c r="X45" s="355"/>
    </row>
    <row r="46" spans="1:24" ht="15.75">
      <c r="A46" s="360" t="s">
        <v>71</v>
      </c>
      <c r="B46" s="361"/>
      <c r="C46" s="354"/>
      <c r="D46" s="375"/>
      <c r="E46" s="354"/>
      <c r="F46" s="375"/>
      <c r="G46" s="354"/>
      <c r="H46" s="375"/>
      <c r="I46" s="354"/>
      <c r="J46" s="375"/>
      <c r="K46" s="354"/>
      <c r="L46" s="375"/>
      <c r="M46" s="354"/>
      <c r="N46" s="375"/>
      <c r="O46" s="354"/>
      <c r="P46" s="375"/>
      <c r="Q46" s="354"/>
      <c r="R46" s="375"/>
      <c r="S46" s="354"/>
      <c r="T46" s="375"/>
      <c r="U46" s="76"/>
      <c r="V46" s="76"/>
      <c r="W46" s="354"/>
      <c r="X46" s="355"/>
    </row>
    <row r="47" spans="1:24" ht="15.75">
      <c r="A47" s="292" t="s">
        <v>75</v>
      </c>
      <c r="B47" s="372"/>
      <c r="C47" s="354"/>
      <c r="D47" s="355"/>
      <c r="E47" s="354"/>
      <c r="F47" s="355"/>
      <c r="G47" s="354"/>
      <c r="H47" s="355"/>
      <c r="I47" s="354"/>
      <c r="J47" s="355"/>
      <c r="K47" s="354"/>
      <c r="L47" s="355"/>
      <c r="M47" s="354"/>
      <c r="N47" s="355"/>
      <c r="O47" s="354"/>
      <c r="P47" s="355"/>
      <c r="Q47" s="354"/>
      <c r="R47" s="355"/>
      <c r="S47" s="354"/>
      <c r="T47" s="355"/>
      <c r="U47" s="76"/>
      <c r="V47" s="76"/>
      <c r="W47" s="354"/>
      <c r="X47" s="355"/>
    </row>
    <row r="48" spans="1:24" ht="15.75">
      <c r="A48" s="292" t="s">
        <v>69</v>
      </c>
      <c r="B48" s="372"/>
      <c r="C48" s="354">
        <v>45</v>
      </c>
      <c r="D48" s="375"/>
      <c r="E48" s="354">
        <v>45</v>
      </c>
      <c r="F48" s="375"/>
      <c r="G48" s="354">
        <v>45</v>
      </c>
      <c r="H48" s="375"/>
      <c r="I48" s="354">
        <v>45</v>
      </c>
      <c r="J48" s="375"/>
      <c r="K48" s="354">
        <v>45</v>
      </c>
      <c r="L48" s="375"/>
      <c r="M48" s="354">
        <v>45</v>
      </c>
      <c r="N48" s="375"/>
      <c r="O48" s="354">
        <v>45</v>
      </c>
      <c r="P48" s="375"/>
      <c r="Q48" s="354">
        <v>45</v>
      </c>
      <c r="R48" s="375"/>
      <c r="S48" s="354">
        <v>45</v>
      </c>
      <c r="T48" s="375"/>
      <c r="U48" s="76">
        <v>45</v>
      </c>
      <c r="V48" s="76">
        <v>45</v>
      </c>
      <c r="W48" s="354">
        <v>45</v>
      </c>
      <c r="X48" s="355"/>
    </row>
    <row r="49" spans="1:24" ht="16.5" thickBot="1">
      <c r="A49" s="319"/>
      <c r="B49" s="376"/>
      <c r="C49" s="358"/>
      <c r="D49" s="377"/>
      <c r="E49" s="358"/>
      <c r="F49" s="377"/>
      <c r="G49" s="358"/>
      <c r="H49" s="377"/>
      <c r="I49" s="358"/>
      <c r="J49" s="377"/>
      <c r="K49" s="358"/>
      <c r="L49" s="377"/>
      <c r="M49" s="358"/>
      <c r="N49" s="377"/>
      <c r="O49" s="358"/>
      <c r="P49" s="377"/>
      <c r="Q49" s="358"/>
      <c r="R49" s="377"/>
      <c r="S49" s="358"/>
      <c r="T49" s="377"/>
      <c r="U49" s="86"/>
      <c r="V49" s="86"/>
      <c r="W49" s="358"/>
      <c r="X49" s="359"/>
    </row>
    <row r="50" spans="1:24" ht="16.5" thickBot="1">
      <c r="A50" s="384" t="s">
        <v>56</v>
      </c>
      <c r="B50" s="385"/>
      <c r="C50" s="290" t="s">
        <v>82</v>
      </c>
      <c r="D50" s="382"/>
      <c r="E50" s="382"/>
      <c r="F50" s="382"/>
      <c r="G50" s="382"/>
      <c r="H50" s="382"/>
      <c r="I50" s="382"/>
      <c r="J50" s="291"/>
      <c r="K50" s="290" t="s">
        <v>82</v>
      </c>
      <c r="L50" s="382"/>
      <c r="M50" s="382"/>
      <c r="N50" s="382"/>
      <c r="O50" s="382"/>
      <c r="P50" s="382"/>
      <c r="Q50" s="382"/>
      <c r="R50" s="291"/>
      <c r="S50" s="290" t="s">
        <v>82</v>
      </c>
      <c r="T50" s="382"/>
      <c r="U50" s="382"/>
      <c r="V50" s="382"/>
      <c r="W50" s="382"/>
      <c r="X50" s="291"/>
    </row>
    <row r="51" spans="1:24" ht="16.5" thickBot="1">
      <c r="A51" s="386" t="s">
        <v>40</v>
      </c>
      <c r="B51" s="387"/>
      <c r="C51" s="324" t="s">
        <v>301</v>
      </c>
      <c r="D51" s="325"/>
      <c r="E51" s="325"/>
      <c r="F51" s="325"/>
      <c r="G51" s="325"/>
      <c r="H51" s="325"/>
      <c r="I51" s="325"/>
      <c r="J51" s="326"/>
      <c r="K51" s="324" t="s">
        <v>301</v>
      </c>
      <c r="L51" s="325"/>
      <c r="M51" s="325"/>
      <c r="N51" s="325"/>
      <c r="O51" s="325"/>
      <c r="P51" s="325"/>
      <c r="Q51" s="325"/>
      <c r="R51" s="326"/>
      <c r="S51" s="388" t="s">
        <v>301</v>
      </c>
      <c r="T51" s="389"/>
      <c r="U51" s="389"/>
      <c r="V51" s="389"/>
      <c r="W51" s="389"/>
      <c r="X51" s="390"/>
    </row>
    <row r="52" spans="1:24" ht="16.5" thickBot="1">
      <c r="A52" s="378" t="s">
        <v>74</v>
      </c>
      <c r="B52" s="379"/>
      <c r="C52" s="380"/>
      <c r="D52" s="381" t="s">
        <v>20</v>
      </c>
      <c r="E52" s="382"/>
      <c r="F52" s="383"/>
      <c r="G52" s="381" t="s">
        <v>37</v>
      </c>
      <c r="H52" s="382"/>
      <c r="I52" s="382"/>
      <c r="J52" s="382"/>
      <c r="K52" s="382"/>
      <c r="L52" s="291"/>
      <c r="M52" s="290" t="s">
        <v>59</v>
      </c>
      <c r="N52" s="382"/>
      <c r="O52" s="383"/>
      <c r="P52" s="381" t="s">
        <v>20</v>
      </c>
      <c r="Q52" s="382"/>
      <c r="R52" s="383"/>
      <c r="S52" s="381" t="s">
        <v>37</v>
      </c>
      <c r="T52" s="382"/>
      <c r="U52" s="382"/>
      <c r="V52" s="382"/>
      <c r="W52" s="382"/>
      <c r="X52" s="291"/>
    </row>
    <row r="53" spans="1:24" ht="15.75">
      <c r="A53" s="395"/>
      <c r="B53" s="396"/>
      <c r="C53" s="397"/>
      <c r="D53" s="88"/>
      <c r="E53" s="88"/>
      <c r="F53" s="89">
        <f>E53-D53</f>
        <v>0</v>
      </c>
      <c r="G53" s="398"/>
      <c r="H53" s="399"/>
      <c r="I53" s="399"/>
      <c r="J53" s="399"/>
      <c r="K53" s="399"/>
      <c r="L53" s="400"/>
      <c r="M53" s="395" t="s">
        <v>60</v>
      </c>
      <c r="N53" s="396"/>
      <c r="O53" s="397"/>
      <c r="P53" s="88"/>
      <c r="Q53" s="88"/>
      <c r="R53" s="89">
        <f>Q53-P53</f>
        <v>0</v>
      </c>
      <c r="S53" s="398"/>
      <c r="T53" s="399"/>
      <c r="U53" s="399"/>
      <c r="V53" s="399"/>
      <c r="W53" s="399"/>
      <c r="X53" s="400"/>
    </row>
    <row r="54" spans="1:24" ht="15.75">
      <c r="A54" s="354"/>
      <c r="B54" s="375"/>
      <c r="C54" s="401"/>
      <c r="D54" s="83"/>
      <c r="E54" s="83"/>
      <c r="F54" s="83"/>
      <c r="G54" s="402"/>
      <c r="H54" s="403"/>
      <c r="I54" s="403"/>
      <c r="J54" s="403"/>
      <c r="K54" s="403"/>
      <c r="L54" s="404"/>
      <c r="M54" s="354"/>
      <c r="N54" s="375"/>
      <c r="O54" s="401"/>
      <c r="P54" s="83"/>
      <c r="Q54" s="83"/>
      <c r="R54" s="83"/>
      <c r="S54" s="405"/>
      <c r="T54" s="375"/>
      <c r="U54" s="375"/>
      <c r="V54" s="375"/>
      <c r="W54" s="375"/>
      <c r="X54" s="355"/>
    </row>
    <row r="55" spans="1:24" ht="16.5" thickBot="1">
      <c r="A55" s="391"/>
      <c r="B55" s="392"/>
      <c r="C55" s="393"/>
      <c r="D55" s="84"/>
      <c r="E55" s="84"/>
      <c r="F55" s="84"/>
      <c r="G55" s="394"/>
      <c r="H55" s="377"/>
      <c r="I55" s="377"/>
      <c r="J55" s="377"/>
      <c r="K55" s="377"/>
      <c r="L55" s="359"/>
      <c r="M55" s="391"/>
      <c r="N55" s="392"/>
      <c r="O55" s="393"/>
      <c r="P55" s="84"/>
      <c r="Q55" s="84"/>
      <c r="R55" s="84"/>
      <c r="S55" s="394"/>
      <c r="T55" s="377"/>
      <c r="U55" s="377"/>
      <c r="V55" s="377"/>
      <c r="W55" s="377"/>
      <c r="X55" s="359"/>
    </row>
  </sheetData>
  <mergeCells count="408">
    <mergeCell ref="A1:S1"/>
    <mergeCell ref="U1:V1"/>
    <mergeCell ref="A3:B4"/>
    <mergeCell ref="C3:F3"/>
    <mergeCell ref="G3:G4"/>
    <mergeCell ref="H3:H4"/>
    <mergeCell ref="I3:J3"/>
    <mergeCell ref="M3:S3"/>
    <mergeCell ref="T3:X3"/>
    <mergeCell ref="E4:F4"/>
    <mergeCell ref="A8:B8"/>
    <mergeCell ref="E8:F8"/>
    <mergeCell ref="A9:B9"/>
    <mergeCell ref="E9:F9"/>
    <mergeCell ref="A10:B10"/>
    <mergeCell ref="E10:F10"/>
    <mergeCell ref="A5:B5"/>
    <mergeCell ref="E5:F5"/>
    <mergeCell ref="A6:B6"/>
    <mergeCell ref="E6:F6"/>
    <mergeCell ref="A7:B7"/>
    <mergeCell ref="E7:F7"/>
    <mergeCell ref="E11:F11"/>
    <mergeCell ref="A13:D14"/>
    <mergeCell ref="E13:F13"/>
    <mergeCell ref="G13:H13"/>
    <mergeCell ref="I13:J13"/>
    <mergeCell ref="K13:L13"/>
    <mergeCell ref="E14:F14"/>
    <mergeCell ref="G14:H14"/>
    <mergeCell ref="I14:J14"/>
    <mergeCell ref="K14:L14"/>
    <mergeCell ref="A17:B17"/>
    <mergeCell ref="C17:D17"/>
    <mergeCell ref="E17:F17"/>
    <mergeCell ref="G17:H17"/>
    <mergeCell ref="I17:J17"/>
    <mergeCell ref="A16:B16"/>
    <mergeCell ref="C16:D16"/>
    <mergeCell ref="E16:F16"/>
    <mergeCell ref="G16:H16"/>
    <mergeCell ref="I16:J16"/>
    <mergeCell ref="K17:L17"/>
    <mergeCell ref="M17:N17"/>
    <mergeCell ref="O17:P17"/>
    <mergeCell ref="Q17:R17"/>
    <mergeCell ref="S17:T17"/>
    <mergeCell ref="W17:X17"/>
    <mergeCell ref="M16:N16"/>
    <mergeCell ref="O16:P16"/>
    <mergeCell ref="Q16:R16"/>
    <mergeCell ref="S16:T16"/>
    <mergeCell ref="W16:X16"/>
    <mergeCell ref="K16:L16"/>
    <mergeCell ref="A19:B19"/>
    <mergeCell ref="C19:D19"/>
    <mergeCell ref="E19:F19"/>
    <mergeCell ref="G19:H19"/>
    <mergeCell ref="I19:J19"/>
    <mergeCell ref="A18:B18"/>
    <mergeCell ref="C18:D18"/>
    <mergeCell ref="E18:F18"/>
    <mergeCell ref="G18:H18"/>
    <mergeCell ref="I18:J18"/>
    <mergeCell ref="K19:L19"/>
    <mergeCell ref="M19:N19"/>
    <mergeCell ref="O19:P19"/>
    <mergeCell ref="Q19:R19"/>
    <mergeCell ref="S19:T19"/>
    <mergeCell ref="W19:X19"/>
    <mergeCell ref="M18:N18"/>
    <mergeCell ref="O18:P18"/>
    <mergeCell ref="Q18:R18"/>
    <mergeCell ref="S18:T18"/>
    <mergeCell ref="W18:X18"/>
    <mergeCell ref="K18:L18"/>
    <mergeCell ref="A21:B21"/>
    <mergeCell ref="C21:D21"/>
    <mergeCell ref="E21:F21"/>
    <mergeCell ref="G21:H21"/>
    <mergeCell ref="I21:J21"/>
    <mergeCell ref="A20:B20"/>
    <mergeCell ref="C20:D20"/>
    <mergeCell ref="E20:F20"/>
    <mergeCell ref="G20:H20"/>
    <mergeCell ref="I20:J20"/>
    <mergeCell ref="K21:L21"/>
    <mergeCell ref="M21:N21"/>
    <mergeCell ref="O21:P21"/>
    <mergeCell ref="Q21:R21"/>
    <mergeCell ref="S21:T21"/>
    <mergeCell ref="W21:X21"/>
    <mergeCell ref="M20:N20"/>
    <mergeCell ref="O20:P20"/>
    <mergeCell ref="Q20:R20"/>
    <mergeCell ref="S20:T20"/>
    <mergeCell ref="W20:X20"/>
    <mergeCell ref="K20:L20"/>
    <mergeCell ref="A23:B23"/>
    <mergeCell ref="C23:D23"/>
    <mergeCell ref="E23:F23"/>
    <mergeCell ref="G23:H23"/>
    <mergeCell ref="I23:J23"/>
    <mergeCell ref="A22:B22"/>
    <mergeCell ref="C22:D22"/>
    <mergeCell ref="E22:F22"/>
    <mergeCell ref="G22:H22"/>
    <mergeCell ref="I22:J22"/>
    <mergeCell ref="K23:L23"/>
    <mergeCell ref="M23:N23"/>
    <mergeCell ref="O23:P23"/>
    <mergeCell ref="Q23:R23"/>
    <mergeCell ref="S23:T23"/>
    <mergeCell ref="W23:X23"/>
    <mergeCell ref="M22:N22"/>
    <mergeCell ref="O22:P22"/>
    <mergeCell ref="Q22:R22"/>
    <mergeCell ref="S22:T22"/>
    <mergeCell ref="W22:X22"/>
    <mergeCell ref="K22:L22"/>
    <mergeCell ref="M24:N24"/>
    <mergeCell ref="O24:P24"/>
    <mergeCell ref="Q24:R24"/>
    <mergeCell ref="S24:T24"/>
    <mergeCell ref="W24:X24"/>
    <mergeCell ref="A25:B25"/>
    <mergeCell ref="C25:D25"/>
    <mergeCell ref="E25:F25"/>
    <mergeCell ref="G25:H25"/>
    <mergeCell ref="I25:J25"/>
    <mergeCell ref="A24:B24"/>
    <mergeCell ref="C24:D24"/>
    <mergeCell ref="E24:F24"/>
    <mergeCell ref="G24:H24"/>
    <mergeCell ref="I24:J24"/>
    <mergeCell ref="K24:L24"/>
    <mergeCell ref="W25:X25"/>
    <mergeCell ref="K25:L25"/>
    <mergeCell ref="M25:N25"/>
    <mergeCell ref="O25:P25"/>
    <mergeCell ref="Q25:R25"/>
    <mergeCell ref="S25:T25"/>
    <mergeCell ref="U25:V25"/>
    <mergeCell ref="S26:T26"/>
    <mergeCell ref="W26:X26"/>
    <mergeCell ref="A27:R27"/>
    <mergeCell ref="S27:V27"/>
    <mergeCell ref="W27:X27"/>
    <mergeCell ref="A28:B29"/>
    <mergeCell ref="C28:X28"/>
    <mergeCell ref="C29:J29"/>
    <mergeCell ref="K29:R29"/>
    <mergeCell ref="S29:X29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A31:B31"/>
    <mergeCell ref="C31:D31"/>
    <mergeCell ref="E31:F31"/>
    <mergeCell ref="G31:H31"/>
    <mergeCell ref="I31:J31"/>
    <mergeCell ref="A30:B30"/>
    <mergeCell ref="C30:D30"/>
    <mergeCell ref="E30:F30"/>
    <mergeCell ref="G30:H30"/>
    <mergeCell ref="I30:J30"/>
    <mergeCell ref="K31:L31"/>
    <mergeCell ref="M31:N31"/>
    <mergeCell ref="O31:P31"/>
    <mergeCell ref="Q31:R31"/>
    <mergeCell ref="S31:T31"/>
    <mergeCell ref="W31:X31"/>
    <mergeCell ref="M30:N30"/>
    <mergeCell ref="O30:P30"/>
    <mergeCell ref="Q30:R30"/>
    <mergeCell ref="S30:T30"/>
    <mergeCell ref="W30:X30"/>
    <mergeCell ref="K30:L30"/>
    <mergeCell ref="A33:B33"/>
    <mergeCell ref="C33:D33"/>
    <mergeCell ref="E33:F33"/>
    <mergeCell ref="G33:H33"/>
    <mergeCell ref="I33:J33"/>
    <mergeCell ref="A32:B32"/>
    <mergeCell ref="C32:D32"/>
    <mergeCell ref="E32:F32"/>
    <mergeCell ref="G32:H32"/>
    <mergeCell ref="I32:J32"/>
    <mergeCell ref="K33:L33"/>
    <mergeCell ref="M33:N33"/>
    <mergeCell ref="O33:P33"/>
    <mergeCell ref="Q33:R33"/>
    <mergeCell ref="S33:T33"/>
    <mergeCell ref="W33:X33"/>
    <mergeCell ref="M32:N32"/>
    <mergeCell ref="O32:P32"/>
    <mergeCell ref="Q32:R32"/>
    <mergeCell ref="S32:T32"/>
    <mergeCell ref="W32:X32"/>
    <mergeCell ref="K32:L32"/>
    <mergeCell ref="A35:B35"/>
    <mergeCell ref="C35:D35"/>
    <mergeCell ref="E35:F35"/>
    <mergeCell ref="G35:H35"/>
    <mergeCell ref="I35:J35"/>
    <mergeCell ref="A34:B34"/>
    <mergeCell ref="C34:D34"/>
    <mergeCell ref="E34:F34"/>
    <mergeCell ref="G34:H34"/>
    <mergeCell ref="I34:J34"/>
    <mergeCell ref="K35:L35"/>
    <mergeCell ref="M35:N35"/>
    <mergeCell ref="O35:P35"/>
    <mergeCell ref="Q35:R35"/>
    <mergeCell ref="S35:T35"/>
    <mergeCell ref="W35:X35"/>
    <mergeCell ref="M34:N34"/>
    <mergeCell ref="O34:P34"/>
    <mergeCell ref="Q34:R34"/>
    <mergeCell ref="S34:T34"/>
    <mergeCell ref="W34:X34"/>
    <mergeCell ref="K34:L34"/>
    <mergeCell ref="A37:B37"/>
    <mergeCell ref="C37:D37"/>
    <mergeCell ref="E37:F37"/>
    <mergeCell ref="G37:H37"/>
    <mergeCell ref="I37:J37"/>
    <mergeCell ref="A36:B36"/>
    <mergeCell ref="C36:D36"/>
    <mergeCell ref="E36:F36"/>
    <mergeCell ref="G36:H36"/>
    <mergeCell ref="I36:J36"/>
    <mergeCell ref="K37:L37"/>
    <mergeCell ref="M37:N37"/>
    <mergeCell ref="O37:P37"/>
    <mergeCell ref="Q37:R37"/>
    <mergeCell ref="S37:T37"/>
    <mergeCell ref="W37:X37"/>
    <mergeCell ref="M36:N36"/>
    <mergeCell ref="O36:P36"/>
    <mergeCell ref="Q36:R36"/>
    <mergeCell ref="S36:T36"/>
    <mergeCell ref="W36:X36"/>
    <mergeCell ref="K36:L36"/>
    <mergeCell ref="A39:B39"/>
    <mergeCell ref="C39:D39"/>
    <mergeCell ref="E39:F39"/>
    <mergeCell ref="G39:H39"/>
    <mergeCell ref="I39:J39"/>
    <mergeCell ref="A38:B38"/>
    <mergeCell ref="C38:D38"/>
    <mergeCell ref="E38:F38"/>
    <mergeCell ref="G38:H38"/>
    <mergeCell ref="I38:J38"/>
    <mergeCell ref="K39:L39"/>
    <mergeCell ref="M39:N39"/>
    <mergeCell ref="O39:P39"/>
    <mergeCell ref="Q39:R39"/>
    <mergeCell ref="S39:T39"/>
    <mergeCell ref="W39:X39"/>
    <mergeCell ref="M38:N38"/>
    <mergeCell ref="O38:P38"/>
    <mergeCell ref="Q38:R38"/>
    <mergeCell ref="S38:T38"/>
    <mergeCell ref="W38:X38"/>
    <mergeCell ref="K38:L38"/>
    <mergeCell ref="A41:B41"/>
    <mergeCell ref="C41:D41"/>
    <mergeCell ref="E41:F41"/>
    <mergeCell ref="G41:H41"/>
    <mergeCell ref="I41:J41"/>
    <mergeCell ref="A40:B40"/>
    <mergeCell ref="C40:D40"/>
    <mergeCell ref="E40:F40"/>
    <mergeCell ref="G40:H40"/>
    <mergeCell ref="I40:J40"/>
    <mergeCell ref="K41:L41"/>
    <mergeCell ref="M41:N41"/>
    <mergeCell ref="O41:P41"/>
    <mergeCell ref="Q41:R41"/>
    <mergeCell ref="S41:T41"/>
    <mergeCell ref="W41:X41"/>
    <mergeCell ref="M40:N40"/>
    <mergeCell ref="O40:P40"/>
    <mergeCell ref="Q40:R40"/>
    <mergeCell ref="S40:T40"/>
    <mergeCell ref="W40:X40"/>
    <mergeCell ref="K40:L40"/>
    <mergeCell ref="A43:B43"/>
    <mergeCell ref="C43:D43"/>
    <mergeCell ref="E43:F43"/>
    <mergeCell ref="G43:H43"/>
    <mergeCell ref="I43:J43"/>
    <mergeCell ref="A42:B42"/>
    <mergeCell ref="C42:D42"/>
    <mergeCell ref="E42:F42"/>
    <mergeCell ref="G42:H42"/>
    <mergeCell ref="I42:J42"/>
    <mergeCell ref="K43:L43"/>
    <mergeCell ref="M43:N43"/>
    <mergeCell ref="O43:P43"/>
    <mergeCell ref="Q43:R43"/>
    <mergeCell ref="S43:T43"/>
    <mergeCell ref="W43:X43"/>
    <mergeCell ref="M42:N42"/>
    <mergeCell ref="O42:P42"/>
    <mergeCell ref="Q42:R42"/>
    <mergeCell ref="S42:T42"/>
    <mergeCell ref="W42:X42"/>
    <mergeCell ref="K42:L42"/>
    <mergeCell ref="A45:B45"/>
    <mergeCell ref="C45:D45"/>
    <mergeCell ref="E45:F45"/>
    <mergeCell ref="G45:H45"/>
    <mergeCell ref="I45:J45"/>
    <mergeCell ref="A44:B44"/>
    <mergeCell ref="C44:D44"/>
    <mergeCell ref="E44:F44"/>
    <mergeCell ref="G44:H44"/>
    <mergeCell ref="I44:J44"/>
    <mergeCell ref="K45:L45"/>
    <mergeCell ref="M45:N45"/>
    <mergeCell ref="O45:P45"/>
    <mergeCell ref="Q45:R45"/>
    <mergeCell ref="S45:T45"/>
    <mergeCell ref="W45:X45"/>
    <mergeCell ref="M44:N44"/>
    <mergeCell ref="O44:P44"/>
    <mergeCell ref="Q44:R44"/>
    <mergeCell ref="S44:T44"/>
    <mergeCell ref="W44:X44"/>
    <mergeCell ref="K44:L44"/>
    <mergeCell ref="A47:B47"/>
    <mergeCell ref="C47:D47"/>
    <mergeCell ref="E47:F47"/>
    <mergeCell ref="G47:H47"/>
    <mergeCell ref="I47:J47"/>
    <mergeCell ref="A46:B46"/>
    <mergeCell ref="C46:D46"/>
    <mergeCell ref="E46:F46"/>
    <mergeCell ref="G46:H46"/>
    <mergeCell ref="I46:J46"/>
    <mergeCell ref="K47:L47"/>
    <mergeCell ref="M47:N47"/>
    <mergeCell ref="O47:P47"/>
    <mergeCell ref="Q47:R47"/>
    <mergeCell ref="S47:T47"/>
    <mergeCell ref="W47:X47"/>
    <mergeCell ref="M46:N46"/>
    <mergeCell ref="O46:P46"/>
    <mergeCell ref="Q46:R46"/>
    <mergeCell ref="S46:T46"/>
    <mergeCell ref="W46:X46"/>
    <mergeCell ref="K46:L46"/>
    <mergeCell ref="A49:B49"/>
    <mergeCell ref="C49:D49"/>
    <mergeCell ref="E49:F49"/>
    <mergeCell ref="G49:H49"/>
    <mergeCell ref="I49:J49"/>
    <mergeCell ref="A48:B48"/>
    <mergeCell ref="C48:D48"/>
    <mergeCell ref="E48:F48"/>
    <mergeCell ref="G48:H48"/>
    <mergeCell ref="I48:J48"/>
    <mergeCell ref="K49:L49"/>
    <mergeCell ref="M49:N49"/>
    <mergeCell ref="O49:P49"/>
    <mergeCell ref="Q49:R49"/>
    <mergeCell ref="S49:T49"/>
    <mergeCell ref="W49:X49"/>
    <mergeCell ref="M48:N48"/>
    <mergeCell ref="O48:P48"/>
    <mergeCell ref="Q48:R48"/>
    <mergeCell ref="S48:T48"/>
    <mergeCell ref="W48:X48"/>
    <mergeCell ref="K48:L48"/>
    <mergeCell ref="A52:C52"/>
    <mergeCell ref="D52:F52"/>
    <mergeCell ref="G52:L52"/>
    <mergeCell ref="M52:O52"/>
    <mergeCell ref="P52:R52"/>
    <mergeCell ref="S52:X52"/>
    <mergeCell ref="A50:B50"/>
    <mergeCell ref="C50:J50"/>
    <mergeCell ref="K50:R50"/>
    <mergeCell ref="S50:X50"/>
    <mergeCell ref="A51:B51"/>
    <mergeCell ref="C51:J51"/>
    <mergeCell ref="K51:R51"/>
    <mergeCell ref="S51:X51"/>
    <mergeCell ref="A55:C55"/>
    <mergeCell ref="G55:L55"/>
    <mergeCell ref="M55:O55"/>
    <mergeCell ref="S55:X55"/>
    <mergeCell ref="A53:C53"/>
    <mergeCell ref="G53:L53"/>
    <mergeCell ref="M53:O53"/>
    <mergeCell ref="S53:X53"/>
    <mergeCell ref="A54:C54"/>
    <mergeCell ref="G54:L54"/>
    <mergeCell ref="M54:O54"/>
    <mergeCell ref="S54:X5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55"/>
  <sheetViews>
    <sheetView zoomScale="91" zoomScaleNormal="91" workbookViewId="0">
      <selection activeCell="W36" sqref="W36:X36"/>
    </sheetView>
  </sheetViews>
  <sheetFormatPr defaultRowHeight="15"/>
  <cols>
    <col min="2" max="2" width="11.7109375" customWidth="1"/>
    <col min="3" max="3" width="7.7109375" customWidth="1"/>
    <col min="4" max="4" width="7.85546875" customWidth="1"/>
    <col min="5" max="5" width="7.28515625" customWidth="1"/>
    <col min="6" max="6" width="7.140625" customWidth="1"/>
    <col min="7" max="8" width="7.28515625" customWidth="1"/>
    <col min="9" max="9" width="7.7109375" customWidth="1"/>
    <col min="10" max="10" width="7.28515625" customWidth="1"/>
    <col min="11" max="11" width="6.85546875" customWidth="1"/>
    <col min="12" max="12" width="10" customWidth="1"/>
    <col min="13" max="13" width="7.85546875" customWidth="1"/>
    <col min="14" max="14" width="8" customWidth="1"/>
    <col min="15" max="15" width="7.42578125" customWidth="1"/>
    <col min="16" max="16" width="8" customWidth="1"/>
    <col min="17" max="18" width="7.5703125" customWidth="1"/>
    <col min="19" max="19" width="10.85546875" customWidth="1"/>
    <col min="20" max="20" width="7.7109375" customWidth="1"/>
    <col min="21" max="21" width="7.85546875" customWidth="1"/>
    <col min="22" max="22" width="8" customWidth="1"/>
    <col min="23" max="23" width="8.140625" customWidth="1"/>
    <col min="24" max="24" width="8" customWidth="1"/>
  </cols>
  <sheetData>
    <row r="1" spans="1:24" ht="20.25">
      <c r="A1" s="259" t="s">
        <v>72</v>
      </c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  <c r="N1" s="260"/>
      <c r="O1" s="260"/>
      <c r="P1" s="260"/>
      <c r="Q1" s="260"/>
      <c r="R1" s="260"/>
      <c r="S1" s="260"/>
      <c r="T1" s="5">
        <v>17</v>
      </c>
      <c r="U1" s="261" t="s">
        <v>86</v>
      </c>
      <c r="V1" s="261"/>
      <c r="W1" s="5" t="s">
        <v>77</v>
      </c>
      <c r="X1" s="6"/>
    </row>
    <row r="2" spans="1:24" ht="15.75" thickBot="1">
      <c r="A2" s="104"/>
      <c r="B2" s="105"/>
      <c r="C2" s="105"/>
      <c r="D2" s="105"/>
      <c r="E2" s="105"/>
      <c r="F2" s="105"/>
      <c r="G2" s="105"/>
      <c r="H2" s="105"/>
      <c r="I2" s="105"/>
      <c r="J2" s="105"/>
      <c r="K2" s="106"/>
      <c r="L2" s="106"/>
      <c r="M2" s="106"/>
      <c r="N2" s="105"/>
      <c r="O2" s="107"/>
      <c r="P2" s="105"/>
      <c r="Q2" s="105"/>
      <c r="R2" s="105"/>
      <c r="S2" s="105"/>
      <c r="T2" s="105"/>
      <c r="U2" s="105"/>
      <c r="V2" s="107"/>
      <c r="W2" s="105"/>
      <c r="X2" s="108"/>
    </row>
    <row r="3" spans="1:24" ht="38.25">
      <c r="A3" s="262" t="s">
        <v>0</v>
      </c>
      <c r="B3" s="263"/>
      <c r="C3" s="266" t="s">
        <v>1</v>
      </c>
      <c r="D3" s="267"/>
      <c r="E3" s="267"/>
      <c r="F3" s="267"/>
      <c r="G3" s="267" t="s">
        <v>22</v>
      </c>
      <c r="H3" s="269" t="s">
        <v>23</v>
      </c>
      <c r="I3" s="262" t="s">
        <v>36</v>
      </c>
      <c r="J3" s="263"/>
      <c r="K3" s="182" t="s">
        <v>45</v>
      </c>
      <c r="L3" s="182" t="s">
        <v>33</v>
      </c>
      <c r="M3" s="271" t="s">
        <v>2</v>
      </c>
      <c r="N3" s="272"/>
      <c r="O3" s="272"/>
      <c r="P3" s="272"/>
      <c r="Q3" s="272"/>
      <c r="R3" s="272"/>
      <c r="S3" s="273"/>
      <c r="T3" s="266" t="s">
        <v>34</v>
      </c>
      <c r="U3" s="267"/>
      <c r="V3" s="267"/>
      <c r="W3" s="267"/>
      <c r="X3" s="263"/>
    </row>
    <row r="4" spans="1:24" ht="15.75" thickBot="1">
      <c r="A4" s="264"/>
      <c r="B4" s="265"/>
      <c r="C4" s="1" t="s">
        <v>3</v>
      </c>
      <c r="D4" s="183" t="s">
        <v>4</v>
      </c>
      <c r="E4" s="274" t="s">
        <v>5</v>
      </c>
      <c r="F4" s="274"/>
      <c r="G4" s="268"/>
      <c r="H4" s="270"/>
      <c r="I4" s="180" t="s">
        <v>6</v>
      </c>
      <c r="J4" s="2" t="s">
        <v>39</v>
      </c>
      <c r="K4" s="3" t="s">
        <v>46</v>
      </c>
      <c r="L4" s="3" t="s">
        <v>21</v>
      </c>
      <c r="M4" s="180" t="s">
        <v>9</v>
      </c>
      <c r="N4" s="183" t="s">
        <v>67</v>
      </c>
      <c r="O4" s="183" t="s">
        <v>10</v>
      </c>
      <c r="P4" s="183" t="s">
        <v>11</v>
      </c>
      <c r="Q4" s="183" t="s">
        <v>12</v>
      </c>
      <c r="R4" s="181" t="s">
        <v>65</v>
      </c>
      <c r="S4" s="90" t="s">
        <v>61</v>
      </c>
      <c r="T4" s="1" t="s">
        <v>7</v>
      </c>
      <c r="U4" s="183" t="s">
        <v>8</v>
      </c>
      <c r="V4" s="183" t="s">
        <v>13</v>
      </c>
      <c r="W4" s="183" t="s">
        <v>41</v>
      </c>
      <c r="X4" s="4" t="s">
        <v>14</v>
      </c>
    </row>
    <row r="5" spans="1:24" ht="21.75" customHeight="1" thickBot="1">
      <c r="A5" s="275" t="s">
        <v>344</v>
      </c>
      <c r="B5" s="276"/>
      <c r="C5" s="16">
        <v>0.125</v>
      </c>
      <c r="D5" s="185">
        <v>0.13541666666666666</v>
      </c>
      <c r="E5" s="280">
        <f t="shared" ref="E5:E10" si="0">D5-C5</f>
        <v>1.0416666666666657E-2</v>
      </c>
      <c r="F5" s="280"/>
      <c r="G5" s="99" t="s">
        <v>92</v>
      </c>
      <c r="H5" s="8">
        <v>1.4</v>
      </c>
      <c r="I5" s="9">
        <v>0.66666666666666663</v>
      </c>
      <c r="J5" s="10">
        <v>20.05</v>
      </c>
      <c r="K5" s="7">
        <v>13</v>
      </c>
      <c r="L5" s="21">
        <v>31.4</v>
      </c>
      <c r="M5" s="11">
        <v>33.46</v>
      </c>
      <c r="N5" s="12">
        <v>7.5</v>
      </c>
      <c r="O5" s="12">
        <v>40.26</v>
      </c>
      <c r="P5" s="12">
        <v>8.69</v>
      </c>
      <c r="Q5" s="12">
        <v>7.1</v>
      </c>
      <c r="R5" s="12">
        <v>0.48</v>
      </c>
      <c r="S5" s="91" t="s">
        <v>348</v>
      </c>
      <c r="T5" s="13">
        <v>0.15</v>
      </c>
      <c r="U5" s="12">
        <v>75.349999999999994</v>
      </c>
      <c r="V5" s="14">
        <v>0.109</v>
      </c>
      <c r="W5" s="14">
        <v>3.0000000000000001E-3</v>
      </c>
      <c r="X5" s="15">
        <v>7.35</v>
      </c>
    </row>
    <row r="6" spans="1:24" ht="22.5" customHeight="1" thickBot="1">
      <c r="A6" s="275" t="s">
        <v>345</v>
      </c>
      <c r="B6" s="276"/>
      <c r="C6" s="16">
        <v>0.375</v>
      </c>
      <c r="D6" s="202">
        <v>0.38541666666666669</v>
      </c>
      <c r="E6" s="277">
        <f t="shared" si="0"/>
        <v>1.0416666666666685E-2</v>
      </c>
      <c r="F6" s="277"/>
      <c r="G6" s="99" t="s">
        <v>92</v>
      </c>
      <c r="H6" s="100">
        <v>1.4</v>
      </c>
      <c r="I6" s="18">
        <v>0.5</v>
      </c>
      <c r="J6" s="19">
        <v>16.8</v>
      </c>
      <c r="K6" s="20">
        <v>13</v>
      </c>
      <c r="L6" s="21">
        <v>28.85</v>
      </c>
      <c r="M6" s="22">
        <v>32.64</v>
      </c>
      <c r="N6" s="23">
        <v>7.77</v>
      </c>
      <c r="O6" s="23">
        <v>41.85</v>
      </c>
      <c r="P6" s="23">
        <v>8.23</v>
      </c>
      <c r="Q6" s="23">
        <v>6.23</v>
      </c>
      <c r="R6" s="23">
        <v>0.54</v>
      </c>
      <c r="S6" s="92" t="s">
        <v>274</v>
      </c>
      <c r="T6" s="24">
        <v>0.47</v>
      </c>
      <c r="U6" s="23">
        <v>76.5</v>
      </c>
      <c r="V6" s="20">
        <v>0.124</v>
      </c>
      <c r="W6" s="25">
        <v>5.0000000000000001E-3</v>
      </c>
      <c r="X6" s="26">
        <v>7.08</v>
      </c>
    </row>
    <row r="7" spans="1:24" ht="22.5" customHeight="1" thickBot="1">
      <c r="A7" s="275" t="s">
        <v>346</v>
      </c>
      <c r="B7" s="276"/>
      <c r="C7" s="27">
        <v>0.625</v>
      </c>
      <c r="D7" s="28">
        <v>0.63541666666666663</v>
      </c>
      <c r="E7" s="277">
        <f t="shared" si="0"/>
        <v>1.041666666666663E-2</v>
      </c>
      <c r="F7" s="277"/>
      <c r="G7" s="99" t="s">
        <v>92</v>
      </c>
      <c r="H7" s="17">
        <v>1.4</v>
      </c>
      <c r="I7" s="18">
        <v>0.4</v>
      </c>
      <c r="J7" s="19">
        <v>14.8</v>
      </c>
      <c r="K7" s="20">
        <v>13</v>
      </c>
      <c r="L7" s="21">
        <v>30.95</v>
      </c>
      <c r="M7" s="22">
        <v>33.76</v>
      </c>
      <c r="N7" s="23">
        <v>8.64</v>
      </c>
      <c r="O7" s="23">
        <v>43.73</v>
      </c>
      <c r="P7" s="23">
        <v>5.94</v>
      </c>
      <c r="Q7" s="23">
        <v>6.46</v>
      </c>
      <c r="R7" s="23">
        <v>0.45</v>
      </c>
      <c r="S7" s="92" t="s">
        <v>350</v>
      </c>
      <c r="T7" s="24">
        <v>1.1599999999999999</v>
      </c>
      <c r="U7" s="23">
        <v>76.569999999999993</v>
      </c>
      <c r="V7" s="20">
        <v>0.128</v>
      </c>
      <c r="W7" s="25">
        <v>1.0999999999999999E-2</v>
      </c>
      <c r="X7" s="26">
        <v>6.74</v>
      </c>
    </row>
    <row r="8" spans="1:24" ht="21.75" customHeight="1" thickBot="1">
      <c r="A8" s="275" t="s">
        <v>347</v>
      </c>
      <c r="B8" s="276"/>
      <c r="C8" s="101">
        <v>0.875</v>
      </c>
      <c r="D8" s="184">
        <v>0.88194444444444453</v>
      </c>
      <c r="E8" s="277">
        <f t="shared" si="0"/>
        <v>6.9444444444445308E-3</v>
      </c>
      <c r="F8" s="277"/>
      <c r="G8" s="99" t="s">
        <v>111</v>
      </c>
      <c r="H8" s="100">
        <v>1.3</v>
      </c>
      <c r="I8" s="18">
        <v>0.66666666666666663</v>
      </c>
      <c r="J8" s="19">
        <v>17.8</v>
      </c>
      <c r="K8" s="20">
        <v>13</v>
      </c>
      <c r="L8" s="21">
        <v>30.9</v>
      </c>
      <c r="M8" s="22">
        <v>33.35</v>
      </c>
      <c r="N8" s="23">
        <v>8.2200000000000006</v>
      </c>
      <c r="O8" s="23">
        <v>42.79</v>
      </c>
      <c r="P8" s="23">
        <v>6.33</v>
      </c>
      <c r="Q8" s="23">
        <v>6.82</v>
      </c>
      <c r="R8" s="96">
        <v>0.59</v>
      </c>
      <c r="S8" s="93" t="s">
        <v>356</v>
      </c>
      <c r="T8" s="24">
        <v>1.1100000000000001</v>
      </c>
      <c r="U8" s="23">
        <v>76.53</v>
      </c>
      <c r="V8" s="98">
        <v>0.126</v>
      </c>
      <c r="W8" s="25">
        <v>1.0999999999999999E-2</v>
      </c>
      <c r="X8" s="29">
        <v>6.76</v>
      </c>
    </row>
    <row r="9" spans="1:24" ht="21.75" customHeight="1" thickBot="1">
      <c r="A9" s="275"/>
      <c r="B9" s="278"/>
      <c r="C9" s="16"/>
      <c r="D9" s="184"/>
      <c r="E9" s="277">
        <f t="shared" si="0"/>
        <v>0</v>
      </c>
      <c r="F9" s="277"/>
      <c r="G9" s="99"/>
      <c r="H9" s="17"/>
      <c r="I9" s="18"/>
      <c r="J9" s="19"/>
      <c r="K9" s="20"/>
      <c r="L9" s="21"/>
      <c r="M9" s="30"/>
      <c r="N9" s="31"/>
      <c r="O9" s="31"/>
      <c r="P9" s="31"/>
      <c r="Q9" s="31"/>
      <c r="R9" s="97"/>
      <c r="S9" s="94"/>
      <c r="T9" s="32"/>
      <c r="U9" s="31"/>
      <c r="V9" s="33"/>
      <c r="W9" s="34"/>
      <c r="X9" s="26"/>
    </row>
    <row r="10" spans="1:24" ht="22.5" customHeight="1" thickBot="1">
      <c r="A10" s="275"/>
      <c r="B10" s="278"/>
      <c r="C10" s="35"/>
      <c r="D10" s="36"/>
      <c r="E10" s="279">
        <f t="shared" si="0"/>
        <v>0</v>
      </c>
      <c r="F10" s="279"/>
      <c r="G10" s="37"/>
      <c r="H10" s="37"/>
      <c r="I10" s="38"/>
      <c r="J10" s="39"/>
      <c r="K10" s="40"/>
      <c r="L10" s="41"/>
      <c r="M10" s="42"/>
      <c r="N10" s="43"/>
      <c r="O10" s="43"/>
      <c r="P10" s="43"/>
      <c r="Q10" s="43"/>
      <c r="R10" s="43"/>
      <c r="S10" s="95"/>
      <c r="T10" s="44"/>
      <c r="U10" s="40"/>
      <c r="V10" s="40"/>
      <c r="W10" s="45"/>
      <c r="X10" s="46"/>
    </row>
    <row r="11" spans="1:24" ht="16.5" thickBot="1">
      <c r="A11" s="47" t="s">
        <v>35</v>
      </c>
      <c r="B11" s="48"/>
      <c r="C11" s="49"/>
      <c r="D11" s="50"/>
      <c r="E11" s="281"/>
      <c r="F11" s="281"/>
      <c r="G11" s="51"/>
      <c r="H11" s="52"/>
      <c r="I11" s="53">
        <f>SUM(I5:I10)</f>
        <v>2.2333333333333329</v>
      </c>
      <c r="J11" s="54">
        <f>SUM(J5:J10)</f>
        <v>69.45</v>
      </c>
      <c r="K11" s="102">
        <f>SUM(K5:K10)</f>
        <v>52</v>
      </c>
      <c r="L11" s="55">
        <f>SUM(L5:L10)</f>
        <v>122.1</v>
      </c>
      <c r="M11" s="56"/>
      <c r="N11" s="57"/>
      <c r="O11" s="57"/>
      <c r="P11" s="58"/>
      <c r="Q11" s="57"/>
      <c r="R11" s="59"/>
      <c r="S11" s="59"/>
      <c r="T11" s="60"/>
      <c r="U11" s="57"/>
      <c r="V11" s="57"/>
      <c r="W11" s="57"/>
      <c r="X11" s="61"/>
    </row>
    <row r="12" spans="1:24" ht="16.5" thickBot="1">
      <c r="A12" s="186"/>
      <c r="B12" s="62"/>
      <c r="C12" s="63"/>
      <c r="D12" s="63"/>
      <c r="E12" s="64"/>
      <c r="F12" s="64"/>
      <c r="G12" s="65"/>
      <c r="H12" s="65"/>
      <c r="I12" s="66"/>
      <c r="J12" s="67"/>
      <c r="K12" s="68"/>
      <c r="L12" s="69"/>
      <c r="M12" s="70"/>
      <c r="N12" s="71"/>
      <c r="O12" s="71"/>
      <c r="P12" s="71"/>
      <c r="Q12" s="72"/>
      <c r="R12" s="71"/>
      <c r="S12" s="71"/>
      <c r="T12" s="71"/>
      <c r="U12" s="71"/>
      <c r="V12" s="71"/>
      <c r="W12" s="71"/>
      <c r="X12" s="73"/>
    </row>
    <row r="13" spans="1:24" ht="16.5" thickBot="1">
      <c r="A13" s="282" t="s">
        <v>57</v>
      </c>
      <c r="B13" s="283"/>
      <c r="C13" s="283"/>
      <c r="D13" s="284"/>
      <c r="E13" s="288" t="s">
        <v>8</v>
      </c>
      <c r="F13" s="289"/>
      <c r="G13" s="288" t="s">
        <v>58</v>
      </c>
      <c r="H13" s="289"/>
      <c r="I13" s="288" t="s">
        <v>10</v>
      </c>
      <c r="J13" s="289"/>
      <c r="K13" s="288" t="s">
        <v>14</v>
      </c>
      <c r="L13" s="289"/>
      <c r="M13" s="74"/>
      <c r="N13" s="71"/>
      <c r="O13" s="71"/>
      <c r="P13" s="71"/>
      <c r="Q13" s="72"/>
      <c r="R13" s="71"/>
      <c r="S13" s="71"/>
      <c r="T13" s="71"/>
      <c r="U13" s="71"/>
      <c r="V13" s="71"/>
      <c r="W13" s="71"/>
      <c r="X13" s="73"/>
    </row>
    <row r="14" spans="1:24" ht="16.5" thickBot="1">
      <c r="A14" s="285"/>
      <c r="B14" s="286"/>
      <c r="C14" s="286"/>
      <c r="D14" s="287"/>
      <c r="E14" s="290">
        <v>19.18</v>
      </c>
      <c r="F14" s="291"/>
      <c r="G14" s="290">
        <v>2.12</v>
      </c>
      <c r="H14" s="291"/>
      <c r="I14" s="290">
        <v>16.47</v>
      </c>
      <c r="J14" s="291"/>
      <c r="K14" s="290">
        <v>10.34</v>
      </c>
      <c r="L14" s="291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10"/>
    </row>
    <row r="15" spans="1:24" ht="16.5" thickBot="1">
      <c r="A15" s="112"/>
      <c r="B15" s="113"/>
      <c r="C15" s="113"/>
      <c r="D15" s="113"/>
      <c r="E15" s="191"/>
      <c r="F15" s="111"/>
      <c r="G15" s="191"/>
      <c r="H15" s="191"/>
      <c r="I15" s="111"/>
      <c r="J15" s="191"/>
      <c r="K15" s="111"/>
      <c r="L15" s="191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10"/>
    </row>
    <row r="16" spans="1:24" ht="15.75">
      <c r="A16" s="296" t="s">
        <v>16</v>
      </c>
      <c r="B16" s="297"/>
      <c r="C16" s="298" t="s">
        <v>30</v>
      </c>
      <c r="D16" s="299"/>
      <c r="E16" s="300" t="s">
        <v>31</v>
      </c>
      <c r="F16" s="300"/>
      <c r="G16" s="298" t="s">
        <v>32</v>
      </c>
      <c r="H16" s="299"/>
      <c r="I16" s="300" t="s">
        <v>24</v>
      </c>
      <c r="J16" s="300"/>
      <c r="K16" s="298" t="s">
        <v>25</v>
      </c>
      <c r="L16" s="299"/>
      <c r="M16" s="300" t="s">
        <v>26</v>
      </c>
      <c r="N16" s="300"/>
      <c r="O16" s="298" t="s">
        <v>27</v>
      </c>
      <c r="P16" s="299"/>
      <c r="Q16" s="300" t="s">
        <v>28</v>
      </c>
      <c r="R16" s="300"/>
      <c r="S16" s="298" t="s">
        <v>29</v>
      </c>
      <c r="T16" s="299"/>
      <c r="U16" s="187">
        <v>20</v>
      </c>
      <c r="V16" s="75">
        <v>22</v>
      </c>
      <c r="W16" s="302">
        <v>24</v>
      </c>
      <c r="X16" s="303"/>
    </row>
    <row r="17" spans="1:24" ht="15.75">
      <c r="A17" s="292" t="s">
        <v>17</v>
      </c>
      <c r="B17" s="293"/>
      <c r="C17" s="294">
        <v>8</v>
      </c>
      <c r="D17" s="295"/>
      <c r="E17" s="294">
        <v>14</v>
      </c>
      <c r="F17" s="295"/>
      <c r="G17" s="294">
        <v>22</v>
      </c>
      <c r="H17" s="295"/>
      <c r="I17" s="294">
        <v>30</v>
      </c>
      <c r="J17" s="295"/>
      <c r="K17" s="294">
        <v>7</v>
      </c>
      <c r="L17" s="295"/>
      <c r="M17" s="294">
        <v>14</v>
      </c>
      <c r="N17" s="295"/>
      <c r="O17" s="294">
        <v>21</v>
      </c>
      <c r="P17" s="295"/>
      <c r="Q17" s="301">
        <v>26</v>
      </c>
      <c r="R17" s="301"/>
      <c r="S17" s="294">
        <v>6</v>
      </c>
      <c r="T17" s="295"/>
      <c r="U17" s="189">
        <v>12</v>
      </c>
      <c r="V17" s="76">
        <v>18</v>
      </c>
      <c r="W17" s="301">
        <v>25</v>
      </c>
      <c r="X17" s="295"/>
    </row>
    <row r="18" spans="1:24" ht="15.75">
      <c r="A18" s="292" t="s">
        <v>42</v>
      </c>
      <c r="B18" s="293"/>
      <c r="C18" s="306" t="s">
        <v>229</v>
      </c>
      <c r="D18" s="307"/>
      <c r="E18" s="306" t="s">
        <v>349</v>
      </c>
      <c r="F18" s="307"/>
      <c r="G18" s="306" t="s">
        <v>227</v>
      </c>
      <c r="H18" s="307"/>
      <c r="I18" s="306" t="s">
        <v>156</v>
      </c>
      <c r="J18" s="307"/>
      <c r="K18" s="306" t="s">
        <v>229</v>
      </c>
      <c r="L18" s="307"/>
      <c r="M18" s="306" t="s">
        <v>98</v>
      </c>
      <c r="N18" s="307"/>
      <c r="O18" s="306" t="s">
        <v>190</v>
      </c>
      <c r="P18" s="307"/>
      <c r="Q18" s="309" t="s">
        <v>351</v>
      </c>
      <c r="R18" s="309"/>
      <c r="S18" s="306" t="s">
        <v>237</v>
      </c>
      <c r="T18" s="307"/>
      <c r="U18" s="204" t="s">
        <v>141</v>
      </c>
      <c r="V18" s="76" t="s">
        <v>145</v>
      </c>
      <c r="W18" s="301" t="s">
        <v>254</v>
      </c>
      <c r="X18" s="295"/>
    </row>
    <row r="19" spans="1:24" ht="15.75">
      <c r="A19" s="292" t="s">
        <v>43</v>
      </c>
      <c r="B19" s="293"/>
      <c r="C19" s="304">
        <v>383</v>
      </c>
      <c r="D19" s="305"/>
      <c r="E19" s="304">
        <v>383</v>
      </c>
      <c r="F19" s="305"/>
      <c r="G19" s="304">
        <v>383</v>
      </c>
      <c r="H19" s="305"/>
      <c r="I19" s="304">
        <v>383</v>
      </c>
      <c r="J19" s="305"/>
      <c r="K19" s="304">
        <v>383</v>
      </c>
      <c r="L19" s="305"/>
      <c r="M19" s="304">
        <v>400</v>
      </c>
      <c r="N19" s="305"/>
      <c r="O19" s="304">
        <v>383</v>
      </c>
      <c r="P19" s="305"/>
      <c r="Q19" s="308">
        <v>367</v>
      </c>
      <c r="R19" s="308"/>
      <c r="S19" s="304">
        <v>383</v>
      </c>
      <c r="T19" s="305"/>
      <c r="U19" s="77">
        <v>367</v>
      </c>
      <c r="V19" s="78">
        <v>383</v>
      </c>
      <c r="W19" s="308">
        <v>367</v>
      </c>
      <c r="X19" s="305"/>
    </row>
    <row r="20" spans="1:24" ht="15.75">
      <c r="A20" s="292" t="s">
        <v>44</v>
      </c>
      <c r="B20" s="293"/>
      <c r="C20" s="294">
        <v>0.68</v>
      </c>
      <c r="D20" s="295"/>
      <c r="E20" s="294">
        <v>0.67</v>
      </c>
      <c r="F20" s="295"/>
      <c r="G20" s="294">
        <v>0.66</v>
      </c>
      <c r="H20" s="295"/>
      <c r="I20" s="294">
        <v>0.7</v>
      </c>
      <c r="J20" s="295"/>
      <c r="K20" s="294">
        <v>0.7</v>
      </c>
      <c r="L20" s="295"/>
      <c r="M20" s="294">
        <v>0.7</v>
      </c>
      <c r="N20" s="295"/>
      <c r="O20" s="294">
        <v>0.7</v>
      </c>
      <c r="P20" s="295"/>
      <c r="Q20" s="301">
        <v>0.7</v>
      </c>
      <c r="R20" s="301"/>
      <c r="S20" s="294">
        <v>0.7</v>
      </c>
      <c r="T20" s="295"/>
      <c r="U20" s="189">
        <v>0.72</v>
      </c>
      <c r="V20" s="76">
        <v>0.7</v>
      </c>
      <c r="W20" s="301">
        <v>0.72</v>
      </c>
      <c r="X20" s="295"/>
    </row>
    <row r="21" spans="1:24" ht="15.75">
      <c r="A21" s="292" t="s">
        <v>63</v>
      </c>
      <c r="B21" s="293"/>
      <c r="C21" s="294">
        <v>1162</v>
      </c>
      <c r="D21" s="295"/>
      <c r="E21" s="294">
        <v>1134</v>
      </c>
      <c r="F21" s="295"/>
      <c r="G21" s="294">
        <v>1182</v>
      </c>
      <c r="H21" s="295"/>
      <c r="I21" s="294">
        <v>1180</v>
      </c>
      <c r="J21" s="295"/>
      <c r="K21" s="294">
        <v>1174</v>
      </c>
      <c r="L21" s="295"/>
      <c r="M21" s="294">
        <v>1147</v>
      </c>
      <c r="N21" s="295"/>
      <c r="O21" s="294">
        <v>1118</v>
      </c>
      <c r="P21" s="295"/>
      <c r="Q21" s="301">
        <v>1171</v>
      </c>
      <c r="R21" s="301"/>
      <c r="S21" s="294">
        <v>1148</v>
      </c>
      <c r="T21" s="295"/>
      <c r="U21" s="189">
        <v>1120</v>
      </c>
      <c r="V21" s="76">
        <v>1164</v>
      </c>
      <c r="W21" s="301">
        <v>1172</v>
      </c>
      <c r="X21" s="295"/>
    </row>
    <row r="22" spans="1:24" ht="15.75">
      <c r="A22" s="292" t="s">
        <v>18</v>
      </c>
      <c r="B22" s="293"/>
      <c r="C22" s="294">
        <v>0.32</v>
      </c>
      <c r="D22" s="295"/>
      <c r="E22" s="294">
        <v>0.32</v>
      </c>
      <c r="F22" s="295"/>
      <c r="G22" s="294">
        <v>0.32</v>
      </c>
      <c r="H22" s="295"/>
      <c r="I22" s="294">
        <v>0.32</v>
      </c>
      <c r="J22" s="295"/>
      <c r="K22" s="294">
        <v>0.32</v>
      </c>
      <c r="L22" s="295"/>
      <c r="M22" s="294">
        <v>0.32</v>
      </c>
      <c r="N22" s="295"/>
      <c r="O22" s="294">
        <v>0.32</v>
      </c>
      <c r="P22" s="295"/>
      <c r="Q22" s="301">
        <v>0.32</v>
      </c>
      <c r="R22" s="301"/>
      <c r="S22" s="294">
        <v>0.32</v>
      </c>
      <c r="T22" s="295"/>
      <c r="U22" s="189">
        <v>0.32</v>
      </c>
      <c r="V22" s="76">
        <v>0.34</v>
      </c>
      <c r="W22" s="301">
        <v>0.34</v>
      </c>
      <c r="X22" s="295"/>
    </row>
    <row r="23" spans="1:24" ht="15.75">
      <c r="A23" s="292" t="s">
        <v>19</v>
      </c>
      <c r="B23" s="293"/>
      <c r="C23" s="310">
        <f>C20-C22</f>
        <v>0.36000000000000004</v>
      </c>
      <c r="D23" s="311"/>
      <c r="E23" s="310">
        <f>E20-E22</f>
        <v>0.35000000000000003</v>
      </c>
      <c r="F23" s="311"/>
      <c r="G23" s="310">
        <f>G20-G22</f>
        <v>0.34</v>
      </c>
      <c r="H23" s="311"/>
      <c r="I23" s="310">
        <f>I20-I22</f>
        <v>0.37999999999999995</v>
      </c>
      <c r="J23" s="311"/>
      <c r="K23" s="310">
        <f>K20-K22</f>
        <v>0.37999999999999995</v>
      </c>
      <c r="L23" s="311"/>
      <c r="M23" s="310">
        <f>M20-M22</f>
        <v>0.37999999999999995</v>
      </c>
      <c r="N23" s="311"/>
      <c r="O23" s="310">
        <f>O20-O22</f>
        <v>0.37999999999999995</v>
      </c>
      <c r="P23" s="311"/>
      <c r="Q23" s="310">
        <f>Q20-Q22</f>
        <v>0.37999999999999995</v>
      </c>
      <c r="R23" s="311"/>
      <c r="S23" s="310">
        <f>S20-S22</f>
        <v>0.37999999999999995</v>
      </c>
      <c r="T23" s="311"/>
      <c r="U23" s="85">
        <f>U20-U22</f>
        <v>0.39999999999999997</v>
      </c>
      <c r="V23" s="79">
        <f>V20-V22</f>
        <v>0.35999999999999993</v>
      </c>
      <c r="W23" s="310">
        <f>W20-W22</f>
        <v>0.37999999999999995</v>
      </c>
      <c r="X23" s="311"/>
    </row>
    <row r="24" spans="1:24" ht="16.5" thickBot="1">
      <c r="A24" s="319" t="s">
        <v>64</v>
      </c>
      <c r="B24" s="320"/>
      <c r="C24" s="312">
        <v>540</v>
      </c>
      <c r="D24" s="313"/>
      <c r="E24" s="312">
        <v>540</v>
      </c>
      <c r="F24" s="313"/>
      <c r="G24" s="312">
        <v>540</v>
      </c>
      <c r="H24" s="313"/>
      <c r="I24" s="312">
        <v>540</v>
      </c>
      <c r="J24" s="313"/>
      <c r="K24" s="312">
        <v>540</v>
      </c>
      <c r="L24" s="313"/>
      <c r="M24" s="312">
        <v>570</v>
      </c>
      <c r="N24" s="313"/>
      <c r="O24" s="312">
        <v>570</v>
      </c>
      <c r="P24" s="313"/>
      <c r="Q24" s="314">
        <v>570</v>
      </c>
      <c r="R24" s="314"/>
      <c r="S24" s="312">
        <v>570</v>
      </c>
      <c r="T24" s="313"/>
      <c r="U24" s="190">
        <v>570</v>
      </c>
      <c r="V24" s="80">
        <v>550</v>
      </c>
      <c r="W24" s="314">
        <v>540</v>
      </c>
      <c r="X24" s="313"/>
    </row>
    <row r="25" spans="1:24" ht="15.75">
      <c r="A25" s="315" t="s">
        <v>66</v>
      </c>
      <c r="B25" s="316"/>
      <c r="C25" s="317" t="s">
        <v>96</v>
      </c>
      <c r="D25" s="318"/>
      <c r="E25" s="317" t="s">
        <v>96</v>
      </c>
      <c r="F25" s="318"/>
      <c r="G25" s="317" t="s">
        <v>96</v>
      </c>
      <c r="H25" s="318"/>
      <c r="I25" s="317" t="s">
        <v>96</v>
      </c>
      <c r="J25" s="318"/>
      <c r="K25" s="317" t="s">
        <v>96</v>
      </c>
      <c r="L25" s="318"/>
      <c r="M25" s="317" t="s">
        <v>96</v>
      </c>
      <c r="N25" s="318"/>
      <c r="O25" s="317" t="s">
        <v>96</v>
      </c>
      <c r="P25" s="318"/>
      <c r="Q25" s="317" t="s">
        <v>96</v>
      </c>
      <c r="R25" s="318"/>
      <c r="S25" s="317" t="s">
        <v>96</v>
      </c>
      <c r="T25" s="318"/>
      <c r="U25" s="317" t="s">
        <v>96</v>
      </c>
      <c r="V25" s="318"/>
      <c r="W25" s="317" t="s">
        <v>96</v>
      </c>
      <c r="X25" s="318"/>
    </row>
    <row r="26" spans="1:24" ht="16.5" thickBot="1">
      <c r="A26" s="344" t="s">
        <v>70</v>
      </c>
      <c r="B26" s="345"/>
      <c r="C26" s="321">
        <v>0.71</v>
      </c>
      <c r="D26" s="322"/>
      <c r="E26" s="321">
        <v>0.68</v>
      </c>
      <c r="F26" s="322"/>
      <c r="G26" s="321">
        <v>0.67</v>
      </c>
      <c r="H26" s="322"/>
      <c r="I26" s="321">
        <v>0.72</v>
      </c>
      <c r="J26" s="322"/>
      <c r="K26" s="321">
        <v>0.72</v>
      </c>
      <c r="L26" s="322"/>
      <c r="M26" s="321">
        <v>0.7</v>
      </c>
      <c r="N26" s="322"/>
      <c r="O26" s="321">
        <v>0.65</v>
      </c>
      <c r="P26" s="322"/>
      <c r="Q26" s="321">
        <v>0.73</v>
      </c>
      <c r="R26" s="322"/>
      <c r="S26" s="321">
        <v>0.73</v>
      </c>
      <c r="T26" s="322"/>
      <c r="U26" s="103">
        <v>0.75</v>
      </c>
      <c r="V26" s="103">
        <v>0.7</v>
      </c>
      <c r="W26" s="323">
        <v>0.75</v>
      </c>
      <c r="X26" s="322"/>
    </row>
    <row r="27" spans="1:24" ht="16.5" thickBot="1">
      <c r="A27" s="324"/>
      <c r="B27" s="325"/>
      <c r="C27" s="325"/>
      <c r="D27" s="325"/>
      <c r="E27" s="325"/>
      <c r="F27" s="325"/>
      <c r="G27" s="325"/>
      <c r="H27" s="325"/>
      <c r="I27" s="325"/>
      <c r="J27" s="325"/>
      <c r="K27" s="325"/>
      <c r="L27" s="325"/>
      <c r="M27" s="325"/>
      <c r="N27" s="325"/>
      <c r="O27" s="325"/>
      <c r="P27" s="325"/>
      <c r="Q27" s="325"/>
      <c r="R27" s="326"/>
      <c r="S27" s="327" t="s">
        <v>62</v>
      </c>
      <c r="T27" s="328"/>
      <c r="U27" s="329"/>
      <c r="V27" s="330"/>
      <c r="W27" s="331">
        <f>I17+Q17+W17</f>
        <v>81</v>
      </c>
      <c r="X27" s="332"/>
    </row>
    <row r="28" spans="1:24" ht="16.5" thickBot="1">
      <c r="A28" s="333" t="s">
        <v>47</v>
      </c>
      <c r="B28" s="334"/>
      <c r="C28" s="327" t="s">
        <v>48</v>
      </c>
      <c r="D28" s="328"/>
      <c r="E28" s="328"/>
      <c r="F28" s="328"/>
      <c r="G28" s="328"/>
      <c r="H28" s="328"/>
      <c r="I28" s="328"/>
      <c r="J28" s="328"/>
      <c r="K28" s="328"/>
      <c r="L28" s="328"/>
      <c r="M28" s="328"/>
      <c r="N28" s="328"/>
      <c r="O28" s="328"/>
      <c r="P28" s="328"/>
      <c r="Q28" s="328"/>
      <c r="R28" s="328"/>
      <c r="S28" s="328"/>
      <c r="T28" s="328"/>
      <c r="U28" s="328"/>
      <c r="V28" s="328"/>
      <c r="W28" s="328"/>
      <c r="X28" s="337"/>
    </row>
    <row r="29" spans="1:24" ht="16.5" thickBot="1">
      <c r="A29" s="335"/>
      <c r="B29" s="336"/>
      <c r="C29" s="338" t="s">
        <v>49</v>
      </c>
      <c r="D29" s="339"/>
      <c r="E29" s="339"/>
      <c r="F29" s="339"/>
      <c r="G29" s="339"/>
      <c r="H29" s="339"/>
      <c r="I29" s="339"/>
      <c r="J29" s="340"/>
      <c r="K29" s="341" t="s">
        <v>51</v>
      </c>
      <c r="L29" s="342"/>
      <c r="M29" s="342"/>
      <c r="N29" s="342"/>
      <c r="O29" s="342"/>
      <c r="P29" s="342"/>
      <c r="Q29" s="342"/>
      <c r="R29" s="343"/>
      <c r="S29" s="338" t="s">
        <v>50</v>
      </c>
      <c r="T29" s="339"/>
      <c r="U29" s="339"/>
      <c r="V29" s="339"/>
      <c r="W29" s="339"/>
      <c r="X29" s="340"/>
    </row>
    <row r="30" spans="1:24" ht="16.5" thickBot="1">
      <c r="A30" s="346" t="s">
        <v>53</v>
      </c>
      <c r="B30" s="350"/>
      <c r="C30" s="298" t="s">
        <v>30</v>
      </c>
      <c r="D30" s="299"/>
      <c r="E30" s="298" t="s">
        <v>31</v>
      </c>
      <c r="F30" s="299"/>
      <c r="G30" s="298" t="s">
        <v>32</v>
      </c>
      <c r="H30" s="299"/>
      <c r="I30" s="300" t="s">
        <v>24</v>
      </c>
      <c r="J30" s="300"/>
      <c r="K30" s="298" t="s">
        <v>25</v>
      </c>
      <c r="L30" s="299"/>
      <c r="M30" s="298" t="s">
        <v>26</v>
      </c>
      <c r="N30" s="299"/>
      <c r="O30" s="298" t="s">
        <v>27</v>
      </c>
      <c r="P30" s="299"/>
      <c r="Q30" s="300" t="s">
        <v>28</v>
      </c>
      <c r="R30" s="300"/>
      <c r="S30" s="298" t="s">
        <v>29</v>
      </c>
      <c r="T30" s="300"/>
      <c r="U30" s="75">
        <v>20</v>
      </c>
      <c r="V30" s="75">
        <v>22</v>
      </c>
      <c r="W30" s="351">
        <v>24</v>
      </c>
      <c r="X30" s="303"/>
    </row>
    <row r="31" spans="1:24" ht="16.5" thickBot="1">
      <c r="A31" s="346" t="s">
        <v>15</v>
      </c>
      <c r="B31" s="347"/>
      <c r="C31" s="348"/>
      <c r="D31" s="349"/>
      <c r="E31" s="348"/>
      <c r="F31" s="349"/>
      <c r="G31" s="348"/>
      <c r="H31" s="349"/>
      <c r="I31" s="348" t="s">
        <v>200</v>
      </c>
      <c r="J31" s="349"/>
      <c r="K31" s="348"/>
      <c r="L31" s="349"/>
      <c r="M31" s="348"/>
      <c r="N31" s="349"/>
      <c r="O31" s="348"/>
      <c r="P31" s="349"/>
      <c r="Q31" s="348"/>
      <c r="R31" s="349"/>
      <c r="S31" s="348" t="s">
        <v>105</v>
      </c>
      <c r="T31" s="349"/>
      <c r="U31" s="87"/>
      <c r="V31" s="87"/>
      <c r="W31" s="348"/>
      <c r="X31" s="349"/>
    </row>
    <row r="32" spans="1:24" ht="15.75">
      <c r="A32" s="356" t="s">
        <v>78</v>
      </c>
      <c r="B32" s="357"/>
      <c r="C32" s="354"/>
      <c r="D32" s="355"/>
      <c r="E32" s="354"/>
      <c r="F32" s="355"/>
      <c r="G32" s="354"/>
      <c r="H32" s="355"/>
      <c r="I32" s="354"/>
      <c r="J32" s="355"/>
      <c r="K32" s="354"/>
      <c r="L32" s="355"/>
      <c r="M32" s="354"/>
      <c r="N32" s="355"/>
      <c r="O32" s="354"/>
      <c r="P32" s="355"/>
      <c r="Q32" s="354"/>
      <c r="R32" s="355"/>
      <c r="S32" s="354"/>
      <c r="T32" s="355"/>
      <c r="U32" s="76"/>
      <c r="V32" s="76"/>
      <c r="W32" s="354"/>
      <c r="X32" s="355"/>
    </row>
    <row r="33" spans="1:24" ht="15.75">
      <c r="A33" s="352" t="s">
        <v>79</v>
      </c>
      <c r="B33" s="353"/>
      <c r="C33" s="354"/>
      <c r="D33" s="355"/>
      <c r="E33" s="354"/>
      <c r="F33" s="355"/>
      <c r="G33" s="354"/>
      <c r="H33" s="355"/>
      <c r="I33" s="354"/>
      <c r="J33" s="355"/>
      <c r="K33" s="354"/>
      <c r="L33" s="355"/>
      <c r="M33" s="354"/>
      <c r="N33" s="355"/>
      <c r="O33" s="354"/>
      <c r="P33" s="355"/>
      <c r="Q33" s="354"/>
      <c r="R33" s="355"/>
      <c r="S33" s="354"/>
      <c r="T33" s="355"/>
      <c r="U33" s="86"/>
      <c r="V33" s="86"/>
      <c r="W33" s="354"/>
      <c r="X33" s="355"/>
    </row>
    <row r="34" spans="1:24" ht="15.75">
      <c r="A34" s="352" t="s">
        <v>257</v>
      </c>
      <c r="B34" s="353"/>
      <c r="C34" s="354">
        <v>800</v>
      </c>
      <c r="D34" s="355"/>
      <c r="E34" s="354">
        <v>800</v>
      </c>
      <c r="F34" s="355"/>
      <c r="G34" s="354">
        <v>800</v>
      </c>
      <c r="H34" s="355"/>
      <c r="I34" s="354">
        <v>800</v>
      </c>
      <c r="J34" s="355"/>
      <c r="K34" s="354">
        <v>800</v>
      </c>
      <c r="L34" s="355"/>
      <c r="M34" s="354">
        <v>800</v>
      </c>
      <c r="N34" s="355"/>
      <c r="O34" s="354">
        <v>800</v>
      </c>
      <c r="P34" s="355"/>
      <c r="Q34" s="354">
        <v>800</v>
      </c>
      <c r="R34" s="355"/>
      <c r="S34" s="354">
        <v>800</v>
      </c>
      <c r="T34" s="355"/>
      <c r="U34" s="86">
        <v>800</v>
      </c>
      <c r="V34" s="86">
        <v>800</v>
      </c>
      <c r="W34" s="354">
        <v>800</v>
      </c>
      <c r="X34" s="355"/>
    </row>
    <row r="35" spans="1:24" ht="16.5" thickBot="1">
      <c r="A35" s="352" t="s">
        <v>258</v>
      </c>
      <c r="B35" s="353"/>
      <c r="C35" s="358">
        <v>810</v>
      </c>
      <c r="D35" s="359"/>
      <c r="E35" s="358">
        <v>810</v>
      </c>
      <c r="F35" s="359"/>
      <c r="G35" s="358">
        <v>810</v>
      </c>
      <c r="H35" s="359"/>
      <c r="I35" s="358">
        <v>830</v>
      </c>
      <c r="J35" s="359"/>
      <c r="K35" s="358">
        <v>830</v>
      </c>
      <c r="L35" s="359"/>
      <c r="M35" s="358">
        <v>830</v>
      </c>
      <c r="N35" s="359"/>
      <c r="O35" s="358">
        <v>830</v>
      </c>
      <c r="P35" s="359"/>
      <c r="Q35" s="358">
        <v>830</v>
      </c>
      <c r="R35" s="359"/>
      <c r="S35" s="358">
        <v>820</v>
      </c>
      <c r="T35" s="359"/>
      <c r="U35" s="86">
        <v>820</v>
      </c>
      <c r="V35" s="86">
        <v>820</v>
      </c>
      <c r="W35" s="358">
        <v>820</v>
      </c>
      <c r="X35" s="359"/>
    </row>
    <row r="36" spans="1:24" ht="16.5" thickBot="1">
      <c r="A36" s="346" t="s">
        <v>38</v>
      </c>
      <c r="B36" s="347"/>
      <c r="C36" s="364">
        <f>C32+C35+C34+C33</f>
        <v>1610</v>
      </c>
      <c r="D36" s="365"/>
      <c r="E36" s="364">
        <f>E32+E35+E34+E33</f>
        <v>1610</v>
      </c>
      <c r="F36" s="365"/>
      <c r="G36" s="364">
        <f>G32+G35+G34+G33</f>
        <v>1610</v>
      </c>
      <c r="H36" s="365"/>
      <c r="I36" s="364">
        <f t="shared" ref="I36:K36" si="1">I32+I35+I34+I33</f>
        <v>1630</v>
      </c>
      <c r="J36" s="365"/>
      <c r="K36" s="364">
        <f t="shared" si="1"/>
        <v>1630</v>
      </c>
      <c r="L36" s="365"/>
      <c r="M36" s="364">
        <f t="shared" ref="M36:O36" si="2">M32+M35+M34+M33</f>
        <v>1630</v>
      </c>
      <c r="N36" s="365"/>
      <c r="O36" s="364">
        <f t="shared" si="2"/>
        <v>1630</v>
      </c>
      <c r="P36" s="365"/>
      <c r="Q36" s="364">
        <f t="shared" ref="Q36" si="3">Q32+Q35+Q34+Q33</f>
        <v>1630</v>
      </c>
      <c r="R36" s="365"/>
      <c r="S36" s="364">
        <f t="shared" ref="S36" si="4">S32+S35+S34+S33</f>
        <v>1620</v>
      </c>
      <c r="T36" s="365"/>
      <c r="U36" s="82">
        <f>U32+U35+U34+U33</f>
        <v>1620</v>
      </c>
      <c r="V36" s="82">
        <f>V32+V35+V34+V33</f>
        <v>1620</v>
      </c>
      <c r="W36" s="364">
        <f t="shared" ref="W36" si="5">W32+W35+W34+W33</f>
        <v>1620</v>
      </c>
      <c r="X36" s="365"/>
    </row>
    <row r="37" spans="1:24" ht="15.75">
      <c r="A37" s="360" t="s">
        <v>81</v>
      </c>
      <c r="B37" s="361"/>
      <c r="C37" s="362"/>
      <c r="D37" s="363"/>
      <c r="E37" s="362"/>
      <c r="F37" s="363"/>
      <c r="G37" s="362"/>
      <c r="H37" s="363"/>
      <c r="I37" s="362"/>
      <c r="J37" s="363"/>
      <c r="K37" s="362"/>
      <c r="L37" s="363"/>
      <c r="M37" s="362"/>
      <c r="N37" s="363"/>
      <c r="O37" s="362"/>
      <c r="P37" s="363"/>
      <c r="Q37" s="362"/>
      <c r="R37" s="363"/>
      <c r="S37" s="362"/>
      <c r="T37" s="363"/>
      <c r="U37" s="81"/>
      <c r="V37" s="81"/>
      <c r="W37" s="362"/>
      <c r="X37" s="363"/>
    </row>
    <row r="38" spans="1:24" ht="15.75">
      <c r="A38" s="360" t="s">
        <v>68</v>
      </c>
      <c r="B38" s="361"/>
      <c r="C38" s="354"/>
      <c r="D38" s="355"/>
      <c r="E38" s="354"/>
      <c r="F38" s="355"/>
      <c r="G38" s="354"/>
      <c r="H38" s="355"/>
      <c r="I38" s="354"/>
      <c r="J38" s="355"/>
      <c r="K38" s="354"/>
      <c r="L38" s="355"/>
      <c r="M38" s="354"/>
      <c r="N38" s="355"/>
      <c r="O38" s="354"/>
      <c r="P38" s="355"/>
      <c r="Q38" s="354"/>
      <c r="R38" s="355"/>
      <c r="S38" s="354"/>
      <c r="T38" s="355"/>
      <c r="U38" s="76"/>
      <c r="V38" s="76"/>
      <c r="W38" s="354"/>
      <c r="X38" s="355"/>
    </row>
    <row r="39" spans="1:24" ht="15.75" customHeight="1">
      <c r="A39" s="360" t="s">
        <v>83</v>
      </c>
      <c r="B39" s="361"/>
      <c r="C39" s="354">
        <v>900</v>
      </c>
      <c r="D39" s="355"/>
      <c r="E39" s="354">
        <v>900</v>
      </c>
      <c r="F39" s="355"/>
      <c r="G39" s="354">
        <v>900</v>
      </c>
      <c r="H39" s="355"/>
      <c r="I39" s="354">
        <v>900</v>
      </c>
      <c r="J39" s="355"/>
      <c r="K39" s="354">
        <v>900</v>
      </c>
      <c r="L39" s="355"/>
      <c r="M39" s="354">
        <v>900</v>
      </c>
      <c r="N39" s="355"/>
      <c r="O39" s="354">
        <v>900</v>
      </c>
      <c r="P39" s="355"/>
      <c r="Q39" s="354">
        <v>900</v>
      </c>
      <c r="R39" s="355"/>
      <c r="S39" s="354">
        <v>900</v>
      </c>
      <c r="T39" s="355"/>
      <c r="U39" s="76">
        <v>900</v>
      </c>
      <c r="V39" s="76">
        <v>900</v>
      </c>
      <c r="W39" s="354">
        <v>900</v>
      </c>
      <c r="X39" s="355"/>
    </row>
    <row r="40" spans="1:24" ht="15.75">
      <c r="A40" s="352" t="s">
        <v>73</v>
      </c>
      <c r="B40" s="353"/>
      <c r="C40" s="354">
        <v>200</v>
      </c>
      <c r="D40" s="355"/>
      <c r="E40" s="354">
        <v>200</v>
      </c>
      <c r="F40" s="355"/>
      <c r="G40" s="354">
        <v>200</v>
      </c>
      <c r="H40" s="355"/>
      <c r="I40" s="354">
        <v>200</v>
      </c>
      <c r="J40" s="355"/>
      <c r="K40" s="354">
        <v>200</v>
      </c>
      <c r="L40" s="355"/>
      <c r="M40" s="354">
        <v>200</v>
      </c>
      <c r="N40" s="355"/>
      <c r="O40" s="354">
        <v>200</v>
      </c>
      <c r="P40" s="355"/>
      <c r="Q40" s="354">
        <v>200</v>
      </c>
      <c r="R40" s="355"/>
      <c r="S40" s="354">
        <v>200</v>
      </c>
      <c r="T40" s="355"/>
      <c r="U40" s="76">
        <v>200</v>
      </c>
      <c r="V40" s="76">
        <v>200</v>
      </c>
      <c r="W40" s="354">
        <v>200</v>
      </c>
      <c r="X40" s="355"/>
    </row>
    <row r="41" spans="1:24" ht="15.75">
      <c r="A41" s="366" t="s">
        <v>84</v>
      </c>
      <c r="B41" s="367"/>
      <c r="C41" s="354">
        <v>1100</v>
      </c>
      <c r="D41" s="355"/>
      <c r="E41" s="354">
        <v>1100</v>
      </c>
      <c r="F41" s="355"/>
      <c r="G41" s="354">
        <v>1100</v>
      </c>
      <c r="H41" s="355"/>
      <c r="I41" s="354">
        <v>1100</v>
      </c>
      <c r="J41" s="355"/>
      <c r="K41" s="354">
        <v>1100</v>
      </c>
      <c r="L41" s="355"/>
      <c r="M41" s="354">
        <v>1100</v>
      </c>
      <c r="N41" s="355"/>
      <c r="O41" s="354">
        <v>1100</v>
      </c>
      <c r="P41" s="355"/>
      <c r="Q41" s="354">
        <v>1100</v>
      </c>
      <c r="R41" s="355"/>
      <c r="S41" s="354">
        <v>1100</v>
      </c>
      <c r="T41" s="355"/>
      <c r="U41" s="76">
        <v>1100</v>
      </c>
      <c r="V41" s="76">
        <v>1100</v>
      </c>
      <c r="W41" s="354">
        <v>1100</v>
      </c>
      <c r="X41" s="355"/>
    </row>
    <row r="42" spans="1:24" ht="16.5" customHeight="1" thickBot="1">
      <c r="A42" s="366" t="s">
        <v>85</v>
      </c>
      <c r="B42" s="367"/>
      <c r="C42" s="358">
        <v>300</v>
      </c>
      <c r="D42" s="359"/>
      <c r="E42" s="358">
        <v>300</v>
      </c>
      <c r="F42" s="359"/>
      <c r="G42" s="358">
        <v>300</v>
      </c>
      <c r="H42" s="359"/>
      <c r="I42" s="358">
        <v>300</v>
      </c>
      <c r="J42" s="359"/>
      <c r="K42" s="358">
        <v>300</v>
      </c>
      <c r="L42" s="359"/>
      <c r="M42" s="358">
        <v>300</v>
      </c>
      <c r="N42" s="359"/>
      <c r="O42" s="358">
        <v>300</v>
      </c>
      <c r="P42" s="359"/>
      <c r="Q42" s="358">
        <v>300</v>
      </c>
      <c r="R42" s="359"/>
      <c r="S42" s="358">
        <v>300</v>
      </c>
      <c r="T42" s="359"/>
      <c r="U42" s="86">
        <v>300</v>
      </c>
      <c r="V42" s="86">
        <v>300</v>
      </c>
      <c r="W42" s="358">
        <v>300</v>
      </c>
      <c r="X42" s="359"/>
    </row>
    <row r="43" spans="1:24" ht="16.5" thickBot="1">
      <c r="A43" s="368" t="s">
        <v>52</v>
      </c>
      <c r="B43" s="369"/>
      <c r="C43" s="370">
        <f>C37+C38+C39+C40+C41+C42</f>
        <v>2500</v>
      </c>
      <c r="D43" s="371"/>
      <c r="E43" s="370">
        <f>E37+E38+E39+E40+E41+E42</f>
        <v>2500</v>
      </c>
      <c r="F43" s="371"/>
      <c r="G43" s="370">
        <f>G37+G38+G39+G40+G41+G42</f>
        <v>2500</v>
      </c>
      <c r="H43" s="371"/>
      <c r="I43" s="370">
        <f t="shared" ref="I43:K43" si="6">I37+I38+I39+I40+I41+I42</f>
        <v>2500</v>
      </c>
      <c r="J43" s="371"/>
      <c r="K43" s="370">
        <f t="shared" si="6"/>
        <v>2500</v>
      </c>
      <c r="L43" s="371"/>
      <c r="M43" s="370">
        <f t="shared" ref="M43:O43" si="7">M37+M38+M39+M40+M41+M42</f>
        <v>2500</v>
      </c>
      <c r="N43" s="371"/>
      <c r="O43" s="370">
        <f t="shared" si="7"/>
        <v>2500</v>
      </c>
      <c r="P43" s="371"/>
      <c r="Q43" s="370">
        <f t="shared" ref="Q43:S43" si="8">Q37+Q38+Q39+Q40+Q41+Q42</f>
        <v>2500</v>
      </c>
      <c r="R43" s="371"/>
      <c r="S43" s="370">
        <f t="shared" si="8"/>
        <v>2500</v>
      </c>
      <c r="T43" s="371"/>
      <c r="U43" s="188">
        <f>U37+U38+U39+U40+U41+U42</f>
        <v>2500</v>
      </c>
      <c r="V43" s="206">
        <f>V37+V38+V39+V40+V41+V42</f>
        <v>2500</v>
      </c>
      <c r="W43" s="370">
        <f t="shared" ref="W43" si="9">W37+W38+W39+W40+W41+W42</f>
        <v>2500</v>
      </c>
      <c r="X43" s="371"/>
    </row>
    <row r="44" spans="1:24" ht="15.75">
      <c r="A44" s="373" t="s">
        <v>54</v>
      </c>
      <c r="B44" s="374"/>
      <c r="C44" s="362"/>
      <c r="D44" s="363"/>
      <c r="E44" s="362"/>
      <c r="F44" s="363"/>
      <c r="G44" s="362"/>
      <c r="H44" s="363"/>
      <c r="I44" s="362"/>
      <c r="J44" s="363"/>
      <c r="K44" s="362"/>
      <c r="L44" s="363"/>
      <c r="M44" s="362"/>
      <c r="N44" s="363"/>
      <c r="O44" s="362"/>
      <c r="P44" s="363"/>
      <c r="Q44" s="362"/>
      <c r="R44" s="363"/>
      <c r="S44" s="362"/>
      <c r="T44" s="363"/>
      <c r="U44" s="81"/>
      <c r="V44" s="81"/>
      <c r="W44" s="362"/>
      <c r="X44" s="363"/>
    </row>
    <row r="45" spans="1:24" ht="15.75">
      <c r="A45" s="292" t="s">
        <v>55</v>
      </c>
      <c r="B45" s="372"/>
      <c r="C45" s="354">
        <v>100</v>
      </c>
      <c r="D45" s="355"/>
      <c r="E45" s="354">
        <v>100</v>
      </c>
      <c r="F45" s="355"/>
      <c r="G45" s="354">
        <v>100</v>
      </c>
      <c r="H45" s="355"/>
      <c r="I45" s="354">
        <v>100</v>
      </c>
      <c r="J45" s="355"/>
      <c r="K45" s="354">
        <v>100</v>
      </c>
      <c r="L45" s="355"/>
      <c r="M45" s="354">
        <v>100</v>
      </c>
      <c r="N45" s="355"/>
      <c r="O45" s="354">
        <v>100</v>
      </c>
      <c r="P45" s="355"/>
      <c r="Q45" s="354">
        <v>100</v>
      </c>
      <c r="R45" s="355"/>
      <c r="S45" s="354">
        <v>100</v>
      </c>
      <c r="T45" s="355"/>
      <c r="U45" s="76">
        <v>100</v>
      </c>
      <c r="V45" s="76">
        <v>100</v>
      </c>
      <c r="W45" s="354">
        <v>100</v>
      </c>
      <c r="X45" s="355"/>
    </row>
    <row r="46" spans="1:24" ht="15.75">
      <c r="A46" s="360" t="s">
        <v>71</v>
      </c>
      <c r="B46" s="361"/>
      <c r="C46" s="354"/>
      <c r="D46" s="355"/>
      <c r="E46" s="354"/>
      <c r="F46" s="355"/>
      <c r="G46" s="354"/>
      <c r="H46" s="355"/>
      <c r="I46" s="354"/>
      <c r="J46" s="375"/>
      <c r="K46" s="354"/>
      <c r="L46" s="375"/>
      <c r="M46" s="354"/>
      <c r="N46" s="375"/>
      <c r="O46" s="354"/>
      <c r="P46" s="375"/>
      <c r="Q46" s="354"/>
      <c r="R46" s="375"/>
      <c r="S46" s="354"/>
      <c r="T46" s="375"/>
      <c r="U46" s="76"/>
      <c r="V46" s="76"/>
      <c r="W46" s="354"/>
      <c r="X46" s="375"/>
    </row>
    <row r="47" spans="1:24" ht="15.75">
      <c r="A47" s="292" t="s">
        <v>75</v>
      </c>
      <c r="B47" s="372"/>
      <c r="C47" s="354"/>
      <c r="D47" s="355"/>
      <c r="E47" s="354"/>
      <c r="F47" s="355"/>
      <c r="G47" s="354"/>
      <c r="H47" s="355"/>
      <c r="I47" s="354"/>
      <c r="J47" s="355"/>
      <c r="K47" s="354"/>
      <c r="L47" s="355"/>
      <c r="M47" s="354"/>
      <c r="N47" s="355"/>
      <c r="O47" s="354"/>
      <c r="P47" s="355"/>
      <c r="Q47" s="354"/>
      <c r="R47" s="355"/>
      <c r="S47" s="354"/>
      <c r="T47" s="355"/>
      <c r="U47" s="76"/>
      <c r="V47" s="76"/>
      <c r="W47" s="354"/>
      <c r="X47" s="355"/>
    </row>
    <row r="48" spans="1:24" ht="15.75">
      <c r="A48" s="292" t="s">
        <v>69</v>
      </c>
      <c r="B48" s="372"/>
      <c r="C48" s="354">
        <v>45</v>
      </c>
      <c r="D48" s="355"/>
      <c r="E48" s="354">
        <v>45</v>
      </c>
      <c r="F48" s="355"/>
      <c r="G48" s="354">
        <v>45</v>
      </c>
      <c r="H48" s="355"/>
      <c r="I48" s="354">
        <v>45</v>
      </c>
      <c r="J48" s="375"/>
      <c r="K48" s="354">
        <v>45</v>
      </c>
      <c r="L48" s="375"/>
      <c r="M48" s="354">
        <v>45</v>
      </c>
      <c r="N48" s="375"/>
      <c r="O48" s="354">
        <v>45</v>
      </c>
      <c r="P48" s="375"/>
      <c r="Q48" s="354">
        <v>45</v>
      </c>
      <c r="R48" s="375"/>
      <c r="S48" s="354">
        <v>45</v>
      </c>
      <c r="T48" s="375"/>
      <c r="U48" s="76">
        <v>45</v>
      </c>
      <c r="V48" s="76">
        <v>45</v>
      </c>
      <c r="W48" s="354">
        <v>45</v>
      </c>
      <c r="X48" s="375"/>
    </row>
    <row r="49" spans="1:24" ht="16.5" thickBot="1">
      <c r="A49" s="319"/>
      <c r="B49" s="376"/>
      <c r="C49" s="358"/>
      <c r="D49" s="377"/>
      <c r="E49" s="358"/>
      <c r="F49" s="377"/>
      <c r="G49" s="358"/>
      <c r="H49" s="377"/>
      <c r="I49" s="358"/>
      <c r="J49" s="377"/>
      <c r="K49" s="358"/>
      <c r="L49" s="377"/>
      <c r="M49" s="358"/>
      <c r="N49" s="377"/>
      <c r="O49" s="358"/>
      <c r="P49" s="377"/>
      <c r="Q49" s="358"/>
      <c r="R49" s="377"/>
      <c r="S49" s="358"/>
      <c r="T49" s="377"/>
      <c r="U49" s="86"/>
      <c r="V49" s="86"/>
      <c r="W49" s="358"/>
      <c r="X49" s="359"/>
    </row>
    <row r="50" spans="1:24" ht="16.5" thickBot="1">
      <c r="A50" s="384" t="s">
        <v>56</v>
      </c>
      <c r="B50" s="385"/>
      <c r="C50" s="290" t="s">
        <v>82</v>
      </c>
      <c r="D50" s="382"/>
      <c r="E50" s="382"/>
      <c r="F50" s="382"/>
      <c r="G50" s="382"/>
      <c r="H50" s="382"/>
      <c r="I50" s="382"/>
      <c r="J50" s="291"/>
      <c r="K50" s="290" t="s">
        <v>82</v>
      </c>
      <c r="L50" s="382"/>
      <c r="M50" s="382"/>
      <c r="N50" s="382"/>
      <c r="O50" s="382"/>
      <c r="P50" s="382"/>
      <c r="Q50" s="382"/>
      <c r="R50" s="291"/>
      <c r="S50" s="290" t="s">
        <v>82</v>
      </c>
      <c r="T50" s="382"/>
      <c r="U50" s="382"/>
      <c r="V50" s="382"/>
      <c r="W50" s="382"/>
      <c r="X50" s="291"/>
    </row>
    <row r="51" spans="1:24" ht="16.5" thickBot="1">
      <c r="A51" s="386" t="s">
        <v>40</v>
      </c>
      <c r="B51" s="387"/>
      <c r="C51" s="324" t="s">
        <v>301</v>
      </c>
      <c r="D51" s="325"/>
      <c r="E51" s="325"/>
      <c r="F51" s="325"/>
      <c r="G51" s="325"/>
      <c r="H51" s="325"/>
      <c r="I51" s="325"/>
      <c r="J51" s="326"/>
      <c r="K51" s="324" t="s">
        <v>301</v>
      </c>
      <c r="L51" s="325"/>
      <c r="M51" s="325"/>
      <c r="N51" s="325"/>
      <c r="O51" s="325"/>
      <c r="P51" s="325"/>
      <c r="Q51" s="325"/>
      <c r="R51" s="326"/>
      <c r="S51" s="388" t="s">
        <v>301</v>
      </c>
      <c r="T51" s="389"/>
      <c r="U51" s="389"/>
      <c r="V51" s="389"/>
      <c r="W51" s="389"/>
      <c r="X51" s="390"/>
    </row>
    <row r="52" spans="1:24" ht="16.5" thickBot="1">
      <c r="A52" s="378" t="s">
        <v>74</v>
      </c>
      <c r="B52" s="379"/>
      <c r="C52" s="380"/>
      <c r="D52" s="381" t="s">
        <v>20</v>
      </c>
      <c r="E52" s="382"/>
      <c r="F52" s="383"/>
      <c r="G52" s="381" t="s">
        <v>37</v>
      </c>
      <c r="H52" s="382"/>
      <c r="I52" s="382"/>
      <c r="J52" s="382"/>
      <c r="K52" s="382"/>
      <c r="L52" s="291"/>
      <c r="M52" s="290" t="s">
        <v>59</v>
      </c>
      <c r="N52" s="382"/>
      <c r="O52" s="383"/>
      <c r="P52" s="381" t="s">
        <v>20</v>
      </c>
      <c r="Q52" s="382"/>
      <c r="R52" s="383"/>
      <c r="S52" s="381" t="s">
        <v>37</v>
      </c>
      <c r="T52" s="382"/>
      <c r="U52" s="382"/>
      <c r="V52" s="382"/>
      <c r="W52" s="382"/>
      <c r="X52" s="291"/>
    </row>
    <row r="53" spans="1:24" ht="15.75">
      <c r="A53" s="395"/>
      <c r="B53" s="396"/>
      <c r="C53" s="397"/>
      <c r="D53" s="88"/>
      <c r="E53" s="88"/>
      <c r="F53" s="89">
        <f>E53-D53</f>
        <v>0</v>
      </c>
      <c r="G53" s="398"/>
      <c r="H53" s="399"/>
      <c r="I53" s="399"/>
      <c r="J53" s="399"/>
      <c r="K53" s="399"/>
      <c r="L53" s="400"/>
      <c r="M53" s="395" t="s">
        <v>60</v>
      </c>
      <c r="N53" s="396"/>
      <c r="O53" s="397"/>
      <c r="P53" s="88"/>
      <c r="Q53" s="88"/>
      <c r="R53" s="89">
        <f>Q53-P53</f>
        <v>0</v>
      </c>
      <c r="S53" s="398"/>
      <c r="T53" s="399"/>
      <c r="U53" s="399"/>
      <c r="V53" s="399"/>
      <c r="W53" s="399"/>
      <c r="X53" s="400"/>
    </row>
    <row r="54" spans="1:24" ht="15.75">
      <c r="A54" s="354"/>
      <c r="B54" s="375"/>
      <c r="C54" s="401"/>
      <c r="D54" s="83"/>
      <c r="E54" s="83"/>
      <c r="F54" s="83"/>
      <c r="G54" s="402"/>
      <c r="H54" s="403"/>
      <c r="I54" s="403"/>
      <c r="J54" s="403"/>
      <c r="K54" s="403"/>
      <c r="L54" s="404"/>
      <c r="M54" s="354"/>
      <c r="N54" s="375"/>
      <c r="O54" s="401"/>
      <c r="P54" s="83"/>
      <c r="Q54" s="83"/>
      <c r="R54" s="83"/>
      <c r="S54" s="405"/>
      <c r="T54" s="375"/>
      <c r="U54" s="375"/>
      <c r="V54" s="375"/>
      <c r="W54" s="375"/>
      <c r="X54" s="355"/>
    </row>
    <row r="55" spans="1:24" ht="16.5" thickBot="1">
      <c r="A55" s="391"/>
      <c r="B55" s="392"/>
      <c r="C55" s="393"/>
      <c r="D55" s="84"/>
      <c r="E55" s="84"/>
      <c r="F55" s="84"/>
      <c r="G55" s="394"/>
      <c r="H55" s="377"/>
      <c r="I55" s="377"/>
      <c r="J55" s="377"/>
      <c r="K55" s="377"/>
      <c r="L55" s="359"/>
      <c r="M55" s="391"/>
      <c r="N55" s="392"/>
      <c r="O55" s="393"/>
      <c r="P55" s="84"/>
      <c r="Q55" s="84"/>
      <c r="R55" s="84"/>
      <c r="S55" s="394"/>
      <c r="T55" s="377"/>
      <c r="U55" s="377"/>
      <c r="V55" s="377"/>
      <c r="W55" s="377"/>
      <c r="X55" s="359"/>
    </row>
  </sheetData>
  <mergeCells count="408">
    <mergeCell ref="A1:S1"/>
    <mergeCell ref="U1:V1"/>
    <mergeCell ref="A3:B4"/>
    <mergeCell ref="C3:F3"/>
    <mergeCell ref="G3:G4"/>
    <mergeCell ref="H3:H4"/>
    <mergeCell ref="I3:J3"/>
    <mergeCell ref="M3:S3"/>
    <mergeCell ref="T3:X3"/>
    <mergeCell ref="E4:F4"/>
    <mergeCell ref="A8:B8"/>
    <mergeCell ref="E8:F8"/>
    <mergeCell ref="A9:B9"/>
    <mergeCell ref="E9:F9"/>
    <mergeCell ref="A10:B10"/>
    <mergeCell ref="E10:F10"/>
    <mergeCell ref="A5:B5"/>
    <mergeCell ref="E5:F5"/>
    <mergeCell ref="A6:B6"/>
    <mergeCell ref="E6:F6"/>
    <mergeCell ref="A7:B7"/>
    <mergeCell ref="E7:F7"/>
    <mergeCell ref="E11:F11"/>
    <mergeCell ref="A13:D14"/>
    <mergeCell ref="E13:F13"/>
    <mergeCell ref="G13:H13"/>
    <mergeCell ref="I13:J13"/>
    <mergeCell ref="K13:L13"/>
    <mergeCell ref="E14:F14"/>
    <mergeCell ref="G14:H14"/>
    <mergeCell ref="I14:J14"/>
    <mergeCell ref="K14:L14"/>
    <mergeCell ref="A17:B17"/>
    <mergeCell ref="C17:D17"/>
    <mergeCell ref="E17:F17"/>
    <mergeCell ref="G17:H17"/>
    <mergeCell ref="I17:J17"/>
    <mergeCell ref="A16:B16"/>
    <mergeCell ref="C16:D16"/>
    <mergeCell ref="E16:F16"/>
    <mergeCell ref="G16:H16"/>
    <mergeCell ref="I16:J16"/>
    <mergeCell ref="K17:L17"/>
    <mergeCell ref="M17:N17"/>
    <mergeCell ref="O17:P17"/>
    <mergeCell ref="Q17:R17"/>
    <mergeCell ref="S17:T17"/>
    <mergeCell ref="W17:X17"/>
    <mergeCell ref="M16:N16"/>
    <mergeCell ref="O16:P16"/>
    <mergeCell ref="Q16:R16"/>
    <mergeCell ref="S16:T16"/>
    <mergeCell ref="W16:X16"/>
    <mergeCell ref="K16:L16"/>
    <mergeCell ref="A19:B19"/>
    <mergeCell ref="C19:D19"/>
    <mergeCell ref="E19:F19"/>
    <mergeCell ref="G19:H19"/>
    <mergeCell ref="I19:J19"/>
    <mergeCell ref="A18:B18"/>
    <mergeCell ref="C18:D18"/>
    <mergeCell ref="E18:F18"/>
    <mergeCell ref="G18:H18"/>
    <mergeCell ref="I18:J18"/>
    <mergeCell ref="K19:L19"/>
    <mergeCell ref="M19:N19"/>
    <mergeCell ref="O19:P19"/>
    <mergeCell ref="Q19:R19"/>
    <mergeCell ref="S19:T19"/>
    <mergeCell ref="W19:X19"/>
    <mergeCell ref="M18:N18"/>
    <mergeCell ref="O18:P18"/>
    <mergeCell ref="Q18:R18"/>
    <mergeCell ref="S18:T18"/>
    <mergeCell ref="W18:X18"/>
    <mergeCell ref="K18:L18"/>
    <mergeCell ref="A21:B21"/>
    <mergeCell ref="C21:D21"/>
    <mergeCell ref="E21:F21"/>
    <mergeCell ref="G21:H21"/>
    <mergeCell ref="I21:J21"/>
    <mergeCell ref="A20:B20"/>
    <mergeCell ref="C20:D20"/>
    <mergeCell ref="E20:F20"/>
    <mergeCell ref="G20:H20"/>
    <mergeCell ref="I20:J20"/>
    <mergeCell ref="K21:L21"/>
    <mergeCell ref="M21:N21"/>
    <mergeCell ref="O21:P21"/>
    <mergeCell ref="Q21:R21"/>
    <mergeCell ref="S21:T21"/>
    <mergeCell ref="W21:X21"/>
    <mergeCell ref="M20:N20"/>
    <mergeCell ref="O20:P20"/>
    <mergeCell ref="Q20:R20"/>
    <mergeCell ref="S20:T20"/>
    <mergeCell ref="W20:X20"/>
    <mergeCell ref="K20:L20"/>
    <mergeCell ref="A23:B23"/>
    <mergeCell ref="C23:D23"/>
    <mergeCell ref="E23:F23"/>
    <mergeCell ref="G23:H23"/>
    <mergeCell ref="I23:J23"/>
    <mergeCell ref="A22:B22"/>
    <mergeCell ref="C22:D22"/>
    <mergeCell ref="E22:F22"/>
    <mergeCell ref="G22:H22"/>
    <mergeCell ref="I22:J22"/>
    <mergeCell ref="K23:L23"/>
    <mergeCell ref="M23:N23"/>
    <mergeCell ref="O23:P23"/>
    <mergeCell ref="Q23:R23"/>
    <mergeCell ref="S23:T23"/>
    <mergeCell ref="W23:X23"/>
    <mergeCell ref="M22:N22"/>
    <mergeCell ref="O22:P22"/>
    <mergeCell ref="Q22:R22"/>
    <mergeCell ref="S22:T22"/>
    <mergeCell ref="W22:X22"/>
    <mergeCell ref="K22:L22"/>
    <mergeCell ref="M24:N24"/>
    <mergeCell ref="O24:P24"/>
    <mergeCell ref="Q24:R24"/>
    <mergeCell ref="S24:T24"/>
    <mergeCell ref="W24:X24"/>
    <mergeCell ref="A25:B25"/>
    <mergeCell ref="C25:D25"/>
    <mergeCell ref="E25:F25"/>
    <mergeCell ref="G25:H25"/>
    <mergeCell ref="I25:J25"/>
    <mergeCell ref="A24:B24"/>
    <mergeCell ref="C24:D24"/>
    <mergeCell ref="E24:F24"/>
    <mergeCell ref="G24:H24"/>
    <mergeCell ref="I24:J24"/>
    <mergeCell ref="K24:L24"/>
    <mergeCell ref="W25:X25"/>
    <mergeCell ref="K25:L25"/>
    <mergeCell ref="M25:N25"/>
    <mergeCell ref="O25:P25"/>
    <mergeCell ref="Q25:R25"/>
    <mergeCell ref="S25:T25"/>
    <mergeCell ref="U25:V25"/>
    <mergeCell ref="S26:T26"/>
    <mergeCell ref="W26:X26"/>
    <mergeCell ref="A27:R27"/>
    <mergeCell ref="S27:V27"/>
    <mergeCell ref="W27:X27"/>
    <mergeCell ref="A28:B29"/>
    <mergeCell ref="C28:X28"/>
    <mergeCell ref="C29:J29"/>
    <mergeCell ref="K29:R29"/>
    <mergeCell ref="S29:X29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A31:B31"/>
    <mergeCell ref="C31:D31"/>
    <mergeCell ref="E31:F31"/>
    <mergeCell ref="G31:H31"/>
    <mergeCell ref="I31:J31"/>
    <mergeCell ref="A30:B30"/>
    <mergeCell ref="C30:D30"/>
    <mergeCell ref="E30:F30"/>
    <mergeCell ref="G30:H30"/>
    <mergeCell ref="I30:J30"/>
    <mergeCell ref="K31:L31"/>
    <mergeCell ref="M31:N31"/>
    <mergeCell ref="O31:P31"/>
    <mergeCell ref="Q31:R31"/>
    <mergeCell ref="S31:T31"/>
    <mergeCell ref="W31:X31"/>
    <mergeCell ref="M30:N30"/>
    <mergeCell ref="O30:P30"/>
    <mergeCell ref="Q30:R30"/>
    <mergeCell ref="S30:T30"/>
    <mergeCell ref="W30:X30"/>
    <mergeCell ref="K30:L30"/>
    <mergeCell ref="A33:B33"/>
    <mergeCell ref="C33:D33"/>
    <mergeCell ref="E33:F33"/>
    <mergeCell ref="G33:H33"/>
    <mergeCell ref="I33:J33"/>
    <mergeCell ref="A32:B32"/>
    <mergeCell ref="C32:D32"/>
    <mergeCell ref="E32:F32"/>
    <mergeCell ref="G32:H32"/>
    <mergeCell ref="I32:J32"/>
    <mergeCell ref="K33:L33"/>
    <mergeCell ref="M33:N33"/>
    <mergeCell ref="O33:P33"/>
    <mergeCell ref="Q33:R33"/>
    <mergeCell ref="S33:T33"/>
    <mergeCell ref="W33:X33"/>
    <mergeCell ref="M32:N32"/>
    <mergeCell ref="O32:P32"/>
    <mergeCell ref="Q32:R32"/>
    <mergeCell ref="S32:T32"/>
    <mergeCell ref="W32:X32"/>
    <mergeCell ref="K32:L32"/>
    <mergeCell ref="A35:B35"/>
    <mergeCell ref="C35:D35"/>
    <mergeCell ref="E35:F35"/>
    <mergeCell ref="G35:H35"/>
    <mergeCell ref="I35:J35"/>
    <mergeCell ref="A34:B34"/>
    <mergeCell ref="C34:D34"/>
    <mergeCell ref="E34:F34"/>
    <mergeCell ref="G34:H34"/>
    <mergeCell ref="I34:J34"/>
    <mergeCell ref="K35:L35"/>
    <mergeCell ref="M35:N35"/>
    <mergeCell ref="O35:P35"/>
    <mergeCell ref="Q35:R35"/>
    <mergeCell ref="S35:T35"/>
    <mergeCell ref="W35:X35"/>
    <mergeCell ref="M34:N34"/>
    <mergeCell ref="O34:P34"/>
    <mergeCell ref="Q34:R34"/>
    <mergeCell ref="S34:T34"/>
    <mergeCell ref="W34:X34"/>
    <mergeCell ref="K34:L34"/>
    <mergeCell ref="A37:B37"/>
    <mergeCell ref="C37:D37"/>
    <mergeCell ref="E37:F37"/>
    <mergeCell ref="G37:H37"/>
    <mergeCell ref="I37:J37"/>
    <mergeCell ref="A36:B36"/>
    <mergeCell ref="C36:D36"/>
    <mergeCell ref="E36:F36"/>
    <mergeCell ref="G36:H36"/>
    <mergeCell ref="I36:J36"/>
    <mergeCell ref="K37:L37"/>
    <mergeCell ref="M37:N37"/>
    <mergeCell ref="O37:P37"/>
    <mergeCell ref="Q37:R37"/>
    <mergeCell ref="S37:T37"/>
    <mergeCell ref="W37:X37"/>
    <mergeCell ref="M36:N36"/>
    <mergeCell ref="O36:P36"/>
    <mergeCell ref="Q36:R36"/>
    <mergeCell ref="S36:T36"/>
    <mergeCell ref="W36:X36"/>
    <mergeCell ref="K36:L36"/>
    <mergeCell ref="A39:B39"/>
    <mergeCell ref="C39:D39"/>
    <mergeCell ref="E39:F39"/>
    <mergeCell ref="G39:H39"/>
    <mergeCell ref="I39:J39"/>
    <mergeCell ref="A38:B38"/>
    <mergeCell ref="C38:D38"/>
    <mergeCell ref="E38:F38"/>
    <mergeCell ref="G38:H38"/>
    <mergeCell ref="I38:J38"/>
    <mergeCell ref="K39:L39"/>
    <mergeCell ref="M39:N39"/>
    <mergeCell ref="O39:P39"/>
    <mergeCell ref="Q39:R39"/>
    <mergeCell ref="S39:T39"/>
    <mergeCell ref="W39:X39"/>
    <mergeCell ref="M38:N38"/>
    <mergeCell ref="O38:P38"/>
    <mergeCell ref="Q38:R38"/>
    <mergeCell ref="S38:T38"/>
    <mergeCell ref="W38:X38"/>
    <mergeCell ref="K38:L38"/>
    <mergeCell ref="A41:B41"/>
    <mergeCell ref="C41:D41"/>
    <mergeCell ref="E41:F41"/>
    <mergeCell ref="G41:H41"/>
    <mergeCell ref="I41:J41"/>
    <mergeCell ref="A40:B40"/>
    <mergeCell ref="C40:D40"/>
    <mergeCell ref="E40:F40"/>
    <mergeCell ref="G40:H40"/>
    <mergeCell ref="I40:J40"/>
    <mergeCell ref="K41:L41"/>
    <mergeCell ref="M41:N41"/>
    <mergeCell ref="O41:P41"/>
    <mergeCell ref="Q41:R41"/>
    <mergeCell ref="S41:T41"/>
    <mergeCell ref="W41:X41"/>
    <mergeCell ref="M40:N40"/>
    <mergeCell ref="O40:P40"/>
    <mergeCell ref="Q40:R40"/>
    <mergeCell ref="S40:T40"/>
    <mergeCell ref="W40:X40"/>
    <mergeCell ref="K40:L40"/>
    <mergeCell ref="A43:B43"/>
    <mergeCell ref="C43:D43"/>
    <mergeCell ref="E43:F43"/>
    <mergeCell ref="G43:H43"/>
    <mergeCell ref="I43:J43"/>
    <mergeCell ref="A42:B42"/>
    <mergeCell ref="C42:D42"/>
    <mergeCell ref="E42:F42"/>
    <mergeCell ref="G42:H42"/>
    <mergeCell ref="I42:J42"/>
    <mergeCell ref="K43:L43"/>
    <mergeCell ref="M43:N43"/>
    <mergeCell ref="O43:P43"/>
    <mergeCell ref="Q43:R43"/>
    <mergeCell ref="S43:T43"/>
    <mergeCell ref="W43:X43"/>
    <mergeCell ref="M42:N42"/>
    <mergeCell ref="O42:P42"/>
    <mergeCell ref="Q42:R42"/>
    <mergeCell ref="S42:T42"/>
    <mergeCell ref="W42:X42"/>
    <mergeCell ref="K42:L42"/>
    <mergeCell ref="A45:B45"/>
    <mergeCell ref="C45:D45"/>
    <mergeCell ref="E45:F45"/>
    <mergeCell ref="G45:H45"/>
    <mergeCell ref="I45:J45"/>
    <mergeCell ref="A44:B44"/>
    <mergeCell ref="C44:D44"/>
    <mergeCell ref="E44:F44"/>
    <mergeCell ref="G44:H44"/>
    <mergeCell ref="I44:J44"/>
    <mergeCell ref="K45:L45"/>
    <mergeCell ref="M45:N45"/>
    <mergeCell ref="O45:P45"/>
    <mergeCell ref="Q45:R45"/>
    <mergeCell ref="S45:T45"/>
    <mergeCell ref="W45:X45"/>
    <mergeCell ref="M44:N44"/>
    <mergeCell ref="O44:P44"/>
    <mergeCell ref="Q44:R44"/>
    <mergeCell ref="S44:T44"/>
    <mergeCell ref="W44:X44"/>
    <mergeCell ref="K44:L44"/>
    <mergeCell ref="A47:B47"/>
    <mergeCell ref="C47:D47"/>
    <mergeCell ref="E47:F47"/>
    <mergeCell ref="G47:H47"/>
    <mergeCell ref="I47:J47"/>
    <mergeCell ref="A46:B46"/>
    <mergeCell ref="C46:D46"/>
    <mergeCell ref="E46:F46"/>
    <mergeCell ref="G46:H46"/>
    <mergeCell ref="I46:J46"/>
    <mergeCell ref="K47:L47"/>
    <mergeCell ref="M47:N47"/>
    <mergeCell ref="O47:P47"/>
    <mergeCell ref="Q47:R47"/>
    <mergeCell ref="S47:T47"/>
    <mergeCell ref="W47:X47"/>
    <mergeCell ref="M46:N46"/>
    <mergeCell ref="O46:P46"/>
    <mergeCell ref="Q46:R46"/>
    <mergeCell ref="S46:T46"/>
    <mergeCell ref="W46:X46"/>
    <mergeCell ref="K46:L46"/>
    <mergeCell ref="A49:B49"/>
    <mergeCell ref="C49:D49"/>
    <mergeCell ref="E49:F49"/>
    <mergeCell ref="G49:H49"/>
    <mergeCell ref="I49:J49"/>
    <mergeCell ref="A48:B48"/>
    <mergeCell ref="C48:D48"/>
    <mergeCell ref="E48:F48"/>
    <mergeCell ref="G48:H48"/>
    <mergeCell ref="I48:J48"/>
    <mergeCell ref="K49:L49"/>
    <mergeCell ref="M49:N49"/>
    <mergeCell ref="O49:P49"/>
    <mergeCell ref="Q49:R49"/>
    <mergeCell ref="S49:T49"/>
    <mergeCell ref="W49:X49"/>
    <mergeCell ref="M48:N48"/>
    <mergeCell ref="O48:P48"/>
    <mergeCell ref="Q48:R48"/>
    <mergeCell ref="S48:T48"/>
    <mergeCell ref="W48:X48"/>
    <mergeCell ref="K48:L48"/>
    <mergeCell ref="A52:C52"/>
    <mergeCell ref="D52:F52"/>
    <mergeCell ref="G52:L52"/>
    <mergeCell ref="M52:O52"/>
    <mergeCell ref="P52:R52"/>
    <mergeCell ref="S52:X52"/>
    <mergeCell ref="A50:B50"/>
    <mergeCell ref="C50:J50"/>
    <mergeCell ref="K50:R50"/>
    <mergeCell ref="S50:X50"/>
    <mergeCell ref="A51:B51"/>
    <mergeCell ref="C51:J51"/>
    <mergeCell ref="K51:R51"/>
    <mergeCell ref="S51:X51"/>
    <mergeCell ref="A55:C55"/>
    <mergeCell ref="G55:L55"/>
    <mergeCell ref="M55:O55"/>
    <mergeCell ref="S55:X55"/>
    <mergeCell ref="A53:C53"/>
    <mergeCell ref="G53:L53"/>
    <mergeCell ref="M53:O53"/>
    <mergeCell ref="S53:X53"/>
    <mergeCell ref="A54:C54"/>
    <mergeCell ref="G54:L54"/>
    <mergeCell ref="M54:O54"/>
    <mergeCell ref="S54:X5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55"/>
  <sheetViews>
    <sheetView topLeftCell="F1" workbookViewId="0">
      <selection activeCell="S32" sqref="S32:T32"/>
    </sheetView>
  </sheetViews>
  <sheetFormatPr defaultRowHeight="15"/>
  <sheetData>
    <row r="1" spans="1:24" ht="20.25">
      <c r="A1" s="259" t="s">
        <v>72</v>
      </c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  <c r="N1" s="260"/>
      <c r="O1" s="260"/>
      <c r="P1" s="260"/>
      <c r="Q1" s="260"/>
      <c r="R1" s="260"/>
      <c r="S1" s="260"/>
      <c r="T1" s="5">
        <v>18</v>
      </c>
      <c r="U1" s="261" t="s">
        <v>86</v>
      </c>
      <c r="V1" s="261"/>
      <c r="W1" s="5" t="s">
        <v>77</v>
      </c>
      <c r="X1" s="6"/>
    </row>
    <row r="2" spans="1:24" ht="15.75" thickBot="1">
      <c r="A2" s="104"/>
      <c r="B2" s="105"/>
      <c r="C2" s="105"/>
      <c r="D2" s="105"/>
      <c r="E2" s="105"/>
      <c r="F2" s="105"/>
      <c r="G2" s="105"/>
      <c r="H2" s="105"/>
      <c r="I2" s="105"/>
      <c r="J2" s="105"/>
      <c r="K2" s="106"/>
      <c r="L2" s="106"/>
      <c r="M2" s="106"/>
      <c r="N2" s="105"/>
      <c r="O2" s="107"/>
      <c r="P2" s="105"/>
      <c r="Q2" s="105"/>
      <c r="R2" s="105"/>
      <c r="S2" s="105"/>
      <c r="T2" s="105"/>
      <c r="U2" s="105"/>
      <c r="V2" s="107"/>
      <c r="W2" s="105"/>
      <c r="X2" s="108"/>
    </row>
    <row r="3" spans="1:24" ht="38.25">
      <c r="A3" s="262" t="s">
        <v>0</v>
      </c>
      <c r="B3" s="263"/>
      <c r="C3" s="266" t="s">
        <v>1</v>
      </c>
      <c r="D3" s="267"/>
      <c r="E3" s="267"/>
      <c r="F3" s="267"/>
      <c r="G3" s="267" t="s">
        <v>22</v>
      </c>
      <c r="H3" s="269" t="s">
        <v>23</v>
      </c>
      <c r="I3" s="262" t="s">
        <v>36</v>
      </c>
      <c r="J3" s="263"/>
      <c r="K3" s="213" t="s">
        <v>45</v>
      </c>
      <c r="L3" s="213" t="s">
        <v>33</v>
      </c>
      <c r="M3" s="271" t="s">
        <v>2</v>
      </c>
      <c r="N3" s="272"/>
      <c r="O3" s="272"/>
      <c r="P3" s="272"/>
      <c r="Q3" s="272"/>
      <c r="R3" s="272"/>
      <c r="S3" s="273"/>
      <c r="T3" s="266" t="s">
        <v>34</v>
      </c>
      <c r="U3" s="267"/>
      <c r="V3" s="267"/>
      <c r="W3" s="267"/>
      <c r="X3" s="263"/>
    </row>
    <row r="4" spans="1:24" ht="26.25" thickBot="1">
      <c r="A4" s="264"/>
      <c r="B4" s="265"/>
      <c r="C4" s="1" t="s">
        <v>3</v>
      </c>
      <c r="D4" s="214" t="s">
        <v>4</v>
      </c>
      <c r="E4" s="274" t="s">
        <v>5</v>
      </c>
      <c r="F4" s="274"/>
      <c r="G4" s="268"/>
      <c r="H4" s="270"/>
      <c r="I4" s="211" t="s">
        <v>6</v>
      </c>
      <c r="J4" s="2" t="s">
        <v>39</v>
      </c>
      <c r="K4" s="3" t="s">
        <v>46</v>
      </c>
      <c r="L4" s="3" t="s">
        <v>21</v>
      </c>
      <c r="M4" s="211" t="s">
        <v>9</v>
      </c>
      <c r="N4" s="214" t="s">
        <v>67</v>
      </c>
      <c r="O4" s="214" t="s">
        <v>10</v>
      </c>
      <c r="P4" s="214" t="s">
        <v>11</v>
      </c>
      <c r="Q4" s="214" t="s">
        <v>12</v>
      </c>
      <c r="R4" s="212" t="s">
        <v>65</v>
      </c>
      <c r="S4" s="90" t="s">
        <v>61</v>
      </c>
      <c r="T4" s="1" t="s">
        <v>7</v>
      </c>
      <c r="U4" s="214" t="s">
        <v>8</v>
      </c>
      <c r="V4" s="214" t="s">
        <v>13</v>
      </c>
      <c r="W4" s="214" t="s">
        <v>41</v>
      </c>
      <c r="X4" s="4" t="s">
        <v>14</v>
      </c>
    </row>
    <row r="5" spans="1:24" ht="16.5" thickBot="1">
      <c r="A5" s="275" t="s">
        <v>352</v>
      </c>
      <c r="B5" s="276"/>
      <c r="C5" s="16">
        <v>0.125</v>
      </c>
      <c r="D5" s="210">
        <v>0.13194444444444445</v>
      </c>
      <c r="E5" s="280">
        <f t="shared" ref="E5:E10" si="0">D5-C5</f>
        <v>6.9444444444444475E-3</v>
      </c>
      <c r="F5" s="280"/>
      <c r="G5" s="99" t="s">
        <v>92</v>
      </c>
      <c r="H5" s="8">
        <v>1.3</v>
      </c>
      <c r="I5" s="9">
        <v>0.66666666666666663</v>
      </c>
      <c r="J5" s="10">
        <v>20.6</v>
      </c>
      <c r="K5" s="7">
        <v>13</v>
      </c>
      <c r="L5" s="21">
        <v>32.6</v>
      </c>
      <c r="M5" s="11">
        <v>33.19</v>
      </c>
      <c r="N5" s="12">
        <v>7.51</v>
      </c>
      <c r="O5" s="12">
        <v>40.44</v>
      </c>
      <c r="P5" s="12">
        <v>8.3000000000000007</v>
      </c>
      <c r="Q5" s="12">
        <v>7.68</v>
      </c>
      <c r="R5" s="12">
        <v>0.76</v>
      </c>
      <c r="S5" s="91" t="s">
        <v>358</v>
      </c>
      <c r="T5" s="13">
        <v>0.34</v>
      </c>
      <c r="U5" s="12">
        <v>76.540000000000006</v>
      </c>
      <c r="V5" s="14">
        <v>0.10199999999999999</v>
      </c>
      <c r="W5" s="14">
        <v>4.0000000000000001E-3</v>
      </c>
      <c r="X5" s="15">
        <v>7.18</v>
      </c>
    </row>
    <row r="6" spans="1:24" ht="16.5" thickBot="1">
      <c r="A6" s="275" t="s">
        <v>353</v>
      </c>
      <c r="B6" s="276"/>
      <c r="C6" s="16">
        <v>0.375</v>
      </c>
      <c r="D6" s="209">
        <v>0.38194444444444442</v>
      </c>
      <c r="E6" s="277">
        <f t="shared" si="0"/>
        <v>6.9444444444444198E-3</v>
      </c>
      <c r="F6" s="277"/>
      <c r="G6" s="99" t="s">
        <v>92</v>
      </c>
      <c r="H6" s="100">
        <v>1.5</v>
      </c>
      <c r="I6" s="18">
        <v>0.66666666666666663</v>
      </c>
      <c r="J6" s="19">
        <v>17.600000000000001</v>
      </c>
      <c r="K6" s="20">
        <v>13</v>
      </c>
      <c r="L6" s="21">
        <v>30.55</v>
      </c>
      <c r="M6" s="22">
        <v>33.42</v>
      </c>
      <c r="N6" s="23">
        <v>7.93</v>
      </c>
      <c r="O6" s="23">
        <v>42.17</v>
      </c>
      <c r="P6" s="23">
        <v>7.45</v>
      </c>
      <c r="Q6" s="23">
        <v>6.95</v>
      </c>
      <c r="R6" s="23">
        <v>0.88</v>
      </c>
      <c r="S6" s="215" t="s">
        <v>99</v>
      </c>
      <c r="T6" s="24">
        <v>0.53</v>
      </c>
      <c r="U6" s="23">
        <v>76.64</v>
      </c>
      <c r="V6" s="20">
        <v>0.11799999999999999</v>
      </c>
      <c r="W6" s="25">
        <v>6.0000000000000001E-3</v>
      </c>
      <c r="X6" s="26">
        <v>7.02</v>
      </c>
    </row>
    <row r="7" spans="1:24" ht="16.5" thickBot="1">
      <c r="A7" s="275" t="s">
        <v>354</v>
      </c>
      <c r="B7" s="276"/>
      <c r="C7" s="27">
        <v>0.625</v>
      </c>
      <c r="D7" s="28">
        <v>0.63194444444444442</v>
      </c>
      <c r="E7" s="277">
        <f t="shared" si="0"/>
        <v>6.9444444444444198E-3</v>
      </c>
      <c r="F7" s="277"/>
      <c r="G7" s="99" t="s">
        <v>92</v>
      </c>
      <c r="H7" s="17">
        <v>1.5</v>
      </c>
      <c r="I7" s="18">
        <v>0.5</v>
      </c>
      <c r="J7" s="19">
        <v>14.6</v>
      </c>
      <c r="K7" s="20">
        <v>13</v>
      </c>
      <c r="L7" s="21">
        <v>29.9</v>
      </c>
      <c r="M7" s="22">
        <v>34.049999999999997</v>
      </c>
      <c r="N7" s="23">
        <v>8.84</v>
      </c>
      <c r="O7" s="23">
        <v>44.27</v>
      </c>
      <c r="P7" s="23">
        <v>5.91</v>
      </c>
      <c r="Q7" s="23">
        <v>6.73</v>
      </c>
      <c r="R7" s="23">
        <v>0.42</v>
      </c>
      <c r="S7" s="215" t="s">
        <v>103</v>
      </c>
      <c r="T7" s="24">
        <v>1.1200000000000001</v>
      </c>
      <c r="U7" s="23">
        <v>76.12</v>
      </c>
      <c r="V7" s="20">
        <v>0.13100000000000001</v>
      </c>
      <c r="W7" s="25">
        <v>1.0999999999999999E-2</v>
      </c>
      <c r="X7" s="26">
        <v>6.75</v>
      </c>
    </row>
    <row r="8" spans="1:24" ht="16.5" thickBot="1">
      <c r="A8" s="275" t="s">
        <v>355</v>
      </c>
      <c r="B8" s="276"/>
      <c r="C8" s="101">
        <v>0.875</v>
      </c>
      <c r="D8" s="209">
        <v>0.88194444444444453</v>
      </c>
      <c r="E8" s="277">
        <f t="shared" si="0"/>
        <v>6.9444444444445308E-3</v>
      </c>
      <c r="F8" s="277"/>
      <c r="G8" s="99" t="s">
        <v>92</v>
      </c>
      <c r="H8" s="100">
        <v>1.2</v>
      </c>
      <c r="I8" s="18">
        <v>0.5</v>
      </c>
      <c r="J8" s="19">
        <v>16.149999999999999</v>
      </c>
      <c r="K8" s="20">
        <v>12</v>
      </c>
      <c r="L8" s="21">
        <v>29.2</v>
      </c>
      <c r="M8" s="22">
        <v>31.14</v>
      </c>
      <c r="N8" s="23">
        <v>7.69</v>
      </c>
      <c r="O8" s="23">
        <v>39.619999999999997</v>
      </c>
      <c r="P8" s="23">
        <v>10.4</v>
      </c>
      <c r="Q8" s="23">
        <v>6.24</v>
      </c>
      <c r="R8" s="96">
        <v>1.8</v>
      </c>
      <c r="S8" s="93" t="s">
        <v>360</v>
      </c>
      <c r="T8" s="24">
        <v>1.34</v>
      </c>
      <c r="U8" s="23">
        <v>76.489999999999995</v>
      </c>
      <c r="V8" s="31">
        <v>0.14399999999999999</v>
      </c>
      <c r="W8" s="33">
        <v>1.0999999999999999E-2</v>
      </c>
      <c r="X8" s="34">
        <v>6.65</v>
      </c>
    </row>
    <row r="9" spans="1:24" ht="16.5" thickBot="1">
      <c r="A9" s="275"/>
      <c r="B9" s="278"/>
      <c r="C9" s="16"/>
      <c r="D9" s="209"/>
      <c r="E9" s="277">
        <f t="shared" si="0"/>
        <v>0</v>
      </c>
      <c r="F9" s="277"/>
      <c r="G9" s="99"/>
      <c r="H9" s="17"/>
      <c r="I9" s="18"/>
      <c r="J9" s="19"/>
      <c r="K9" s="20"/>
      <c r="L9" s="21"/>
      <c r="M9" s="30"/>
      <c r="N9" s="31"/>
      <c r="O9" s="31"/>
      <c r="P9" s="31"/>
      <c r="Q9" s="31"/>
      <c r="R9" s="97"/>
      <c r="S9" s="94"/>
      <c r="T9" s="32"/>
      <c r="U9" s="31"/>
      <c r="V9" s="33"/>
      <c r="W9" s="34"/>
      <c r="X9" s="26"/>
    </row>
    <row r="10" spans="1:24" ht="16.5" thickBot="1">
      <c r="A10" s="275"/>
      <c r="B10" s="278"/>
      <c r="C10" s="35"/>
      <c r="D10" s="36"/>
      <c r="E10" s="279">
        <f t="shared" si="0"/>
        <v>0</v>
      </c>
      <c r="F10" s="279"/>
      <c r="G10" s="37"/>
      <c r="H10" s="37"/>
      <c r="I10" s="38"/>
      <c r="J10" s="39"/>
      <c r="K10" s="40"/>
      <c r="L10" s="41"/>
      <c r="M10" s="42"/>
      <c r="N10" s="43"/>
      <c r="O10" s="43"/>
      <c r="P10" s="43"/>
      <c r="Q10" s="43"/>
      <c r="R10" s="43"/>
      <c r="S10" s="95"/>
      <c r="T10" s="44"/>
      <c r="U10" s="40"/>
      <c r="V10" s="40"/>
      <c r="W10" s="45"/>
      <c r="X10" s="46"/>
    </row>
    <row r="11" spans="1:24" ht="16.5" thickBot="1">
      <c r="A11" s="47" t="s">
        <v>35</v>
      </c>
      <c r="B11" s="48"/>
      <c r="C11" s="49"/>
      <c r="D11" s="50"/>
      <c r="E11" s="281"/>
      <c r="F11" s="281"/>
      <c r="G11" s="51"/>
      <c r="H11" s="52"/>
      <c r="I11" s="53">
        <f>SUM(I5:I10)</f>
        <v>2.333333333333333</v>
      </c>
      <c r="J11" s="54">
        <f>SUM(J5:J10)</f>
        <v>68.95</v>
      </c>
      <c r="K11" s="102">
        <f>SUM(K5:K10)</f>
        <v>51</v>
      </c>
      <c r="L11" s="55">
        <f>SUM(L5:L10)</f>
        <v>122.25000000000001</v>
      </c>
      <c r="M11" s="56"/>
      <c r="N11" s="57"/>
      <c r="O11" s="57"/>
      <c r="P11" s="58"/>
      <c r="Q11" s="57"/>
      <c r="R11" s="59"/>
      <c r="S11" s="59"/>
      <c r="T11" s="60"/>
      <c r="U11" s="57"/>
      <c r="V11" s="57"/>
      <c r="W11" s="57"/>
      <c r="X11" s="61"/>
    </row>
    <row r="12" spans="1:24" ht="16.5" thickBot="1">
      <c r="A12" s="208"/>
      <c r="B12" s="62"/>
      <c r="C12" s="63"/>
      <c r="D12" s="63"/>
      <c r="E12" s="64"/>
      <c r="F12" s="64"/>
      <c r="G12" s="65"/>
      <c r="H12" s="65"/>
      <c r="I12" s="66"/>
      <c r="J12" s="67"/>
      <c r="K12" s="68"/>
      <c r="L12" s="69"/>
      <c r="M12" s="70"/>
      <c r="N12" s="71"/>
      <c r="O12" s="71"/>
      <c r="P12" s="71"/>
      <c r="Q12" s="72"/>
      <c r="R12" s="71"/>
      <c r="S12" s="71"/>
      <c r="T12" s="71"/>
      <c r="U12" s="71"/>
      <c r="V12" s="71"/>
      <c r="W12" s="71"/>
      <c r="X12" s="73"/>
    </row>
    <row r="13" spans="1:24" ht="16.5" thickBot="1">
      <c r="A13" s="282" t="s">
        <v>57</v>
      </c>
      <c r="B13" s="283"/>
      <c r="C13" s="283"/>
      <c r="D13" s="284"/>
      <c r="E13" s="288" t="s">
        <v>8</v>
      </c>
      <c r="F13" s="289"/>
      <c r="G13" s="288" t="s">
        <v>58</v>
      </c>
      <c r="H13" s="289"/>
      <c r="I13" s="288" t="s">
        <v>10</v>
      </c>
      <c r="J13" s="289"/>
      <c r="K13" s="288" t="s">
        <v>14</v>
      </c>
      <c r="L13" s="289"/>
      <c r="M13" s="74"/>
      <c r="N13" s="71"/>
      <c r="O13" s="71"/>
      <c r="P13" s="71"/>
      <c r="Q13" s="72"/>
      <c r="R13" s="71"/>
      <c r="S13" s="71"/>
      <c r="T13" s="71"/>
      <c r="U13" s="71"/>
      <c r="V13" s="71"/>
      <c r="W13" s="71"/>
      <c r="X13" s="73"/>
    </row>
    <row r="14" spans="1:24" ht="16.5" thickBot="1">
      <c r="A14" s="285"/>
      <c r="B14" s="286"/>
      <c r="C14" s="286"/>
      <c r="D14" s="287"/>
      <c r="E14" s="290">
        <v>19.510000000000002</v>
      </c>
      <c r="F14" s="291"/>
      <c r="G14" s="290">
        <v>1.96</v>
      </c>
      <c r="H14" s="291"/>
      <c r="I14" s="290">
        <v>16.93</v>
      </c>
      <c r="J14" s="291"/>
      <c r="K14" s="290">
        <v>12.1</v>
      </c>
      <c r="L14" s="291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10"/>
    </row>
    <row r="15" spans="1:24" ht="16.5" thickBot="1">
      <c r="A15" s="112"/>
      <c r="B15" s="113"/>
      <c r="C15" s="113"/>
      <c r="D15" s="113"/>
      <c r="E15" s="205"/>
      <c r="F15" s="111"/>
      <c r="G15" s="205"/>
      <c r="H15" s="205"/>
      <c r="I15" s="111"/>
      <c r="J15" s="205"/>
      <c r="K15" s="111"/>
      <c r="L15" s="205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10"/>
    </row>
    <row r="16" spans="1:24" ht="15.75">
      <c r="A16" s="296" t="s">
        <v>16</v>
      </c>
      <c r="B16" s="297"/>
      <c r="C16" s="298" t="s">
        <v>30</v>
      </c>
      <c r="D16" s="299"/>
      <c r="E16" s="300" t="s">
        <v>31</v>
      </c>
      <c r="F16" s="300"/>
      <c r="G16" s="298" t="s">
        <v>32</v>
      </c>
      <c r="H16" s="299"/>
      <c r="I16" s="300" t="s">
        <v>24</v>
      </c>
      <c r="J16" s="300"/>
      <c r="K16" s="298" t="s">
        <v>25</v>
      </c>
      <c r="L16" s="299"/>
      <c r="M16" s="300" t="s">
        <v>26</v>
      </c>
      <c r="N16" s="300"/>
      <c r="O16" s="298" t="s">
        <v>27</v>
      </c>
      <c r="P16" s="299"/>
      <c r="Q16" s="300" t="s">
        <v>28</v>
      </c>
      <c r="R16" s="300"/>
      <c r="S16" s="298" t="s">
        <v>29</v>
      </c>
      <c r="T16" s="299"/>
      <c r="U16" s="207">
        <v>20</v>
      </c>
      <c r="V16" s="75">
        <v>22</v>
      </c>
      <c r="W16" s="302">
        <v>24</v>
      </c>
      <c r="X16" s="303"/>
    </row>
    <row r="17" spans="1:24" ht="15.75">
      <c r="A17" s="292" t="s">
        <v>17</v>
      </c>
      <c r="B17" s="293"/>
      <c r="C17" s="294">
        <v>7</v>
      </c>
      <c r="D17" s="295"/>
      <c r="E17" s="294">
        <v>13</v>
      </c>
      <c r="F17" s="295"/>
      <c r="G17" s="294">
        <v>21</v>
      </c>
      <c r="H17" s="295"/>
      <c r="I17" s="294">
        <v>29</v>
      </c>
      <c r="J17" s="295"/>
      <c r="K17" s="294">
        <v>7</v>
      </c>
      <c r="L17" s="295"/>
      <c r="M17" s="294">
        <v>14</v>
      </c>
      <c r="N17" s="295"/>
      <c r="O17" s="294">
        <v>20</v>
      </c>
      <c r="P17" s="295"/>
      <c r="Q17" s="301">
        <v>26</v>
      </c>
      <c r="R17" s="301"/>
      <c r="S17" s="294">
        <v>6</v>
      </c>
      <c r="T17" s="295"/>
      <c r="U17" s="204">
        <v>12</v>
      </c>
      <c r="V17" s="76">
        <v>17</v>
      </c>
      <c r="W17" s="301">
        <v>22</v>
      </c>
      <c r="X17" s="295"/>
    </row>
    <row r="18" spans="1:24" ht="15.75">
      <c r="A18" s="292" t="s">
        <v>42</v>
      </c>
      <c r="B18" s="293"/>
      <c r="C18" s="306" t="s">
        <v>357</v>
      </c>
      <c r="D18" s="307"/>
      <c r="E18" s="306" t="s">
        <v>341</v>
      </c>
      <c r="F18" s="307"/>
      <c r="G18" s="306" t="s">
        <v>313</v>
      </c>
      <c r="H18" s="307"/>
      <c r="I18" s="306" t="s">
        <v>286</v>
      </c>
      <c r="J18" s="307"/>
      <c r="K18" s="306" t="s">
        <v>163</v>
      </c>
      <c r="L18" s="307"/>
      <c r="M18" s="306" t="s">
        <v>204</v>
      </c>
      <c r="N18" s="307"/>
      <c r="O18" s="306" t="s">
        <v>126</v>
      </c>
      <c r="P18" s="307"/>
      <c r="Q18" s="309" t="s">
        <v>229</v>
      </c>
      <c r="R18" s="309"/>
      <c r="S18" s="306" t="s">
        <v>129</v>
      </c>
      <c r="T18" s="307"/>
      <c r="U18" s="225" t="s">
        <v>94</v>
      </c>
      <c r="V18" s="76" t="s">
        <v>223</v>
      </c>
      <c r="W18" s="301" t="s">
        <v>331</v>
      </c>
      <c r="X18" s="295"/>
    </row>
    <row r="19" spans="1:24" ht="15.75">
      <c r="A19" s="292" t="s">
        <v>43</v>
      </c>
      <c r="B19" s="293"/>
      <c r="C19" s="304">
        <v>350</v>
      </c>
      <c r="D19" s="305"/>
      <c r="E19" s="304">
        <v>383</v>
      </c>
      <c r="F19" s="305"/>
      <c r="G19" s="304">
        <v>383</v>
      </c>
      <c r="H19" s="305"/>
      <c r="I19" s="304">
        <v>367</v>
      </c>
      <c r="J19" s="305"/>
      <c r="K19" s="304">
        <v>367</v>
      </c>
      <c r="L19" s="305"/>
      <c r="M19" s="304">
        <v>367</v>
      </c>
      <c r="N19" s="305"/>
      <c r="O19" s="304">
        <v>367</v>
      </c>
      <c r="P19" s="305"/>
      <c r="Q19" s="308">
        <v>383</v>
      </c>
      <c r="R19" s="308"/>
      <c r="S19" s="304">
        <v>367</v>
      </c>
      <c r="T19" s="305"/>
      <c r="U19" s="77">
        <v>333</v>
      </c>
      <c r="V19" s="78">
        <v>383</v>
      </c>
      <c r="W19" s="308">
        <v>383</v>
      </c>
      <c r="X19" s="305"/>
    </row>
    <row r="20" spans="1:24" ht="15.75">
      <c r="A20" s="292" t="s">
        <v>44</v>
      </c>
      <c r="B20" s="293"/>
      <c r="C20" s="294">
        <v>0.74</v>
      </c>
      <c r="D20" s="295"/>
      <c r="E20" s="294">
        <v>0.7</v>
      </c>
      <c r="F20" s="295"/>
      <c r="G20" s="294">
        <v>0.7</v>
      </c>
      <c r="H20" s="295"/>
      <c r="I20" s="294">
        <v>0.72</v>
      </c>
      <c r="J20" s="295"/>
      <c r="K20" s="294">
        <v>0.7</v>
      </c>
      <c r="L20" s="295"/>
      <c r="M20" s="294">
        <v>0.7</v>
      </c>
      <c r="N20" s="295"/>
      <c r="O20" s="294">
        <v>0.72</v>
      </c>
      <c r="P20" s="295"/>
      <c r="Q20" s="301">
        <v>0.72</v>
      </c>
      <c r="R20" s="301"/>
      <c r="S20" s="294">
        <v>0.72</v>
      </c>
      <c r="T20" s="295"/>
      <c r="U20" s="204">
        <v>0.7</v>
      </c>
      <c r="V20" s="76">
        <v>0.7</v>
      </c>
      <c r="W20" s="301">
        <v>0.7</v>
      </c>
      <c r="X20" s="295"/>
    </row>
    <row r="21" spans="1:24" ht="15.75">
      <c r="A21" s="292" t="s">
        <v>63</v>
      </c>
      <c r="B21" s="293"/>
      <c r="C21" s="294">
        <v>1165</v>
      </c>
      <c r="D21" s="295"/>
      <c r="E21" s="294">
        <v>1137</v>
      </c>
      <c r="F21" s="295"/>
      <c r="G21" s="294">
        <v>1173</v>
      </c>
      <c r="H21" s="295"/>
      <c r="I21" s="294">
        <v>1165</v>
      </c>
      <c r="J21" s="295"/>
      <c r="K21" s="294">
        <v>1165</v>
      </c>
      <c r="L21" s="295"/>
      <c r="M21" s="294">
        <v>1144</v>
      </c>
      <c r="N21" s="295"/>
      <c r="O21" s="294">
        <v>1115</v>
      </c>
      <c r="P21" s="295"/>
      <c r="Q21" s="301">
        <v>1171</v>
      </c>
      <c r="R21" s="301"/>
      <c r="S21" s="294">
        <v>1166</v>
      </c>
      <c r="T21" s="295"/>
      <c r="U21" s="204">
        <v>1155</v>
      </c>
      <c r="V21" s="76">
        <v>1130</v>
      </c>
      <c r="W21" s="301">
        <v>1166</v>
      </c>
      <c r="X21" s="295"/>
    </row>
    <row r="22" spans="1:24" ht="15.75">
      <c r="A22" s="292" t="s">
        <v>18</v>
      </c>
      <c r="B22" s="293"/>
      <c r="C22" s="294">
        <v>0.34</v>
      </c>
      <c r="D22" s="295"/>
      <c r="E22" s="294">
        <v>0.34</v>
      </c>
      <c r="F22" s="295"/>
      <c r="G22" s="294">
        <v>0.34</v>
      </c>
      <c r="H22" s="295"/>
      <c r="I22" s="294">
        <v>0.32</v>
      </c>
      <c r="J22" s="295"/>
      <c r="K22" s="294">
        <v>0.32</v>
      </c>
      <c r="L22" s="295"/>
      <c r="M22" s="294">
        <v>0.32</v>
      </c>
      <c r="N22" s="295"/>
      <c r="O22" s="294">
        <v>0.32</v>
      </c>
      <c r="P22" s="295"/>
      <c r="Q22" s="301">
        <v>0.32</v>
      </c>
      <c r="R22" s="301"/>
      <c r="S22" s="294">
        <v>0.32</v>
      </c>
      <c r="T22" s="295"/>
      <c r="U22" s="204">
        <v>0.32</v>
      </c>
      <c r="V22" s="76">
        <v>0.32</v>
      </c>
      <c r="W22" s="301">
        <v>0.32</v>
      </c>
      <c r="X22" s="295"/>
    </row>
    <row r="23" spans="1:24" ht="15.75">
      <c r="A23" s="292" t="s">
        <v>19</v>
      </c>
      <c r="B23" s="293"/>
      <c r="C23" s="310">
        <f>C20-C22</f>
        <v>0.39999999999999997</v>
      </c>
      <c r="D23" s="311"/>
      <c r="E23" s="310">
        <f>E20-E22</f>
        <v>0.35999999999999993</v>
      </c>
      <c r="F23" s="311"/>
      <c r="G23" s="310">
        <f>G20-G22</f>
        <v>0.35999999999999993</v>
      </c>
      <c r="H23" s="311"/>
      <c r="I23" s="310">
        <f>I20-I22</f>
        <v>0.39999999999999997</v>
      </c>
      <c r="J23" s="311"/>
      <c r="K23" s="310">
        <f>K20-K22</f>
        <v>0.37999999999999995</v>
      </c>
      <c r="L23" s="311"/>
      <c r="M23" s="310">
        <f>M20-M22</f>
        <v>0.37999999999999995</v>
      </c>
      <c r="N23" s="311"/>
      <c r="O23" s="310">
        <f>O20-O22</f>
        <v>0.39999999999999997</v>
      </c>
      <c r="P23" s="311"/>
      <c r="Q23" s="310">
        <f>Q20-Q22</f>
        <v>0.39999999999999997</v>
      </c>
      <c r="R23" s="311"/>
      <c r="S23" s="310">
        <f>S20-S22</f>
        <v>0.39999999999999997</v>
      </c>
      <c r="T23" s="311"/>
      <c r="U23" s="85">
        <f>U20-U22</f>
        <v>0.37999999999999995</v>
      </c>
      <c r="V23" s="79">
        <f>V20-V22</f>
        <v>0.37999999999999995</v>
      </c>
      <c r="W23" s="310">
        <f>W20-W22</f>
        <v>0.37999999999999995</v>
      </c>
      <c r="X23" s="311"/>
    </row>
    <row r="24" spans="1:24" ht="16.5" thickBot="1">
      <c r="A24" s="319" t="s">
        <v>64</v>
      </c>
      <c r="B24" s="320"/>
      <c r="C24" s="312">
        <v>540</v>
      </c>
      <c r="D24" s="313"/>
      <c r="E24" s="312">
        <v>540</v>
      </c>
      <c r="F24" s="313"/>
      <c r="G24" s="312">
        <v>540</v>
      </c>
      <c r="H24" s="313"/>
      <c r="I24" s="312">
        <v>580</v>
      </c>
      <c r="J24" s="313"/>
      <c r="K24" s="312">
        <v>550</v>
      </c>
      <c r="L24" s="313"/>
      <c r="M24" s="312">
        <v>580</v>
      </c>
      <c r="N24" s="313"/>
      <c r="O24" s="312">
        <v>650</v>
      </c>
      <c r="P24" s="313"/>
      <c r="Q24" s="314">
        <v>600</v>
      </c>
      <c r="R24" s="314"/>
      <c r="S24" s="312">
        <v>600</v>
      </c>
      <c r="T24" s="313"/>
      <c r="U24" s="203">
        <v>600</v>
      </c>
      <c r="V24" s="80">
        <v>600</v>
      </c>
      <c r="W24" s="314">
        <v>600</v>
      </c>
      <c r="X24" s="313"/>
    </row>
    <row r="25" spans="1:24" ht="15.75">
      <c r="A25" s="315" t="s">
        <v>66</v>
      </c>
      <c r="B25" s="316"/>
      <c r="C25" s="317" t="s">
        <v>96</v>
      </c>
      <c r="D25" s="318"/>
      <c r="E25" s="317" t="s">
        <v>96</v>
      </c>
      <c r="F25" s="318"/>
      <c r="G25" s="317" t="s">
        <v>96</v>
      </c>
      <c r="H25" s="318"/>
      <c r="I25" s="317" t="s">
        <v>96</v>
      </c>
      <c r="J25" s="318"/>
      <c r="K25" s="317" t="s">
        <v>96</v>
      </c>
      <c r="L25" s="318"/>
      <c r="M25" s="317" t="s">
        <v>96</v>
      </c>
      <c r="N25" s="318"/>
      <c r="O25" s="317" t="s">
        <v>96</v>
      </c>
      <c r="P25" s="318"/>
      <c r="Q25" s="317" t="s">
        <v>96</v>
      </c>
      <c r="R25" s="318"/>
      <c r="S25" s="317" t="s">
        <v>96</v>
      </c>
      <c r="T25" s="318"/>
      <c r="U25" s="317" t="s">
        <v>96</v>
      </c>
      <c r="V25" s="318"/>
      <c r="W25" s="317" t="s">
        <v>96</v>
      </c>
      <c r="X25" s="318"/>
    </row>
    <row r="26" spans="1:24" ht="16.5" thickBot="1">
      <c r="A26" s="344" t="s">
        <v>70</v>
      </c>
      <c r="B26" s="345"/>
      <c r="C26" s="321">
        <v>0.72</v>
      </c>
      <c r="D26" s="322"/>
      <c r="E26" s="321">
        <v>0.7</v>
      </c>
      <c r="F26" s="322"/>
      <c r="G26" s="321">
        <v>0.7</v>
      </c>
      <c r="H26" s="322"/>
      <c r="I26" s="321">
        <v>0.74</v>
      </c>
      <c r="J26" s="322"/>
      <c r="K26" s="321">
        <v>0.74</v>
      </c>
      <c r="L26" s="322"/>
      <c r="M26" s="321">
        <v>0.71</v>
      </c>
      <c r="N26" s="322"/>
      <c r="O26" s="321">
        <v>0.74</v>
      </c>
      <c r="P26" s="322"/>
      <c r="Q26" s="321">
        <v>0.7</v>
      </c>
      <c r="R26" s="322"/>
      <c r="S26" s="321">
        <v>0.74</v>
      </c>
      <c r="T26" s="322"/>
      <c r="U26" s="103">
        <v>0.72</v>
      </c>
      <c r="V26" s="103">
        <v>0.76</v>
      </c>
      <c r="W26" s="323">
        <v>0.7</v>
      </c>
      <c r="X26" s="322"/>
    </row>
    <row r="27" spans="1:24" ht="16.5" thickBot="1">
      <c r="A27" s="324"/>
      <c r="B27" s="325"/>
      <c r="C27" s="325"/>
      <c r="D27" s="325"/>
      <c r="E27" s="325"/>
      <c r="F27" s="325"/>
      <c r="G27" s="325"/>
      <c r="H27" s="325"/>
      <c r="I27" s="325"/>
      <c r="J27" s="325"/>
      <c r="K27" s="325"/>
      <c r="L27" s="325"/>
      <c r="M27" s="325"/>
      <c r="N27" s="325"/>
      <c r="O27" s="325"/>
      <c r="P27" s="325"/>
      <c r="Q27" s="325"/>
      <c r="R27" s="326"/>
      <c r="S27" s="327" t="s">
        <v>62</v>
      </c>
      <c r="T27" s="328"/>
      <c r="U27" s="329"/>
      <c r="V27" s="330"/>
      <c r="W27" s="331">
        <f>I17+Q17+W17</f>
        <v>77</v>
      </c>
      <c r="X27" s="332"/>
    </row>
    <row r="28" spans="1:24" ht="16.5" thickBot="1">
      <c r="A28" s="333" t="s">
        <v>47</v>
      </c>
      <c r="B28" s="334"/>
      <c r="C28" s="327" t="s">
        <v>48</v>
      </c>
      <c r="D28" s="328"/>
      <c r="E28" s="328"/>
      <c r="F28" s="328"/>
      <c r="G28" s="328"/>
      <c r="H28" s="328"/>
      <c r="I28" s="328"/>
      <c r="J28" s="328"/>
      <c r="K28" s="328"/>
      <c r="L28" s="328"/>
      <c r="M28" s="328"/>
      <c r="N28" s="328"/>
      <c r="O28" s="328"/>
      <c r="P28" s="328"/>
      <c r="Q28" s="328"/>
      <c r="R28" s="328"/>
      <c r="S28" s="328"/>
      <c r="T28" s="328"/>
      <c r="U28" s="328"/>
      <c r="V28" s="328"/>
      <c r="W28" s="328"/>
      <c r="X28" s="337"/>
    </row>
    <row r="29" spans="1:24" ht="16.5" thickBot="1">
      <c r="A29" s="335"/>
      <c r="B29" s="336"/>
      <c r="C29" s="338" t="s">
        <v>49</v>
      </c>
      <c r="D29" s="339"/>
      <c r="E29" s="339"/>
      <c r="F29" s="339"/>
      <c r="G29" s="339"/>
      <c r="H29" s="339"/>
      <c r="I29" s="339"/>
      <c r="J29" s="340"/>
      <c r="K29" s="341" t="s">
        <v>51</v>
      </c>
      <c r="L29" s="342"/>
      <c r="M29" s="342"/>
      <c r="N29" s="342"/>
      <c r="O29" s="342"/>
      <c r="P29" s="342"/>
      <c r="Q29" s="342"/>
      <c r="R29" s="343"/>
      <c r="S29" s="338" t="s">
        <v>50</v>
      </c>
      <c r="T29" s="339"/>
      <c r="U29" s="339"/>
      <c r="V29" s="339"/>
      <c r="W29" s="339"/>
      <c r="X29" s="340"/>
    </row>
    <row r="30" spans="1:24" ht="16.5" thickBot="1">
      <c r="A30" s="346" t="s">
        <v>53</v>
      </c>
      <c r="B30" s="350"/>
      <c r="C30" s="298" t="s">
        <v>30</v>
      </c>
      <c r="D30" s="299"/>
      <c r="E30" s="298" t="s">
        <v>31</v>
      </c>
      <c r="F30" s="299"/>
      <c r="G30" s="298" t="s">
        <v>32</v>
      </c>
      <c r="H30" s="299"/>
      <c r="I30" s="300" t="s">
        <v>24</v>
      </c>
      <c r="J30" s="300"/>
      <c r="K30" s="298" t="s">
        <v>25</v>
      </c>
      <c r="L30" s="299"/>
      <c r="M30" s="298" t="s">
        <v>26</v>
      </c>
      <c r="N30" s="299"/>
      <c r="O30" s="298" t="s">
        <v>27</v>
      </c>
      <c r="P30" s="299"/>
      <c r="Q30" s="300" t="s">
        <v>28</v>
      </c>
      <c r="R30" s="300"/>
      <c r="S30" s="298" t="s">
        <v>29</v>
      </c>
      <c r="T30" s="300"/>
      <c r="U30" s="75">
        <v>20</v>
      </c>
      <c r="V30" s="75">
        <v>22</v>
      </c>
      <c r="W30" s="351">
        <v>24</v>
      </c>
      <c r="X30" s="303"/>
    </row>
    <row r="31" spans="1:24" ht="16.5" thickBot="1">
      <c r="A31" s="346" t="s">
        <v>15</v>
      </c>
      <c r="B31" s="347"/>
      <c r="C31" s="348"/>
      <c r="D31" s="349"/>
      <c r="E31" s="348"/>
      <c r="F31" s="349"/>
      <c r="G31" s="348" t="s">
        <v>359</v>
      </c>
      <c r="H31" s="349"/>
      <c r="I31" s="348"/>
      <c r="J31" s="349"/>
      <c r="K31" s="348"/>
      <c r="L31" s="349"/>
      <c r="M31" s="348"/>
      <c r="N31" s="349"/>
      <c r="O31" s="348"/>
      <c r="P31" s="349"/>
      <c r="Q31" s="348"/>
      <c r="R31" s="349"/>
      <c r="S31" s="348" t="s">
        <v>194</v>
      </c>
      <c r="T31" s="349"/>
      <c r="U31" s="87"/>
      <c r="V31" s="87"/>
      <c r="W31" s="348"/>
      <c r="X31" s="349"/>
    </row>
    <row r="32" spans="1:24" ht="15.75">
      <c r="A32" s="356" t="s">
        <v>78</v>
      </c>
      <c r="B32" s="357"/>
      <c r="C32" s="354"/>
      <c r="D32" s="355"/>
      <c r="E32" s="354"/>
      <c r="F32" s="355"/>
      <c r="G32" s="354"/>
      <c r="H32" s="355"/>
      <c r="I32" s="354"/>
      <c r="J32" s="355"/>
      <c r="K32" s="354"/>
      <c r="L32" s="355"/>
      <c r="M32" s="354"/>
      <c r="N32" s="355"/>
      <c r="O32" s="354"/>
      <c r="P32" s="355"/>
      <c r="Q32" s="354"/>
      <c r="R32" s="355"/>
      <c r="S32" s="354"/>
      <c r="T32" s="355"/>
      <c r="U32" s="76"/>
      <c r="V32" s="76"/>
      <c r="W32" s="354"/>
      <c r="X32" s="355"/>
    </row>
    <row r="33" spans="1:24" ht="15.75">
      <c r="A33" s="352" t="s">
        <v>79</v>
      </c>
      <c r="B33" s="353"/>
      <c r="C33" s="354"/>
      <c r="D33" s="355"/>
      <c r="E33" s="354"/>
      <c r="F33" s="355"/>
      <c r="G33" s="354"/>
      <c r="H33" s="355"/>
      <c r="I33" s="354"/>
      <c r="J33" s="355"/>
      <c r="K33" s="354"/>
      <c r="L33" s="355"/>
      <c r="M33" s="354"/>
      <c r="N33" s="355"/>
      <c r="O33" s="354"/>
      <c r="P33" s="355"/>
      <c r="Q33" s="354"/>
      <c r="R33" s="355"/>
      <c r="S33" s="354"/>
      <c r="T33" s="355"/>
      <c r="U33" s="86"/>
      <c r="V33" s="86"/>
      <c r="W33" s="354"/>
      <c r="X33" s="355"/>
    </row>
    <row r="34" spans="1:24" ht="15.75">
      <c r="A34" s="352" t="s">
        <v>257</v>
      </c>
      <c r="B34" s="353"/>
      <c r="C34" s="354">
        <v>800</v>
      </c>
      <c r="D34" s="355"/>
      <c r="E34" s="354">
        <v>800</v>
      </c>
      <c r="F34" s="355"/>
      <c r="G34" s="354">
        <v>800</v>
      </c>
      <c r="H34" s="355"/>
      <c r="I34" s="354">
        <v>800</v>
      </c>
      <c r="J34" s="355"/>
      <c r="K34" s="354">
        <v>800</v>
      </c>
      <c r="L34" s="355"/>
      <c r="M34" s="354">
        <v>800</v>
      </c>
      <c r="N34" s="355"/>
      <c r="O34" s="354">
        <v>800</v>
      </c>
      <c r="P34" s="355"/>
      <c r="Q34" s="354">
        <v>800</v>
      </c>
      <c r="R34" s="355"/>
      <c r="S34" s="354">
        <v>800</v>
      </c>
      <c r="T34" s="355"/>
      <c r="U34" s="86">
        <v>800</v>
      </c>
      <c r="V34" s="86">
        <v>800</v>
      </c>
      <c r="W34" s="354">
        <v>800</v>
      </c>
      <c r="X34" s="355"/>
    </row>
    <row r="35" spans="1:24" ht="16.5" thickBot="1">
      <c r="A35" s="352" t="s">
        <v>258</v>
      </c>
      <c r="B35" s="353"/>
      <c r="C35" s="358">
        <v>820</v>
      </c>
      <c r="D35" s="359"/>
      <c r="E35" s="358">
        <v>820</v>
      </c>
      <c r="F35" s="359"/>
      <c r="G35" s="358">
        <v>830</v>
      </c>
      <c r="H35" s="359"/>
      <c r="I35" s="358">
        <v>830</v>
      </c>
      <c r="J35" s="359"/>
      <c r="K35" s="358">
        <v>830</v>
      </c>
      <c r="L35" s="359"/>
      <c r="M35" s="358">
        <v>830</v>
      </c>
      <c r="N35" s="359"/>
      <c r="O35" s="358">
        <v>830</v>
      </c>
      <c r="P35" s="359"/>
      <c r="Q35" s="358">
        <v>830</v>
      </c>
      <c r="R35" s="359"/>
      <c r="S35" s="358">
        <v>820</v>
      </c>
      <c r="T35" s="359"/>
      <c r="U35" s="86">
        <v>820</v>
      </c>
      <c r="V35" s="86">
        <v>820</v>
      </c>
      <c r="W35" s="358">
        <v>820</v>
      </c>
      <c r="X35" s="359"/>
    </row>
    <row r="36" spans="1:24" ht="16.5" thickBot="1">
      <c r="A36" s="346" t="s">
        <v>38</v>
      </c>
      <c r="B36" s="347"/>
      <c r="C36" s="364">
        <f>C32+C35+C34+C33</f>
        <v>1620</v>
      </c>
      <c r="D36" s="365"/>
      <c r="E36" s="364">
        <f>E32+E35+E34+E33</f>
        <v>1620</v>
      </c>
      <c r="F36" s="365"/>
      <c r="G36" s="364">
        <f>G32+G35+G34+G33</f>
        <v>1630</v>
      </c>
      <c r="H36" s="365"/>
      <c r="I36" s="364">
        <f t="shared" ref="I36" si="1">I32+I35+I34+I33</f>
        <v>1630</v>
      </c>
      <c r="J36" s="365"/>
      <c r="K36" s="364">
        <f t="shared" ref="K36" si="2">K32+K35+K34+K33</f>
        <v>1630</v>
      </c>
      <c r="L36" s="365"/>
      <c r="M36" s="364">
        <f t="shared" ref="M36" si="3">M32+M35+M34+M33</f>
        <v>1630</v>
      </c>
      <c r="N36" s="365"/>
      <c r="O36" s="364">
        <f t="shared" ref="O36" si="4">O32+O35+O34+O33</f>
        <v>1630</v>
      </c>
      <c r="P36" s="365"/>
      <c r="Q36" s="364">
        <f t="shared" ref="Q36" si="5">Q32+Q35+Q34+Q33</f>
        <v>1630</v>
      </c>
      <c r="R36" s="365"/>
      <c r="S36" s="364">
        <f t="shared" ref="S36" si="6">S32+S35+S34+S33</f>
        <v>1620</v>
      </c>
      <c r="T36" s="365"/>
      <c r="U36" s="82">
        <f>U32+U35+U34+U33</f>
        <v>1620</v>
      </c>
      <c r="V36" s="82">
        <f>V32+V35+V34+V33</f>
        <v>1620</v>
      </c>
      <c r="W36" s="364">
        <v>1620</v>
      </c>
      <c r="X36" s="365"/>
    </row>
    <row r="37" spans="1:24" ht="15.75">
      <c r="A37" s="360" t="s">
        <v>81</v>
      </c>
      <c r="B37" s="361"/>
      <c r="C37" s="362"/>
      <c r="D37" s="363"/>
      <c r="E37" s="362"/>
      <c r="F37" s="363"/>
      <c r="G37" s="362"/>
      <c r="H37" s="363"/>
      <c r="I37" s="362"/>
      <c r="J37" s="363"/>
      <c r="K37" s="362"/>
      <c r="L37" s="363"/>
      <c r="M37" s="362"/>
      <c r="N37" s="363"/>
      <c r="O37" s="362"/>
      <c r="P37" s="363"/>
      <c r="Q37" s="362"/>
      <c r="R37" s="363"/>
      <c r="S37" s="362"/>
      <c r="T37" s="363"/>
      <c r="U37" s="81"/>
      <c r="V37" s="81"/>
      <c r="W37" s="362"/>
      <c r="X37" s="363"/>
    </row>
    <row r="38" spans="1:24" ht="15.75">
      <c r="A38" s="360" t="s">
        <v>68</v>
      </c>
      <c r="B38" s="361"/>
      <c r="C38" s="354"/>
      <c r="D38" s="355"/>
      <c r="E38" s="354"/>
      <c r="F38" s="355"/>
      <c r="G38" s="354"/>
      <c r="H38" s="355"/>
      <c r="I38" s="354"/>
      <c r="J38" s="355"/>
      <c r="K38" s="354"/>
      <c r="L38" s="355"/>
      <c r="M38" s="354"/>
      <c r="N38" s="355"/>
      <c r="O38" s="354"/>
      <c r="P38" s="355"/>
      <c r="Q38" s="354"/>
      <c r="R38" s="355"/>
      <c r="S38" s="354"/>
      <c r="T38" s="355"/>
      <c r="U38" s="76"/>
      <c r="V38" s="76"/>
      <c r="W38" s="354"/>
      <c r="X38" s="355"/>
    </row>
    <row r="39" spans="1:24" ht="15.75">
      <c r="A39" s="360" t="s">
        <v>83</v>
      </c>
      <c r="B39" s="361"/>
      <c r="C39" s="354">
        <v>900</v>
      </c>
      <c r="D39" s="355"/>
      <c r="E39" s="354">
        <v>900</v>
      </c>
      <c r="F39" s="355"/>
      <c r="G39" s="354">
        <v>900</v>
      </c>
      <c r="H39" s="355"/>
      <c r="I39" s="354">
        <v>900</v>
      </c>
      <c r="J39" s="355"/>
      <c r="K39" s="354">
        <v>900</v>
      </c>
      <c r="L39" s="355"/>
      <c r="M39" s="354">
        <v>900</v>
      </c>
      <c r="N39" s="355"/>
      <c r="O39" s="354">
        <v>900</v>
      </c>
      <c r="P39" s="355"/>
      <c r="Q39" s="354">
        <v>900</v>
      </c>
      <c r="R39" s="355"/>
      <c r="S39" s="354">
        <v>900</v>
      </c>
      <c r="T39" s="355"/>
      <c r="U39" s="76">
        <v>900</v>
      </c>
      <c r="V39" s="76">
        <v>900</v>
      </c>
      <c r="W39" s="354">
        <v>900</v>
      </c>
      <c r="X39" s="355"/>
    </row>
    <row r="40" spans="1:24" ht="15.75">
      <c r="A40" s="352" t="s">
        <v>73</v>
      </c>
      <c r="B40" s="353"/>
      <c r="C40" s="354">
        <v>200</v>
      </c>
      <c r="D40" s="355"/>
      <c r="E40" s="354">
        <v>200</v>
      </c>
      <c r="F40" s="355"/>
      <c r="G40" s="354">
        <v>200</v>
      </c>
      <c r="H40" s="355"/>
      <c r="I40" s="354">
        <v>200</v>
      </c>
      <c r="J40" s="355"/>
      <c r="K40" s="354">
        <v>200</v>
      </c>
      <c r="L40" s="355"/>
      <c r="M40" s="354">
        <v>200</v>
      </c>
      <c r="N40" s="355"/>
      <c r="O40" s="354">
        <v>200</v>
      </c>
      <c r="P40" s="355"/>
      <c r="Q40" s="354">
        <v>200</v>
      </c>
      <c r="R40" s="355"/>
      <c r="S40" s="354">
        <v>200</v>
      </c>
      <c r="T40" s="355"/>
      <c r="U40" s="76">
        <v>200</v>
      </c>
      <c r="V40" s="76">
        <v>200</v>
      </c>
      <c r="W40" s="354">
        <v>200</v>
      </c>
      <c r="X40" s="355"/>
    </row>
    <row r="41" spans="1:24" ht="15.75">
      <c r="A41" s="366" t="s">
        <v>84</v>
      </c>
      <c r="B41" s="367"/>
      <c r="C41" s="354">
        <v>1100</v>
      </c>
      <c r="D41" s="355"/>
      <c r="E41" s="354">
        <v>1100</v>
      </c>
      <c r="F41" s="355"/>
      <c r="G41" s="354">
        <v>1100</v>
      </c>
      <c r="H41" s="355"/>
      <c r="I41" s="354">
        <v>1100</v>
      </c>
      <c r="J41" s="355"/>
      <c r="K41" s="354">
        <v>1100</v>
      </c>
      <c r="L41" s="355"/>
      <c r="M41" s="354">
        <v>1100</v>
      </c>
      <c r="N41" s="355"/>
      <c r="O41" s="354">
        <v>1100</v>
      </c>
      <c r="P41" s="355"/>
      <c r="Q41" s="354">
        <v>1100</v>
      </c>
      <c r="R41" s="355"/>
      <c r="S41" s="354">
        <v>1100</v>
      </c>
      <c r="T41" s="355"/>
      <c r="U41" s="76">
        <v>1100</v>
      </c>
      <c r="V41" s="76">
        <v>1100</v>
      </c>
      <c r="W41" s="354">
        <v>1100</v>
      </c>
      <c r="X41" s="355"/>
    </row>
    <row r="42" spans="1:24" ht="16.5" thickBot="1">
      <c r="A42" s="366" t="s">
        <v>85</v>
      </c>
      <c r="B42" s="367"/>
      <c r="C42" s="358">
        <v>300</v>
      </c>
      <c r="D42" s="359"/>
      <c r="E42" s="358">
        <v>300</v>
      </c>
      <c r="F42" s="359"/>
      <c r="G42" s="358">
        <v>300</v>
      </c>
      <c r="H42" s="359"/>
      <c r="I42" s="358">
        <v>300</v>
      </c>
      <c r="J42" s="359"/>
      <c r="K42" s="358">
        <v>300</v>
      </c>
      <c r="L42" s="359"/>
      <c r="M42" s="358">
        <v>300</v>
      </c>
      <c r="N42" s="359"/>
      <c r="O42" s="358">
        <v>300</v>
      </c>
      <c r="P42" s="359"/>
      <c r="Q42" s="358">
        <v>300</v>
      </c>
      <c r="R42" s="359"/>
      <c r="S42" s="358">
        <v>300</v>
      </c>
      <c r="T42" s="359"/>
      <c r="U42" s="86">
        <v>300</v>
      </c>
      <c r="V42" s="86">
        <v>300</v>
      </c>
      <c r="W42" s="358">
        <v>300</v>
      </c>
      <c r="X42" s="359"/>
    </row>
    <row r="43" spans="1:24" ht="16.5" thickBot="1">
      <c r="A43" s="368" t="s">
        <v>52</v>
      </c>
      <c r="B43" s="369"/>
      <c r="C43" s="370">
        <f>C37+C38+C39+C40+C41+C42</f>
        <v>2500</v>
      </c>
      <c r="D43" s="371"/>
      <c r="E43" s="370">
        <f>E37+E38+E39+E40+E41+E42</f>
        <v>2500</v>
      </c>
      <c r="F43" s="371"/>
      <c r="G43" s="370">
        <f>G37+G38+G39+G40+G41+G42</f>
        <v>2500</v>
      </c>
      <c r="H43" s="371"/>
      <c r="I43" s="370">
        <f t="shared" ref="I43:K43" si="7">I37+I38+I39+I40+I41+I42</f>
        <v>2500</v>
      </c>
      <c r="J43" s="371"/>
      <c r="K43" s="370">
        <f t="shared" si="7"/>
        <v>2500</v>
      </c>
      <c r="L43" s="371"/>
      <c r="M43" s="370">
        <f t="shared" ref="M43:O43" si="8">M37+M38+M39+M40+M41+M42</f>
        <v>2500</v>
      </c>
      <c r="N43" s="371"/>
      <c r="O43" s="370">
        <f t="shared" si="8"/>
        <v>2500</v>
      </c>
      <c r="P43" s="371"/>
      <c r="Q43" s="370">
        <f t="shared" ref="Q43:S43" si="9">Q37+Q38+Q39+Q40+Q41+Q42</f>
        <v>2500</v>
      </c>
      <c r="R43" s="371"/>
      <c r="S43" s="370">
        <f t="shared" si="9"/>
        <v>2500</v>
      </c>
      <c r="T43" s="371"/>
      <c r="U43" s="206">
        <f>U37+U38+U39+U40+U41+U42</f>
        <v>2500</v>
      </c>
      <c r="V43" s="224">
        <f>V37+V38+V39+V40+V41+V42</f>
        <v>2500</v>
      </c>
      <c r="W43" s="370">
        <f t="shared" ref="W43" si="10">W37+W38+W39+W40+W41+W42</f>
        <v>2500</v>
      </c>
      <c r="X43" s="371"/>
    </row>
    <row r="44" spans="1:24" ht="15.75">
      <c r="A44" s="373" t="s">
        <v>54</v>
      </c>
      <c r="B44" s="374"/>
      <c r="C44" s="362"/>
      <c r="D44" s="363"/>
      <c r="E44" s="362"/>
      <c r="F44" s="363"/>
      <c r="G44" s="362"/>
      <c r="H44" s="363"/>
      <c r="I44" s="362"/>
      <c r="J44" s="363"/>
      <c r="K44" s="362"/>
      <c r="L44" s="363"/>
      <c r="M44" s="362"/>
      <c r="N44" s="363"/>
      <c r="O44" s="362"/>
      <c r="P44" s="363"/>
      <c r="Q44" s="362"/>
      <c r="R44" s="363"/>
      <c r="S44" s="362"/>
      <c r="T44" s="363"/>
      <c r="U44" s="81"/>
      <c r="V44" s="81"/>
      <c r="W44" s="362"/>
      <c r="X44" s="363"/>
    </row>
    <row r="45" spans="1:24" ht="15.75">
      <c r="A45" s="292" t="s">
        <v>55</v>
      </c>
      <c r="B45" s="372"/>
      <c r="C45" s="354">
        <v>100</v>
      </c>
      <c r="D45" s="355"/>
      <c r="E45" s="354">
        <v>100</v>
      </c>
      <c r="F45" s="355"/>
      <c r="G45" s="354">
        <v>100</v>
      </c>
      <c r="H45" s="355"/>
      <c r="I45" s="354">
        <v>100</v>
      </c>
      <c r="J45" s="355"/>
      <c r="K45" s="354">
        <v>100</v>
      </c>
      <c r="L45" s="355"/>
      <c r="M45" s="354">
        <v>100</v>
      </c>
      <c r="N45" s="355"/>
      <c r="O45" s="354">
        <v>100</v>
      </c>
      <c r="P45" s="355"/>
      <c r="Q45" s="354">
        <v>100</v>
      </c>
      <c r="R45" s="355"/>
      <c r="S45" s="354">
        <v>100</v>
      </c>
      <c r="T45" s="355"/>
      <c r="U45" s="76">
        <v>100</v>
      </c>
      <c r="V45" s="76">
        <v>100</v>
      </c>
      <c r="W45" s="354">
        <v>100</v>
      </c>
      <c r="X45" s="355"/>
    </row>
    <row r="46" spans="1:24" ht="15.75">
      <c r="A46" s="360" t="s">
        <v>71</v>
      </c>
      <c r="B46" s="361"/>
      <c r="C46" s="354"/>
      <c r="D46" s="355"/>
      <c r="E46" s="354"/>
      <c r="F46" s="355"/>
      <c r="G46" s="354"/>
      <c r="H46" s="355"/>
      <c r="I46" s="354"/>
      <c r="J46" s="375"/>
      <c r="K46" s="354"/>
      <c r="L46" s="375"/>
      <c r="M46" s="354"/>
      <c r="N46" s="375"/>
      <c r="O46" s="354"/>
      <c r="P46" s="375"/>
      <c r="Q46" s="354"/>
      <c r="R46" s="375"/>
      <c r="S46" s="354"/>
      <c r="T46" s="375"/>
      <c r="U46" s="76"/>
      <c r="V46" s="76"/>
      <c r="W46" s="354"/>
      <c r="X46" s="375"/>
    </row>
    <row r="47" spans="1:24" ht="15.75">
      <c r="A47" s="292" t="s">
        <v>75</v>
      </c>
      <c r="B47" s="372"/>
      <c r="C47" s="354"/>
      <c r="D47" s="355"/>
      <c r="E47" s="354"/>
      <c r="F47" s="355"/>
      <c r="G47" s="354"/>
      <c r="H47" s="355"/>
      <c r="I47" s="354"/>
      <c r="J47" s="355"/>
      <c r="K47" s="354"/>
      <c r="L47" s="355"/>
      <c r="M47" s="354"/>
      <c r="N47" s="355"/>
      <c r="O47" s="354"/>
      <c r="P47" s="355"/>
      <c r="Q47" s="354"/>
      <c r="R47" s="355"/>
      <c r="S47" s="354"/>
      <c r="T47" s="355"/>
      <c r="U47" s="76"/>
      <c r="V47" s="76"/>
      <c r="W47" s="354"/>
      <c r="X47" s="355"/>
    </row>
    <row r="48" spans="1:24" ht="15.75">
      <c r="A48" s="292" t="s">
        <v>69</v>
      </c>
      <c r="B48" s="372"/>
      <c r="C48" s="354">
        <v>45</v>
      </c>
      <c r="D48" s="355"/>
      <c r="E48" s="354">
        <v>45</v>
      </c>
      <c r="F48" s="355"/>
      <c r="G48" s="354">
        <v>45</v>
      </c>
      <c r="H48" s="355"/>
      <c r="I48" s="354">
        <v>45</v>
      </c>
      <c r="J48" s="375"/>
      <c r="K48" s="354">
        <v>45</v>
      </c>
      <c r="L48" s="375"/>
      <c r="M48" s="354">
        <v>45</v>
      </c>
      <c r="N48" s="375"/>
      <c r="O48" s="354">
        <v>45</v>
      </c>
      <c r="P48" s="375"/>
      <c r="Q48" s="354">
        <v>45</v>
      </c>
      <c r="R48" s="375"/>
      <c r="S48" s="354">
        <v>45</v>
      </c>
      <c r="T48" s="375"/>
      <c r="U48" s="76">
        <v>45</v>
      </c>
      <c r="V48" s="76">
        <v>45</v>
      </c>
      <c r="W48" s="354">
        <v>45</v>
      </c>
      <c r="X48" s="375"/>
    </row>
    <row r="49" spans="1:24" ht="16.5" thickBot="1">
      <c r="A49" s="319"/>
      <c r="B49" s="376"/>
      <c r="C49" s="358"/>
      <c r="D49" s="377"/>
      <c r="E49" s="358"/>
      <c r="F49" s="377"/>
      <c r="G49" s="358"/>
      <c r="H49" s="377"/>
      <c r="I49" s="358"/>
      <c r="J49" s="377"/>
      <c r="K49" s="358"/>
      <c r="L49" s="377"/>
      <c r="M49" s="358"/>
      <c r="N49" s="377"/>
      <c r="O49" s="358"/>
      <c r="P49" s="377"/>
      <c r="Q49" s="358"/>
      <c r="R49" s="377"/>
      <c r="S49" s="358"/>
      <c r="T49" s="377"/>
      <c r="U49" s="86"/>
      <c r="V49" s="86"/>
      <c r="W49" s="358"/>
      <c r="X49" s="359"/>
    </row>
    <row r="50" spans="1:24" ht="16.5" thickBot="1">
      <c r="A50" s="384" t="s">
        <v>56</v>
      </c>
      <c r="B50" s="385"/>
      <c r="C50" s="290" t="s">
        <v>82</v>
      </c>
      <c r="D50" s="382"/>
      <c r="E50" s="382"/>
      <c r="F50" s="382"/>
      <c r="G50" s="382"/>
      <c r="H50" s="382"/>
      <c r="I50" s="382"/>
      <c r="J50" s="291"/>
      <c r="K50" s="290" t="s">
        <v>82</v>
      </c>
      <c r="L50" s="382"/>
      <c r="M50" s="382"/>
      <c r="N50" s="382"/>
      <c r="O50" s="382"/>
      <c r="P50" s="382"/>
      <c r="Q50" s="382"/>
      <c r="R50" s="291"/>
      <c r="S50" s="290" t="s">
        <v>82</v>
      </c>
      <c r="T50" s="382"/>
      <c r="U50" s="382"/>
      <c r="V50" s="382"/>
      <c r="W50" s="382"/>
      <c r="X50" s="291"/>
    </row>
    <row r="51" spans="1:24" ht="16.5" thickBot="1">
      <c r="A51" s="386" t="s">
        <v>40</v>
      </c>
      <c r="B51" s="387"/>
      <c r="C51" s="324" t="s">
        <v>301</v>
      </c>
      <c r="D51" s="325"/>
      <c r="E51" s="325"/>
      <c r="F51" s="325"/>
      <c r="G51" s="325"/>
      <c r="H51" s="325"/>
      <c r="I51" s="325"/>
      <c r="J51" s="326"/>
      <c r="K51" s="324" t="s">
        <v>301</v>
      </c>
      <c r="L51" s="325"/>
      <c r="M51" s="325"/>
      <c r="N51" s="325"/>
      <c r="O51" s="325"/>
      <c r="P51" s="325"/>
      <c r="Q51" s="325"/>
      <c r="R51" s="326"/>
      <c r="S51" s="388" t="s">
        <v>301</v>
      </c>
      <c r="T51" s="389"/>
      <c r="U51" s="389"/>
      <c r="V51" s="389"/>
      <c r="W51" s="389"/>
      <c r="X51" s="390"/>
    </row>
    <row r="52" spans="1:24" ht="16.5" thickBot="1">
      <c r="A52" s="378" t="s">
        <v>74</v>
      </c>
      <c r="B52" s="379"/>
      <c r="C52" s="380"/>
      <c r="D52" s="381" t="s">
        <v>20</v>
      </c>
      <c r="E52" s="382"/>
      <c r="F52" s="383"/>
      <c r="G52" s="381" t="s">
        <v>37</v>
      </c>
      <c r="H52" s="382"/>
      <c r="I52" s="382"/>
      <c r="J52" s="382"/>
      <c r="K52" s="382"/>
      <c r="L52" s="291"/>
      <c r="M52" s="290" t="s">
        <v>59</v>
      </c>
      <c r="N52" s="382"/>
      <c r="O52" s="383"/>
      <c r="P52" s="381" t="s">
        <v>20</v>
      </c>
      <c r="Q52" s="382"/>
      <c r="R52" s="383"/>
      <c r="S52" s="381" t="s">
        <v>37</v>
      </c>
      <c r="T52" s="382"/>
      <c r="U52" s="382"/>
      <c r="V52" s="382"/>
      <c r="W52" s="382"/>
      <c r="X52" s="291"/>
    </row>
    <row r="53" spans="1:24" ht="15.75">
      <c r="A53" s="395"/>
      <c r="B53" s="396"/>
      <c r="C53" s="397"/>
      <c r="D53" s="88"/>
      <c r="E53" s="88"/>
      <c r="F53" s="89">
        <f>E53-D53</f>
        <v>0</v>
      </c>
      <c r="G53" s="398"/>
      <c r="H53" s="399"/>
      <c r="I53" s="399"/>
      <c r="J53" s="399"/>
      <c r="K53" s="399"/>
      <c r="L53" s="400"/>
      <c r="M53" s="395" t="s">
        <v>60</v>
      </c>
      <c r="N53" s="396"/>
      <c r="O53" s="397"/>
      <c r="P53" s="88"/>
      <c r="Q53" s="88"/>
      <c r="R53" s="89">
        <f>Q53-P53</f>
        <v>0</v>
      </c>
      <c r="S53" s="398"/>
      <c r="T53" s="399"/>
      <c r="U53" s="399"/>
      <c r="V53" s="399"/>
      <c r="W53" s="399"/>
      <c r="X53" s="400"/>
    </row>
    <row r="54" spans="1:24" ht="15.75">
      <c r="A54" s="354"/>
      <c r="B54" s="375"/>
      <c r="C54" s="401"/>
      <c r="D54" s="83"/>
      <c r="E54" s="83"/>
      <c r="F54" s="83"/>
      <c r="G54" s="402"/>
      <c r="H54" s="403"/>
      <c r="I54" s="403"/>
      <c r="J54" s="403"/>
      <c r="K54" s="403"/>
      <c r="L54" s="404"/>
      <c r="M54" s="354"/>
      <c r="N54" s="375"/>
      <c r="O54" s="401"/>
      <c r="P54" s="83"/>
      <c r="Q54" s="83"/>
      <c r="R54" s="83"/>
      <c r="S54" s="405"/>
      <c r="T54" s="375"/>
      <c r="U54" s="375"/>
      <c r="V54" s="375"/>
      <c r="W54" s="375"/>
      <c r="X54" s="355"/>
    </row>
    <row r="55" spans="1:24" ht="16.5" thickBot="1">
      <c r="A55" s="391"/>
      <c r="B55" s="392"/>
      <c r="C55" s="393"/>
      <c r="D55" s="84"/>
      <c r="E55" s="84"/>
      <c r="F55" s="84"/>
      <c r="G55" s="394"/>
      <c r="H55" s="377"/>
      <c r="I55" s="377"/>
      <c r="J55" s="377"/>
      <c r="K55" s="377"/>
      <c r="L55" s="359"/>
      <c r="M55" s="391"/>
      <c r="N55" s="392"/>
      <c r="O55" s="393"/>
      <c r="P55" s="84"/>
      <c r="Q55" s="84"/>
      <c r="R55" s="84"/>
      <c r="S55" s="394"/>
      <c r="T55" s="377"/>
      <c r="U55" s="377"/>
      <c r="V55" s="377"/>
      <c r="W55" s="377"/>
      <c r="X55" s="359"/>
    </row>
  </sheetData>
  <mergeCells count="408">
    <mergeCell ref="A55:C55"/>
    <mergeCell ref="G55:L55"/>
    <mergeCell ref="M55:O55"/>
    <mergeCell ref="S55:X55"/>
    <mergeCell ref="A53:C53"/>
    <mergeCell ref="G53:L53"/>
    <mergeCell ref="M53:O53"/>
    <mergeCell ref="S53:X53"/>
    <mergeCell ref="A54:C54"/>
    <mergeCell ref="G54:L54"/>
    <mergeCell ref="M54:O54"/>
    <mergeCell ref="S54:X54"/>
    <mergeCell ref="A52:C52"/>
    <mergeCell ref="D52:F52"/>
    <mergeCell ref="G52:L52"/>
    <mergeCell ref="M52:O52"/>
    <mergeCell ref="P52:R52"/>
    <mergeCell ref="S52:X52"/>
    <mergeCell ref="A50:B50"/>
    <mergeCell ref="C50:J50"/>
    <mergeCell ref="K50:R50"/>
    <mergeCell ref="S50:X50"/>
    <mergeCell ref="A51:B51"/>
    <mergeCell ref="C51:J51"/>
    <mergeCell ref="K51:R51"/>
    <mergeCell ref="S51:X51"/>
    <mergeCell ref="K49:L49"/>
    <mergeCell ref="M49:N49"/>
    <mergeCell ref="O49:P49"/>
    <mergeCell ref="Q49:R49"/>
    <mergeCell ref="S49:T49"/>
    <mergeCell ref="W49:X49"/>
    <mergeCell ref="M48:N48"/>
    <mergeCell ref="O48:P48"/>
    <mergeCell ref="Q48:R48"/>
    <mergeCell ref="S48:T48"/>
    <mergeCell ref="W48:X48"/>
    <mergeCell ref="K48:L48"/>
    <mergeCell ref="A49:B49"/>
    <mergeCell ref="C49:D49"/>
    <mergeCell ref="E49:F49"/>
    <mergeCell ref="G49:H49"/>
    <mergeCell ref="I49:J49"/>
    <mergeCell ref="A48:B48"/>
    <mergeCell ref="C48:D48"/>
    <mergeCell ref="E48:F48"/>
    <mergeCell ref="G48:H48"/>
    <mergeCell ref="I48:J48"/>
    <mergeCell ref="K47:L47"/>
    <mergeCell ref="M47:N47"/>
    <mergeCell ref="O47:P47"/>
    <mergeCell ref="Q47:R47"/>
    <mergeCell ref="S47:T47"/>
    <mergeCell ref="W47:X47"/>
    <mergeCell ref="M46:N46"/>
    <mergeCell ref="O46:P46"/>
    <mergeCell ref="Q46:R46"/>
    <mergeCell ref="S46:T46"/>
    <mergeCell ref="W46:X46"/>
    <mergeCell ref="K46:L46"/>
    <mergeCell ref="A47:B47"/>
    <mergeCell ref="C47:D47"/>
    <mergeCell ref="E47:F47"/>
    <mergeCell ref="G47:H47"/>
    <mergeCell ref="I47:J47"/>
    <mergeCell ref="A46:B46"/>
    <mergeCell ref="C46:D46"/>
    <mergeCell ref="E46:F46"/>
    <mergeCell ref="G46:H46"/>
    <mergeCell ref="I46:J46"/>
    <mergeCell ref="K45:L45"/>
    <mergeCell ref="M45:N45"/>
    <mergeCell ref="O45:P45"/>
    <mergeCell ref="Q45:R45"/>
    <mergeCell ref="S45:T45"/>
    <mergeCell ref="W45:X45"/>
    <mergeCell ref="M44:N44"/>
    <mergeCell ref="O44:P44"/>
    <mergeCell ref="Q44:R44"/>
    <mergeCell ref="S44:T44"/>
    <mergeCell ref="W44:X44"/>
    <mergeCell ref="K44:L44"/>
    <mergeCell ref="A45:B45"/>
    <mergeCell ref="C45:D45"/>
    <mergeCell ref="E45:F45"/>
    <mergeCell ref="G45:H45"/>
    <mergeCell ref="I45:J45"/>
    <mergeCell ref="A44:B44"/>
    <mergeCell ref="C44:D44"/>
    <mergeCell ref="E44:F44"/>
    <mergeCell ref="G44:H44"/>
    <mergeCell ref="I44:J44"/>
    <mergeCell ref="K43:L43"/>
    <mergeCell ref="M43:N43"/>
    <mergeCell ref="O43:P43"/>
    <mergeCell ref="Q43:R43"/>
    <mergeCell ref="S43:T43"/>
    <mergeCell ref="W43:X43"/>
    <mergeCell ref="M42:N42"/>
    <mergeCell ref="O42:P42"/>
    <mergeCell ref="Q42:R42"/>
    <mergeCell ref="S42:T42"/>
    <mergeCell ref="W42:X42"/>
    <mergeCell ref="K42:L42"/>
    <mergeCell ref="A43:B43"/>
    <mergeCell ref="C43:D43"/>
    <mergeCell ref="E43:F43"/>
    <mergeCell ref="G43:H43"/>
    <mergeCell ref="I43:J43"/>
    <mergeCell ref="A42:B42"/>
    <mergeCell ref="C42:D42"/>
    <mergeCell ref="E42:F42"/>
    <mergeCell ref="G42:H42"/>
    <mergeCell ref="I42:J42"/>
    <mergeCell ref="K41:L41"/>
    <mergeCell ref="M41:N41"/>
    <mergeCell ref="O41:P41"/>
    <mergeCell ref="Q41:R41"/>
    <mergeCell ref="S41:T41"/>
    <mergeCell ref="W41:X41"/>
    <mergeCell ref="M40:N40"/>
    <mergeCell ref="O40:P40"/>
    <mergeCell ref="Q40:R40"/>
    <mergeCell ref="S40:T40"/>
    <mergeCell ref="W40:X40"/>
    <mergeCell ref="K40:L40"/>
    <mergeCell ref="A41:B41"/>
    <mergeCell ref="C41:D41"/>
    <mergeCell ref="E41:F41"/>
    <mergeCell ref="G41:H41"/>
    <mergeCell ref="I41:J41"/>
    <mergeCell ref="A40:B40"/>
    <mergeCell ref="C40:D40"/>
    <mergeCell ref="E40:F40"/>
    <mergeCell ref="G40:H40"/>
    <mergeCell ref="I40:J40"/>
    <mergeCell ref="K39:L39"/>
    <mergeCell ref="M39:N39"/>
    <mergeCell ref="O39:P39"/>
    <mergeCell ref="Q39:R39"/>
    <mergeCell ref="S39:T39"/>
    <mergeCell ref="W39:X39"/>
    <mergeCell ref="M38:N38"/>
    <mergeCell ref="O38:P38"/>
    <mergeCell ref="Q38:R38"/>
    <mergeCell ref="S38:T38"/>
    <mergeCell ref="W38:X38"/>
    <mergeCell ref="K38:L38"/>
    <mergeCell ref="A39:B39"/>
    <mergeCell ref="C39:D39"/>
    <mergeCell ref="E39:F39"/>
    <mergeCell ref="G39:H39"/>
    <mergeCell ref="I39:J39"/>
    <mergeCell ref="A38:B38"/>
    <mergeCell ref="C38:D38"/>
    <mergeCell ref="E38:F38"/>
    <mergeCell ref="G38:H38"/>
    <mergeCell ref="I38:J38"/>
    <mergeCell ref="K37:L37"/>
    <mergeCell ref="M37:N37"/>
    <mergeCell ref="O37:P37"/>
    <mergeCell ref="Q37:R37"/>
    <mergeCell ref="S37:T37"/>
    <mergeCell ref="W37:X37"/>
    <mergeCell ref="M36:N36"/>
    <mergeCell ref="O36:P36"/>
    <mergeCell ref="Q36:R36"/>
    <mergeCell ref="S36:T36"/>
    <mergeCell ref="W36:X36"/>
    <mergeCell ref="K36:L36"/>
    <mergeCell ref="A37:B37"/>
    <mergeCell ref="C37:D37"/>
    <mergeCell ref="E37:F37"/>
    <mergeCell ref="G37:H37"/>
    <mergeCell ref="I37:J37"/>
    <mergeCell ref="A36:B36"/>
    <mergeCell ref="C36:D36"/>
    <mergeCell ref="E36:F36"/>
    <mergeCell ref="G36:H36"/>
    <mergeCell ref="I36:J36"/>
    <mergeCell ref="K35:L35"/>
    <mergeCell ref="M35:N35"/>
    <mergeCell ref="O35:P35"/>
    <mergeCell ref="Q35:R35"/>
    <mergeCell ref="S35:T35"/>
    <mergeCell ref="W35:X35"/>
    <mergeCell ref="M34:N34"/>
    <mergeCell ref="O34:P34"/>
    <mergeCell ref="Q34:R34"/>
    <mergeCell ref="S34:T34"/>
    <mergeCell ref="W34:X34"/>
    <mergeCell ref="K34:L34"/>
    <mergeCell ref="A35:B35"/>
    <mergeCell ref="C35:D35"/>
    <mergeCell ref="E35:F35"/>
    <mergeCell ref="G35:H35"/>
    <mergeCell ref="I35:J35"/>
    <mergeCell ref="A34:B34"/>
    <mergeCell ref="C34:D34"/>
    <mergeCell ref="E34:F34"/>
    <mergeCell ref="G34:H34"/>
    <mergeCell ref="I34:J34"/>
    <mergeCell ref="K33:L33"/>
    <mergeCell ref="M33:N33"/>
    <mergeCell ref="O33:P33"/>
    <mergeCell ref="Q33:R33"/>
    <mergeCell ref="S33:T33"/>
    <mergeCell ref="W33:X33"/>
    <mergeCell ref="M32:N32"/>
    <mergeCell ref="O32:P32"/>
    <mergeCell ref="Q32:R32"/>
    <mergeCell ref="S32:T32"/>
    <mergeCell ref="W32:X32"/>
    <mergeCell ref="K32:L32"/>
    <mergeCell ref="A33:B33"/>
    <mergeCell ref="C33:D33"/>
    <mergeCell ref="E33:F33"/>
    <mergeCell ref="G33:H33"/>
    <mergeCell ref="I33:J33"/>
    <mergeCell ref="A32:B32"/>
    <mergeCell ref="C32:D32"/>
    <mergeCell ref="E32:F32"/>
    <mergeCell ref="G32:H32"/>
    <mergeCell ref="I32:J32"/>
    <mergeCell ref="K31:L31"/>
    <mergeCell ref="M31:N31"/>
    <mergeCell ref="O31:P31"/>
    <mergeCell ref="Q31:R31"/>
    <mergeCell ref="S31:T31"/>
    <mergeCell ref="W31:X31"/>
    <mergeCell ref="M30:N30"/>
    <mergeCell ref="O30:P30"/>
    <mergeCell ref="Q30:R30"/>
    <mergeCell ref="S30:T30"/>
    <mergeCell ref="W30:X30"/>
    <mergeCell ref="K30:L30"/>
    <mergeCell ref="A31:B31"/>
    <mergeCell ref="C31:D31"/>
    <mergeCell ref="E31:F31"/>
    <mergeCell ref="G31:H31"/>
    <mergeCell ref="I31:J31"/>
    <mergeCell ref="A30:B30"/>
    <mergeCell ref="C30:D30"/>
    <mergeCell ref="E30:F30"/>
    <mergeCell ref="G30:H30"/>
    <mergeCell ref="I30:J30"/>
    <mergeCell ref="S26:T26"/>
    <mergeCell ref="W26:X26"/>
    <mergeCell ref="A27:R27"/>
    <mergeCell ref="S27:V27"/>
    <mergeCell ref="W27:X27"/>
    <mergeCell ref="A28:B29"/>
    <mergeCell ref="C28:X28"/>
    <mergeCell ref="C29:J29"/>
    <mergeCell ref="K29:R29"/>
    <mergeCell ref="S29:X29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M24:N24"/>
    <mergeCell ref="O24:P24"/>
    <mergeCell ref="Q24:R24"/>
    <mergeCell ref="S24:T24"/>
    <mergeCell ref="W24:X24"/>
    <mergeCell ref="A25:B25"/>
    <mergeCell ref="C25:D25"/>
    <mergeCell ref="E25:F25"/>
    <mergeCell ref="G25:H25"/>
    <mergeCell ref="I25:J25"/>
    <mergeCell ref="A24:B24"/>
    <mergeCell ref="C24:D24"/>
    <mergeCell ref="E24:F24"/>
    <mergeCell ref="G24:H24"/>
    <mergeCell ref="I24:J24"/>
    <mergeCell ref="K24:L24"/>
    <mergeCell ref="W25:X25"/>
    <mergeCell ref="K25:L25"/>
    <mergeCell ref="M25:N25"/>
    <mergeCell ref="O25:P25"/>
    <mergeCell ref="Q25:R25"/>
    <mergeCell ref="S25:T25"/>
    <mergeCell ref="U25:V25"/>
    <mergeCell ref="K23:L23"/>
    <mergeCell ref="M23:N23"/>
    <mergeCell ref="O23:P23"/>
    <mergeCell ref="Q23:R23"/>
    <mergeCell ref="S23:T23"/>
    <mergeCell ref="W23:X23"/>
    <mergeCell ref="M22:N22"/>
    <mergeCell ref="O22:P22"/>
    <mergeCell ref="Q22:R22"/>
    <mergeCell ref="S22:T22"/>
    <mergeCell ref="W22:X22"/>
    <mergeCell ref="K22:L22"/>
    <mergeCell ref="A23:B23"/>
    <mergeCell ref="C23:D23"/>
    <mergeCell ref="E23:F23"/>
    <mergeCell ref="G23:H23"/>
    <mergeCell ref="I23:J23"/>
    <mergeCell ref="A22:B22"/>
    <mergeCell ref="C22:D22"/>
    <mergeCell ref="E22:F22"/>
    <mergeCell ref="G22:H22"/>
    <mergeCell ref="I22:J22"/>
    <mergeCell ref="K21:L21"/>
    <mergeCell ref="M21:N21"/>
    <mergeCell ref="O21:P21"/>
    <mergeCell ref="Q21:R21"/>
    <mergeCell ref="S21:T21"/>
    <mergeCell ref="W21:X21"/>
    <mergeCell ref="M20:N20"/>
    <mergeCell ref="O20:P20"/>
    <mergeCell ref="Q20:R20"/>
    <mergeCell ref="S20:T20"/>
    <mergeCell ref="W20:X20"/>
    <mergeCell ref="K20:L20"/>
    <mergeCell ref="A21:B21"/>
    <mergeCell ref="C21:D21"/>
    <mergeCell ref="E21:F21"/>
    <mergeCell ref="G21:H21"/>
    <mergeCell ref="I21:J21"/>
    <mergeCell ref="A20:B20"/>
    <mergeCell ref="C20:D20"/>
    <mergeCell ref="E20:F20"/>
    <mergeCell ref="G20:H20"/>
    <mergeCell ref="I20:J20"/>
    <mergeCell ref="K19:L19"/>
    <mergeCell ref="M19:N19"/>
    <mergeCell ref="O19:P19"/>
    <mergeCell ref="Q19:R19"/>
    <mergeCell ref="S19:T19"/>
    <mergeCell ref="W19:X19"/>
    <mergeCell ref="M18:N18"/>
    <mergeCell ref="O18:P18"/>
    <mergeCell ref="Q18:R18"/>
    <mergeCell ref="S18:T18"/>
    <mergeCell ref="W18:X18"/>
    <mergeCell ref="K18:L18"/>
    <mergeCell ref="A19:B19"/>
    <mergeCell ref="C19:D19"/>
    <mergeCell ref="E19:F19"/>
    <mergeCell ref="G19:H19"/>
    <mergeCell ref="I19:J19"/>
    <mergeCell ref="A18:B18"/>
    <mergeCell ref="C18:D18"/>
    <mergeCell ref="E18:F18"/>
    <mergeCell ref="G18:H18"/>
    <mergeCell ref="I18:J18"/>
    <mergeCell ref="K17:L17"/>
    <mergeCell ref="M17:N17"/>
    <mergeCell ref="O17:P17"/>
    <mergeCell ref="Q17:R17"/>
    <mergeCell ref="S17:T17"/>
    <mergeCell ref="W17:X17"/>
    <mergeCell ref="M16:N16"/>
    <mergeCell ref="O16:P16"/>
    <mergeCell ref="Q16:R16"/>
    <mergeCell ref="S16:T16"/>
    <mergeCell ref="W16:X16"/>
    <mergeCell ref="K16:L16"/>
    <mergeCell ref="A17:B17"/>
    <mergeCell ref="C17:D17"/>
    <mergeCell ref="E17:F17"/>
    <mergeCell ref="G17:H17"/>
    <mergeCell ref="I17:J17"/>
    <mergeCell ref="A16:B16"/>
    <mergeCell ref="C16:D16"/>
    <mergeCell ref="E16:F16"/>
    <mergeCell ref="G16:H16"/>
    <mergeCell ref="I16:J16"/>
    <mergeCell ref="E11:F11"/>
    <mergeCell ref="A13:D14"/>
    <mergeCell ref="E13:F13"/>
    <mergeCell ref="G13:H13"/>
    <mergeCell ref="I13:J13"/>
    <mergeCell ref="K13:L13"/>
    <mergeCell ref="E14:F14"/>
    <mergeCell ref="G14:H14"/>
    <mergeCell ref="I14:J14"/>
    <mergeCell ref="K14:L14"/>
    <mergeCell ref="A8:B8"/>
    <mergeCell ref="E8:F8"/>
    <mergeCell ref="A9:B9"/>
    <mergeCell ref="E9:F9"/>
    <mergeCell ref="A10:B10"/>
    <mergeCell ref="E10:F10"/>
    <mergeCell ref="A5:B5"/>
    <mergeCell ref="E5:F5"/>
    <mergeCell ref="A6:B6"/>
    <mergeCell ref="E6:F6"/>
    <mergeCell ref="A7:B7"/>
    <mergeCell ref="E7:F7"/>
    <mergeCell ref="A1:S1"/>
    <mergeCell ref="U1:V1"/>
    <mergeCell ref="A3:B4"/>
    <mergeCell ref="C3:F3"/>
    <mergeCell ref="G3:G4"/>
    <mergeCell ref="H3:H4"/>
    <mergeCell ref="I3:J3"/>
    <mergeCell ref="M3:S3"/>
    <mergeCell ref="T3:X3"/>
    <mergeCell ref="E4:F4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X55"/>
  <sheetViews>
    <sheetView zoomScale="85" zoomScaleNormal="85" workbookViewId="0">
      <selection activeCell="A5" sqref="A5:B8"/>
    </sheetView>
  </sheetViews>
  <sheetFormatPr defaultRowHeight="15"/>
  <cols>
    <col min="6" max="6" width="5.5703125" customWidth="1"/>
    <col min="7" max="7" width="8.140625" customWidth="1"/>
    <col min="8" max="8" width="7.5703125" customWidth="1"/>
    <col min="11" max="11" width="7.5703125" customWidth="1"/>
    <col min="14" max="14" width="7.42578125" customWidth="1"/>
    <col min="18" max="18" width="7.5703125" customWidth="1"/>
    <col min="19" max="19" width="10.85546875" customWidth="1"/>
    <col min="23" max="23" width="8" customWidth="1"/>
    <col min="24" max="24" width="7.85546875" customWidth="1"/>
  </cols>
  <sheetData>
    <row r="1" spans="1:24" ht="20.25">
      <c r="A1" s="259" t="s">
        <v>72</v>
      </c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  <c r="N1" s="260"/>
      <c r="O1" s="260"/>
      <c r="P1" s="260"/>
      <c r="Q1" s="260"/>
      <c r="R1" s="260"/>
      <c r="S1" s="260"/>
      <c r="T1" s="5">
        <v>19</v>
      </c>
      <c r="U1" s="261" t="s">
        <v>86</v>
      </c>
      <c r="V1" s="261"/>
      <c r="W1" s="5" t="s">
        <v>77</v>
      </c>
      <c r="X1" s="6"/>
    </row>
    <row r="2" spans="1:24" ht="15.75" thickBot="1">
      <c r="A2" s="104"/>
      <c r="B2" s="105"/>
      <c r="C2" s="105"/>
      <c r="D2" s="105"/>
      <c r="E2" s="105"/>
      <c r="F2" s="105"/>
      <c r="G2" s="105"/>
      <c r="H2" s="105"/>
      <c r="I2" s="105"/>
      <c r="J2" s="105"/>
      <c r="K2" s="106"/>
      <c r="L2" s="106"/>
      <c r="M2" s="106"/>
      <c r="N2" s="105"/>
      <c r="O2" s="107"/>
      <c r="P2" s="105"/>
      <c r="Q2" s="105"/>
      <c r="R2" s="105"/>
      <c r="S2" s="105"/>
      <c r="T2" s="105"/>
      <c r="U2" s="105"/>
      <c r="V2" s="107"/>
      <c r="W2" s="105"/>
      <c r="X2" s="108"/>
    </row>
    <row r="3" spans="1:24" ht="38.25">
      <c r="A3" s="262" t="s">
        <v>0</v>
      </c>
      <c r="B3" s="263"/>
      <c r="C3" s="266" t="s">
        <v>1</v>
      </c>
      <c r="D3" s="267"/>
      <c r="E3" s="267"/>
      <c r="F3" s="267"/>
      <c r="G3" s="267" t="s">
        <v>22</v>
      </c>
      <c r="H3" s="269" t="s">
        <v>23</v>
      </c>
      <c r="I3" s="262" t="s">
        <v>36</v>
      </c>
      <c r="J3" s="263"/>
      <c r="K3" s="218" t="s">
        <v>45</v>
      </c>
      <c r="L3" s="218" t="s">
        <v>33</v>
      </c>
      <c r="M3" s="271" t="s">
        <v>2</v>
      </c>
      <c r="N3" s="272"/>
      <c r="O3" s="272"/>
      <c r="P3" s="272"/>
      <c r="Q3" s="272"/>
      <c r="R3" s="272"/>
      <c r="S3" s="273"/>
      <c r="T3" s="266" t="s">
        <v>34</v>
      </c>
      <c r="U3" s="267"/>
      <c r="V3" s="267"/>
      <c r="W3" s="267"/>
      <c r="X3" s="263"/>
    </row>
    <row r="4" spans="1:24" ht="15.75" thickBot="1">
      <c r="A4" s="264"/>
      <c r="B4" s="265"/>
      <c r="C4" s="1" t="s">
        <v>3</v>
      </c>
      <c r="D4" s="219" t="s">
        <v>4</v>
      </c>
      <c r="E4" s="274" t="s">
        <v>5</v>
      </c>
      <c r="F4" s="274"/>
      <c r="G4" s="268"/>
      <c r="H4" s="270"/>
      <c r="I4" s="216" t="s">
        <v>6</v>
      </c>
      <c r="J4" s="2" t="s">
        <v>39</v>
      </c>
      <c r="K4" s="3" t="s">
        <v>46</v>
      </c>
      <c r="L4" s="3" t="s">
        <v>21</v>
      </c>
      <c r="M4" s="216" t="s">
        <v>9</v>
      </c>
      <c r="N4" s="219" t="s">
        <v>67</v>
      </c>
      <c r="O4" s="219" t="s">
        <v>10</v>
      </c>
      <c r="P4" s="219" t="s">
        <v>11</v>
      </c>
      <c r="Q4" s="219" t="s">
        <v>12</v>
      </c>
      <c r="R4" s="217" t="s">
        <v>65</v>
      </c>
      <c r="S4" s="90" t="s">
        <v>61</v>
      </c>
      <c r="T4" s="1" t="s">
        <v>7</v>
      </c>
      <c r="U4" s="219" t="s">
        <v>8</v>
      </c>
      <c r="V4" s="219" t="s">
        <v>13</v>
      </c>
      <c r="W4" s="219" t="s">
        <v>41</v>
      </c>
      <c r="X4" s="4" t="s">
        <v>14</v>
      </c>
    </row>
    <row r="5" spans="1:24" ht="19.5" customHeight="1" thickBot="1">
      <c r="A5" s="275" t="s">
        <v>361</v>
      </c>
      <c r="B5" s="276"/>
      <c r="C5" s="16">
        <v>0.125</v>
      </c>
      <c r="D5" s="221">
        <v>0.13194444444444445</v>
      </c>
      <c r="E5" s="280">
        <f t="shared" ref="E5:E10" si="0">D5-C5</f>
        <v>6.9444444444444475E-3</v>
      </c>
      <c r="F5" s="280"/>
      <c r="G5" s="99" t="s">
        <v>92</v>
      </c>
      <c r="H5" s="8">
        <v>1.2</v>
      </c>
      <c r="I5" s="9">
        <v>0.5</v>
      </c>
      <c r="J5" s="10">
        <v>18.649999999999999</v>
      </c>
      <c r="K5" s="7">
        <v>13</v>
      </c>
      <c r="L5" s="21">
        <v>32.200000000000003</v>
      </c>
      <c r="M5" s="11">
        <v>31.15</v>
      </c>
      <c r="N5" s="12">
        <v>7.58</v>
      </c>
      <c r="O5" s="12">
        <v>39.68</v>
      </c>
      <c r="P5" s="12">
        <v>7.92</v>
      </c>
      <c r="Q5" s="12">
        <v>6.64</v>
      </c>
      <c r="R5" s="12">
        <v>1.06</v>
      </c>
      <c r="S5" s="91" t="s">
        <v>365</v>
      </c>
      <c r="T5" s="13">
        <v>0.89</v>
      </c>
      <c r="U5" s="12">
        <v>76.290000000000006</v>
      </c>
      <c r="V5" s="14">
        <v>0.14000000000000001</v>
      </c>
      <c r="W5" s="14">
        <v>8.9999999999999993E-3</v>
      </c>
      <c r="X5" s="15">
        <v>6.85</v>
      </c>
    </row>
    <row r="6" spans="1:24" ht="19.5" customHeight="1" thickBot="1">
      <c r="A6" s="275" t="s">
        <v>362</v>
      </c>
      <c r="B6" s="276"/>
      <c r="C6" s="16">
        <v>0.375</v>
      </c>
      <c r="D6" s="220">
        <v>0.38541666666666669</v>
      </c>
      <c r="E6" s="277">
        <f t="shared" si="0"/>
        <v>1.0416666666666685E-2</v>
      </c>
      <c r="F6" s="277"/>
      <c r="G6" s="99" t="s">
        <v>92</v>
      </c>
      <c r="H6" s="100">
        <v>1.4</v>
      </c>
      <c r="I6" s="18">
        <v>0.66666666666666663</v>
      </c>
      <c r="J6" s="19">
        <v>17.55</v>
      </c>
      <c r="K6" s="20">
        <v>13</v>
      </c>
      <c r="L6" s="21">
        <v>29.9</v>
      </c>
      <c r="M6" s="22">
        <v>33.11</v>
      </c>
      <c r="N6" s="23">
        <v>7.59</v>
      </c>
      <c r="O6" s="23">
        <v>41.31</v>
      </c>
      <c r="P6" s="23">
        <v>8.01</v>
      </c>
      <c r="Q6" s="23">
        <v>7.42</v>
      </c>
      <c r="R6" s="23">
        <v>0.64</v>
      </c>
      <c r="S6" s="92" t="s">
        <v>367</v>
      </c>
      <c r="T6" s="24">
        <v>0.24</v>
      </c>
      <c r="U6" s="23">
        <v>76.38</v>
      </c>
      <c r="V6" s="20">
        <v>0.112</v>
      </c>
      <c r="W6" s="25">
        <v>3.0000000000000001E-3</v>
      </c>
      <c r="X6" s="26">
        <v>7.26</v>
      </c>
    </row>
    <row r="7" spans="1:24" ht="19.5" customHeight="1" thickBot="1">
      <c r="A7" s="275" t="s">
        <v>363</v>
      </c>
      <c r="B7" s="276"/>
      <c r="C7" s="27">
        <v>0.625</v>
      </c>
      <c r="D7" s="28">
        <v>0.63541666666666663</v>
      </c>
      <c r="E7" s="277">
        <f t="shared" si="0"/>
        <v>1.041666666666663E-2</v>
      </c>
      <c r="F7" s="277"/>
      <c r="G7" s="99" t="s">
        <v>92</v>
      </c>
      <c r="H7" s="17">
        <v>1.5</v>
      </c>
      <c r="I7" s="18">
        <v>0.4</v>
      </c>
      <c r="J7" s="19">
        <v>11.25</v>
      </c>
      <c r="K7" s="20">
        <v>13</v>
      </c>
      <c r="L7" s="21">
        <v>28.55</v>
      </c>
      <c r="M7" s="22">
        <v>33.26</v>
      </c>
      <c r="N7" s="23">
        <v>8.6300000000000008</v>
      </c>
      <c r="O7" s="23">
        <v>43.61</v>
      </c>
      <c r="P7" s="23">
        <v>6.41</v>
      </c>
      <c r="Q7" s="23">
        <v>6.68</v>
      </c>
      <c r="R7" s="23">
        <v>0.48</v>
      </c>
      <c r="S7" s="92" t="s">
        <v>369</v>
      </c>
      <c r="T7" s="24">
        <v>0.28999999999999998</v>
      </c>
      <c r="U7" s="23">
        <v>75.69</v>
      </c>
      <c r="V7" s="20">
        <v>0.11799999999999999</v>
      </c>
      <c r="W7" s="25">
        <v>3.0000000000000001E-3</v>
      </c>
      <c r="X7" s="26">
        <v>7.21</v>
      </c>
    </row>
    <row r="8" spans="1:24" ht="19.5" customHeight="1" thickBot="1">
      <c r="A8" s="275" t="s">
        <v>364</v>
      </c>
      <c r="B8" s="276"/>
      <c r="C8" s="101">
        <v>0.875</v>
      </c>
      <c r="D8" s="220">
        <v>0.88541666666666663</v>
      </c>
      <c r="E8" s="277">
        <f t="shared" si="0"/>
        <v>1.041666666666663E-2</v>
      </c>
      <c r="F8" s="277"/>
      <c r="G8" s="99" t="s">
        <v>111</v>
      </c>
      <c r="H8" s="100">
        <v>1.5</v>
      </c>
      <c r="I8" s="18">
        <v>0.33333333333333331</v>
      </c>
      <c r="J8" s="19">
        <v>22.85</v>
      </c>
      <c r="K8" s="20">
        <v>12</v>
      </c>
      <c r="L8" s="21">
        <v>28.4</v>
      </c>
      <c r="M8" s="22">
        <v>31.98</v>
      </c>
      <c r="N8" s="23">
        <v>8.7200000000000006</v>
      </c>
      <c r="O8" s="23">
        <v>43.54</v>
      </c>
      <c r="P8" s="23">
        <v>5.25</v>
      </c>
      <c r="Q8" s="23">
        <v>6.36</v>
      </c>
      <c r="R8" s="96">
        <v>0.42</v>
      </c>
      <c r="S8" s="93" t="s">
        <v>376</v>
      </c>
      <c r="T8" s="24">
        <v>0.85</v>
      </c>
      <c r="U8" s="23">
        <v>75.44</v>
      </c>
      <c r="V8" s="34">
        <v>0.13100000000000001</v>
      </c>
      <c r="W8" s="33">
        <v>8.9999999999999993E-3</v>
      </c>
      <c r="X8" s="34">
        <v>6.86</v>
      </c>
    </row>
    <row r="9" spans="1:24" ht="16.5" thickBot="1">
      <c r="A9" s="275"/>
      <c r="B9" s="278"/>
      <c r="C9" s="16"/>
      <c r="D9" s="220"/>
      <c r="E9" s="277">
        <f t="shared" si="0"/>
        <v>0</v>
      </c>
      <c r="F9" s="277"/>
      <c r="G9" s="99"/>
      <c r="H9" s="17"/>
      <c r="I9" s="18"/>
      <c r="J9" s="19"/>
      <c r="K9" s="20"/>
      <c r="L9" s="21"/>
      <c r="M9" s="30"/>
      <c r="N9" s="31"/>
      <c r="O9" s="31"/>
      <c r="P9" s="31"/>
      <c r="Q9" s="31"/>
      <c r="R9" s="97"/>
      <c r="S9" s="94"/>
      <c r="T9" s="32"/>
      <c r="U9" s="31"/>
      <c r="V9" s="33"/>
      <c r="W9" s="34"/>
      <c r="X9" s="26"/>
    </row>
    <row r="10" spans="1:24" ht="16.5" thickBot="1">
      <c r="A10" s="275"/>
      <c r="B10" s="278"/>
      <c r="C10" s="35"/>
      <c r="D10" s="36"/>
      <c r="E10" s="279">
        <f t="shared" si="0"/>
        <v>0</v>
      </c>
      <c r="F10" s="279"/>
      <c r="G10" s="37"/>
      <c r="H10" s="37"/>
      <c r="I10" s="38"/>
      <c r="J10" s="39"/>
      <c r="K10" s="40"/>
      <c r="L10" s="41"/>
      <c r="M10" s="42"/>
      <c r="N10" s="43"/>
      <c r="O10" s="43"/>
      <c r="P10" s="43"/>
      <c r="Q10" s="43"/>
      <c r="R10" s="43"/>
      <c r="S10" s="95"/>
      <c r="T10" s="44"/>
      <c r="U10" s="40"/>
      <c r="V10" s="40"/>
      <c r="W10" s="45"/>
      <c r="X10" s="46"/>
    </row>
    <row r="11" spans="1:24" ht="19.5" customHeight="1" thickBot="1">
      <c r="A11" s="47" t="s">
        <v>35</v>
      </c>
      <c r="B11" s="48"/>
      <c r="C11" s="49"/>
      <c r="D11" s="50"/>
      <c r="E11" s="281"/>
      <c r="F11" s="281"/>
      <c r="G11" s="51"/>
      <c r="H11" s="52"/>
      <c r="I11" s="53">
        <f>SUM(I5:I10)</f>
        <v>1.8999999999999997</v>
      </c>
      <c r="J11" s="54">
        <f>SUM(J5:J10)</f>
        <v>70.300000000000011</v>
      </c>
      <c r="K11" s="102">
        <f>SUM(K5:K10)</f>
        <v>51</v>
      </c>
      <c r="L11" s="55">
        <f>SUM(L5:L10)</f>
        <v>119.05000000000001</v>
      </c>
      <c r="M11" s="56"/>
      <c r="N11" s="57"/>
      <c r="O11" s="57"/>
      <c r="P11" s="58"/>
      <c r="Q11" s="57"/>
      <c r="R11" s="59"/>
      <c r="S11" s="59"/>
      <c r="T11" s="60"/>
      <c r="U11" s="57"/>
      <c r="V11" s="57"/>
      <c r="W11" s="57"/>
      <c r="X11" s="61"/>
    </row>
    <row r="12" spans="1:24" ht="16.5" thickBot="1">
      <c r="A12" s="222"/>
      <c r="B12" s="62"/>
      <c r="C12" s="63"/>
      <c r="D12" s="63"/>
      <c r="E12" s="64"/>
      <c r="F12" s="64"/>
      <c r="G12" s="65"/>
      <c r="H12" s="65"/>
      <c r="I12" s="66"/>
      <c r="J12" s="67"/>
      <c r="K12" s="68"/>
      <c r="L12" s="69"/>
      <c r="M12" s="70"/>
      <c r="N12" s="71"/>
      <c r="O12" s="71"/>
      <c r="P12" s="71"/>
      <c r="Q12" s="72"/>
      <c r="R12" s="71"/>
      <c r="S12" s="71"/>
      <c r="T12" s="71"/>
      <c r="U12" s="71"/>
      <c r="V12" s="71"/>
      <c r="W12" s="71"/>
      <c r="X12" s="73"/>
    </row>
    <row r="13" spans="1:24" ht="16.5" thickBot="1">
      <c r="A13" s="282" t="s">
        <v>57</v>
      </c>
      <c r="B13" s="283"/>
      <c r="C13" s="283"/>
      <c r="D13" s="284"/>
      <c r="E13" s="288" t="s">
        <v>8</v>
      </c>
      <c r="F13" s="289"/>
      <c r="G13" s="288" t="s">
        <v>58</v>
      </c>
      <c r="H13" s="289"/>
      <c r="I13" s="288" t="s">
        <v>10</v>
      </c>
      <c r="J13" s="289"/>
      <c r="K13" s="288" t="s">
        <v>14</v>
      </c>
      <c r="L13" s="289"/>
      <c r="M13" s="74"/>
      <c r="N13" s="71"/>
      <c r="O13" s="71"/>
      <c r="P13" s="71"/>
      <c r="Q13" s="72"/>
      <c r="R13" s="71"/>
      <c r="S13" s="71"/>
      <c r="T13" s="71"/>
      <c r="U13" s="71"/>
      <c r="V13" s="71"/>
      <c r="W13" s="71"/>
      <c r="X13" s="73"/>
    </row>
    <row r="14" spans="1:24" ht="16.5" thickBot="1">
      <c r="A14" s="285"/>
      <c r="B14" s="286"/>
      <c r="C14" s="286"/>
      <c r="D14" s="287"/>
      <c r="E14" s="290">
        <v>19.18</v>
      </c>
      <c r="F14" s="291"/>
      <c r="G14" s="290">
        <v>0.6</v>
      </c>
      <c r="H14" s="291"/>
      <c r="I14" s="290">
        <v>17.03</v>
      </c>
      <c r="J14" s="291"/>
      <c r="K14" s="290">
        <v>11.2</v>
      </c>
      <c r="L14" s="291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10"/>
    </row>
    <row r="15" spans="1:24" ht="16.5" thickBot="1">
      <c r="A15" s="112"/>
      <c r="B15" s="113"/>
      <c r="C15" s="113"/>
      <c r="D15" s="113"/>
      <c r="E15" s="227"/>
      <c r="F15" s="111"/>
      <c r="G15" s="227"/>
      <c r="H15" s="227"/>
      <c r="I15" s="111"/>
      <c r="J15" s="227"/>
      <c r="K15" s="111"/>
      <c r="L15" s="227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10"/>
    </row>
    <row r="16" spans="1:24" ht="15.75">
      <c r="A16" s="296" t="s">
        <v>16</v>
      </c>
      <c r="B16" s="297"/>
      <c r="C16" s="298" t="s">
        <v>30</v>
      </c>
      <c r="D16" s="299"/>
      <c r="E16" s="300" t="s">
        <v>31</v>
      </c>
      <c r="F16" s="300"/>
      <c r="G16" s="298" t="s">
        <v>32</v>
      </c>
      <c r="H16" s="299"/>
      <c r="I16" s="300" t="s">
        <v>24</v>
      </c>
      <c r="J16" s="300"/>
      <c r="K16" s="298" t="s">
        <v>25</v>
      </c>
      <c r="L16" s="299"/>
      <c r="M16" s="300" t="s">
        <v>26</v>
      </c>
      <c r="N16" s="300"/>
      <c r="O16" s="298" t="s">
        <v>27</v>
      </c>
      <c r="P16" s="299"/>
      <c r="Q16" s="300" t="s">
        <v>28</v>
      </c>
      <c r="R16" s="300"/>
      <c r="S16" s="298" t="s">
        <v>29</v>
      </c>
      <c r="T16" s="299"/>
      <c r="U16" s="223">
        <v>20</v>
      </c>
      <c r="V16" s="75">
        <v>22</v>
      </c>
      <c r="W16" s="302">
        <v>24</v>
      </c>
      <c r="X16" s="303"/>
    </row>
    <row r="17" spans="1:24" ht="15.75">
      <c r="A17" s="292" t="s">
        <v>17</v>
      </c>
      <c r="B17" s="293"/>
      <c r="C17" s="294">
        <v>7</v>
      </c>
      <c r="D17" s="295"/>
      <c r="E17" s="294">
        <v>12</v>
      </c>
      <c r="F17" s="295"/>
      <c r="G17" s="294">
        <v>19</v>
      </c>
      <c r="H17" s="295"/>
      <c r="I17" s="294">
        <v>27</v>
      </c>
      <c r="J17" s="295"/>
      <c r="K17" s="294">
        <v>7</v>
      </c>
      <c r="L17" s="295"/>
      <c r="M17" s="294">
        <v>15</v>
      </c>
      <c r="N17" s="295"/>
      <c r="O17" s="294">
        <v>23</v>
      </c>
      <c r="P17" s="295"/>
      <c r="Q17" s="301">
        <v>28</v>
      </c>
      <c r="R17" s="301"/>
      <c r="S17" s="294">
        <v>5</v>
      </c>
      <c r="T17" s="295"/>
      <c r="U17" s="225">
        <v>11</v>
      </c>
      <c r="V17" s="76">
        <v>17</v>
      </c>
      <c r="W17" s="301">
        <v>25</v>
      </c>
      <c r="X17" s="295"/>
    </row>
    <row r="18" spans="1:24" ht="15.75">
      <c r="A18" s="292" t="s">
        <v>42</v>
      </c>
      <c r="B18" s="293"/>
      <c r="C18" s="306" t="s">
        <v>366</v>
      </c>
      <c r="D18" s="307"/>
      <c r="E18" s="306" t="s">
        <v>321</v>
      </c>
      <c r="F18" s="307"/>
      <c r="G18" s="306" t="s">
        <v>241</v>
      </c>
      <c r="H18" s="307"/>
      <c r="I18" s="306" t="s">
        <v>329</v>
      </c>
      <c r="J18" s="307"/>
      <c r="K18" s="306" t="s">
        <v>230</v>
      </c>
      <c r="L18" s="307"/>
      <c r="M18" s="306" t="s">
        <v>312</v>
      </c>
      <c r="N18" s="307"/>
      <c r="O18" s="306" t="s">
        <v>339</v>
      </c>
      <c r="P18" s="307"/>
      <c r="Q18" s="309" t="s">
        <v>370</v>
      </c>
      <c r="R18" s="309"/>
      <c r="S18" s="306" t="s">
        <v>282</v>
      </c>
      <c r="T18" s="307"/>
      <c r="U18" s="240" t="s">
        <v>377</v>
      </c>
      <c r="V18" s="76" t="s">
        <v>378</v>
      </c>
      <c r="W18" s="301" t="s">
        <v>312</v>
      </c>
      <c r="X18" s="295"/>
    </row>
    <row r="19" spans="1:24" ht="15.75">
      <c r="A19" s="292" t="s">
        <v>43</v>
      </c>
      <c r="B19" s="293"/>
      <c r="C19" s="304">
        <v>383</v>
      </c>
      <c r="D19" s="305"/>
      <c r="E19" s="304">
        <v>367</v>
      </c>
      <c r="F19" s="305"/>
      <c r="G19" s="304">
        <v>367</v>
      </c>
      <c r="H19" s="305"/>
      <c r="I19" s="304">
        <v>383</v>
      </c>
      <c r="J19" s="305"/>
      <c r="K19" s="304">
        <v>383</v>
      </c>
      <c r="L19" s="305"/>
      <c r="M19" s="304">
        <v>367</v>
      </c>
      <c r="N19" s="305"/>
      <c r="O19" s="304">
        <v>350</v>
      </c>
      <c r="P19" s="305"/>
      <c r="Q19" s="308">
        <v>383</v>
      </c>
      <c r="R19" s="308"/>
      <c r="S19" s="304">
        <v>383</v>
      </c>
      <c r="T19" s="305"/>
      <c r="U19" s="77">
        <v>350</v>
      </c>
      <c r="V19" s="78">
        <v>333</v>
      </c>
      <c r="W19" s="308">
        <v>350</v>
      </c>
      <c r="X19" s="305"/>
    </row>
    <row r="20" spans="1:24" ht="15.75">
      <c r="A20" s="292" t="s">
        <v>44</v>
      </c>
      <c r="B20" s="293"/>
      <c r="C20" s="294">
        <v>0.74</v>
      </c>
      <c r="D20" s="295"/>
      <c r="E20" s="294">
        <v>0.68</v>
      </c>
      <c r="F20" s="295"/>
      <c r="G20" s="294">
        <v>0.66</v>
      </c>
      <c r="H20" s="295"/>
      <c r="I20" s="294">
        <v>0.66</v>
      </c>
      <c r="J20" s="295"/>
      <c r="K20" s="294">
        <v>0.69</v>
      </c>
      <c r="L20" s="295"/>
      <c r="M20" s="294">
        <v>0.69</v>
      </c>
      <c r="N20" s="295"/>
      <c r="O20" s="294">
        <v>0.69</v>
      </c>
      <c r="P20" s="295"/>
      <c r="Q20" s="301">
        <v>0.67</v>
      </c>
      <c r="R20" s="301"/>
      <c r="S20" s="294">
        <v>0.7</v>
      </c>
      <c r="T20" s="295"/>
      <c r="U20" s="225">
        <v>0.72</v>
      </c>
      <c r="V20" s="76">
        <v>0.74</v>
      </c>
      <c r="W20" s="301">
        <v>0.7</v>
      </c>
      <c r="X20" s="295"/>
    </row>
    <row r="21" spans="1:24" ht="15.75">
      <c r="A21" s="292" t="s">
        <v>63</v>
      </c>
      <c r="B21" s="293"/>
      <c r="C21" s="294">
        <v>1159</v>
      </c>
      <c r="D21" s="295"/>
      <c r="E21" s="294">
        <v>1163</v>
      </c>
      <c r="F21" s="295"/>
      <c r="G21" s="294">
        <v>1142</v>
      </c>
      <c r="H21" s="295"/>
      <c r="I21" s="294">
        <v>1120</v>
      </c>
      <c r="J21" s="295"/>
      <c r="K21" s="294">
        <v>1172</v>
      </c>
      <c r="L21" s="295"/>
      <c r="M21" s="294">
        <v>1167</v>
      </c>
      <c r="N21" s="295"/>
      <c r="O21" s="294">
        <v>1161</v>
      </c>
      <c r="P21" s="295"/>
      <c r="Q21" s="301">
        <v>1134</v>
      </c>
      <c r="R21" s="301"/>
      <c r="S21" s="294">
        <v>1170</v>
      </c>
      <c r="T21" s="295"/>
      <c r="U21" s="225">
        <v>1173</v>
      </c>
      <c r="V21" s="76">
        <v>1165</v>
      </c>
      <c r="W21" s="301">
        <v>1135</v>
      </c>
      <c r="X21" s="295"/>
    </row>
    <row r="22" spans="1:24" ht="15.75">
      <c r="A22" s="292" t="s">
        <v>18</v>
      </c>
      <c r="B22" s="293"/>
      <c r="C22" s="294">
        <v>0.32</v>
      </c>
      <c r="D22" s="295"/>
      <c r="E22" s="294">
        <v>0.32</v>
      </c>
      <c r="F22" s="295"/>
      <c r="G22" s="294">
        <v>0.32</v>
      </c>
      <c r="H22" s="295"/>
      <c r="I22" s="294">
        <v>0.32</v>
      </c>
      <c r="J22" s="295"/>
      <c r="K22" s="294">
        <v>0.36</v>
      </c>
      <c r="L22" s="295"/>
      <c r="M22" s="294">
        <v>0.36</v>
      </c>
      <c r="N22" s="295"/>
      <c r="O22" s="294">
        <v>0.36</v>
      </c>
      <c r="P22" s="295"/>
      <c r="Q22" s="301">
        <v>0.36</v>
      </c>
      <c r="R22" s="301"/>
      <c r="S22" s="294">
        <v>0.32</v>
      </c>
      <c r="T22" s="295"/>
      <c r="U22" s="225">
        <v>0.32</v>
      </c>
      <c r="V22" s="76">
        <v>0.34</v>
      </c>
      <c r="W22" s="301">
        <v>0.34</v>
      </c>
      <c r="X22" s="295"/>
    </row>
    <row r="23" spans="1:24" ht="15.75">
      <c r="A23" s="292" t="s">
        <v>19</v>
      </c>
      <c r="B23" s="293"/>
      <c r="C23" s="310">
        <f>C20-C22</f>
        <v>0.42</v>
      </c>
      <c r="D23" s="311"/>
      <c r="E23" s="310">
        <f>E20-E22</f>
        <v>0.36000000000000004</v>
      </c>
      <c r="F23" s="311"/>
      <c r="G23" s="310">
        <f>G20-G22</f>
        <v>0.34</v>
      </c>
      <c r="H23" s="311"/>
      <c r="I23" s="310">
        <f>I20-I22</f>
        <v>0.34</v>
      </c>
      <c r="J23" s="311"/>
      <c r="K23" s="310">
        <f>K20-K22</f>
        <v>0.32999999999999996</v>
      </c>
      <c r="L23" s="311"/>
      <c r="M23" s="310">
        <f>M20-M22</f>
        <v>0.32999999999999996</v>
      </c>
      <c r="N23" s="311"/>
      <c r="O23" s="310">
        <f>O20-O22</f>
        <v>0.32999999999999996</v>
      </c>
      <c r="P23" s="311"/>
      <c r="Q23" s="310">
        <f>Q20-Q22</f>
        <v>0.31000000000000005</v>
      </c>
      <c r="R23" s="311"/>
      <c r="S23" s="310">
        <f>S20-S22</f>
        <v>0.37999999999999995</v>
      </c>
      <c r="T23" s="311"/>
      <c r="U23" s="85">
        <f>U20-U22</f>
        <v>0.39999999999999997</v>
      </c>
      <c r="V23" s="79">
        <f>V20-V22</f>
        <v>0.39999999999999997</v>
      </c>
      <c r="W23" s="310">
        <f>W20-W22</f>
        <v>0.35999999999999993</v>
      </c>
      <c r="X23" s="311"/>
    </row>
    <row r="24" spans="1:24" ht="16.5" thickBot="1">
      <c r="A24" s="319" t="s">
        <v>64</v>
      </c>
      <c r="B24" s="320"/>
      <c r="C24" s="312">
        <v>570</v>
      </c>
      <c r="D24" s="313"/>
      <c r="E24" s="312">
        <v>570</v>
      </c>
      <c r="F24" s="313"/>
      <c r="G24" s="312">
        <v>540</v>
      </c>
      <c r="H24" s="313"/>
      <c r="I24" s="312">
        <v>540</v>
      </c>
      <c r="J24" s="313"/>
      <c r="K24" s="312">
        <v>540</v>
      </c>
      <c r="L24" s="313"/>
      <c r="M24" s="312">
        <v>540</v>
      </c>
      <c r="N24" s="313"/>
      <c r="O24" s="312">
        <v>540</v>
      </c>
      <c r="P24" s="313"/>
      <c r="Q24" s="314">
        <v>540</v>
      </c>
      <c r="R24" s="314"/>
      <c r="S24" s="312">
        <v>540</v>
      </c>
      <c r="T24" s="313"/>
      <c r="U24" s="226">
        <v>540</v>
      </c>
      <c r="V24" s="80">
        <v>500</v>
      </c>
      <c r="W24" s="314">
        <v>500</v>
      </c>
      <c r="X24" s="313"/>
    </row>
    <row r="25" spans="1:24" ht="15.75">
      <c r="A25" s="315" t="s">
        <v>66</v>
      </c>
      <c r="B25" s="316"/>
      <c r="C25" s="317" t="s">
        <v>96</v>
      </c>
      <c r="D25" s="318"/>
      <c r="E25" s="317" t="s">
        <v>96</v>
      </c>
      <c r="F25" s="318"/>
      <c r="G25" s="317" t="s">
        <v>96</v>
      </c>
      <c r="H25" s="318"/>
      <c r="I25" s="317" t="s">
        <v>96</v>
      </c>
      <c r="J25" s="318"/>
      <c r="K25" s="317" t="s">
        <v>96</v>
      </c>
      <c r="L25" s="318"/>
      <c r="M25" s="317" t="s">
        <v>96</v>
      </c>
      <c r="N25" s="318"/>
      <c r="O25" s="317" t="s">
        <v>96</v>
      </c>
      <c r="P25" s="318"/>
      <c r="Q25" s="317" t="s">
        <v>96</v>
      </c>
      <c r="R25" s="318"/>
      <c r="S25" s="317" t="s">
        <v>96</v>
      </c>
      <c r="T25" s="318"/>
      <c r="U25" s="317" t="s">
        <v>96</v>
      </c>
      <c r="V25" s="318"/>
      <c r="W25" s="317" t="s">
        <v>96</v>
      </c>
      <c r="X25" s="318"/>
    </row>
    <row r="26" spans="1:24" ht="16.5" thickBot="1">
      <c r="A26" s="344" t="s">
        <v>70</v>
      </c>
      <c r="B26" s="345"/>
      <c r="C26" s="321">
        <v>0.68</v>
      </c>
      <c r="D26" s="322"/>
      <c r="E26" s="321">
        <v>0.73</v>
      </c>
      <c r="F26" s="322"/>
      <c r="G26" s="321">
        <v>0.77</v>
      </c>
      <c r="H26" s="322"/>
      <c r="I26" s="321">
        <v>0.68</v>
      </c>
      <c r="J26" s="322"/>
      <c r="K26" s="321">
        <v>0.7</v>
      </c>
      <c r="L26" s="322"/>
      <c r="M26" s="321">
        <v>0.7</v>
      </c>
      <c r="N26" s="322"/>
      <c r="O26" s="321">
        <v>0.71</v>
      </c>
      <c r="P26" s="322"/>
      <c r="Q26" s="321">
        <v>0.7</v>
      </c>
      <c r="R26" s="322"/>
      <c r="S26" s="321">
        <v>0.73</v>
      </c>
      <c r="T26" s="322"/>
      <c r="U26" s="103">
        <v>0.74</v>
      </c>
      <c r="V26" s="103">
        <v>0.75</v>
      </c>
      <c r="W26" s="323">
        <v>0.72</v>
      </c>
      <c r="X26" s="322"/>
    </row>
    <row r="27" spans="1:24" ht="16.5" thickBot="1">
      <c r="A27" s="324"/>
      <c r="B27" s="325"/>
      <c r="C27" s="325"/>
      <c r="D27" s="325"/>
      <c r="E27" s="325"/>
      <c r="F27" s="325"/>
      <c r="G27" s="325"/>
      <c r="H27" s="325"/>
      <c r="I27" s="325"/>
      <c r="J27" s="325"/>
      <c r="K27" s="325"/>
      <c r="L27" s="325"/>
      <c r="M27" s="325"/>
      <c r="N27" s="325"/>
      <c r="O27" s="325"/>
      <c r="P27" s="325"/>
      <c r="Q27" s="325"/>
      <c r="R27" s="326"/>
      <c r="S27" s="327" t="s">
        <v>62</v>
      </c>
      <c r="T27" s="328"/>
      <c r="U27" s="329"/>
      <c r="V27" s="330"/>
      <c r="W27" s="331">
        <f>I17+Q17+W17</f>
        <v>80</v>
      </c>
      <c r="X27" s="332"/>
    </row>
    <row r="28" spans="1:24" ht="16.5" thickBot="1">
      <c r="A28" s="333" t="s">
        <v>47</v>
      </c>
      <c r="B28" s="334"/>
      <c r="C28" s="327" t="s">
        <v>48</v>
      </c>
      <c r="D28" s="328"/>
      <c r="E28" s="328"/>
      <c r="F28" s="328"/>
      <c r="G28" s="328"/>
      <c r="H28" s="328"/>
      <c r="I28" s="328"/>
      <c r="J28" s="328"/>
      <c r="K28" s="328"/>
      <c r="L28" s="328"/>
      <c r="M28" s="328"/>
      <c r="N28" s="328"/>
      <c r="O28" s="328"/>
      <c r="P28" s="328"/>
      <c r="Q28" s="328"/>
      <c r="R28" s="328"/>
      <c r="S28" s="328"/>
      <c r="T28" s="328"/>
      <c r="U28" s="328"/>
      <c r="V28" s="328"/>
      <c r="W28" s="328"/>
      <c r="X28" s="337"/>
    </row>
    <row r="29" spans="1:24" ht="16.5" thickBot="1">
      <c r="A29" s="335"/>
      <c r="B29" s="336"/>
      <c r="C29" s="338" t="s">
        <v>49</v>
      </c>
      <c r="D29" s="339"/>
      <c r="E29" s="339"/>
      <c r="F29" s="339"/>
      <c r="G29" s="339"/>
      <c r="H29" s="339"/>
      <c r="I29" s="339"/>
      <c r="J29" s="340"/>
      <c r="K29" s="341" t="s">
        <v>51</v>
      </c>
      <c r="L29" s="342"/>
      <c r="M29" s="342"/>
      <c r="N29" s="342"/>
      <c r="O29" s="342"/>
      <c r="P29" s="342"/>
      <c r="Q29" s="342"/>
      <c r="R29" s="343"/>
      <c r="S29" s="338" t="s">
        <v>50</v>
      </c>
      <c r="T29" s="339"/>
      <c r="U29" s="339"/>
      <c r="V29" s="339"/>
      <c r="W29" s="339"/>
      <c r="X29" s="340"/>
    </row>
    <row r="30" spans="1:24" ht="16.5" thickBot="1">
      <c r="A30" s="346" t="s">
        <v>53</v>
      </c>
      <c r="B30" s="350"/>
      <c r="C30" s="298" t="s">
        <v>30</v>
      </c>
      <c r="D30" s="299"/>
      <c r="E30" s="298" t="s">
        <v>31</v>
      </c>
      <c r="F30" s="299"/>
      <c r="G30" s="298" t="s">
        <v>32</v>
      </c>
      <c r="H30" s="299"/>
      <c r="I30" s="300" t="s">
        <v>24</v>
      </c>
      <c r="J30" s="300"/>
      <c r="K30" s="298" t="s">
        <v>25</v>
      </c>
      <c r="L30" s="299"/>
      <c r="M30" s="298" t="s">
        <v>26</v>
      </c>
      <c r="N30" s="299"/>
      <c r="O30" s="298" t="s">
        <v>27</v>
      </c>
      <c r="P30" s="299"/>
      <c r="Q30" s="300" t="s">
        <v>28</v>
      </c>
      <c r="R30" s="300"/>
      <c r="S30" s="298" t="s">
        <v>29</v>
      </c>
      <c r="T30" s="300"/>
      <c r="U30" s="75">
        <v>20</v>
      </c>
      <c r="V30" s="75">
        <v>22</v>
      </c>
      <c r="W30" s="351">
        <v>24</v>
      </c>
      <c r="X30" s="303"/>
    </row>
    <row r="31" spans="1:24" ht="16.5" thickBot="1">
      <c r="A31" s="346" t="s">
        <v>15</v>
      </c>
      <c r="B31" s="347"/>
      <c r="C31" s="348"/>
      <c r="D31" s="349"/>
      <c r="E31" s="348"/>
      <c r="F31" s="349"/>
      <c r="G31" s="348"/>
      <c r="H31" s="349"/>
      <c r="I31" s="348"/>
      <c r="J31" s="349"/>
      <c r="K31" s="348"/>
      <c r="L31" s="349"/>
      <c r="M31" s="348" t="s">
        <v>122</v>
      </c>
      <c r="N31" s="349"/>
      <c r="O31" s="348" t="s">
        <v>368</v>
      </c>
      <c r="P31" s="349"/>
      <c r="Q31" s="348"/>
      <c r="R31" s="349"/>
      <c r="S31" s="348"/>
      <c r="T31" s="349"/>
      <c r="U31" s="87"/>
      <c r="V31" s="87"/>
      <c r="W31" s="348" t="s">
        <v>371</v>
      </c>
      <c r="X31" s="349"/>
    </row>
    <row r="32" spans="1:24" ht="15.75">
      <c r="A32" s="356" t="s">
        <v>78</v>
      </c>
      <c r="B32" s="357"/>
      <c r="C32" s="354"/>
      <c r="D32" s="355"/>
      <c r="E32" s="354"/>
      <c r="F32" s="355"/>
      <c r="G32" s="354"/>
      <c r="H32" s="355"/>
      <c r="I32" s="354"/>
      <c r="J32" s="355"/>
      <c r="K32" s="354"/>
      <c r="L32" s="355"/>
      <c r="M32" s="354"/>
      <c r="N32" s="355"/>
      <c r="O32" s="354"/>
      <c r="P32" s="355"/>
      <c r="Q32" s="354"/>
      <c r="R32" s="355"/>
      <c r="S32" s="354"/>
      <c r="T32" s="355"/>
      <c r="U32" s="76"/>
      <c r="V32" s="76"/>
      <c r="W32" s="354"/>
      <c r="X32" s="355"/>
    </row>
    <row r="33" spans="1:24" ht="15.75">
      <c r="A33" s="352" t="s">
        <v>79</v>
      </c>
      <c r="B33" s="353"/>
      <c r="C33" s="354"/>
      <c r="D33" s="355"/>
      <c r="E33" s="354"/>
      <c r="F33" s="355"/>
      <c r="G33" s="354"/>
      <c r="H33" s="355"/>
      <c r="I33" s="354"/>
      <c r="J33" s="355"/>
      <c r="K33" s="354"/>
      <c r="L33" s="355"/>
      <c r="M33" s="354"/>
      <c r="N33" s="355"/>
      <c r="O33" s="354"/>
      <c r="P33" s="355"/>
      <c r="Q33" s="354"/>
      <c r="R33" s="355"/>
      <c r="S33" s="354"/>
      <c r="T33" s="355"/>
      <c r="U33" s="86"/>
      <c r="V33" s="86"/>
      <c r="W33" s="354"/>
      <c r="X33" s="355"/>
    </row>
    <row r="34" spans="1:24" ht="15.75">
      <c r="A34" s="352" t="s">
        <v>257</v>
      </c>
      <c r="B34" s="353"/>
      <c r="C34" s="354">
        <v>800</v>
      </c>
      <c r="D34" s="355"/>
      <c r="E34" s="354">
        <v>800</v>
      </c>
      <c r="F34" s="355"/>
      <c r="G34" s="354">
        <v>800</v>
      </c>
      <c r="H34" s="355"/>
      <c r="I34" s="354">
        <v>800</v>
      </c>
      <c r="J34" s="355"/>
      <c r="K34" s="354">
        <v>800</v>
      </c>
      <c r="L34" s="355"/>
      <c r="M34" s="354">
        <v>800</v>
      </c>
      <c r="N34" s="355"/>
      <c r="O34" s="354">
        <v>800</v>
      </c>
      <c r="P34" s="355"/>
      <c r="Q34" s="354">
        <v>800</v>
      </c>
      <c r="R34" s="355"/>
      <c r="S34" s="354">
        <v>800</v>
      </c>
      <c r="T34" s="355"/>
      <c r="U34" s="86">
        <v>800</v>
      </c>
      <c r="V34" s="86">
        <v>800</v>
      </c>
      <c r="W34" s="354">
        <v>800</v>
      </c>
      <c r="X34" s="355"/>
    </row>
    <row r="35" spans="1:24" ht="16.5" thickBot="1">
      <c r="A35" s="352" t="s">
        <v>258</v>
      </c>
      <c r="B35" s="353"/>
      <c r="C35" s="358">
        <v>820</v>
      </c>
      <c r="D35" s="359"/>
      <c r="E35" s="358">
        <v>820</v>
      </c>
      <c r="F35" s="359"/>
      <c r="G35" s="358">
        <v>820</v>
      </c>
      <c r="H35" s="359"/>
      <c r="I35" s="358">
        <v>820</v>
      </c>
      <c r="J35" s="359"/>
      <c r="K35" s="358">
        <v>820</v>
      </c>
      <c r="L35" s="359"/>
      <c r="M35" s="358">
        <v>830</v>
      </c>
      <c r="N35" s="359"/>
      <c r="O35" s="358">
        <v>830</v>
      </c>
      <c r="P35" s="359"/>
      <c r="Q35" s="358">
        <v>830</v>
      </c>
      <c r="R35" s="359"/>
      <c r="S35" s="358">
        <v>830</v>
      </c>
      <c r="T35" s="359"/>
      <c r="U35" s="86">
        <v>830</v>
      </c>
      <c r="V35" s="86">
        <v>830</v>
      </c>
      <c r="W35" s="358">
        <v>830</v>
      </c>
      <c r="X35" s="359"/>
    </row>
    <row r="36" spans="1:24" ht="16.5" thickBot="1">
      <c r="A36" s="346" t="s">
        <v>38</v>
      </c>
      <c r="B36" s="347"/>
      <c r="C36" s="364">
        <f>C32+C35+C34+C33</f>
        <v>1620</v>
      </c>
      <c r="D36" s="365"/>
      <c r="E36" s="364">
        <f>E32+E35+E34+E33</f>
        <v>1620</v>
      </c>
      <c r="F36" s="365"/>
      <c r="G36" s="364">
        <f>G32+G35+G34+G33</f>
        <v>1620</v>
      </c>
      <c r="H36" s="365"/>
      <c r="I36" s="364">
        <f t="shared" ref="I36:S36" si="1">I32+I35+I34+I33</f>
        <v>1620</v>
      </c>
      <c r="J36" s="365"/>
      <c r="K36" s="364">
        <f t="shared" si="1"/>
        <v>1620</v>
      </c>
      <c r="L36" s="365"/>
      <c r="M36" s="364">
        <f t="shared" si="1"/>
        <v>1630</v>
      </c>
      <c r="N36" s="365"/>
      <c r="O36" s="364">
        <f t="shared" si="1"/>
        <v>1630</v>
      </c>
      <c r="P36" s="365"/>
      <c r="Q36" s="364">
        <f t="shared" si="1"/>
        <v>1630</v>
      </c>
      <c r="R36" s="365"/>
      <c r="S36" s="364">
        <f t="shared" si="1"/>
        <v>1630</v>
      </c>
      <c r="T36" s="365"/>
      <c r="U36" s="82">
        <f>U32+U35+U34+U33</f>
        <v>1630</v>
      </c>
      <c r="V36" s="82">
        <f>V32+V35+V34+V33</f>
        <v>1630</v>
      </c>
      <c r="W36" s="364">
        <f t="shared" ref="W36" si="2">W32+W35+W34+W33</f>
        <v>1630</v>
      </c>
      <c r="X36" s="365"/>
    </row>
    <row r="37" spans="1:24" ht="15.75">
      <c r="A37" s="360" t="s">
        <v>81</v>
      </c>
      <c r="B37" s="361"/>
      <c r="C37" s="362"/>
      <c r="D37" s="363"/>
      <c r="E37" s="362"/>
      <c r="F37" s="363"/>
      <c r="G37" s="362"/>
      <c r="H37" s="363"/>
      <c r="I37" s="362"/>
      <c r="J37" s="363"/>
      <c r="K37" s="362"/>
      <c r="L37" s="363"/>
      <c r="M37" s="362"/>
      <c r="N37" s="363"/>
      <c r="O37" s="362"/>
      <c r="P37" s="363"/>
      <c r="Q37" s="362"/>
      <c r="R37" s="363"/>
      <c r="S37" s="362"/>
      <c r="T37" s="363"/>
      <c r="U37" s="81"/>
      <c r="V37" s="81"/>
      <c r="W37" s="362"/>
      <c r="X37" s="363"/>
    </row>
    <row r="38" spans="1:24" ht="15.75">
      <c r="A38" s="360" t="s">
        <v>68</v>
      </c>
      <c r="B38" s="361"/>
      <c r="C38" s="354"/>
      <c r="D38" s="355"/>
      <c r="E38" s="354"/>
      <c r="F38" s="355"/>
      <c r="G38" s="354"/>
      <c r="H38" s="355"/>
      <c r="I38" s="354"/>
      <c r="J38" s="355"/>
      <c r="K38" s="354"/>
      <c r="L38" s="355"/>
      <c r="M38" s="354"/>
      <c r="N38" s="355"/>
      <c r="O38" s="354"/>
      <c r="P38" s="355"/>
      <c r="Q38" s="354"/>
      <c r="R38" s="355"/>
      <c r="S38" s="354"/>
      <c r="T38" s="355"/>
      <c r="U38" s="76"/>
      <c r="V38" s="76"/>
      <c r="W38" s="354"/>
      <c r="X38" s="355"/>
    </row>
    <row r="39" spans="1:24" ht="15.75">
      <c r="A39" s="360" t="s">
        <v>83</v>
      </c>
      <c r="B39" s="361"/>
      <c r="C39" s="354">
        <v>900</v>
      </c>
      <c r="D39" s="355"/>
      <c r="E39" s="354">
        <v>900</v>
      </c>
      <c r="F39" s="355"/>
      <c r="G39" s="354">
        <v>900</v>
      </c>
      <c r="H39" s="355"/>
      <c r="I39" s="354">
        <v>900</v>
      </c>
      <c r="J39" s="355"/>
      <c r="K39" s="354">
        <v>900</v>
      </c>
      <c r="L39" s="355"/>
      <c r="M39" s="354">
        <v>900</v>
      </c>
      <c r="N39" s="355"/>
      <c r="O39" s="354">
        <v>1000</v>
      </c>
      <c r="P39" s="355"/>
      <c r="Q39" s="354">
        <v>1000</v>
      </c>
      <c r="R39" s="355"/>
      <c r="S39" s="354">
        <v>1000</v>
      </c>
      <c r="T39" s="355"/>
      <c r="U39" s="76">
        <v>1000</v>
      </c>
      <c r="V39" s="76">
        <v>1000</v>
      </c>
      <c r="W39" s="354">
        <v>1000</v>
      </c>
      <c r="X39" s="355"/>
    </row>
    <row r="40" spans="1:24" ht="15.75">
      <c r="A40" s="352" t="s">
        <v>73</v>
      </c>
      <c r="B40" s="353"/>
      <c r="C40" s="354">
        <v>200</v>
      </c>
      <c r="D40" s="355"/>
      <c r="E40" s="354">
        <v>200</v>
      </c>
      <c r="F40" s="355"/>
      <c r="G40" s="354">
        <v>200</v>
      </c>
      <c r="H40" s="355"/>
      <c r="I40" s="354">
        <v>200</v>
      </c>
      <c r="J40" s="355"/>
      <c r="K40" s="354">
        <v>200</v>
      </c>
      <c r="L40" s="355"/>
      <c r="M40" s="354">
        <v>200</v>
      </c>
      <c r="N40" s="355"/>
      <c r="O40" s="354">
        <v>100</v>
      </c>
      <c r="P40" s="355"/>
      <c r="Q40" s="354">
        <v>100</v>
      </c>
      <c r="R40" s="355"/>
      <c r="S40" s="354">
        <v>100</v>
      </c>
      <c r="T40" s="355"/>
      <c r="U40" s="76">
        <v>100</v>
      </c>
      <c r="V40" s="76">
        <v>100</v>
      </c>
      <c r="W40" s="354">
        <v>100</v>
      </c>
      <c r="X40" s="355"/>
    </row>
    <row r="41" spans="1:24" ht="15.75">
      <c r="A41" s="366" t="s">
        <v>84</v>
      </c>
      <c r="B41" s="367"/>
      <c r="C41" s="354">
        <v>1100</v>
      </c>
      <c r="D41" s="355"/>
      <c r="E41" s="354">
        <v>1100</v>
      </c>
      <c r="F41" s="355"/>
      <c r="G41" s="354">
        <v>1100</v>
      </c>
      <c r="H41" s="355"/>
      <c r="I41" s="354">
        <v>1100</v>
      </c>
      <c r="J41" s="355"/>
      <c r="K41" s="354">
        <v>1100</v>
      </c>
      <c r="L41" s="355"/>
      <c r="M41" s="354">
        <v>1100</v>
      </c>
      <c r="N41" s="355"/>
      <c r="O41" s="354">
        <v>1100</v>
      </c>
      <c r="P41" s="355"/>
      <c r="Q41" s="354">
        <v>1100</v>
      </c>
      <c r="R41" s="355"/>
      <c r="S41" s="354">
        <v>1100</v>
      </c>
      <c r="T41" s="355"/>
      <c r="U41" s="76">
        <v>1100</v>
      </c>
      <c r="V41" s="76">
        <v>1100</v>
      </c>
      <c r="W41" s="354">
        <v>1100</v>
      </c>
      <c r="X41" s="355"/>
    </row>
    <row r="42" spans="1:24" ht="16.5" thickBot="1">
      <c r="A42" s="366" t="s">
        <v>85</v>
      </c>
      <c r="B42" s="367"/>
      <c r="C42" s="358">
        <v>300</v>
      </c>
      <c r="D42" s="359"/>
      <c r="E42" s="358">
        <v>300</v>
      </c>
      <c r="F42" s="359"/>
      <c r="G42" s="358">
        <v>300</v>
      </c>
      <c r="H42" s="359"/>
      <c r="I42" s="358">
        <v>300</v>
      </c>
      <c r="J42" s="359"/>
      <c r="K42" s="358">
        <v>300</v>
      </c>
      <c r="L42" s="359"/>
      <c r="M42" s="358">
        <v>300</v>
      </c>
      <c r="N42" s="359"/>
      <c r="O42" s="358">
        <v>300</v>
      </c>
      <c r="P42" s="359"/>
      <c r="Q42" s="358">
        <v>300</v>
      </c>
      <c r="R42" s="359"/>
      <c r="S42" s="358">
        <v>300</v>
      </c>
      <c r="T42" s="359"/>
      <c r="U42" s="86">
        <v>300</v>
      </c>
      <c r="V42" s="86">
        <v>300</v>
      </c>
      <c r="W42" s="358">
        <v>300</v>
      </c>
      <c r="X42" s="359"/>
    </row>
    <row r="43" spans="1:24" ht="16.5" thickBot="1">
      <c r="A43" s="368" t="s">
        <v>52</v>
      </c>
      <c r="B43" s="369"/>
      <c r="C43" s="370">
        <f>C37+C38+C39+C40+C41+C42</f>
        <v>2500</v>
      </c>
      <c r="D43" s="371"/>
      <c r="E43" s="370">
        <f>E37+E38+E39+E40+E41+E42</f>
        <v>2500</v>
      </c>
      <c r="F43" s="371"/>
      <c r="G43" s="370">
        <f>G37+G38+G39+G40+G41+G42</f>
        <v>2500</v>
      </c>
      <c r="H43" s="371"/>
      <c r="I43" s="370">
        <f t="shared" ref="I43:S43" si="3">I37+I38+I39+I40+I41+I42</f>
        <v>2500</v>
      </c>
      <c r="J43" s="371"/>
      <c r="K43" s="370">
        <f t="shared" si="3"/>
        <v>2500</v>
      </c>
      <c r="L43" s="371"/>
      <c r="M43" s="370">
        <f t="shared" si="3"/>
        <v>2500</v>
      </c>
      <c r="N43" s="371"/>
      <c r="O43" s="370">
        <f t="shared" si="3"/>
        <v>2500</v>
      </c>
      <c r="P43" s="371"/>
      <c r="Q43" s="370">
        <f t="shared" si="3"/>
        <v>2500</v>
      </c>
      <c r="R43" s="371"/>
      <c r="S43" s="370">
        <f t="shared" si="3"/>
        <v>2500</v>
      </c>
      <c r="T43" s="371"/>
      <c r="U43" s="224">
        <f>U37+U38+U39+U40+U41+U42</f>
        <v>2500</v>
      </c>
      <c r="V43" s="241">
        <f>V37+V38+V39+V40+V41+V42</f>
        <v>2500</v>
      </c>
      <c r="W43" s="370">
        <f t="shared" ref="W43" si="4">W37+W38+W39+W40+W41+W42</f>
        <v>2500</v>
      </c>
      <c r="X43" s="371"/>
    </row>
    <row r="44" spans="1:24" ht="15.75">
      <c r="A44" s="373" t="s">
        <v>54</v>
      </c>
      <c r="B44" s="374"/>
      <c r="C44" s="362"/>
      <c r="D44" s="363"/>
      <c r="E44" s="362"/>
      <c r="F44" s="363"/>
      <c r="G44" s="362"/>
      <c r="H44" s="363"/>
      <c r="I44" s="362"/>
      <c r="J44" s="363"/>
      <c r="K44" s="362"/>
      <c r="L44" s="363"/>
      <c r="M44" s="362"/>
      <c r="N44" s="363"/>
      <c r="O44" s="362"/>
      <c r="P44" s="363"/>
      <c r="Q44" s="362"/>
      <c r="R44" s="363"/>
      <c r="S44" s="362"/>
      <c r="T44" s="363"/>
      <c r="U44" s="81"/>
      <c r="V44" s="81"/>
      <c r="W44" s="362"/>
      <c r="X44" s="363"/>
    </row>
    <row r="45" spans="1:24" ht="15.75">
      <c r="A45" s="292" t="s">
        <v>55</v>
      </c>
      <c r="B45" s="372"/>
      <c r="C45" s="354">
        <v>100</v>
      </c>
      <c r="D45" s="355"/>
      <c r="E45" s="354">
        <v>100</v>
      </c>
      <c r="F45" s="355"/>
      <c r="G45" s="354">
        <v>100</v>
      </c>
      <c r="H45" s="355"/>
      <c r="I45" s="354">
        <v>100</v>
      </c>
      <c r="J45" s="355"/>
      <c r="K45" s="354">
        <v>100</v>
      </c>
      <c r="L45" s="355"/>
      <c r="M45" s="354">
        <v>100</v>
      </c>
      <c r="N45" s="355"/>
      <c r="O45" s="354">
        <v>100</v>
      </c>
      <c r="P45" s="355"/>
      <c r="Q45" s="354">
        <v>100</v>
      </c>
      <c r="R45" s="355"/>
      <c r="S45" s="354">
        <v>100</v>
      </c>
      <c r="T45" s="355"/>
      <c r="U45" s="76">
        <v>100</v>
      </c>
      <c r="V45" s="76">
        <v>100</v>
      </c>
      <c r="W45" s="354">
        <v>100</v>
      </c>
      <c r="X45" s="355"/>
    </row>
    <row r="46" spans="1:24" ht="15.75">
      <c r="A46" s="360" t="s">
        <v>71</v>
      </c>
      <c r="B46" s="361"/>
      <c r="C46" s="354"/>
      <c r="D46" s="355"/>
      <c r="E46" s="354"/>
      <c r="F46" s="355"/>
      <c r="G46" s="354"/>
      <c r="H46" s="355"/>
      <c r="I46" s="354"/>
      <c r="J46" s="375"/>
      <c r="K46" s="354"/>
      <c r="L46" s="375"/>
      <c r="M46" s="354"/>
      <c r="N46" s="375"/>
      <c r="O46" s="354"/>
      <c r="P46" s="375"/>
      <c r="Q46" s="354"/>
      <c r="R46" s="375"/>
      <c r="S46" s="354"/>
      <c r="T46" s="375"/>
      <c r="U46" s="76"/>
      <c r="V46" s="76"/>
      <c r="W46" s="354"/>
      <c r="X46" s="375"/>
    </row>
    <row r="47" spans="1:24" ht="15.75">
      <c r="A47" s="292" t="s">
        <v>75</v>
      </c>
      <c r="B47" s="372"/>
      <c r="C47" s="354"/>
      <c r="D47" s="355"/>
      <c r="E47" s="354"/>
      <c r="F47" s="355"/>
      <c r="G47" s="354"/>
      <c r="H47" s="355"/>
      <c r="I47" s="354"/>
      <c r="J47" s="355"/>
      <c r="K47" s="354"/>
      <c r="L47" s="355"/>
      <c r="M47" s="354"/>
      <c r="N47" s="355"/>
      <c r="O47" s="354"/>
      <c r="P47" s="355"/>
      <c r="Q47" s="354"/>
      <c r="R47" s="355"/>
      <c r="S47" s="354"/>
      <c r="T47" s="355"/>
      <c r="U47" s="76"/>
      <c r="V47" s="76"/>
      <c r="W47" s="354"/>
      <c r="X47" s="355"/>
    </row>
    <row r="48" spans="1:24" ht="15.75">
      <c r="A48" s="292" t="s">
        <v>69</v>
      </c>
      <c r="B48" s="372"/>
      <c r="C48" s="354">
        <v>45</v>
      </c>
      <c r="D48" s="355"/>
      <c r="E48" s="354">
        <v>45</v>
      </c>
      <c r="F48" s="355"/>
      <c r="G48" s="354">
        <v>45</v>
      </c>
      <c r="H48" s="355"/>
      <c r="I48" s="354">
        <v>45</v>
      </c>
      <c r="J48" s="375"/>
      <c r="K48" s="354">
        <v>45</v>
      </c>
      <c r="L48" s="375"/>
      <c r="M48" s="354">
        <v>45</v>
      </c>
      <c r="N48" s="375"/>
      <c r="O48" s="354">
        <v>50</v>
      </c>
      <c r="P48" s="375"/>
      <c r="Q48" s="354">
        <v>50</v>
      </c>
      <c r="R48" s="375"/>
      <c r="S48" s="354">
        <v>50</v>
      </c>
      <c r="T48" s="375"/>
      <c r="U48" s="76">
        <v>50</v>
      </c>
      <c r="V48" s="76">
        <v>50</v>
      </c>
      <c r="W48" s="354">
        <v>55</v>
      </c>
      <c r="X48" s="375"/>
    </row>
    <row r="49" spans="1:24" ht="16.5" thickBot="1">
      <c r="A49" s="319"/>
      <c r="B49" s="376"/>
      <c r="C49" s="358"/>
      <c r="D49" s="377"/>
      <c r="E49" s="358"/>
      <c r="F49" s="377"/>
      <c r="G49" s="358"/>
      <c r="H49" s="377"/>
      <c r="I49" s="358"/>
      <c r="J49" s="377"/>
      <c r="K49" s="358"/>
      <c r="L49" s="377"/>
      <c r="M49" s="358"/>
      <c r="N49" s="377"/>
      <c r="O49" s="358"/>
      <c r="P49" s="377"/>
      <c r="Q49" s="358"/>
      <c r="R49" s="377"/>
      <c r="S49" s="358"/>
      <c r="T49" s="377"/>
      <c r="U49" s="86"/>
      <c r="V49" s="86"/>
      <c r="W49" s="358"/>
      <c r="X49" s="359"/>
    </row>
    <row r="50" spans="1:24" ht="16.5" thickBot="1">
      <c r="A50" s="384" t="s">
        <v>56</v>
      </c>
      <c r="B50" s="385"/>
      <c r="C50" s="290" t="s">
        <v>82</v>
      </c>
      <c r="D50" s="382"/>
      <c r="E50" s="382"/>
      <c r="F50" s="382"/>
      <c r="G50" s="382"/>
      <c r="H50" s="382"/>
      <c r="I50" s="382"/>
      <c r="J50" s="291"/>
      <c r="K50" s="290" t="s">
        <v>82</v>
      </c>
      <c r="L50" s="382"/>
      <c r="M50" s="382"/>
      <c r="N50" s="382"/>
      <c r="O50" s="382"/>
      <c r="P50" s="382"/>
      <c r="Q50" s="382"/>
      <c r="R50" s="291"/>
      <c r="S50" s="290" t="s">
        <v>82</v>
      </c>
      <c r="T50" s="382"/>
      <c r="U50" s="382"/>
      <c r="V50" s="382"/>
      <c r="W50" s="382"/>
      <c r="X50" s="291"/>
    </row>
    <row r="51" spans="1:24" ht="16.5" thickBot="1">
      <c r="A51" s="386" t="s">
        <v>40</v>
      </c>
      <c r="B51" s="387"/>
      <c r="C51" s="324" t="s">
        <v>301</v>
      </c>
      <c r="D51" s="325"/>
      <c r="E51" s="325"/>
      <c r="F51" s="325"/>
      <c r="G51" s="325"/>
      <c r="H51" s="325"/>
      <c r="I51" s="325"/>
      <c r="J51" s="326"/>
      <c r="K51" s="324" t="s">
        <v>301</v>
      </c>
      <c r="L51" s="325"/>
      <c r="M51" s="325"/>
      <c r="N51" s="325"/>
      <c r="O51" s="325"/>
      <c r="P51" s="325"/>
      <c r="Q51" s="325"/>
      <c r="R51" s="326"/>
      <c r="S51" s="388" t="s">
        <v>301</v>
      </c>
      <c r="T51" s="389"/>
      <c r="U51" s="389"/>
      <c r="V51" s="389"/>
      <c r="W51" s="389"/>
      <c r="X51" s="390"/>
    </row>
    <row r="52" spans="1:24" ht="16.5" thickBot="1">
      <c r="A52" s="378" t="s">
        <v>74</v>
      </c>
      <c r="B52" s="379"/>
      <c r="C52" s="380"/>
      <c r="D52" s="381" t="s">
        <v>20</v>
      </c>
      <c r="E52" s="382"/>
      <c r="F52" s="383"/>
      <c r="G52" s="381" t="s">
        <v>37</v>
      </c>
      <c r="H52" s="382"/>
      <c r="I52" s="382"/>
      <c r="J52" s="382"/>
      <c r="K52" s="382"/>
      <c r="L52" s="291"/>
      <c r="M52" s="290" t="s">
        <v>59</v>
      </c>
      <c r="N52" s="382"/>
      <c r="O52" s="383"/>
      <c r="P52" s="381" t="s">
        <v>20</v>
      </c>
      <c r="Q52" s="382"/>
      <c r="R52" s="383"/>
      <c r="S52" s="381" t="s">
        <v>37</v>
      </c>
      <c r="T52" s="382"/>
      <c r="U52" s="382"/>
      <c r="V52" s="382"/>
      <c r="W52" s="382"/>
      <c r="X52" s="291"/>
    </row>
    <row r="53" spans="1:24" ht="15.75">
      <c r="A53" s="395"/>
      <c r="B53" s="396"/>
      <c r="C53" s="397"/>
      <c r="D53" s="88"/>
      <c r="E53" s="88"/>
      <c r="F53" s="89">
        <f>E53-D53</f>
        <v>0</v>
      </c>
      <c r="G53" s="398"/>
      <c r="H53" s="399"/>
      <c r="I53" s="399"/>
      <c r="J53" s="399"/>
      <c r="K53" s="399"/>
      <c r="L53" s="400"/>
      <c r="M53" s="395" t="s">
        <v>60</v>
      </c>
      <c r="N53" s="396"/>
      <c r="O53" s="397"/>
      <c r="P53" s="88"/>
      <c r="Q53" s="88"/>
      <c r="R53" s="89">
        <f>Q53-P53</f>
        <v>0</v>
      </c>
      <c r="S53" s="398"/>
      <c r="T53" s="399"/>
      <c r="U53" s="399"/>
      <c r="V53" s="399"/>
      <c r="W53" s="399"/>
      <c r="X53" s="400"/>
    </row>
    <row r="54" spans="1:24" ht="15.75">
      <c r="A54" s="354"/>
      <c r="B54" s="375"/>
      <c r="C54" s="401"/>
      <c r="D54" s="83"/>
      <c r="E54" s="83"/>
      <c r="F54" s="83"/>
      <c r="G54" s="402"/>
      <c r="H54" s="403"/>
      <c r="I54" s="403"/>
      <c r="J54" s="403"/>
      <c r="K54" s="403"/>
      <c r="L54" s="404"/>
      <c r="M54" s="354"/>
      <c r="N54" s="375"/>
      <c r="O54" s="401"/>
      <c r="P54" s="83"/>
      <c r="Q54" s="83"/>
      <c r="R54" s="83"/>
      <c r="S54" s="405"/>
      <c r="T54" s="375"/>
      <c r="U54" s="375"/>
      <c r="V54" s="375"/>
      <c r="W54" s="375"/>
      <c r="X54" s="355"/>
    </row>
    <row r="55" spans="1:24" ht="16.5" thickBot="1">
      <c r="A55" s="391"/>
      <c r="B55" s="392"/>
      <c r="C55" s="393"/>
      <c r="D55" s="84"/>
      <c r="E55" s="84"/>
      <c r="F55" s="84"/>
      <c r="G55" s="394"/>
      <c r="H55" s="377"/>
      <c r="I55" s="377"/>
      <c r="J55" s="377"/>
      <c r="K55" s="377"/>
      <c r="L55" s="359"/>
      <c r="M55" s="391"/>
      <c r="N55" s="392"/>
      <c r="O55" s="393"/>
      <c r="P55" s="84"/>
      <c r="Q55" s="84"/>
      <c r="R55" s="84"/>
      <c r="S55" s="394"/>
      <c r="T55" s="377"/>
      <c r="U55" s="377"/>
      <c r="V55" s="377"/>
      <c r="W55" s="377"/>
      <c r="X55" s="359"/>
    </row>
  </sheetData>
  <mergeCells count="408">
    <mergeCell ref="A1:S1"/>
    <mergeCell ref="U1:V1"/>
    <mergeCell ref="A3:B4"/>
    <mergeCell ref="C3:F3"/>
    <mergeCell ref="G3:G4"/>
    <mergeCell ref="H3:H4"/>
    <mergeCell ref="I3:J3"/>
    <mergeCell ref="M3:S3"/>
    <mergeCell ref="T3:X3"/>
    <mergeCell ref="E4:F4"/>
    <mergeCell ref="A8:B8"/>
    <mergeCell ref="E8:F8"/>
    <mergeCell ref="A9:B9"/>
    <mergeCell ref="E9:F9"/>
    <mergeCell ref="A10:B10"/>
    <mergeCell ref="E10:F10"/>
    <mergeCell ref="A5:B5"/>
    <mergeCell ref="E5:F5"/>
    <mergeCell ref="A6:B6"/>
    <mergeCell ref="E6:F6"/>
    <mergeCell ref="A7:B7"/>
    <mergeCell ref="E7:F7"/>
    <mergeCell ref="E11:F11"/>
    <mergeCell ref="A13:D14"/>
    <mergeCell ref="E13:F13"/>
    <mergeCell ref="G13:H13"/>
    <mergeCell ref="I13:J13"/>
    <mergeCell ref="K13:L13"/>
    <mergeCell ref="E14:F14"/>
    <mergeCell ref="G14:H14"/>
    <mergeCell ref="I14:J14"/>
    <mergeCell ref="K14:L14"/>
    <mergeCell ref="A17:B17"/>
    <mergeCell ref="C17:D17"/>
    <mergeCell ref="E17:F17"/>
    <mergeCell ref="G17:H17"/>
    <mergeCell ref="I17:J17"/>
    <mergeCell ref="A16:B16"/>
    <mergeCell ref="C16:D16"/>
    <mergeCell ref="E16:F16"/>
    <mergeCell ref="G16:H16"/>
    <mergeCell ref="I16:J16"/>
    <mergeCell ref="K17:L17"/>
    <mergeCell ref="M17:N17"/>
    <mergeCell ref="O17:P17"/>
    <mergeCell ref="Q17:R17"/>
    <mergeCell ref="S17:T17"/>
    <mergeCell ref="W17:X17"/>
    <mergeCell ref="M16:N16"/>
    <mergeCell ref="O16:P16"/>
    <mergeCell ref="Q16:R16"/>
    <mergeCell ref="S16:T16"/>
    <mergeCell ref="W16:X16"/>
    <mergeCell ref="K16:L16"/>
    <mergeCell ref="A19:B19"/>
    <mergeCell ref="C19:D19"/>
    <mergeCell ref="E19:F19"/>
    <mergeCell ref="G19:H19"/>
    <mergeCell ref="I19:J19"/>
    <mergeCell ref="A18:B18"/>
    <mergeCell ref="C18:D18"/>
    <mergeCell ref="E18:F18"/>
    <mergeCell ref="G18:H18"/>
    <mergeCell ref="I18:J18"/>
    <mergeCell ref="K19:L19"/>
    <mergeCell ref="M19:N19"/>
    <mergeCell ref="O19:P19"/>
    <mergeCell ref="Q19:R19"/>
    <mergeCell ref="S19:T19"/>
    <mergeCell ref="W19:X19"/>
    <mergeCell ref="M18:N18"/>
    <mergeCell ref="O18:P18"/>
    <mergeCell ref="Q18:R18"/>
    <mergeCell ref="S18:T18"/>
    <mergeCell ref="W18:X18"/>
    <mergeCell ref="K18:L18"/>
    <mergeCell ref="A21:B21"/>
    <mergeCell ref="C21:D21"/>
    <mergeCell ref="E21:F21"/>
    <mergeCell ref="G21:H21"/>
    <mergeCell ref="I21:J21"/>
    <mergeCell ref="A20:B20"/>
    <mergeCell ref="C20:D20"/>
    <mergeCell ref="E20:F20"/>
    <mergeCell ref="G20:H20"/>
    <mergeCell ref="I20:J20"/>
    <mergeCell ref="K21:L21"/>
    <mergeCell ref="M21:N21"/>
    <mergeCell ref="O21:P21"/>
    <mergeCell ref="Q21:R21"/>
    <mergeCell ref="S21:T21"/>
    <mergeCell ref="W21:X21"/>
    <mergeCell ref="M20:N20"/>
    <mergeCell ref="O20:P20"/>
    <mergeCell ref="Q20:R20"/>
    <mergeCell ref="S20:T20"/>
    <mergeCell ref="W20:X20"/>
    <mergeCell ref="K20:L20"/>
    <mergeCell ref="A23:B23"/>
    <mergeCell ref="C23:D23"/>
    <mergeCell ref="E23:F23"/>
    <mergeCell ref="G23:H23"/>
    <mergeCell ref="I23:J23"/>
    <mergeCell ref="A22:B22"/>
    <mergeCell ref="C22:D22"/>
    <mergeCell ref="E22:F22"/>
    <mergeCell ref="G22:H22"/>
    <mergeCell ref="I22:J22"/>
    <mergeCell ref="K23:L23"/>
    <mergeCell ref="M23:N23"/>
    <mergeCell ref="O23:P23"/>
    <mergeCell ref="Q23:R23"/>
    <mergeCell ref="S23:T23"/>
    <mergeCell ref="W23:X23"/>
    <mergeCell ref="M22:N22"/>
    <mergeCell ref="O22:P22"/>
    <mergeCell ref="Q22:R22"/>
    <mergeCell ref="S22:T22"/>
    <mergeCell ref="W22:X22"/>
    <mergeCell ref="K22:L22"/>
    <mergeCell ref="M24:N24"/>
    <mergeCell ref="O24:P24"/>
    <mergeCell ref="Q24:R24"/>
    <mergeCell ref="S24:T24"/>
    <mergeCell ref="W24:X24"/>
    <mergeCell ref="A25:B25"/>
    <mergeCell ref="C25:D25"/>
    <mergeCell ref="E25:F25"/>
    <mergeCell ref="G25:H25"/>
    <mergeCell ref="I25:J25"/>
    <mergeCell ref="A24:B24"/>
    <mergeCell ref="C24:D24"/>
    <mergeCell ref="E24:F24"/>
    <mergeCell ref="G24:H24"/>
    <mergeCell ref="I24:J24"/>
    <mergeCell ref="K24:L24"/>
    <mergeCell ref="W25:X25"/>
    <mergeCell ref="K25:L25"/>
    <mergeCell ref="M25:N25"/>
    <mergeCell ref="O25:P25"/>
    <mergeCell ref="Q25:R25"/>
    <mergeCell ref="S25:T25"/>
    <mergeCell ref="U25:V25"/>
    <mergeCell ref="S26:T26"/>
    <mergeCell ref="W26:X26"/>
    <mergeCell ref="A27:R27"/>
    <mergeCell ref="S27:V27"/>
    <mergeCell ref="W27:X27"/>
    <mergeCell ref="A28:B29"/>
    <mergeCell ref="C28:X28"/>
    <mergeCell ref="C29:J29"/>
    <mergeCell ref="K29:R29"/>
    <mergeCell ref="S29:X29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A31:B31"/>
    <mergeCell ref="C31:D31"/>
    <mergeCell ref="E31:F31"/>
    <mergeCell ref="G31:H31"/>
    <mergeCell ref="I31:J31"/>
    <mergeCell ref="A30:B30"/>
    <mergeCell ref="C30:D30"/>
    <mergeCell ref="E30:F30"/>
    <mergeCell ref="G30:H30"/>
    <mergeCell ref="I30:J30"/>
    <mergeCell ref="K31:L31"/>
    <mergeCell ref="M31:N31"/>
    <mergeCell ref="O31:P31"/>
    <mergeCell ref="Q31:R31"/>
    <mergeCell ref="S31:T31"/>
    <mergeCell ref="W31:X31"/>
    <mergeCell ref="M30:N30"/>
    <mergeCell ref="O30:P30"/>
    <mergeCell ref="Q30:R30"/>
    <mergeCell ref="S30:T30"/>
    <mergeCell ref="W30:X30"/>
    <mergeCell ref="K30:L30"/>
    <mergeCell ref="A33:B33"/>
    <mergeCell ref="C33:D33"/>
    <mergeCell ref="E33:F33"/>
    <mergeCell ref="G33:H33"/>
    <mergeCell ref="I33:J33"/>
    <mergeCell ref="A32:B32"/>
    <mergeCell ref="C32:D32"/>
    <mergeCell ref="E32:F32"/>
    <mergeCell ref="G32:H32"/>
    <mergeCell ref="I32:J32"/>
    <mergeCell ref="K33:L33"/>
    <mergeCell ref="M33:N33"/>
    <mergeCell ref="O33:P33"/>
    <mergeCell ref="Q33:R33"/>
    <mergeCell ref="S33:T33"/>
    <mergeCell ref="W33:X33"/>
    <mergeCell ref="M32:N32"/>
    <mergeCell ref="O32:P32"/>
    <mergeCell ref="Q32:R32"/>
    <mergeCell ref="S32:T32"/>
    <mergeCell ref="W32:X32"/>
    <mergeCell ref="K32:L32"/>
    <mergeCell ref="A35:B35"/>
    <mergeCell ref="C35:D35"/>
    <mergeCell ref="E35:F35"/>
    <mergeCell ref="G35:H35"/>
    <mergeCell ref="I35:J35"/>
    <mergeCell ref="A34:B34"/>
    <mergeCell ref="C34:D34"/>
    <mergeCell ref="E34:F34"/>
    <mergeCell ref="G34:H34"/>
    <mergeCell ref="I34:J34"/>
    <mergeCell ref="K35:L35"/>
    <mergeCell ref="M35:N35"/>
    <mergeCell ref="O35:P35"/>
    <mergeCell ref="Q35:R35"/>
    <mergeCell ref="S35:T35"/>
    <mergeCell ref="W35:X35"/>
    <mergeCell ref="M34:N34"/>
    <mergeCell ref="O34:P34"/>
    <mergeCell ref="Q34:R34"/>
    <mergeCell ref="S34:T34"/>
    <mergeCell ref="W34:X34"/>
    <mergeCell ref="K34:L34"/>
    <mergeCell ref="A37:B37"/>
    <mergeCell ref="C37:D37"/>
    <mergeCell ref="E37:F37"/>
    <mergeCell ref="G37:H37"/>
    <mergeCell ref="I37:J37"/>
    <mergeCell ref="A36:B36"/>
    <mergeCell ref="C36:D36"/>
    <mergeCell ref="E36:F36"/>
    <mergeCell ref="G36:H36"/>
    <mergeCell ref="I36:J36"/>
    <mergeCell ref="K37:L37"/>
    <mergeCell ref="M37:N37"/>
    <mergeCell ref="O37:P37"/>
    <mergeCell ref="Q37:R37"/>
    <mergeCell ref="S37:T37"/>
    <mergeCell ref="W37:X37"/>
    <mergeCell ref="M36:N36"/>
    <mergeCell ref="O36:P36"/>
    <mergeCell ref="Q36:R36"/>
    <mergeCell ref="S36:T36"/>
    <mergeCell ref="W36:X36"/>
    <mergeCell ref="K36:L36"/>
    <mergeCell ref="A39:B39"/>
    <mergeCell ref="C39:D39"/>
    <mergeCell ref="E39:F39"/>
    <mergeCell ref="G39:H39"/>
    <mergeCell ref="I39:J39"/>
    <mergeCell ref="A38:B38"/>
    <mergeCell ref="C38:D38"/>
    <mergeCell ref="E38:F38"/>
    <mergeCell ref="G38:H38"/>
    <mergeCell ref="I38:J38"/>
    <mergeCell ref="K39:L39"/>
    <mergeCell ref="M39:N39"/>
    <mergeCell ref="O39:P39"/>
    <mergeCell ref="Q39:R39"/>
    <mergeCell ref="S39:T39"/>
    <mergeCell ref="W39:X39"/>
    <mergeCell ref="M38:N38"/>
    <mergeCell ref="O38:P38"/>
    <mergeCell ref="Q38:R38"/>
    <mergeCell ref="S38:T38"/>
    <mergeCell ref="W38:X38"/>
    <mergeCell ref="K38:L38"/>
    <mergeCell ref="A41:B41"/>
    <mergeCell ref="C41:D41"/>
    <mergeCell ref="E41:F41"/>
    <mergeCell ref="G41:H41"/>
    <mergeCell ref="I41:J41"/>
    <mergeCell ref="A40:B40"/>
    <mergeCell ref="C40:D40"/>
    <mergeCell ref="E40:F40"/>
    <mergeCell ref="G40:H40"/>
    <mergeCell ref="I40:J40"/>
    <mergeCell ref="K41:L41"/>
    <mergeCell ref="M41:N41"/>
    <mergeCell ref="O41:P41"/>
    <mergeCell ref="Q41:R41"/>
    <mergeCell ref="S41:T41"/>
    <mergeCell ref="W41:X41"/>
    <mergeCell ref="M40:N40"/>
    <mergeCell ref="O40:P40"/>
    <mergeCell ref="Q40:R40"/>
    <mergeCell ref="S40:T40"/>
    <mergeCell ref="W40:X40"/>
    <mergeCell ref="K40:L40"/>
    <mergeCell ref="A43:B43"/>
    <mergeCell ref="C43:D43"/>
    <mergeCell ref="E43:F43"/>
    <mergeCell ref="G43:H43"/>
    <mergeCell ref="I43:J43"/>
    <mergeCell ref="A42:B42"/>
    <mergeCell ref="C42:D42"/>
    <mergeCell ref="E42:F42"/>
    <mergeCell ref="G42:H42"/>
    <mergeCell ref="I42:J42"/>
    <mergeCell ref="K43:L43"/>
    <mergeCell ref="M43:N43"/>
    <mergeCell ref="O43:P43"/>
    <mergeCell ref="Q43:R43"/>
    <mergeCell ref="S43:T43"/>
    <mergeCell ref="W43:X43"/>
    <mergeCell ref="M42:N42"/>
    <mergeCell ref="O42:P42"/>
    <mergeCell ref="Q42:R42"/>
    <mergeCell ref="S42:T42"/>
    <mergeCell ref="W42:X42"/>
    <mergeCell ref="K42:L42"/>
    <mergeCell ref="A45:B45"/>
    <mergeCell ref="C45:D45"/>
    <mergeCell ref="E45:F45"/>
    <mergeCell ref="G45:H45"/>
    <mergeCell ref="I45:J45"/>
    <mergeCell ref="A44:B44"/>
    <mergeCell ref="C44:D44"/>
    <mergeCell ref="E44:F44"/>
    <mergeCell ref="G44:H44"/>
    <mergeCell ref="I44:J44"/>
    <mergeCell ref="K45:L45"/>
    <mergeCell ref="M45:N45"/>
    <mergeCell ref="O45:P45"/>
    <mergeCell ref="Q45:R45"/>
    <mergeCell ref="S45:T45"/>
    <mergeCell ref="W45:X45"/>
    <mergeCell ref="M44:N44"/>
    <mergeCell ref="O44:P44"/>
    <mergeCell ref="Q44:R44"/>
    <mergeCell ref="S44:T44"/>
    <mergeCell ref="W44:X44"/>
    <mergeCell ref="K44:L44"/>
    <mergeCell ref="A47:B47"/>
    <mergeCell ref="C47:D47"/>
    <mergeCell ref="E47:F47"/>
    <mergeCell ref="G47:H47"/>
    <mergeCell ref="I47:J47"/>
    <mergeCell ref="A46:B46"/>
    <mergeCell ref="C46:D46"/>
    <mergeCell ref="E46:F46"/>
    <mergeCell ref="G46:H46"/>
    <mergeCell ref="I46:J46"/>
    <mergeCell ref="K47:L47"/>
    <mergeCell ref="M47:N47"/>
    <mergeCell ref="O47:P47"/>
    <mergeCell ref="Q47:R47"/>
    <mergeCell ref="S47:T47"/>
    <mergeCell ref="W47:X47"/>
    <mergeCell ref="M46:N46"/>
    <mergeCell ref="O46:P46"/>
    <mergeCell ref="Q46:R46"/>
    <mergeCell ref="S46:T46"/>
    <mergeCell ref="W46:X46"/>
    <mergeCell ref="K46:L46"/>
    <mergeCell ref="A49:B49"/>
    <mergeCell ref="C49:D49"/>
    <mergeCell ref="E49:F49"/>
    <mergeCell ref="G49:H49"/>
    <mergeCell ref="I49:J49"/>
    <mergeCell ref="A48:B48"/>
    <mergeCell ref="C48:D48"/>
    <mergeCell ref="E48:F48"/>
    <mergeCell ref="G48:H48"/>
    <mergeCell ref="I48:J48"/>
    <mergeCell ref="K49:L49"/>
    <mergeCell ref="M49:N49"/>
    <mergeCell ref="O49:P49"/>
    <mergeCell ref="Q49:R49"/>
    <mergeCell ref="S49:T49"/>
    <mergeCell ref="W49:X49"/>
    <mergeCell ref="M48:N48"/>
    <mergeCell ref="O48:P48"/>
    <mergeCell ref="Q48:R48"/>
    <mergeCell ref="S48:T48"/>
    <mergeCell ref="W48:X48"/>
    <mergeCell ref="K48:L48"/>
    <mergeCell ref="A52:C52"/>
    <mergeCell ref="D52:F52"/>
    <mergeCell ref="G52:L52"/>
    <mergeCell ref="M52:O52"/>
    <mergeCell ref="P52:R52"/>
    <mergeCell ref="S52:X52"/>
    <mergeCell ref="A50:B50"/>
    <mergeCell ref="C50:J50"/>
    <mergeCell ref="K50:R50"/>
    <mergeCell ref="S50:X50"/>
    <mergeCell ref="A51:B51"/>
    <mergeCell ref="C51:J51"/>
    <mergeCell ref="K51:R51"/>
    <mergeCell ref="S51:X51"/>
    <mergeCell ref="A55:C55"/>
    <mergeCell ref="G55:L55"/>
    <mergeCell ref="M55:O55"/>
    <mergeCell ref="S55:X55"/>
    <mergeCell ref="A53:C53"/>
    <mergeCell ref="G53:L53"/>
    <mergeCell ref="M53:O53"/>
    <mergeCell ref="S53:X53"/>
    <mergeCell ref="A54:C54"/>
    <mergeCell ref="G54:L54"/>
    <mergeCell ref="M54:O54"/>
    <mergeCell ref="S54:X54"/>
  </mergeCell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X55"/>
  <sheetViews>
    <sheetView zoomScale="80" zoomScaleNormal="80" workbookViewId="0">
      <selection activeCell="S51" sqref="S51:X51"/>
    </sheetView>
  </sheetViews>
  <sheetFormatPr defaultRowHeight="15"/>
  <cols>
    <col min="19" max="19" width="11" customWidth="1"/>
  </cols>
  <sheetData>
    <row r="1" spans="1:24" ht="20.25">
      <c r="A1" s="259" t="s">
        <v>72</v>
      </c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  <c r="N1" s="260"/>
      <c r="O1" s="260"/>
      <c r="P1" s="260"/>
      <c r="Q1" s="260"/>
      <c r="R1" s="260"/>
      <c r="S1" s="260"/>
      <c r="T1" s="5">
        <v>20</v>
      </c>
      <c r="U1" s="261" t="s">
        <v>86</v>
      </c>
      <c r="V1" s="261"/>
      <c r="W1" s="5" t="s">
        <v>77</v>
      </c>
      <c r="X1" s="6"/>
    </row>
    <row r="2" spans="1:24" ht="15.75" thickBot="1">
      <c r="A2" s="104"/>
      <c r="B2" s="105"/>
      <c r="C2" s="105"/>
      <c r="D2" s="105"/>
      <c r="E2" s="105"/>
      <c r="F2" s="105"/>
      <c r="G2" s="105"/>
      <c r="H2" s="105"/>
      <c r="I2" s="105"/>
      <c r="J2" s="105"/>
      <c r="K2" s="106"/>
      <c r="L2" s="106"/>
      <c r="M2" s="106"/>
      <c r="N2" s="105"/>
      <c r="O2" s="107"/>
      <c r="P2" s="105"/>
      <c r="Q2" s="105"/>
      <c r="R2" s="105"/>
      <c r="S2" s="105"/>
      <c r="T2" s="105"/>
      <c r="U2" s="105"/>
      <c r="V2" s="107"/>
      <c r="W2" s="105"/>
      <c r="X2" s="108"/>
    </row>
    <row r="3" spans="1:24" ht="38.25">
      <c r="A3" s="262" t="s">
        <v>0</v>
      </c>
      <c r="B3" s="263"/>
      <c r="C3" s="266" t="s">
        <v>1</v>
      </c>
      <c r="D3" s="267"/>
      <c r="E3" s="267"/>
      <c r="F3" s="267"/>
      <c r="G3" s="267" t="s">
        <v>22</v>
      </c>
      <c r="H3" s="269" t="s">
        <v>23</v>
      </c>
      <c r="I3" s="262" t="s">
        <v>36</v>
      </c>
      <c r="J3" s="263"/>
      <c r="K3" s="230" t="s">
        <v>45</v>
      </c>
      <c r="L3" s="230" t="s">
        <v>33</v>
      </c>
      <c r="M3" s="271" t="s">
        <v>2</v>
      </c>
      <c r="N3" s="272"/>
      <c r="O3" s="272"/>
      <c r="P3" s="272"/>
      <c r="Q3" s="272"/>
      <c r="R3" s="272"/>
      <c r="S3" s="273"/>
      <c r="T3" s="266" t="s">
        <v>34</v>
      </c>
      <c r="U3" s="267"/>
      <c r="V3" s="267"/>
      <c r="W3" s="267"/>
      <c r="X3" s="263"/>
    </row>
    <row r="4" spans="1:24" ht="15.75" thickBot="1">
      <c r="A4" s="264"/>
      <c r="B4" s="265"/>
      <c r="C4" s="1" t="s">
        <v>3</v>
      </c>
      <c r="D4" s="231" t="s">
        <v>4</v>
      </c>
      <c r="E4" s="274" t="s">
        <v>5</v>
      </c>
      <c r="F4" s="274"/>
      <c r="G4" s="268"/>
      <c r="H4" s="270"/>
      <c r="I4" s="228" t="s">
        <v>6</v>
      </c>
      <c r="J4" s="2" t="s">
        <v>39</v>
      </c>
      <c r="K4" s="3" t="s">
        <v>46</v>
      </c>
      <c r="L4" s="3" t="s">
        <v>21</v>
      </c>
      <c r="M4" s="228" t="s">
        <v>9</v>
      </c>
      <c r="N4" s="231" t="s">
        <v>67</v>
      </c>
      <c r="O4" s="231" t="s">
        <v>10</v>
      </c>
      <c r="P4" s="231" t="s">
        <v>11</v>
      </c>
      <c r="Q4" s="231" t="s">
        <v>12</v>
      </c>
      <c r="R4" s="229" t="s">
        <v>65</v>
      </c>
      <c r="S4" s="90" t="s">
        <v>61</v>
      </c>
      <c r="T4" s="1" t="s">
        <v>7</v>
      </c>
      <c r="U4" s="231" t="s">
        <v>8</v>
      </c>
      <c r="V4" s="231" t="s">
        <v>13</v>
      </c>
      <c r="W4" s="231" t="s">
        <v>41</v>
      </c>
      <c r="X4" s="4" t="s">
        <v>14</v>
      </c>
    </row>
    <row r="5" spans="1:24" ht="19.5" customHeight="1" thickBot="1">
      <c r="A5" s="275" t="s">
        <v>372</v>
      </c>
      <c r="B5" s="276"/>
      <c r="C5" s="16">
        <v>0.11805555555555557</v>
      </c>
      <c r="D5" s="233">
        <v>0.13194444444444445</v>
      </c>
      <c r="E5" s="280">
        <f t="shared" ref="E5:E10" si="0">D5-C5</f>
        <v>1.3888888888888881E-2</v>
      </c>
      <c r="F5" s="280"/>
      <c r="G5" s="99" t="s">
        <v>92</v>
      </c>
      <c r="H5" s="8">
        <v>1.5</v>
      </c>
      <c r="I5" s="9">
        <v>0.75</v>
      </c>
      <c r="J5" s="10">
        <v>19.399999999999999</v>
      </c>
      <c r="K5" s="7">
        <v>13</v>
      </c>
      <c r="L5" s="21">
        <v>31.9</v>
      </c>
      <c r="M5" s="11">
        <v>31.54</v>
      </c>
      <c r="N5" s="12">
        <v>7.6</v>
      </c>
      <c r="O5" s="12">
        <v>41.76</v>
      </c>
      <c r="P5" s="12">
        <v>7.06</v>
      </c>
      <c r="Q5" s="12">
        <v>7.31</v>
      </c>
      <c r="R5" s="12">
        <v>0.59</v>
      </c>
      <c r="S5" s="91" t="s">
        <v>379</v>
      </c>
      <c r="T5" s="13">
        <v>0.68</v>
      </c>
      <c r="U5" s="12">
        <v>75.61</v>
      </c>
      <c r="V5" s="14">
        <v>0.125</v>
      </c>
      <c r="W5" s="14">
        <v>7.0000000000000001E-3</v>
      </c>
      <c r="X5" s="15">
        <v>6.95</v>
      </c>
    </row>
    <row r="6" spans="1:24" ht="19.5" customHeight="1" thickBot="1">
      <c r="A6" s="275" t="s">
        <v>373</v>
      </c>
      <c r="B6" s="276"/>
      <c r="C6" s="16">
        <v>0.375</v>
      </c>
      <c r="D6" s="232">
        <v>0.38541666666666669</v>
      </c>
      <c r="E6" s="277">
        <f t="shared" si="0"/>
        <v>1.0416666666666685E-2</v>
      </c>
      <c r="F6" s="277"/>
      <c r="G6" s="99" t="s">
        <v>92</v>
      </c>
      <c r="H6" s="100">
        <v>1.4</v>
      </c>
      <c r="I6" s="18">
        <v>0.5</v>
      </c>
      <c r="J6" s="19">
        <v>17.899999999999999</v>
      </c>
      <c r="K6" s="20">
        <v>13</v>
      </c>
      <c r="L6" s="21">
        <v>33.1</v>
      </c>
      <c r="M6" s="22">
        <v>33.93</v>
      </c>
      <c r="N6" s="23">
        <v>7.91</v>
      </c>
      <c r="O6" s="23">
        <v>43.2</v>
      </c>
      <c r="P6" s="23">
        <v>6.03</v>
      </c>
      <c r="Q6" s="23">
        <v>7.78</v>
      </c>
      <c r="R6" s="23">
        <v>0.47</v>
      </c>
      <c r="S6" s="215" t="s">
        <v>290</v>
      </c>
      <c r="T6" s="24">
        <v>0.2</v>
      </c>
      <c r="U6" s="23">
        <v>75.73</v>
      </c>
      <c r="V6" s="20">
        <v>0.10199999999999999</v>
      </c>
      <c r="W6" s="25">
        <v>3.0000000000000001E-3</v>
      </c>
      <c r="X6" s="26">
        <v>7.3</v>
      </c>
    </row>
    <row r="7" spans="1:24" ht="19.5" customHeight="1" thickBot="1">
      <c r="A7" s="275" t="s">
        <v>374</v>
      </c>
      <c r="B7" s="276"/>
      <c r="C7" s="27">
        <v>0.625</v>
      </c>
      <c r="D7" s="28">
        <v>0.63194444444444442</v>
      </c>
      <c r="E7" s="277">
        <f t="shared" si="0"/>
        <v>6.9444444444444198E-3</v>
      </c>
      <c r="F7" s="277"/>
      <c r="G7" s="99" t="s">
        <v>92</v>
      </c>
      <c r="H7" s="17">
        <v>1.4</v>
      </c>
      <c r="I7" s="18">
        <v>0.5</v>
      </c>
      <c r="J7" s="19">
        <v>16</v>
      </c>
      <c r="K7" s="20">
        <v>13</v>
      </c>
      <c r="L7" s="21">
        <v>31.55</v>
      </c>
      <c r="M7" s="22">
        <v>32.89</v>
      </c>
      <c r="N7" s="23">
        <v>8.24</v>
      </c>
      <c r="O7" s="23">
        <v>44.18</v>
      </c>
      <c r="P7" s="23">
        <v>4.96</v>
      </c>
      <c r="Q7" s="23">
        <v>6.76</v>
      </c>
      <c r="R7" s="23">
        <v>0.35</v>
      </c>
      <c r="S7" s="215" t="s">
        <v>123</v>
      </c>
      <c r="T7" s="24">
        <v>0.28000000000000003</v>
      </c>
      <c r="U7" s="23">
        <v>75.58</v>
      </c>
      <c r="V7" s="20">
        <v>0.121</v>
      </c>
      <c r="W7" s="25">
        <v>3.0000000000000001E-3</v>
      </c>
      <c r="X7" s="26">
        <v>7.22</v>
      </c>
    </row>
    <row r="8" spans="1:24" ht="19.5" customHeight="1" thickBot="1">
      <c r="A8" s="275" t="s">
        <v>375</v>
      </c>
      <c r="B8" s="276"/>
      <c r="C8" s="101">
        <v>0.875</v>
      </c>
      <c r="D8" s="232">
        <v>0.88194444444444453</v>
      </c>
      <c r="E8" s="277">
        <f t="shared" si="0"/>
        <v>6.9444444444445308E-3</v>
      </c>
      <c r="F8" s="277"/>
      <c r="G8" s="99" t="s">
        <v>92</v>
      </c>
      <c r="H8" s="100">
        <v>1.3</v>
      </c>
      <c r="I8" s="18">
        <v>0.75</v>
      </c>
      <c r="J8" s="19">
        <v>20.45</v>
      </c>
      <c r="K8" s="20">
        <v>13</v>
      </c>
      <c r="L8" s="21">
        <v>31.75</v>
      </c>
      <c r="M8" s="22">
        <v>33.81</v>
      </c>
      <c r="N8" s="23">
        <v>7.64</v>
      </c>
      <c r="O8" s="23">
        <v>42.49</v>
      </c>
      <c r="P8" s="23">
        <v>7.02</v>
      </c>
      <c r="Q8" s="23">
        <v>7.73</v>
      </c>
      <c r="R8" s="96">
        <v>0.59</v>
      </c>
      <c r="S8" s="93" t="s">
        <v>385</v>
      </c>
      <c r="T8" s="24">
        <v>0.63</v>
      </c>
      <c r="U8" s="23">
        <v>76.41</v>
      </c>
      <c r="V8" s="31">
        <v>0.125</v>
      </c>
      <c r="W8" s="33">
        <v>6.0000000000000001E-3</v>
      </c>
      <c r="X8" s="34">
        <v>6.94</v>
      </c>
    </row>
    <row r="9" spans="1:24" ht="16.5" thickBot="1">
      <c r="A9" s="275"/>
      <c r="B9" s="278"/>
      <c r="C9" s="16"/>
      <c r="D9" s="232"/>
      <c r="E9" s="277">
        <f t="shared" si="0"/>
        <v>0</v>
      </c>
      <c r="F9" s="277"/>
      <c r="G9" s="99"/>
      <c r="H9" s="17"/>
      <c r="I9" s="18"/>
      <c r="J9" s="19"/>
      <c r="K9" s="20"/>
      <c r="L9" s="21"/>
      <c r="M9" s="30"/>
      <c r="N9" s="31"/>
      <c r="O9" s="31"/>
      <c r="P9" s="31"/>
      <c r="Q9" s="31"/>
      <c r="R9" s="97"/>
      <c r="S9" s="94"/>
      <c r="T9" s="32"/>
      <c r="U9" s="31"/>
      <c r="V9" s="33"/>
      <c r="W9" s="34"/>
      <c r="X9" s="26"/>
    </row>
    <row r="10" spans="1:24" ht="16.5" thickBot="1">
      <c r="A10" s="275"/>
      <c r="B10" s="278"/>
      <c r="C10" s="35"/>
      <c r="D10" s="36"/>
      <c r="E10" s="279">
        <f t="shared" si="0"/>
        <v>0</v>
      </c>
      <c r="F10" s="279"/>
      <c r="G10" s="37"/>
      <c r="H10" s="37"/>
      <c r="I10" s="38"/>
      <c r="J10" s="39"/>
      <c r="K10" s="40"/>
      <c r="L10" s="41"/>
      <c r="M10" s="42"/>
      <c r="N10" s="43"/>
      <c r="O10" s="43"/>
      <c r="P10" s="43"/>
      <c r="Q10" s="43"/>
      <c r="R10" s="43"/>
      <c r="S10" s="95"/>
      <c r="T10" s="44"/>
      <c r="U10" s="40"/>
      <c r="V10" s="40"/>
      <c r="W10" s="45"/>
      <c r="X10" s="46"/>
    </row>
    <row r="11" spans="1:24" ht="19.5" customHeight="1" thickBot="1">
      <c r="A11" s="47" t="s">
        <v>35</v>
      </c>
      <c r="B11" s="48"/>
      <c r="C11" s="49"/>
      <c r="D11" s="50"/>
      <c r="E11" s="281"/>
      <c r="F11" s="281"/>
      <c r="G11" s="51"/>
      <c r="H11" s="52"/>
      <c r="I11" s="53">
        <f>SUM(I5:I10)</f>
        <v>2.5</v>
      </c>
      <c r="J11" s="54">
        <f>SUM(J5:J10)</f>
        <v>73.75</v>
      </c>
      <c r="K11" s="102">
        <f>SUM(K5:K10)</f>
        <v>52</v>
      </c>
      <c r="L11" s="55">
        <f>SUM(L5:L10)</f>
        <v>128.30000000000001</v>
      </c>
      <c r="M11" s="56"/>
      <c r="N11" s="57"/>
      <c r="O11" s="57"/>
      <c r="P11" s="58"/>
      <c r="Q11" s="57"/>
      <c r="R11" s="59"/>
      <c r="S11" s="59"/>
      <c r="T11" s="60"/>
      <c r="U11" s="57"/>
      <c r="V11" s="57"/>
      <c r="W11" s="57"/>
      <c r="X11" s="61"/>
    </row>
    <row r="12" spans="1:24" ht="16.5" thickBot="1">
      <c r="A12" s="234"/>
      <c r="B12" s="62"/>
      <c r="C12" s="63"/>
      <c r="D12" s="63"/>
      <c r="E12" s="64"/>
      <c r="F12" s="64"/>
      <c r="G12" s="65"/>
      <c r="H12" s="65"/>
      <c r="I12" s="66"/>
      <c r="J12" s="67"/>
      <c r="K12" s="68"/>
      <c r="L12" s="69"/>
      <c r="M12" s="70"/>
      <c r="N12" s="71"/>
      <c r="O12" s="71"/>
      <c r="P12" s="71"/>
      <c r="Q12" s="72"/>
      <c r="R12" s="71"/>
      <c r="S12" s="71"/>
      <c r="T12" s="71"/>
      <c r="U12" s="71"/>
      <c r="V12" s="71"/>
      <c r="W12" s="71"/>
      <c r="X12" s="73"/>
    </row>
    <row r="13" spans="1:24" ht="16.5" thickBot="1">
      <c r="A13" s="282" t="s">
        <v>57</v>
      </c>
      <c r="B13" s="283"/>
      <c r="C13" s="283"/>
      <c r="D13" s="284"/>
      <c r="E13" s="288" t="s">
        <v>8</v>
      </c>
      <c r="F13" s="289"/>
      <c r="G13" s="288" t="s">
        <v>58</v>
      </c>
      <c r="H13" s="289"/>
      <c r="I13" s="288" t="s">
        <v>10</v>
      </c>
      <c r="J13" s="289"/>
      <c r="K13" s="288" t="s">
        <v>14</v>
      </c>
      <c r="L13" s="289"/>
      <c r="M13" s="74"/>
      <c r="N13" s="71"/>
      <c r="O13" s="71"/>
      <c r="P13" s="71"/>
      <c r="Q13" s="72"/>
      <c r="R13" s="71"/>
      <c r="S13" s="71"/>
      <c r="T13" s="71"/>
      <c r="U13" s="71"/>
      <c r="V13" s="71"/>
      <c r="W13" s="71"/>
      <c r="X13" s="73"/>
    </row>
    <row r="14" spans="1:24" ht="16.5" thickBot="1">
      <c r="A14" s="285"/>
      <c r="B14" s="286"/>
      <c r="C14" s="286"/>
      <c r="D14" s="287"/>
      <c r="E14" s="290">
        <v>19.84</v>
      </c>
      <c r="F14" s="291"/>
      <c r="G14" s="290">
        <v>0.64</v>
      </c>
      <c r="H14" s="291"/>
      <c r="I14" s="290">
        <v>17.05</v>
      </c>
      <c r="J14" s="291"/>
      <c r="K14" s="290">
        <v>9.31</v>
      </c>
      <c r="L14" s="291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10"/>
    </row>
    <row r="15" spans="1:24" ht="16.5" thickBot="1">
      <c r="A15" s="112"/>
      <c r="B15" s="113"/>
      <c r="C15" s="113"/>
      <c r="D15" s="113"/>
      <c r="E15" s="239"/>
      <c r="F15" s="111"/>
      <c r="G15" s="239"/>
      <c r="H15" s="239"/>
      <c r="I15" s="111"/>
      <c r="J15" s="239"/>
      <c r="K15" s="111"/>
      <c r="L15" s="239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10"/>
    </row>
    <row r="16" spans="1:24" ht="15.75">
      <c r="A16" s="296" t="s">
        <v>16</v>
      </c>
      <c r="B16" s="297"/>
      <c r="C16" s="298" t="s">
        <v>30</v>
      </c>
      <c r="D16" s="299"/>
      <c r="E16" s="300" t="s">
        <v>31</v>
      </c>
      <c r="F16" s="300"/>
      <c r="G16" s="298" t="s">
        <v>32</v>
      </c>
      <c r="H16" s="299"/>
      <c r="I16" s="300" t="s">
        <v>24</v>
      </c>
      <c r="J16" s="300"/>
      <c r="K16" s="298" t="s">
        <v>25</v>
      </c>
      <c r="L16" s="299"/>
      <c r="M16" s="300" t="s">
        <v>26</v>
      </c>
      <c r="N16" s="300"/>
      <c r="O16" s="298" t="s">
        <v>27</v>
      </c>
      <c r="P16" s="299"/>
      <c r="Q16" s="300" t="s">
        <v>28</v>
      </c>
      <c r="R16" s="300"/>
      <c r="S16" s="298" t="s">
        <v>29</v>
      </c>
      <c r="T16" s="299"/>
      <c r="U16" s="235">
        <v>20</v>
      </c>
      <c r="V16" s="75">
        <v>22</v>
      </c>
      <c r="W16" s="302">
        <v>24</v>
      </c>
      <c r="X16" s="303"/>
    </row>
    <row r="17" spans="1:24" ht="15.75">
      <c r="A17" s="292" t="s">
        <v>17</v>
      </c>
      <c r="B17" s="293"/>
      <c r="C17" s="294">
        <v>5</v>
      </c>
      <c r="D17" s="295"/>
      <c r="E17" s="294">
        <v>10</v>
      </c>
      <c r="F17" s="295"/>
      <c r="G17" s="294">
        <v>18</v>
      </c>
      <c r="H17" s="295"/>
      <c r="I17" s="294">
        <v>25</v>
      </c>
      <c r="J17" s="295"/>
      <c r="K17" s="294">
        <v>6</v>
      </c>
      <c r="L17" s="295"/>
      <c r="M17" s="294">
        <v>13</v>
      </c>
      <c r="N17" s="295"/>
      <c r="O17" s="294">
        <v>21</v>
      </c>
      <c r="P17" s="295"/>
      <c r="Q17" s="301">
        <v>28</v>
      </c>
      <c r="R17" s="301"/>
      <c r="S17" s="294">
        <v>6</v>
      </c>
      <c r="T17" s="295"/>
      <c r="U17" s="237">
        <v>13</v>
      </c>
      <c r="V17" s="76">
        <v>19</v>
      </c>
      <c r="W17" s="301">
        <v>25</v>
      </c>
      <c r="X17" s="295"/>
    </row>
    <row r="18" spans="1:24" ht="15.75">
      <c r="A18" s="292" t="s">
        <v>42</v>
      </c>
      <c r="B18" s="293"/>
      <c r="C18" s="306" t="s">
        <v>286</v>
      </c>
      <c r="D18" s="307"/>
      <c r="E18" s="306" t="s">
        <v>380</v>
      </c>
      <c r="F18" s="307"/>
      <c r="G18" s="306" t="s">
        <v>329</v>
      </c>
      <c r="H18" s="307"/>
      <c r="I18" s="306" t="s">
        <v>153</v>
      </c>
      <c r="J18" s="307"/>
      <c r="K18" s="306" t="s">
        <v>381</v>
      </c>
      <c r="L18" s="307"/>
      <c r="M18" s="306" t="s">
        <v>383</v>
      </c>
      <c r="N18" s="307"/>
      <c r="O18" s="306" t="s">
        <v>384</v>
      </c>
      <c r="P18" s="307"/>
      <c r="Q18" s="309" t="s">
        <v>130</v>
      </c>
      <c r="R18" s="309"/>
      <c r="S18" s="306" t="s">
        <v>304</v>
      </c>
      <c r="T18" s="307"/>
      <c r="U18" s="242" t="s">
        <v>285</v>
      </c>
      <c r="V18" s="76" t="s">
        <v>386</v>
      </c>
      <c r="W18" s="301" t="s">
        <v>387</v>
      </c>
      <c r="X18" s="295"/>
    </row>
    <row r="19" spans="1:24" ht="15.75">
      <c r="A19" s="292" t="s">
        <v>43</v>
      </c>
      <c r="B19" s="293"/>
      <c r="C19" s="304">
        <v>350</v>
      </c>
      <c r="D19" s="305"/>
      <c r="E19" s="304">
        <v>383</v>
      </c>
      <c r="F19" s="305"/>
      <c r="G19" s="304">
        <v>367</v>
      </c>
      <c r="H19" s="305"/>
      <c r="I19" s="304">
        <v>350</v>
      </c>
      <c r="J19" s="305"/>
      <c r="K19" s="304">
        <v>400</v>
      </c>
      <c r="L19" s="305"/>
      <c r="M19" s="304">
        <v>383</v>
      </c>
      <c r="N19" s="305"/>
      <c r="O19" s="304">
        <v>383</v>
      </c>
      <c r="P19" s="305"/>
      <c r="Q19" s="308">
        <v>367</v>
      </c>
      <c r="R19" s="308"/>
      <c r="S19" s="304">
        <v>400</v>
      </c>
      <c r="T19" s="305"/>
      <c r="U19" s="77">
        <v>367</v>
      </c>
      <c r="V19" s="78">
        <v>400</v>
      </c>
      <c r="W19" s="308">
        <v>383</v>
      </c>
      <c r="X19" s="305"/>
    </row>
    <row r="20" spans="1:24" ht="15.75">
      <c r="A20" s="292" t="s">
        <v>44</v>
      </c>
      <c r="B20" s="293"/>
      <c r="C20" s="294">
        <v>0.72</v>
      </c>
      <c r="D20" s="295"/>
      <c r="E20" s="294">
        <v>0.72</v>
      </c>
      <c r="F20" s="295"/>
      <c r="G20" s="294">
        <v>0.74</v>
      </c>
      <c r="H20" s="295"/>
      <c r="I20" s="294">
        <v>0.74</v>
      </c>
      <c r="J20" s="295"/>
      <c r="K20" s="294">
        <v>0.7</v>
      </c>
      <c r="L20" s="295"/>
      <c r="M20" s="294">
        <v>0.72</v>
      </c>
      <c r="N20" s="295"/>
      <c r="O20" s="294">
        <v>0.74</v>
      </c>
      <c r="P20" s="295"/>
      <c r="Q20" s="301">
        <v>0.74</v>
      </c>
      <c r="R20" s="301"/>
      <c r="S20" s="294">
        <v>0.7</v>
      </c>
      <c r="T20" s="295"/>
      <c r="U20" s="237">
        <v>0.73</v>
      </c>
      <c r="V20" s="76">
        <v>0.71</v>
      </c>
      <c r="W20" s="301">
        <v>0.71</v>
      </c>
      <c r="X20" s="295"/>
    </row>
    <row r="21" spans="1:24" ht="15.75">
      <c r="A21" s="292" t="s">
        <v>63</v>
      </c>
      <c r="B21" s="293"/>
      <c r="C21" s="294">
        <v>1111</v>
      </c>
      <c r="D21" s="295"/>
      <c r="E21" s="294">
        <v>1175</v>
      </c>
      <c r="F21" s="295"/>
      <c r="G21" s="294">
        <v>1174</v>
      </c>
      <c r="H21" s="295"/>
      <c r="I21" s="294">
        <v>1165</v>
      </c>
      <c r="J21" s="295"/>
      <c r="K21" s="294">
        <v>1130</v>
      </c>
      <c r="L21" s="295"/>
      <c r="M21" s="294">
        <v>1183</v>
      </c>
      <c r="N21" s="295"/>
      <c r="O21" s="294">
        <v>1177</v>
      </c>
      <c r="P21" s="295"/>
      <c r="Q21" s="301">
        <v>1168</v>
      </c>
      <c r="R21" s="301"/>
      <c r="S21" s="294">
        <v>1147</v>
      </c>
      <c r="T21" s="295"/>
      <c r="U21" s="237">
        <v>1120</v>
      </c>
      <c r="V21" s="76">
        <v>1178</v>
      </c>
      <c r="W21" s="301">
        <v>1178</v>
      </c>
      <c r="X21" s="295"/>
    </row>
    <row r="22" spans="1:24" ht="15.75">
      <c r="A22" s="292" t="s">
        <v>18</v>
      </c>
      <c r="B22" s="293"/>
      <c r="C22" s="294">
        <v>0.28000000000000003</v>
      </c>
      <c r="D22" s="295"/>
      <c r="E22" s="294">
        <v>0.32</v>
      </c>
      <c r="F22" s="295"/>
      <c r="G22" s="294">
        <v>0.32</v>
      </c>
      <c r="H22" s="295"/>
      <c r="I22" s="294">
        <v>0.32</v>
      </c>
      <c r="J22" s="295"/>
      <c r="K22" s="294">
        <v>0.34</v>
      </c>
      <c r="L22" s="295"/>
      <c r="M22" s="294">
        <v>0.34</v>
      </c>
      <c r="N22" s="295"/>
      <c r="O22" s="294">
        <v>0.32</v>
      </c>
      <c r="P22" s="295"/>
      <c r="Q22" s="301">
        <v>0.34</v>
      </c>
      <c r="R22" s="301"/>
      <c r="S22" s="294">
        <v>0.32</v>
      </c>
      <c r="T22" s="295"/>
      <c r="U22" s="237">
        <v>0.32</v>
      </c>
      <c r="V22" s="76">
        <v>0.32</v>
      </c>
      <c r="W22" s="301">
        <v>0.32</v>
      </c>
      <c r="X22" s="295"/>
    </row>
    <row r="23" spans="1:24" ht="15.75">
      <c r="A23" s="292" t="s">
        <v>19</v>
      </c>
      <c r="B23" s="293"/>
      <c r="C23" s="310">
        <f>C20-C22</f>
        <v>0.43999999999999995</v>
      </c>
      <c r="D23" s="311"/>
      <c r="E23" s="310">
        <f>E20-E22</f>
        <v>0.39999999999999997</v>
      </c>
      <c r="F23" s="311"/>
      <c r="G23" s="310">
        <f>G20-G22</f>
        <v>0.42</v>
      </c>
      <c r="H23" s="311"/>
      <c r="I23" s="310">
        <f>I20-I22</f>
        <v>0.42</v>
      </c>
      <c r="J23" s="311"/>
      <c r="K23" s="310">
        <f>K20-K22</f>
        <v>0.35999999999999993</v>
      </c>
      <c r="L23" s="311"/>
      <c r="M23" s="310">
        <f>M20-M22</f>
        <v>0.37999999999999995</v>
      </c>
      <c r="N23" s="311"/>
      <c r="O23" s="310">
        <f>O20-O22</f>
        <v>0.42</v>
      </c>
      <c r="P23" s="311"/>
      <c r="Q23" s="310">
        <f>Q20-Q22</f>
        <v>0.39999999999999997</v>
      </c>
      <c r="R23" s="311"/>
      <c r="S23" s="310">
        <f>S20-S22</f>
        <v>0.37999999999999995</v>
      </c>
      <c r="T23" s="311"/>
      <c r="U23" s="85">
        <f>U20-U22</f>
        <v>0.41</v>
      </c>
      <c r="V23" s="79">
        <f>V20-V22</f>
        <v>0.38999999999999996</v>
      </c>
      <c r="W23" s="310">
        <f>W20-W22</f>
        <v>0.38999999999999996</v>
      </c>
      <c r="X23" s="311"/>
    </row>
    <row r="24" spans="1:24" ht="16.5" thickBot="1">
      <c r="A24" s="319" t="s">
        <v>64</v>
      </c>
      <c r="B24" s="320"/>
      <c r="C24" s="312">
        <v>550</v>
      </c>
      <c r="D24" s="313"/>
      <c r="E24" s="312">
        <v>550</v>
      </c>
      <c r="F24" s="313"/>
      <c r="G24" s="312">
        <v>550</v>
      </c>
      <c r="H24" s="313"/>
      <c r="I24" s="312">
        <v>630</v>
      </c>
      <c r="J24" s="313"/>
      <c r="K24" s="312">
        <v>630</v>
      </c>
      <c r="L24" s="313"/>
      <c r="M24" s="312">
        <v>600</v>
      </c>
      <c r="N24" s="313"/>
      <c r="O24" s="312">
        <v>600</v>
      </c>
      <c r="P24" s="313"/>
      <c r="Q24" s="314">
        <v>630</v>
      </c>
      <c r="R24" s="314"/>
      <c r="S24" s="312">
        <v>600</v>
      </c>
      <c r="T24" s="313"/>
      <c r="U24" s="238">
        <v>600</v>
      </c>
      <c r="V24" s="80">
        <v>600</v>
      </c>
      <c r="W24" s="314">
        <v>600</v>
      </c>
      <c r="X24" s="313"/>
    </row>
    <row r="25" spans="1:24" ht="15.75">
      <c r="A25" s="315" t="s">
        <v>66</v>
      </c>
      <c r="B25" s="316"/>
      <c r="C25" s="317" t="s">
        <v>96</v>
      </c>
      <c r="D25" s="318"/>
      <c r="E25" s="317" t="s">
        <v>96</v>
      </c>
      <c r="F25" s="318"/>
      <c r="G25" s="317" t="s">
        <v>96</v>
      </c>
      <c r="H25" s="318"/>
      <c r="I25" s="317" t="s">
        <v>96</v>
      </c>
      <c r="J25" s="318"/>
      <c r="K25" s="317" t="s">
        <v>96</v>
      </c>
      <c r="L25" s="318"/>
      <c r="M25" s="317" t="s">
        <v>96</v>
      </c>
      <c r="N25" s="318"/>
      <c r="O25" s="317" t="s">
        <v>96</v>
      </c>
      <c r="P25" s="318"/>
      <c r="Q25" s="317" t="s">
        <v>96</v>
      </c>
      <c r="R25" s="318"/>
      <c r="S25" s="317" t="s">
        <v>96</v>
      </c>
      <c r="T25" s="318"/>
      <c r="U25" s="317" t="s">
        <v>96</v>
      </c>
      <c r="V25" s="318"/>
      <c r="W25" s="317" t="s">
        <v>96</v>
      </c>
      <c r="X25" s="318"/>
    </row>
    <row r="26" spans="1:24" ht="16.5" thickBot="1">
      <c r="A26" s="344" t="s">
        <v>70</v>
      </c>
      <c r="B26" s="345"/>
      <c r="C26" s="321">
        <v>0.75</v>
      </c>
      <c r="D26" s="322"/>
      <c r="E26" s="321">
        <v>0.75</v>
      </c>
      <c r="F26" s="322"/>
      <c r="G26" s="321">
        <v>0.76</v>
      </c>
      <c r="H26" s="322"/>
      <c r="I26" s="321">
        <v>0.7</v>
      </c>
      <c r="J26" s="322"/>
      <c r="K26" s="321">
        <v>0.72</v>
      </c>
      <c r="L26" s="322"/>
      <c r="M26" s="321">
        <v>0.75</v>
      </c>
      <c r="N26" s="322"/>
      <c r="O26" s="321">
        <v>0.75</v>
      </c>
      <c r="P26" s="322"/>
      <c r="Q26" s="321">
        <v>0.75</v>
      </c>
      <c r="R26" s="322"/>
      <c r="S26" s="321">
        <v>0.72</v>
      </c>
      <c r="T26" s="322"/>
      <c r="U26" s="103">
        <v>0.75</v>
      </c>
      <c r="V26" s="103">
        <v>0.74</v>
      </c>
      <c r="W26" s="323">
        <v>0.76</v>
      </c>
      <c r="X26" s="322"/>
    </row>
    <row r="27" spans="1:24" ht="16.5" thickBot="1">
      <c r="A27" s="324"/>
      <c r="B27" s="325"/>
      <c r="C27" s="325"/>
      <c r="D27" s="325"/>
      <c r="E27" s="325"/>
      <c r="F27" s="325"/>
      <c r="G27" s="325"/>
      <c r="H27" s="325"/>
      <c r="I27" s="325"/>
      <c r="J27" s="325"/>
      <c r="K27" s="325"/>
      <c r="L27" s="325"/>
      <c r="M27" s="325"/>
      <c r="N27" s="325"/>
      <c r="O27" s="325"/>
      <c r="P27" s="325"/>
      <c r="Q27" s="325"/>
      <c r="R27" s="326"/>
      <c r="S27" s="327" t="s">
        <v>62</v>
      </c>
      <c r="T27" s="328"/>
      <c r="U27" s="329"/>
      <c r="V27" s="330"/>
      <c r="W27" s="331">
        <f>I17+Q17+W17</f>
        <v>78</v>
      </c>
      <c r="X27" s="332"/>
    </row>
    <row r="28" spans="1:24" ht="16.5" thickBot="1">
      <c r="A28" s="333" t="s">
        <v>47</v>
      </c>
      <c r="B28" s="334"/>
      <c r="C28" s="327" t="s">
        <v>48</v>
      </c>
      <c r="D28" s="328"/>
      <c r="E28" s="328"/>
      <c r="F28" s="328"/>
      <c r="G28" s="328"/>
      <c r="H28" s="328"/>
      <c r="I28" s="328"/>
      <c r="J28" s="328"/>
      <c r="K28" s="328"/>
      <c r="L28" s="328"/>
      <c r="M28" s="328"/>
      <c r="N28" s="328"/>
      <c r="O28" s="328"/>
      <c r="P28" s="328"/>
      <c r="Q28" s="328"/>
      <c r="R28" s="328"/>
      <c r="S28" s="328"/>
      <c r="T28" s="328"/>
      <c r="U28" s="328"/>
      <c r="V28" s="328"/>
      <c r="W28" s="328"/>
      <c r="X28" s="337"/>
    </row>
    <row r="29" spans="1:24" ht="16.5" thickBot="1">
      <c r="A29" s="335"/>
      <c r="B29" s="336"/>
      <c r="C29" s="338" t="s">
        <v>49</v>
      </c>
      <c r="D29" s="339"/>
      <c r="E29" s="339"/>
      <c r="F29" s="339"/>
      <c r="G29" s="339"/>
      <c r="H29" s="339"/>
      <c r="I29" s="339"/>
      <c r="J29" s="340"/>
      <c r="K29" s="341" t="s">
        <v>51</v>
      </c>
      <c r="L29" s="342"/>
      <c r="M29" s="342"/>
      <c r="N29" s="342"/>
      <c r="O29" s="342"/>
      <c r="P29" s="342"/>
      <c r="Q29" s="342"/>
      <c r="R29" s="343"/>
      <c r="S29" s="338" t="s">
        <v>50</v>
      </c>
      <c r="T29" s="339"/>
      <c r="U29" s="339"/>
      <c r="V29" s="339"/>
      <c r="W29" s="339"/>
      <c r="X29" s="340"/>
    </row>
    <row r="30" spans="1:24" ht="16.5" thickBot="1">
      <c r="A30" s="346" t="s">
        <v>53</v>
      </c>
      <c r="B30" s="350"/>
      <c r="C30" s="298" t="s">
        <v>30</v>
      </c>
      <c r="D30" s="299"/>
      <c r="E30" s="298" t="s">
        <v>31</v>
      </c>
      <c r="F30" s="299"/>
      <c r="G30" s="298" t="s">
        <v>32</v>
      </c>
      <c r="H30" s="299"/>
      <c r="I30" s="300" t="s">
        <v>24</v>
      </c>
      <c r="J30" s="300"/>
      <c r="K30" s="298" t="s">
        <v>25</v>
      </c>
      <c r="L30" s="299"/>
      <c r="M30" s="298" t="s">
        <v>26</v>
      </c>
      <c r="N30" s="299"/>
      <c r="O30" s="298" t="s">
        <v>27</v>
      </c>
      <c r="P30" s="299"/>
      <c r="Q30" s="300" t="s">
        <v>28</v>
      </c>
      <c r="R30" s="300"/>
      <c r="S30" s="298" t="s">
        <v>29</v>
      </c>
      <c r="T30" s="300"/>
      <c r="U30" s="75">
        <v>20</v>
      </c>
      <c r="V30" s="75">
        <v>22</v>
      </c>
      <c r="W30" s="351">
        <v>24</v>
      </c>
      <c r="X30" s="303"/>
    </row>
    <row r="31" spans="1:24" ht="16.5" thickBot="1">
      <c r="A31" s="346" t="s">
        <v>15</v>
      </c>
      <c r="B31" s="347"/>
      <c r="C31" s="348"/>
      <c r="D31" s="349"/>
      <c r="E31" s="348"/>
      <c r="F31" s="349"/>
      <c r="G31" s="348"/>
      <c r="H31" s="349"/>
      <c r="I31" s="348"/>
      <c r="J31" s="349"/>
      <c r="K31" s="348"/>
      <c r="L31" s="349"/>
      <c r="M31" s="348" t="s">
        <v>382</v>
      </c>
      <c r="N31" s="349"/>
      <c r="O31" s="348"/>
      <c r="P31" s="349"/>
      <c r="Q31" s="348"/>
      <c r="R31" s="349"/>
      <c r="S31" s="348"/>
      <c r="T31" s="349"/>
      <c r="U31" s="87"/>
      <c r="V31" s="87"/>
      <c r="W31" s="348"/>
      <c r="X31" s="349"/>
    </row>
    <row r="32" spans="1:24" ht="15.75">
      <c r="A32" s="356" t="s">
        <v>78</v>
      </c>
      <c r="B32" s="357"/>
      <c r="C32" s="354"/>
      <c r="D32" s="355"/>
      <c r="E32" s="354"/>
      <c r="F32" s="355"/>
      <c r="G32" s="354"/>
      <c r="H32" s="355"/>
      <c r="I32" s="354"/>
      <c r="J32" s="355"/>
      <c r="K32" s="354"/>
      <c r="L32" s="355"/>
      <c r="M32" s="354"/>
      <c r="N32" s="355"/>
      <c r="O32" s="354"/>
      <c r="P32" s="355"/>
      <c r="Q32" s="354"/>
      <c r="R32" s="355"/>
      <c r="S32" s="354"/>
      <c r="T32" s="355"/>
      <c r="U32" s="76"/>
      <c r="V32" s="76"/>
      <c r="W32" s="354"/>
      <c r="X32" s="355"/>
    </row>
    <row r="33" spans="1:24" ht="15.75">
      <c r="A33" s="352" t="s">
        <v>79</v>
      </c>
      <c r="B33" s="353"/>
      <c r="C33" s="354"/>
      <c r="D33" s="355"/>
      <c r="E33" s="354"/>
      <c r="F33" s="355"/>
      <c r="G33" s="354"/>
      <c r="H33" s="355"/>
      <c r="I33" s="354"/>
      <c r="J33" s="355"/>
      <c r="K33" s="354"/>
      <c r="L33" s="355"/>
      <c r="M33" s="354"/>
      <c r="N33" s="355"/>
      <c r="O33" s="354"/>
      <c r="P33" s="355"/>
      <c r="Q33" s="354"/>
      <c r="R33" s="355"/>
      <c r="S33" s="354"/>
      <c r="T33" s="355"/>
      <c r="U33" s="86"/>
      <c r="V33" s="86"/>
      <c r="W33" s="354"/>
      <c r="X33" s="355"/>
    </row>
    <row r="34" spans="1:24" ht="15.75">
      <c r="A34" s="352" t="s">
        <v>257</v>
      </c>
      <c r="B34" s="353"/>
      <c r="C34" s="354">
        <v>800</v>
      </c>
      <c r="D34" s="355"/>
      <c r="E34" s="354">
        <v>800</v>
      </c>
      <c r="F34" s="355"/>
      <c r="G34" s="354">
        <v>800</v>
      </c>
      <c r="H34" s="355"/>
      <c r="I34" s="354">
        <v>800</v>
      </c>
      <c r="J34" s="355"/>
      <c r="K34" s="354">
        <v>800</v>
      </c>
      <c r="L34" s="355"/>
      <c r="M34" s="354">
        <v>800</v>
      </c>
      <c r="N34" s="355"/>
      <c r="O34" s="354">
        <v>800</v>
      </c>
      <c r="P34" s="355"/>
      <c r="Q34" s="354">
        <v>800</v>
      </c>
      <c r="R34" s="355"/>
      <c r="S34" s="354">
        <v>800</v>
      </c>
      <c r="T34" s="355"/>
      <c r="U34" s="86">
        <v>800</v>
      </c>
      <c r="V34" s="86">
        <v>800</v>
      </c>
      <c r="W34" s="354">
        <v>800</v>
      </c>
      <c r="X34" s="355"/>
    </row>
    <row r="35" spans="1:24" ht="16.5" thickBot="1">
      <c r="A35" s="352" t="s">
        <v>258</v>
      </c>
      <c r="B35" s="353"/>
      <c r="C35" s="358">
        <v>830</v>
      </c>
      <c r="D35" s="359"/>
      <c r="E35" s="358">
        <v>830</v>
      </c>
      <c r="F35" s="359"/>
      <c r="G35" s="358">
        <v>830</v>
      </c>
      <c r="H35" s="359"/>
      <c r="I35" s="358">
        <v>830</v>
      </c>
      <c r="J35" s="359"/>
      <c r="K35" s="358">
        <v>830</v>
      </c>
      <c r="L35" s="359"/>
      <c r="M35" s="358">
        <v>840</v>
      </c>
      <c r="N35" s="359"/>
      <c r="O35" s="358">
        <v>840</v>
      </c>
      <c r="P35" s="359"/>
      <c r="Q35" s="358">
        <v>840</v>
      </c>
      <c r="R35" s="359"/>
      <c r="S35" s="358">
        <v>840</v>
      </c>
      <c r="T35" s="359"/>
      <c r="U35" s="86">
        <v>840</v>
      </c>
      <c r="V35" s="86">
        <v>840</v>
      </c>
      <c r="W35" s="358">
        <v>840</v>
      </c>
      <c r="X35" s="359"/>
    </row>
    <row r="36" spans="1:24" ht="16.5" thickBot="1">
      <c r="A36" s="346" t="s">
        <v>38</v>
      </c>
      <c r="B36" s="347"/>
      <c r="C36" s="364">
        <f t="shared" ref="C36:G36" si="1">C32+C35+C34+C33</f>
        <v>1630</v>
      </c>
      <c r="D36" s="365"/>
      <c r="E36" s="364">
        <f t="shared" si="1"/>
        <v>1630</v>
      </c>
      <c r="F36" s="365"/>
      <c r="G36" s="364">
        <f t="shared" si="1"/>
        <v>1630</v>
      </c>
      <c r="H36" s="365"/>
      <c r="I36" s="364">
        <f t="shared" ref="I36:K36" si="2">I32+I35+I34+I33</f>
        <v>1630</v>
      </c>
      <c r="J36" s="365"/>
      <c r="K36" s="364">
        <f t="shared" si="2"/>
        <v>1630</v>
      </c>
      <c r="L36" s="365"/>
      <c r="M36" s="364">
        <f t="shared" ref="M36:O36" si="3">M32+M35+M34+M33</f>
        <v>1640</v>
      </c>
      <c r="N36" s="365"/>
      <c r="O36" s="364">
        <f t="shared" si="3"/>
        <v>1640</v>
      </c>
      <c r="P36" s="365"/>
      <c r="Q36" s="364">
        <f t="shared" ref="Q36:S36" si="4">Q32+Q35+Q34+Q33</f>
        <v>1640</v>
      </c>
      <c r="R36" s="365"/>
      <c r="S36" s="364">
        <f t="shared" si="4"/>
        <v>1640</v>
      </c>
      <c r="T36" s="365"/>
      <c r="U36" s="82">
        <f>U32+U35+U34+U33</f>
        <v>1640</v>
      </c>
      <c r="V36" s="82">
        <f>V32+V35+V34+V33</f>
        <v>1640</v>
      </c>
      <c r="W36" s="364">
        <f t="shared" ref="W36" si="5">W32+W35+W34+W33</f>
        <v>1640</v>
      </c>
      <c r="X36" s="365"/>
    </row>
    <row r="37" spans="1:24" ht="15.75">
      <c r="A37" s="360" t="s">
        <v>81</v>
      </c>
      <c r="B37" s="361"/>
      <c r="C37" s="362"/>
      <c r="D37" s="363"/>
      <c r="E37" s="362"/>
      <c r="F37" s="363"/>
      <c r="G37" s="362"/>
      <c r="H37" s="363"/>
      <c r="I37" s="362"/>
      <c r="J37" s="363"/>
      <c r="K37" s="362"/>
      <c r="L37" s="363"/>
      <c r="M37" s="362"/>
      <c r="N37" s="363"/>
      <c r="O37" s="362"/>
      <c r="P37" s="363"/>
      <c r="Q37" s="362"/>
      <c r="R37" s="363"/>
      <c r="S37" s="362"/>
      <c r="T37" s="363"/>
      <c r="U37" s="81"/>
      <c r="V37" s="81"/>
      <c r="W37" s="362"/>
      <c r="X37" s="363"/>
    </row>
    <row r="38" spans="1:24" ht="15.75">
      <c r="A38" s="360" t="s">
        <v>68</v>
      </c>
      <c r="B38" s="361"/>
      <c r="C38" s="354"/>
      <c r="D38" s="355"/>
      <c r="E38" s="354"/>
      <c r="F38" s="355"/>
      <c r="G38" s="354"/>
      <c r="H38" s="355"/>
      <c r="I38" s="354"/>
      <c r="J38" s="355"/>
      <c r="K38" s="354"/>
      <c r="L38" s="355"/>
      <c r="M38" s="354"/>
      <c r="N38" s="355"/>
      <c r="O38" s="354"/>
      <c r="P38" s="355"/>
      <c r="Q38" s="354"/>
      <c r="R38" s="355"/>
      <c r="S38" s="354"/>
      <c r="T38" s="355"/>
      <c r="U38" s="76"/>
      <c r="V38" s="76"/>
      <c r="W38" s="354"/>
      <c r="X38" s="355"/>
    </row>
    <row r="39" spans="1:24" ht="15.75">
      <c r="A39" s="360" t="s">
        <v>83</v>
      </c>
      <c r="B39" s="361"/>
      <c r="C39" s="354">
        <v>1000</v>
      </c>
      <c r="D39" s="355"/>
      <c r="E39" s="354">
        <v>1000</v>
      </c>
      <c r="F39" s="355"/>
      <c r="G39" s="354">
        <v>1000</v>
      </c>
      <c r="H39" s="355"/>
      <c r="I39" s="354">
        <v>1000</v>
      </c>
      <c r="J39" s="355"/>
      <c r="K39" s="354">
        <v>1000</v>
      </c>
      <c r="L39" s="355"/>
      <c r="M39" s="354">
        <v>1000</v>
      </c>
      <c r="N39" s="355"/>
      <c r="O39" s="354">
        <v>1000</v>
      </c>
      <c r="P39" s="355"/>
      <c r="Q39" s="354">
        <v>1000</v>
      </c>
      <c r="R39" s="355"/>
      <c r="S39" s="354">
        <v>1000</v>
      </c>
      <c r="T39" s="355"/>
      <c r="U39" s="76">
        <v>1000</v>
      </c>
      <c r="V39" s="76">
        <v>1000</v>
      </c>
      <c r="W39" s="354">
        <v>1000</v>
      </c>
      <c r="X39" s="355"/>
    </row>
    <row r="40" spans="1:24" ht="15.75">
      <c r="A40" s="352" t="s">
        <v>73</v>
      </c>
      <c r="B40" s="353"/>
      <c r="C40" s="354">
        <v>100</v>
      </c>
      <c r="D40" s="355"/>
      <c r="E40" s="354">
        <v>100</v>
      </c>
      <c r="F40" s="355"/>
      <c r="G40" s="354">
        <v>100</v>
      </c>
      <c r="H40" s="355"/>
      <c r="I40" s="354">
        <v>100</v>
      </c>
      <c r="J40" s="355"/>
      <c r="K40" s="354">
        <v>100</v>
      </c>
      <c r="L40" s="355"/>
      <c r="M40" s="354">
        <v>100</v>
      </c>
      <c r="N40" s="355"/>
      <c r="O40" s="354">
        <v>100</v>
      </c>
      <c r="P40" s="355"/>
      <c r="Q40" s="354">
        <v>100</v>
      </c>
      <c r="R40" s="355"/>
      <c r="S40" s="354">
        <v>100</v>
      </c>
      <c r="T40" s="355"/>
      <c r="U40" s="76">
        <v>100</v>
      </c>
      <c r="V40" s="76">
        <v>100</v>
      </c>
      <c r="W40" s="354">
        <v>100</v>
      </c>
      <c r="X40" s="355"/>
    </row>
    <row r="41" spans="1:24" ht="15.75">
      <c r="A41" s="366" t="s">
        <v>84</v>
      </c>
      <c r="B41" s="367"/>
      <c r="C41" s="354">
        <v>1100</v>
      </c>
      <c r="D41" s="355"/>
      <c r="E41" s="354">
        <v>1100</v>
      </c>
      <c r="F41" s="355"/>
      <c r="G41" s="354">
        <v>1100</v>
      </c>
      <c r="H41" s="355"/>
      <c r="I41" s="354">
        <v>1100</v>
      </c>
      <c r="J41" s="355"/>
      <c r="K41" s="354">
        <v>1100</v>
      </c>
      <c r="L41" s="355"/>
      <c r="M41" s="354">
        <v>1100</v>
      </c>
      <c r="N41" s="355"/>
      <c r="O41" s="354">
        <v>1100</v>
      </c>
      <c r="P41" s="355"/>
      <c r="Q41" s="354">
        <v>1100</v>
      </c>
      <c r="R41" s="355"/>
      <c r="S41" s="354">
        <v>1100</v>
      </c>
      <c r="T41" s="355"/>
      <c r="U41" s="76">
        <v>1100</v>
      </c>
      <c r="V41" s="76">
        <v>1100</v>
      </c>
      <c r="W41" s="354">
        <v>1100</v>
      </c>
      <c r="X41" s="355"/>
    </row>
    <row r="42" spans="1:24" ht="16.5" thickBot="1">
      <c r="A42" s="366" t="s">
        <v>85</v>
      </c>
      <c r="B42" s="367"/>
      <c r="C42" s="358">
        <v>300</v>
      </c>
      <c r="D42" s="359"/>
      <c r="E42" s="358">
        <v>300</v>
      </c>
      <c r="F42" s="359"/>
      <c r="G42" s="358">
        <v>300</v>
      </c>
      <c r="H42" s="359"/>
      <c r="I42" s="358">
        <v>300</v>
      </c>
      <c r="J42" s="359"/>
      <c r="K42" s="358">
        <v>300</v>
      </c>
      <c r="L42" s="359"/>
      <c r="M42" s="358">
        <v>300</v>
      </c>
      <c r="N42" s="359"/>
      <c r="O42" s="358">
        <v>300</v>
      </c>
      <c r="P42" s="359"/>
      <c r="Q42" s="358">
        <v>300</v>
      </c>
      <c r="R42" s="359"/>
      <c r="S42" s="358">
        <v>300</v>
      </c>
      <c r="T42" s="359"/>
      <c r="U42" s="86">
        <v>300</v>
      </c>
      <c r="V42" s="86">
        <v>300</v>
      </c>
      <c r="W42" s="358">
        <v>300</v>
      </c>
      <c r="X42" s="359"/>
    </row>
    <row r="43" spans="1:24" ht="16.5" thickBot="1">
      <c r="A43" s="368" t="s">
        <v>52</v>
      </c>
      <c r="B43" s="369"/>
      <c r="C43" s="370">
        <f t="shared" ref="C43:G43" si="6">C37+C38+C39+C40+C41+C42</f>
        <v>2500</v>
      </c>
      <c r="D43" s="371"/>
      <c r="E43" s="370">
        <f t="shared" si="6"/>
        <v>2500</v>
      </c>
      <c r="F43" s="371"/>
      <c r="G43" s="370">
        <f t="shared" si="6"/>
        <v>2500</v>
      </c>
      <c r="H43" s="371"/>
      <c r="I43" s="370">
        <f t="shared" ref="I43:K43" si="7">I37+I38+I39+I40+I41+I42</f>
        <v>2500</v>
      </c>
      <c r="J43" s="371"/>
      <c r="K43" s="370">
        <f t="shared" si="7"/>
        <v>2500</v>
      </c>
      <c r="L43" s="371"/>
      <c r="M43" s="370">
        <f t="shared" ref="M43:O43" si="8">M37+M38+M39+M40+M41+M42</f>
        <v>2500</v>
      </c>
      <c r="N43" s="371"/>
      <c r="O43" s="370">
        <f t="shared" si="8"/>
        <v>2500</v>
      </c>
      <c r="P43" s="371"/>
      <c r="Q43" s="370">
        <f t="shared" ref="Q43:S43" si="9">Q37+Q38+Q39+Q40+Q41+Q42</f>
        <v>2500</v>
      </c>
      <c r="R43" s="371"/>
      <c r="S43" s="370">
        <f t="shared" si="9"/>
        <v>2500</v>
      </c>
      <c r="T43" s="371"/>
      <c r="U43" s="236">
        <f>U37+U38+U39+U40+U41+U42</f>
        <v>2500</v>
      </c>
      <c r="V43" s="236">
        <f>V37+V38+V39+V40+V41+V42</f>
        <v>2500</v>
      </c>
      <c r="W43" s="370">
        <f t="shared" ref="W43" si="10">W37+W38+W39+W40+W41+W42</f>
        <v>2500</v>
      </c>
      <c r="X43" s="371"/>
    </row>
    <row r="44" spans="1:24" ht="15.75">
      <c r="A44" s="373" t="s">
        <v>54</v>
      </c>
      <c r="B44" s="374"/>
      <c r="C44" s="362"/>
      <c r="D44" s="363"/>
      <c r="E44" s="362"/>
      <c r="F44" s="363"/>
      <c r="G44" s="362"/>
      <c r="H44" s="363"/>
      <c r="I44" s="362"/>
      <c r="J44" s="363"/>
      <c r="K44" s="362"/>
      <c r="L44" s="363"/>
      <c r="M44" s="362"/>
      <c r="N44" s="363"/>
      <c r="O44" s="362"/>
      <c r="P44" s="363"/>
      <c r="Q44" s="362"/>
      <c r="R44" s="363"/>
      <c r="S44" s="362"/>
      <c r="T44" s="363"/>
      <c r="U44" s="81"/>
      <c r="V44" s="81"/>
      <c r="W44" s="362"/>
      <c r="X44" s="363"/>
    </row>
    <row r="45" spans="1:24" ht="15.75">
      <c r="A45" s="292" t="s">
        <v>55</v>
      </c>
      <c r="B45" s="372"/>
      <c r="C45" s="354">
        <v>100</v>
      </c>
      <c r="D45" s="355"/>
      <c r="E45" s="354">
        <v>100</v>
      </c>
      <c r="F45" s="355"/>
      <c r="G45" s="354">
        <v>100</v>
      </c>
      <c r="H45" s="355"/>
      <c r="I45" s="354">
        <v>100</v>
      </c>
      <c r="J45" s="355"/>
      <c r="K45" s="354">
        <v>100</v>
      </c>
      <c r="L45" s="355"/>
      <c r="M45" s="354">
        <v>100</v>
      </c>
      <c r="N45" s="355"/>
      <c r="O45" s="354">
        <v>100</v>
      </c>
      <c r="P45" s="355"/>
      <c r="Q45" s="354">
        <v>100</v>
      </c>
      <c r="R45" s="355"/>
      <c r="S45" s="354">
        <v>100</v>
      </c>
      <c r="T45" s="355"/>
      <c r="U45" s="76">
        <v>100</v>
      </c>
      <c r="V45" s="76">
        <v>100</v>
      </c>
      <c r="W45" s="354">
        <v>100</v>
      </c>
      <c r="X45" s="355"/>
    </row>
    <row r="46" spans="1:24" ht="15.75">
      <c r="A46" s="360" t="s">
        <v>71</v>
      </c>
      <c r="B46" s="361"/>
      <c r="C46" s="354"/>
      <c r="D46" s="375"/>
      <c r="E46" s="354"/>
      <c r="F46" s="375"/>
      <c r="G46" s="354"/>
      <c r="H46" s="375"/>
      <c r="I46" s="354"/>
      <c r="J46" s="375"/>
      <c r="K46" s="354"/>
      <c r="L46" s="375"/>
      <c r="M46" s="354"/>
      <c r="N46" s="375"/>
      <c r="O46" s="354"/>
      <c r="P46" s="375"/>
      <c r="Q46" s="354"/>
      <c r="R46" s="375"/>
      <c r="S46" s="354"/>
      <c r="T46" s="375"/>
      <c r="U46" s="76"/>
      <c r="V46" s="76"/>
      <c r="W46" s="354"/>
      <c r="X46" s="375"/>
    </row>
    <row r="47" spans="1:24" ht="15.75">
      <c r="A47" s="292" t="s">
        <v>75</v>
      </c>
      <c r="B47" s="372"/>
      <c r="C47" s="354"/>
      <c r="D47" s="355"/>
      <c r="E47" s="354"/>
      <c r="F47" s="355"/>
      <c r="G47" s="354"/>
      <c r="H47" s="355"/>
      <c r="I47" s="354"/>
      <c r="J47" s="355"/>
      <c r="K47" s="354"/>
      <c r="L47" s="355"/>
      <c r="M47" s="354"/>
      <c r="N47" s="355"/>
      <c r="O47" s="354"/>
      <c r="P47" s="355"/>
      <c r="Q47" s="354"/>
      <c r="R47" s="355"/>
      <c r="S47" s="354"/>
      <c r="T47" s="355"/>
      <c r="U47" s="76"/>
      <c r="V47" s="76"/>
      <c r="W47" s="354"/>
      <c r="X47" s="355"/>
    </row>
    <row r="48" spans="1:24" ht="15.75">
      <c r="A48" s="292" t="s">
        <v>69</v>
      </c>
      <c r="B48" s="372"/>
      <c r="C48" s="354">
        <v>55</v>
      </c>
      <c r="D48" s="375"/>
      <c r="E48" s="354">
        <v>55</v>
      </c>
      <c r="F48" s="375"/>
      <c r="G48" s="354">
        <v>55</v>
      </c>
      <c r="H48" s="375"/>
      <c r="I48" s="354">
        <v>55</v>
      </c>
      <c r="J48" s="375"/>
      <c r="K48" s="354">
        <v>55</v>
      </c>
      <c r="L48" s="375"/>
      <c r="M48" s="354">
        <v>55</v>
      </c>
      <c r="N48" s="375"/>
      <c r="O48" s="354">
        <v>55</v>
      </c>
      <c r="P48" s="375"/>
      <c r="Q48" s="354">
        <v>55</v>
      </c>
      <c r="R48" s="375"/>
      <c r="S48" s="354">
        <v>55</v>
      </c>
      <c r="T48" s="375"/>
      <c r="U48" s="76">
        <v>55</v>
      </c>
      <c r="V48" s="76">
        <v>55</v>
      </c>
      <c r="W48" s="354">
        <v>55</v>
      </c>
      <c r="X48" s="375"/>
    </row>
    <row r="49" spans="1:24" ht="16.5" thickBot="1">
      <c r="A49" s="319"/>
      <c r="B49" s="376"/>
      <c r="C49" s="358"/>
      <c r="D49" s="377"/>
      <c r="E49" s="358"/>
      <c r="F49" s="377"/>
      <c r="G49" s="358"/>
      <c r="H49" s="377"/>
      <c r="I49" s="358"/>
      <c r="J49" s="377"/>
      <c r="K49" s="358"/>
      <c r="L49" s="377"/>
      <c r="M49" s="358"/>
      <c r="N49" s="377"/>
      <c r="O49" s="358"/>
      <c r="P49" s="377"/>
      <c r="Q49" s="358"/>
      <c r="R49" s="377"/>
      <c r="S49" s="358"/>
      <c r="T49" s="377"/>
      <c r="U49" s="86"/>
      <c r="V49" s="86"/>
      <c r="W49" s="358"/>
      <c r="X49" s="359"/>
    </row>
    <row r="50" spans="1:24" ht="16.5" thickBot="1">
      <c r="A50" s="384" t="s">
        <v>56</v>
      </c>
      <c r="B50" s="385"/>
      <c r="C50" s="290" t="s">
        <v>82</v>
      </c>
      <c r="D50" s="382"/>
      <c r="E50" s="382"/>
      <c r="F50" s="382"/>
      <c r="G50" s="382"/>
      <c r="H50" s="382"/>
      <c r="I50" s="382"/>
      <c r="J50" s="291"/>
      <c r="K50" s="290" t="s">
        <v>82</v>
      </c>
      <c r="L50" s="382"/>
      <c r="M50" s="382"/>
      <c r="N50" s="382"/>
      <c r="O50" s="382"/>
      <c r="P50" s="382"/>
      <c r="Q50" s="382"/>
      <c r="R50" s="291"/>
      <c r="S50" s="290" t="s">
        <v>82</v>
      </c>
      <c r="T50" s="382"/>
      <c r="U50" s="382"/>
      <c r="V50" s="382"/>
      <c r="W50" s="382"/>
      <c r="X50" s="291"/>
    </row>
    <row r="51" spans="1:24" ht="16.5" thickBot="1">
      <c r="A51" s="386" t="s">
        <v>40</v>
      </c>
      <c r="B51" s="387"/>
      <c r="C51" s="324" t="s">
        <v>301</v>
      </c>
      <c r="D51" s="325"/>
      <c r="E51" s="325"/>
      <c r="F51" s="325"/>
      <c r="G51" s="325"/>
      <c r="H51" s="325"/>
      <c r="I51" s="325"/>
      <c r="J51" s="326"/>
      <c r="K51" s="324" t="s">
        <v>301</v>
      </c>
      <c r="L51" s="325"/>
      <c r="M51" s="325"/>
      <c r="N51" s="325"/>
      <c r="O51" s="325"/>
      <c r="P51" s="325"/>
      <c r="Q51" s="325"/>
      <c r="R51" s="326"/>
      <c r="S51" s="388" t="s">
        <v>301</v>
      </c>
      <c r="T51" s="389"/>
      <c r="U51" s="389"/>
      <c r="V51" s="389"/>
      <c r="W51" s="389"/>
      <c r="X51" s="390"/>
    </row>
    <row r="52" spans="1:24" ht="16.5" thickBot="1">
      <c r="A52" s="378" t="s">
        <v>74</v>
      </c>
      <c r="B52" s="379"/>
      <c r="C52" s="380"/>
      <c r="D52" s="381" t="s">
        <v>20</v>
      </c>
      <c r="E52" s="382"/>
      <c r="F52" s="383"/>
      <c r="G52" s="381" t="s">
        <v>37</v>
      </c>
      <c r="H52" s="382"/>
      <c r="I52" s="382"/>
      <c r="J52" s="382"/>
      <c r="K52" s="382"/>
      <c r="L52" s="291"/>
      <c r="M52" s="290" t="s">
        <v>59</v>
      </c>
      <c r="N52" s="382"/>
      <c r="O52" s="383"/>
      <c r="P52" s="381" t="s">
        <v>20</v>
      </c>
      <c r="Q52" s="382"/>
      <c r="R52" s="383"/>
      <c r="S52" s="381" t="s">
        <v>37</v>
      </c>
      <c r="T52" s="382"/>
      <c r="U52" s="382"/>
      <c r="V52" s="382"/>
      <c r="W52" s="382"/>
      <c r="X52" s="291"/>
    </row>
    <row r="53" spans="1:24" ht="15.75">
      <c r="A53" s="395"/>
      <c r="B53" s="396"/>
      <c r="C53" s="397"/>
      <c r="D53" s="88"/>
      <c r="E53" s="88"/>
      <c r="F53" s="89">
        <f>E53-D53</f>
        <v>0</v>
      </c>
      <c r="G53" s="398"/>
      <c r="H53" s="399"/>
      <c r="I53" s="399"/>
      <c r="J53" s="399"/>
      <c r="K53" s="399"/>
      <c r="L53" s="400"/>
      <c r="M53" s="395" t="s">
        <v>60</v>
      </c>
      <c r="N53" s="396"/>
      <c r="O53" s="397"/>
      <c r="P53" s="88"/>
      <c r="Q53" s="88"/>
      <c r="R53" s="89">
        <f>Q53-P53</f>
        <v>0</v>
      </c>
      <c r="S53" s="398"/>
      <c r="T53" s="399"/>
      <c r="U53" s="399"/>
      <c r="V53" s="399"/>
      <c r="W53" s="399"/>
      <c r="X53" s="400"/>
    </row>
    <row r="54" spans="1:24" ht="15.75">
      <c r="A54" s="354"/>
      <c r="B54" s="375"/>
      <c r="C54" s="401"/>
      <c r="D54" s="83"/>
      <c r="E54" s="83"/>
      <c r="F54" s="83"/>
      <c r="G54" s="402"/>
      <c r="H54" s="403"/>
      <c r="I54" s="403"/>
      <c r="J54" s="403"/>
      <c r="K54" s="403"/>
      <c r="L54" s="404"/>
      <c r="M54" s="354"/>
      <c r="N54" s="375"/>
      <c r="O54" s="401"/>
      <c r="P54" s="83"/>
      <c r="Q54" s="83"/>
      <c r="R54" s="83"/>
      <c r="S54" s="405"/>
      <c r="T54" s="375"/>
      <c r="U54" s="375"/>
      <c r="V54" s="375"/>
      <c r="W54" s="375"/>
      <c r="X54" s="355"/>
    </row>
    <row r="55" spans="1:24" ht="16.5" thickBot="1">
      <c r="A55" s="391"/>
      <c r="B55" s="392"/>
      <c r="C55" s="393"/>
      <c r="D55" s="84"/>
      <c r="E55" s="84"/>
      <c r="F55" s="84"/>
      <c r="G55" s="394"/>
      <c r="H55" s="377"/>
      <c r="I55" s="377"/>
      <c r="J55" s="377"/>
      <c r="K55" s="377"/>
      <c r="L55" s="359"/>
      <c r="M55" s="391"/>
      <c r="N55" s="392"/>
      <c r="O55" s="393"/>
      <c r="P55" s="84"/>
      <c r="Q55" s="84"/>
      <c r="R55" s="84"/>
      <c r="S55" s="394"/>
      <c r="T55" s="377"/>
      <c r="U55" s="377"/>
      <c r="V55" s="377"/>
      <c r="W55" s="377"/>
      <c r="X55" s="359"/>
    </row>
  </sheetData>
  <mergeCells count="408">
    <mergeCell ref="A1:S1"/>
    <mergeCell ref="U1:V1"/>
    <mergeCell ref="A3:B4"/>
    <mergeCell ref="C3:F3"/>
    <mergeCell ref="G3:G4"/>
    <mergeCell ref="H3:H4"/>
    <mergeCell ref="I3:J3"/>
    <mergeCell ref="M3:S3"/>
    <mergeCell ref="T3:X3"/>
    <mergeCell ref="E4:F4"/>
    <mergeCell ref="A8:B8"/>
    <mergeCell ref="E8:F8"/>
    <mergeCell ref="A9:B9"/>
    <mergeCell ref="E9:F9"/>
    <mergeCell ref="A10:B10"/>
    <mergeCell ref="E10:F10"/>
    <mergeCell ref="A5:B5"/>
    <mergeCell ref="E5:F5"/>
    <mergeCell ref="A6:B6"/>
    <mergeCell ref="E6:F6"/>
    <mergeCell ref="A7:B7"/>
    <mergeCell ref="E7:F7"/>
    <mergeCell ref="E11:F11"/>
    <mergeCell ref="A13:D14"/>
    <mergeCell ref="E13:F13"/>
    <mergeCell ref="G13:H13"/>
    <mergeCell ref="I13:J13"/>
    <mergeCell ref="K13:L13"/>
    <mergeCell ref="E14:F14"/>
    <mergeCell ref="G14:H14"/>
    <mergeCell ref="I14:J14"/>
    <mergeCell ref="K14:L14"/>
    <mergeCell ref="A17:B17"/>
    <mergeCell ref="C17:D17"/>
    <mergeCell ref="E17:F17"/>
    <mergeCell ref="G17:H17"/>
    <mergeCell ref="I17:J17"/>
    <mergeCell ref="A16:B16"/>
    <mergeCell ref="C16:D16"/>
    <mergeCell ref="E16:F16"/>
    <mergeCell ref="G16:H16"/>
    <mergeCell ref="I16:J16"/>
    <mergeCell ref="K17:L17"/>
    <mergeCell ref="M17:N17"/>
    <mergeCell ref="O17:P17"/>
    <mergeCell ref="Q17:R17"/>
    <mergeCell ref="S17:T17"/>
    <mergeCell ref="W17:X17"/>
    <mergeCell ref="M16:N16"/>
    <mergeCell ref="O16:P16"/>
    <mergeCell ref="Q16:R16"/>
    <mergeCell ref="S16:T16"/>
    <mergeCell ref="W16:X16"/>
    <mergeCell ref="K16:L16"/>
    <mergeCell ref="A19:B19"/>
    <mergeCell ref="C19:D19"/>
    <mergeCell ref="E19:F19"/>
    <mergeCell ref="G19:H19"/>
    <mergeCell ref="I19:J19"/>
    <mergeCell ref="A18:B18"/>
    <mergeCell ref="C18:D18"/>
    <mergeCell ref="E18:F18"/>
    <mergeCell ref="G18:H18"/>
    <mergeCell ref="I18:J18"/>
    <mergeCell ref="K19:L19"/>
    <mergeCell ref="M19:N19"/>
    <mergeCell ref="O19:P19"/>
    <mergeCell ref="Q19:R19"/>
    <mergeCell ref="S19:T19"/>
    <mergeCell ref="W19:X19"/>
    <mergeCell ref="M18:N18"/>
    <mergeCell ref="O18:P18"/>
    <mergeCell ref="Q18:R18"/>
    <mergeCell ref="S18:T18"/>
    <mergeCell ref="W18:X18"/>
    <mergeCell ref="K18:L18"/>
    <mergeCell ref="A21:B21"/>
    <mergeCell ref="C21:D21"/>
    <mergeCell ref="E21:F21"/>
    <mergeCell ref="G21:H21"/>
    <mergeCell ref="I21:J21"/>
    <mergeCell ref="A20:B20"/>
    <mergeCell ref="C20:D20"/>
    <mergeCell ref="E20:F20"/>
    <mergeCell ref="G20:H20"/>
    <mergeCell ref="I20:J20"/>
    <mergeCell ref="K21:L21"/>
    <mergeCell ref="M21:N21"/>
    <mergeCell ref="O21:P21"/>
    <mergeCell ref="Q21:R21"/>
    <mergeCell ref="S21:T21"/>
    <mergeCell ref="W21:X21"/>
    <mergeCell ref="M20:N20"/>
    <mergeCell ref="O20:P20"/>
    <mergeCell ref="Q20:R20"/>
    <mergeCell ref="S20:T20"/>
    <mergeCell ref="W20:X20"/>
    <mergeCell ref="K20:L20"/>
    <mergeCell ref="A23:B23"/>
    <mergeCell ref="C23:D23"/>
    <mergeCell ref="E23:F23"/>
    <mergeCell ref="G23:H23"/>
    <mergeCell ref="I23:J23"/>
    <mergeCell ref="A22:B22"/>
    <mergeCell ref="C22:D22"/>
    <mergeCell ref="E22:F22"/>
    <mergeCell ref="G22:H22"/>
    <mergeCell ref="I22:J22"/>
    <mergeCell ref="K23:L23"/>
    <mergeCell ref="M23:N23"/>
    <mergeCell ref="O23:P23"/>
    <mergeCell ref="Q23:R23"/>
    <mergeCell ref="S23:T23"/>
    <mergeCell ref="W23:X23"/>
    <mergeCell ref="M22:N22"/>
    <mergeCell ref="O22:P22"/>
    <mergeCell ref="Q22:R22"/>
    <mergeCell ref="S22:T22"/>
    <mergeCell ref="W22:X22"/>
    <mergeCell ref="K22:L22"/>
    <mergeCell ref="M24:N24"/>
    <mergeCell ref="O24:P24"/>
    <mergeCell ref="Q24:R24"/>
    <mergeCell ref="S24:T24"/>
    <mergeCell ref="W24:X24"/>
    <mergeCell ref="A25:B25"/>
    <mergeCell ref="C25:D25"/>
    <mergeCell ref="E25:F25"/>
    <mergeCell ref="G25:H25"/>
    <mergeCell ref="I25:J25"/>
    <mergeCell ref="A24:B24"/>
    <mergeCell ref="C24:D24"/>
    <mergeCell ref="E24:F24"/>
    <mergeCell ref="G24:H24"/>
    <mergeCell ref="I24:J24"/>
    <mergeCell ref="K24:L24"/>
    <mergeCell ref="W25:X25"/>
    <mergeCell ref="K25:L25"/>
    <mergeCell ref="M25:N25"/>
    <mergeCell ref="O25:P25"/>
    <mergeCell ref="Q25:R25"/>
    <mergeCell ref="S25:T25"/>
    <mergeCell ref="U25:V25"/>
    <mergeCell ref="S26:T26"/>
    <mergeCell ref="W26:X26"/>
    <mergeCell ref="A27:R27"/>
    <mergeCell ref="S27:V27"/>
    <mergeCell ref="W27:X27"/>
    <mergeCell ref="A28:B29"/>
    <mergeCell ref="C28:X28"/>
    <mergeCell ref="C29:J29"/>
    <mergeCell ref="K29:R29"/>
    <mergeCell ref="S29:X29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A31:B31"/>
    <mergeCell ref="C31:D31"/>
    <mergeCell ref="E31:F31"/>
    <mergeCell ref="G31:H31"/>
    <mergeCell ref="I31:J31"/>
    <mergeCell ref="A30:B30"/>
    <mergeCell ref="C30:D30"/>
    <mergeCell ref="E30:F30"/>
    <mergeCell ref="G30:H30"/>
    <mergeCell ref="I30:J30"/>
    <mergeCell ref="K31:L31"/>
    <mergeCell ref="M31:N31"/>
    <mergeCell ref="O31:P31"/>
    <mergeCell ref="Q31:R31"/>
    <mergeCell ref="S31:T31"/>
    <mergeCell ref="W31:X31"/>
    <mergeCell ref="M30:N30"/>
    <mergeCell ref="O30:P30"/>
    <mergeCell ref="Q30:R30"/>
    <mergeCell ref="S30:T30"/>
    <mergeCell ref="W30:X30"/>
    <mergeCell ref="K30:L30"/>
    <mergeCell ref="A33:B33"/>
    <mergeCell ref="C33:D33"/>
    <mergeCell ref="E33:F33"/>
    <mergeCell ref="G33:H33"/>
    <mergeCell ref="I33:J33"/>
    <mergeCell ref="A32:B32"/>
    <mergeCell ref="C32:D32"/>
    <mergeCell ref="E32:F32"/>
    <mergeCell ref="G32:H32"/>
    <mergeCell ref="I32:J32"/>
    <mergeCell ref="K33:L33"/>
    <mergeCell ref="M33:N33"/>
    <mergeCell ref="O33:P33"/>
    <mergeCell ref="Q33:R33"/>
    <mergeCell ref="S33:T33"/>
    <mergeCell ref="W33:X33"/>
    <mergeCell ref="M32:N32"/>
    <mergeCell ref="O32:P32"/>
    <mergeCell ref="Q32:R32"/>
    <mergeCell ref="S32:T32"/>
    <mergeCell ref="W32:X32"/>
    <mergeCell ref="K32:L32"/>
    <mergeCell ref="A35:B35"/>
    <mergeCell ref="C35:D35"/>
    <mergeCell ref="E35:F35"/>
    <mergeCell ref="G35:H35"/>
    <mergeCell ref="I35:J35"/>
    <mergeCell ref="A34:B34"/>
    <mergeCell ref="C34:D34"/>
    <mergeCell ref="E34:F34"/>
    <mergeCell ref="G34:H34"/>
    <mergeCell ref="I34:J34"/>
    <mergeCell ref="K35:L35"/>
    <mergeCell ref="M35:N35"/>
    <mergeCell ref="O35:P35"/>
    <mergeCell ref="Q35:R35"/>
    <mergeCell ref="S35:T35"/>
    <mergeCell ref="W35:X35"/>
    <mergeCell ref="M34:N34"/>
    <mergeCell ref="O34:P34"/>
    <mergeCell ref="Q34:R34"/>
    <mergeCell ref="S34:T34"/>
    <mergeCell ref="W34:X34"/>
    <mergeCell ref="K34:L34"/>
    <mergeCell ref="A37:B37"/>
    <mergeCell ref="C37:D37"/>
    <mergeCell ref="E37:F37"/>
    <mergeCell ref="G37:H37"/>
    <mergeCell ref="I37:J37"/>
    <mergeCell ref="A36:B36"/>
    <mergeCell ref="C36:D36"/>
    <mergeCell ref="E36:F36"/>
    <mergeCell ref="G36:H36"/>
    <mergeCell ref="I36:J36"/>
    <mergeCell ref="K37:L37"/>
    <mergeCell ref="M37:N37"/>
    <mergeCell ref="O37:P37"/>
    <mergeCell ref="Q37:R37"/>
    <mergeCell ref="S37:T37"/>
    <mergeCell ref="W37:X37"/>
    <mergeCell ref="M36:N36"/>
    <mergeCell ref="O36:P36"/>
    <mergeCell ref="Q36:R36"/>
    <mergeCell ref="S36:T36"/>
    <mergeCell ref="W36:X36"/>
    <mergeCell ref="K36:L36"/>
    <mergeCell ref="A39:B39"/>
    <mergeCell ref="C39:D39"/>
    <mergeCell ref="E39:F39"/>
    <mergeCell ref="G39:H39"/>
    <mergeCell ref="I39:J39"/>
    <mergeCell ref="A38:B38"/>
    <mergeCell ref="C38:D38"/>
    <mergeCell ref="E38:F38"/>
    <mergeCell ref="G38:H38"/>
    <mergeCell ref="I38:J38"/>
    <mergeCell ref="K39:L39"/>
    <mergeCell ref="M39:N39"/>
    <mergeCell ref="O39:P39"/>
    <mergeCell ref="Q39:R39"/>
    <mergeCell ref="S39:T39"/>
    <mergeCell ref="W39:X39"/>
    <mergeCell ref="M38:N38"/>
    <mergeCell ref="O38:P38"/>
    <mergeCell ref="Q38:R38"/>
    <mergeCell ref="S38:T38"/>
    <mergeCell ref="W38:X38"/>
    <mergeCell ref="K38:L38"/>
    <mergeCell ref="A41:B41"/>
    <mergeCell ref="C41:D41"/>
    <mergeCell ref="E41:F41"/>
    <mergeCell ref="G41:H41"/>
    <mergeCell ref="I41:J41"/>
    <mergeCell ref="A40:B40"/>
    <mergeCell ref="C40:D40"/>
    <mergeCell ref="E40:F40"/>
    <mergeCell ref="G40:H40"/>
    <mergeCell ref="I40:J40"/>
    <mergeCell ref="K41:L41"/>
    <mergeCell ref="M41:N41"/>
    <mergeCell ref="O41:P41"/>
    <mergeCell ref="Q41:R41"/>
    <mergeCell ref="S41:T41"/>
    <mergeCell ref="W41:X41"/>
    <mergeCell ref="M40:N40"/>
    <mergeCell ref="O40:P40"/>
    <mergeCell ref="Q40:R40"/>
    <mergeCell ref="S40:T40"/>
    <mergeCell ref="W40:X40"/>
    <mergeCell ref="K40:L40"/>
    <mergeCell ref="A43:B43"/>
    <mergeCell ref="C43:D43"/>
    <mergeCell ref="E43:F43"/>
    <mergeCell ref="G43:H43"/>
    <mergeCell ref="I43:J43"/>
    <mergeCell ref="A42:B42"/>
    <mergeCell ref="C42:D42"/>
    <mergeCell ref="E42:F42"/>
    <mergeCell ref="G42:H42"/>
    <mergeCell ref="I42:J42"/>
    <mergeCell ref="K43:L43"/>
    <mergeCell ref="M43:N43"/>
    <mergeCell ref="O43:P43"/>
    <mergeCell ref="Q43:R43"/>
    <mergeCell ref="S43:T43"/>
    <mergeCell ref="W43:X43"/>
    <mergeCell ref="M42:N42"/>
    <mergeCell ref="O42:P42"/>
    <mergeCell ref="Q42:R42"/>
    <mergeCell ref="S42:T42"/>
    <mergeCell ref="W42:X42"/>
    <mergeCell ref="K42:L42"/>
    <mergeCell ref="A45:B45"/>
    <mergeCell ref="C45:D45"/>
    <mergeCell ref="E45:F45"/>
    <mergeCell ref="G45:H45"/>
    <mergeCell ref="I45:J45"/>
    <mergeCell ref="A44:B44"/>
    <mergeCell ref="C44:D44"/>
    <mergeCell ref="E44:F44"/>
    <mergeCell ref="G44:H44"/>
    <mergeCell ref="I44:J44"/>
    <mergeCell ref="K45:L45"/>
    <mergeCell ref="M45:N45"/>
    <mergeCell ref="O45:P45"/>
    <mergeCell ref="Q45:R45"/>
    <mergeCell ref="S45:T45"/>
    <mergeCell ref="W45:X45"/>
    <mergeCell ref="M44:N44"/>
    <mergeCell ref="O44:P44"/>
    <mergeCell ref="Q44:R44"/>
    <mergeCell ref="S44:T44"/>
    <mergeCell ref="W44:X44"/>
    <mergeCell ref="K44:L44"/>
    <mergeCell ref="A47:B47"/>
    <mergeCell ref="C47:D47"/>
    <mergeCell ref="E47:F47"/>
    <mergeCell ref="G47:H47"/>
    <mergeCell ref="I47:J47"/>
    <mergeCell ref="A46:B46"/>
    <mergeCell ref="C46:D46"/>
    <mergeCell ref="E46:F46"/>
    <mergeCell ref="G46:H46"/>
    <mergeCell ref="I46:J46"/>
    <mergeCell ref="K47:L47"/>
    <mergeCell ref="M47:N47"/>
    <mergeCell ref="O47:P47"/>
    <mergeCell ref="Q47:R47"/>
    <mergeCell ref="S47:T47"/>
    <mergeCell ref="W47:X47"/>
    <mergeCell ref="M46:N46"/>
    <mergeCell ref="O46:P46"/>
    <mergeCell ref="Q46:R46"/>
    <mergeCell ref="S46:T46"/>
    <mergeCell ref="W46:X46"/>
    <mergeCell ref="K46:L46"/>
    <mergeCell ref="A49:B49"/>
    <mergeCell ref="C49:D49"/>
    <mergeCell ref="E49:F49"/>
    <mergeCell ref="G49:H49"/>
    <mergeCell ref="I49:J49"/>
    <mergeCell ref="A48:B48"/>
    <mergeCell ref="C48:D48"/>
    <mergeCell ref="E48:F48"/>
    <mergeCell ref="G48:H48"/>
    <mergeCell ref="I48:J48"/>
    <mergeCell ref="K49:L49"/>
    <mergeCell ref="M49:N49"/>
    <mergeCell ref="O49:P49"/>
    <mergeCell ref="Q49:R49"/>
    <mergeCell ref="S49:T49"/>
    <mergeCell ref="W49:X49"/>
    <mergeCell ref="M48:N48"/>
    <mergeCell ref="O48:P48"/>
    <mergeCell ref="Q48:R48"/>
    <mergeCell ref="S48:T48"/>
    <mergeCell ref="W48:X48"/>
    <mergeCell ref="K48:L48"/>
    <mergeCell ref="A52:C52"/>
    <mergeCell ref="D52:F52"/>
    <mergeCell ref="G52:L52"/>
    <mergeCell ref="M52:O52"/>
    <mergeCell ref="P52:R52"/>
    <mergeCell ref="S52:X52"/>
    <mergeCell ref="A50:B50"/>
    <mergeCell ref="C50:J50"/>
    <mergeCell ref="K50:R50"/>
    <mergeCell ref="S50:X50"/>
    <mergeCell ref="A51:B51"/>
    <mergeCell ref="C51:J51"/>
    <mergeCell ref="K51:R51"/>
    <mergeCell ref="S51:X51"/>
    <mergeCell ref="A55:C55"/>
    <mergeCell ref="G55:L55"/>
    <mergeCell ref="M55:O55"/>
    <mergeCell ref="S55:X55"/>
    <mergeCell ref="A53:C53"/>
    <mergeCell ref="G53:L53"/>
    <mergeCell ref="M53:O53"/>
    <mergeCell ref="S53:X53"/>
    <mergeCell ref="A54:C54"/>
    <mergeCell ref="G54:L54"/>
    <mergeCell ref="M54:O54"/>
    <mergeCell ref="S54:X5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X55"/>
  <sheetViews>
    <sheetView zoomScale="90" zoomScaleNormal="90" workbookViewId="0">
      <pane xSplit="2" ySplit="4" topLeftCell="F5" activePane="bottomRight" state="frozen"/>
      <selection pane="topRight" activeCell="C1" sqref="C1"/>
      <selection pane="bottomLeft" activeCell="A5" sqref="A5"/>
      <selection pane="bottomRight" activeCell="W34" sqref="W34:X48"/>
    </sheetView>
  </sheetViews>
  <sheetFormatPr defaultRowHeight="15"/>
  <sheetData>
    <row r="1" spans="1:24" ht="20.25">
      <c r="A1" s="259" t="s">
        <v>72</v>
      </c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  <c r="N1" s="260"/>
      <c r="O1" s="260"/>
      <c r="P1" s="260"/>
      <c r="Q1" s="260"/>
      <c r="R1" s="260"/>
      <c r="S1" s="260"/>
      <c r="T1" s="5">
        <v>21</v>
      </c>
      <c r="U1" s="261" t="s">
        <v>86</v>
      </c>
      <c r="V1" s="261"/>
      <c r="W1" s="5" t="s">
        <v>77</v>
      </c>
      <c r="X1" s="6"/>
    </row>
    <row r="2" spans="1:24" ht="15.75" thickBot="1">
      <c r="A2" s="104"/>
      <c r="B2" s="105"/>
      <c r="C2" s="105"/>
      <c r="D2" s="105"/>
      <c r="E2" s="105"/>
      <c r="F2" s="105"/>
      <c r="G2" s="105"/>
      <c r="H2" s="105"/>
      <c r="I2" s="105"/>
      <c r="J2" s="105"/>
      <c r="K2" s="106"/>
      <c r="L2" s="106"/>
      <c r="M2" s="106"/>
      <c r="N2" s="105"/>
      <c r="O2" s="107"/>
      <c r="P2" s="105"/>
      <c r="Q2" s="105"/>
      <c r="R2" s="105"/>
      <c r="S2" s="105"/>
      <c r="T2" s="105"/>
      <c r="U2" s="105"/>
      <c r="V2" s="107"/>
      <c r="W2" s="105"/>
      <c r="X2" s="108"/>
    </row>
    <row r="3" spans="1:24" ht="38.25">
      <c r="A3" s="262" t="s">
        <v>0</v>
      </c>
      <c r="B3" s="263"/>
      <c r="C3" s="266" t="s">
        <v>1</v>
      </c>
      <c r="D3" s="267"/>
      <c r="E3" s="267"/>
      <c r="F3" s="267"/>
      <c r="G3" s="267" t="s">
        <v>22</v>
      </c>
      <c r="H3" s="269" t="s">
        <v>23</v>
      </c>
      <c r="I3" s="262" t="s">
        <v>36</v>
      </c>
      <c r="J3" s="263"/>
      <c r="K3" s="230" t="s">
        <v>45</v>
      </c>
      <c r="L3" s="230" t="s">
        <v>33</v>
      </c>
      <c r="M3" s="271" t="s">
        <v>2</v>
      </c>
      <c r="N3" s="272"/>
      <c r="O3" s="272"/>
      <c r="P3" s="272"/>
      <c r="Q3" s="272"/>
      <c r="R3" s="272"/>
      <c r="S3" s="273"/>
      <c r="T3" s="266" t="s">
        <v>34</v>
      </c>
      <c r="U3" s="267"/>
      <c r="V3" s="267"/>
      <c r="W3" s="267"/>
      <c r="X3" s="263"/>
    </row>
    <row r="4" spans="1:24" ht="26.25" thickBot="1">
      <c r="A4" s="264"/>
      <c r="B4" s="265"/>
      <c r="C4" s="1" t="s">
        <v>3</v>
      </c>
      <c r="D4" s="231" t="s">
        <v>4</v>
      </c>
      <c r="E4" s="274" t="s">
        <v>5</v>
      </c>
      <c r="F4" s="274"/>
      <c r="G4" s="268"/>
      <c r="H4" s="270"/>
      <c r="I4" s="228" t="s">
        <v>6</v>
      </c>
      <c r="J4" s="2" t="s">
        <v>39</v>
      </c>
      <c r="K4" s="3" t="s">
        <v>46</v>
      </c>
      <c r="L4" s="3" t="s">
        <v>21</v>
      </c>
      <c r="M4" s="228" t="s">
        <v>9</v>
      </c>
      <c r="N4" s="231" t="s">
        <v>67</v>
      </c>
      <c r="O4" s="231" t="s">
        <v>10</v>
      </c>
      <c r="P4" s="231" t="s">
        <v>11</v>
      </c>
      <c r="Q4" s="231" t="s">
        <v>12</v>
      </c>
      <c r="R4" s="229" t="s">
        <v>65</v>
      </c>
      <c r="S4" s="90" t="s">
        <v>61</v>
      </c>
      <c r="T4" s="1" t="s">
        <v>7</v>
      </c>
      <c r="U4" s="231" t="s">
        <v>8</v>
      </c>
      <c r="V4" s="231" t="s">
        <v>13</v>
      </c>
      <c r="W4" s="231" t="s">
        <v>41</v>
      </c>
      <c r="X4" s="4" t="s">
        <v>14</v>
      </c>
    </row>
    <row r="5" spans="1:24" ht="16.5" thickBot="1">
      <c r="A5" s="275" t="s">
        <v>388</v>
      </c>
      <c r="B5" s="276"/>
      <c r="C5" s="16">
        <v>0.125</v>
      </c>
      <c r="D5" s="233">
        <v>0.13194444444444445</v>
      </c>
      <c r="E5" s="280">
        <f t="shared" ref="E5:E10" si="0">D5-C5</f>
        <v>6.9444444444444475E-3</v>
      </c>
      <c r="F5" s="280"/>
      <c r="G5" s="99" t="s">
        <v>92</v>
      </c>
      <c r="H5" s="8">
        <v>1.4</v>
      </c>
      <c r="I5" s="9">
        <v>0.66666666666666663</v>
      </c>
      <c r="J5" s="10">
        <v>18.55</v>
      </c>
      <c r="K5" s="7">
        <v>13</v>
      </c>
      <c r="L5" s="21">
        <v>31.95</v>
      </c>
      <c r="M5" s="11">
        <v>33.299999999999997</v>
      </c>
      <c r="N5" s="12">
        <v>7.78</v>
      </c>
      <c r="O5" s="12">
        <v>42.83</v>
      </c>
      <c r="P5" s="12">
        <v>7.58</v>
      </c>
      <c r="Q5" s="12">
        <v>7.33</v>
      </c>
      <c r="R5" s="12">
        <v>0.65</v>
      </c>
      <c r="S5" s="91" t="s">
        <v>392</v>
      </c>
      <c r="T5" s="13">
        <v>0.46</v>
      </c>
      <c r="U5" s="12">
        <v>76.319999999999993</v>
      </c>
      <c r="V5" s="14">
        <v>0.115</v>
      </c>
      <c r="W5" s="14">
        <v>5.0000000000000001E-3</v>
      </c>
      <c r="X5" s="15">
        <v>7.09</v>
      </c>
    </row>
    <row r="6" spans="1:24" ht="16.5" thickBot="1">
      <c r="A6" s="275" t="s">
        <v>389</v>
      </c>
      <c r="B6" s="276"/>
      <c r="C6" s="16">
        <v>0.375</v>
      </c>
      <c r="D6" s="232">
        <v>0.38541666666666669</v>
      </c>
      <c r="E6" s="277">
        <f t="shared" si="0"/>
        <v>1.0416666666666685E-2</v>
      </c>
      <c r="F6" s="277"/>
      <c r="G6" s="99" t="s">
        <v>111</v>
      </c>
      <c r="H6" s="100">
        <v>1.4</v>
      </c>
      <c r="I6" s="18">
        <v>0.5</v>
      </c>
      <c r="J6" s="19">
        <v>15.65</v>
      </c>
      <c r="K6" s="20">
        <v>13</v>
      </c>
      <c r="L6" s="21">
        <v>31.35</v>
      </c>
      <c r="M6" s="22">
        <v>33.909999999999997</v>
      </c>
      <c r="N6" s="23">
        <v>8.73</v>
      </c>
      <c r="O6" s="23">
        <v>44.11</v>
      </c>
      <c r="P6" s="23">
        <v>5.08</v>
      </c>
      <c r="Q6" s="23">
        <v>6.99</v>
      </c>
      <c r="R6" s="23">
        <v>0.34</v>
      </c>
      <c r="S6" s="215" t="s">
        <v>394</v>
      </c>
      <c r="T6" s="24">
        <v>1.69</v>
      </c>
      <c r="U6" s="23">
        <v>76.209999999999994</v>
      </c>
      <c r="V6" s="20">
        <v>0.12</v>
      </c>
      <c r="W6" s="25">
        <v>1.4E-2</v>
      </c>
      <c r="X6" s="26">
        <v>6.52</v>
      </c>
    </row>
    <row r="7" spans="1:24" ht="16.5" thickBot="1">
      <c r="A7" s="275" t="s">
        <v>390</v>
      </c>
      <c r="B7" s="276"/>
      <c r="C7" s="27">
        <v>0.62152777777777779</v>
      </c>
      <c r="D7" s="28">
        <v>0.62847222222222221</v>
      </c>
      <c r="E7" s="277">
        <f t="shared" si="0"/>
        <v>6.9444444444444198E-3</v>
      </c>
      <c r="F7" s="277"/>
      <c r="G7" s="99" t="s">
        <v>111</v>
      </c>
      <c r="H7" s="17">
        <v>1.4</v>
      </c>
      <c r="I7" s="18">
        <v>0.66666666666666663</v>
      </c>
      <c r="J7" s="19">
        <v>19.399999999999999</v>
      </c>
      <c r="K7" s="20">
        <v>13</v>
      </c>
      <c r="L7" s="21">
        <v>31.2</v>
      </c>
      <c r="M7" s="22">
        <v>31.82</v>
      </c>
      <c r="N7" s="23">
        <v>7.27</v>
      </c>
      <c r="O7" s="23">
        <v>40.6</v>
      </c>
      <c r="P7" s="23">
        <v>8.0500000000000007</v>
      </c>
      <c r="Q7" s="23">
        <v>7.38</v>
      </c>
      <c r="R7" s="23">
        <v>0.89</v>
      </c>
      <c r="S7" s="215" t="s">
        <v>395</v>
      </c>
      <c r="T7" s="24">
        <v>0.7</v>
      </c>
      <c r="U7" s="23">
        <v>76.400000000000006</v>
      </c>
      <c r="V7" s="20">
        <v>0.14099999999999999</v>
      </c>
      <c r="W7" s="25">
        <v>7.0000000000000001E-3</v>
      </c>
      <c r="X7" s="26">
        <v>6.94</v>
      </c>
    </row>
    <row r="8" spans="1:24" ht="16.5" thickBot="1">
      <c r="A8" s="275" t="s">
        <v>391</v>
      </c>
      <c r="B8" s="276"/>
      <c r="C8" s="101">
        <v>0.875</v>
      </c>
      <c r="D8" s="232">
        <v>0.88194444444444453</v>
      </c>
      <c r="E8" s="277">
        <f t="shared" si="0"/>
        <v>6.9444444444445308E-3</v>
      </c>
      <c r="F8" s="277"/>
      <c r="G8" s="99" t="s">
        <v>111</v>
      </c>
      <c r="H8" s="100">
        <v>1.3</v>
      </c>
      <c r="I8" s="18">
        <v>0.5</v>
      </c>
      <c r="J8" s="19">
        <v>16.399999999999999</v>
      </c>
      <c r="K8" s="20">
        <v>13</v>
      </c>
      <c r="L8" s="21">
        <v>30.45</v>
      </c>
      <c r="M8" s="22">
        <v>33.94</v>
      </c>
      <c r="N8" s="23">
        <v>8.48</v>
      </c>
      <c r="O8" s="23">
        <v>43.27</v>
      </c>
      <c r="P8" s="23">
        <v>6.46</v>
      </c>
      <c r="Q8" s="23">
        <v>6.97</v>
      </c>
      <c r="R8" s="96">
        <v>0.61</v>
      </c>
      <c r="S8" s="93" t="s">
        <v>143</v>
      </c>
      <c r="T8" s="24">
        <v>0.27</v>
      </c>
      <c r="U8" s="23">
        <v>75.98</v>
      </c>
      <c r="V8" s="31">
        <v>0.12</v>
      </c>
      <c r="W8" s="33">
        <v>3.0000000000000001E-3</v>
      </c>
      <c r="X8" s="31">
        <v>7.23</v>
      </c>
    </row>
    <row r="9" spans="1:24" ht="16.5" thickBot="1">
      <c r="A9" s="275"/>
      <c r="B9" s="278"/>
      <c r="C9" s="16"/>
      <c r="D9" s="232"/>
      <c r="E9" s="277">
        <f t="shared" si="0"/>
        <v>0</v>
      </c>
      <c r="F9" s="277"/>
      <c r="G9" s="99"/>
      <c r="H9" s="17"/>
      <c r="I9" s="18"/>
      <c r="J9" s="19"/>
      <c r="K9" s="20"/>
      <c r="L9" s="21"/>
      <c r="M9" s="30"/>
      <c r="N9" s="31"/>
      <c r="O9" s="31"/>
      <c r="P9" s="31"/>
      <c r="Q9" s="31"/>
      <c r="R9" s="97"/>
      <c r="S9" s="94"/>
      <c r="T9" s="32"/>
      <c r="U9" s="31"/>
      <c r="V9" s="33"/>
      <c r="W9" s="34"/>
      <c r="X9" s="26"/>
    </row>
    <row r="10" spans="1:24" ht="16.5" thickBot="1">
      <c r="A10" s="275"/>
      <c r="B10" s="278"/>
      <c r="C10" s="35"/>
      <c r="D10" s="36"/>
      <c r="E10" s="279">
        <f t="shared" si="0"/>
        <v>0</v>
      </c>
      <c r="F10" s="279"/>
      <c r="G10" s="37"/>
      <c r="H10" s="37"/>
      <c r="I10" s="38"/>
      <c r="J10" s="39"/>
      <c r="K10" s="40"/>
      <c r="L10" s="41"/>
      <c r="M10" s="42"/>
      <c r="N10" s="43"/>
      <c r="O10" s="43"/>
      <c r="P10" s="43"/>
      <c r="Q10" s="43"/>
      <c r="R10" s="43"/>
      <c r="S10" s="95"/>
      <c r="T10" s="44"/>
      <c r="U10" s="40"/>
      <c r="V10" s="40"/>
      <c r="W10" s="45"/>
      <c r="X10" s="46"/>
    </row>
    <row r="11" spans="1:24" ht="16.5" thickBot="1">
      <c r="A11" s="47" t="s">
        <v>35</v>
      </c>
      <c r="B11" s="48"/>
      <c r="C11" s="49"/>
      <c r="D11" s="50"/>
      <c r="E11" s="281"/>
      <c r="F11" s="281"/>
      <c r="G11" s="51"/>
      <c r="H11" s="52"/>
      <c r="I11" s="53">
        <f>SUM(I5:I10)</f>
        <v>2.333333333333333</v>
      </c>
      <c r="J11" s="54">
        <f>SUM(J5:J10)</f>
        <v>70</v>
      </c>
      <c r="K11" s="102">
        <f>SUM(K5:K10)</f>
        <v>52</v>
      </c>
      <c r="L11" s="55">
        <f>SUM(L5:L10)</f>
        <v>124.95</v>
      </c>
      <c r="M11" s="56"/>
      <c r="N11" s="57"/>
      <c r="O11" s="57"/>
      <c r="P11" s="58"/>
      <c r="Q11" s="57"/>
      <c r="R11" s="59"/>
      <c r="S11" s="59"/>
      <c r="T11" s="60"/>
      <c r="U11" s="57"/>
      <c r="V11" s="57"/>
      <c r="W11" s="57"/>
      <c r="X11" s="61"/>
    </row>
    <row r="12" spans="1:24" ht="16.5" thickBot="1">
      <c r="A12" s="234"/>
      <c r="B12" s="62"/>
      <c r="C12" s="63"/>
      <c r="D12" s="63"/>
      <c r="E12" s="64"/>
      <c r="F12" s="64"/>
      <c r="G12" s="65"/>
      <c r="H12" s="65"/>
      <c r="I12" s="66"/>
      <c r="J12" s="67"/>
      <c r="K12" s="68"/>
      <c r="L12" s="69"/>
      <c r="M12" s="70"/>
      <c r="N12" s="71"/>
      <c r="O12" s="71"/>
      <c r="P12" s="71"/>
      <c r="Q12" s="72"/>
      <c r="R12" s="71"/>
      <c r="S12" s="71"/>
      <c r="T12" s="71"/>
      <c r="U12" s="71"/>
      <c r="V12" s="71"/>
      <c r="W12" s="71"/>
      <c r="X12" s="73"/>
    </row>
    <row r="13" spans="1:24" ht="16.5" thickBot="1">
      <c r="A13" s="282" t="s">
        <v>57</v>
      </c>
      <c r="B13" s="283"/>
      <c r="C13" s="283"/>
      <c r="D13" s="284"/>
      <c r="E13" s="288" t="s">
        <v>8</v>
      </c>
      <c r="F13" s="289"/>
      <c r="G13" s="288" t="s">
        <v>58</v>
      </c>
      <c r="H13" s="289"/>
      <c r="I13" s="288" t="s">
        <v>10</v>
      </c>
      <c r="J13" s="289"/>
      <c r="K13" s="288" t="s">
        <v>14</v>
      </c>
      <c r="L13" s="289"/>
      <c r="M13" s="74"/>
      <c r="N13" s="71"/>
      <c r="O13" s="71"/>
      <c r="P13" s="71"/>
      <c r="Q13" s="72"/>
      <c r="R13" s="71"/>
      <c r="S13" s="71"/>
      <c r="T13" s="71"/>
      <c r="U13" s="71"/>
      <c r="V13" s="71"/>
      <c r="W13" s="71"/>
      <c r="X13" s="73"/>
    </row>
    <row r="14" spans="1:24" ht="16.5" thickBot="1">
      <c r="A14" s="285"/>
      <c r="B14" s="286"/>
      <c r="C14" s="286"/>
      <c r="D14" s="287"/>
      <c r="E14" s="290">
        <v>18.850000000000001</v>
      </c>
      <c r="F14" s="291"/>
      <c r="G14" s="290">
        <v>1.2</v>
      </c>
      <c r="H14" s="291"/>
      <c r="I14" s="290">
        <v>16.7</v>
      </c>
      <c r="J14" s="291"/>
      <c r="K14" s="290">
        <v>9.4700000000000006</v>
      </c>
      <c r="L14" s="291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10"/>
    </row>
    <row r="15" spans="1:24" ht="16.5" thickBot="1">
      <c r="A15" s="112"/>
      <c r="B15" s="113"/>
      <c r="C15" s="113"/>
      <c r="D15" s="113"/>
      <c r="E15" s="239"/>
      <c r="F15" s="111"/>
      <c r="G15" s="239"/>
      <c r="H15" s="239"/>
      <c r="I15" s="111"/>
      <c r="J15" s="239"/>
      <c r="K15" s="111"/>
      <c r="L15" s="239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10"/>
    </row>
    <row r="16" spans="1:24" ht="15.75">
      <c r="A16" s="296" t="s">
        <v>16</v>
      </c>
      <c r="B16" s="297"/>
      <c r="C16" s="298" t="s">
        <v>30</v>
      </c>
      <c r="D16" s="299"/>
      <c r="E16" s="300" t="s">
        <v>31</v>
      </c>
      <c r="F16" s="300"/>
      <c r="G16" s="298" t="s">
        <v>32</v>
      </c>
      <c r="H16" s="299"/>
      <c r="I16" s="300" t="s">
        <v>24</v>
      </c>
      <c r="J16" s="300"/>
      <c r="K16" s="298" t="s">
        <v>25</v>
      </c>
      <c r="L16" s="299"/>
      <c r="M16" s="300" t="s">
        <v>26</v>
      </c>
      <c r="N16" s="300"/>
      <c r="O16" s="298" t="s">
        <v>27</v>
      </c>
      <c r="P16" s="299"/>
      <c r="Q16" s="300" t="s">
        <v>28</v>
      </c>
      <c r="R16" s="300"/>
      <c r="S16" s="298" t="s">
        <v>29</v>
      </c>
      <c r="T16" s="299"/>
      <c r="U16" s="235">
        <v>20</v>
      </c>
      <c r="V16" s="75">
        <v>22</v>
      </c>
      <c r="W16" s="302">
        <v>24</v>
      </c>
      <c r="X16" s="303"/>
    </row>
    <row r="17" spans="1:24" ht="15.75">
      <c r="A17" s="292" t="s">
        <v>17</v>
      </c>
      <c r="B17" s="293"/>
      <c r="C17" s="294">
        <v>8</v>
      </c>
      <c r="D17" s="295"/>
      <c r="E17" s="294">
        <v>16</v>
      </c>
      <c r="F17" s="295"/>
      <c r="G17" s="294">
        <v>23</v>
      </c>
      <c r="H17" s="295"/>
      <c r="I17" s="294">
        <v>30</v>
      </c>
      <c r="J17" s="295"/>
      <c r="K17" s="294">
        <v>6</v>
      </c>
      <c r="L17" s="295"/>
      <c r="M17" s="294">
        <v>14</v>
      </c>
      <c r="N17" s="295"/>
      <c r="O17" s="294">
        <v>21</v>
      </c>
      <c r="P17" s="295"/>
      <c r="Q17" s="301">
        <v>27</v>
      </c>
      <c r="R17" s="301"/>
      <c r="S17" s="294">
        <v>7</v>
      </c>
      <c r="T17" s="295"/>
      <c r="U17" s="237">
        <v>15</v>
      </c>
      <c r="V17" s="76">
        <v>22</v>
      </c>
      <c r="W17" s="301">
        <v>28</v>
      </c>
      <c r="X17" s="295"/>
    </row>
    <row r="18" spans="1:24" ht="15.75">
      <c r="A18" s="292" t="s">
        <v>42</v>
      </c>
      <c r="B18" s="293"/>
      <c r="C18" s="306" t="s">
        <v>287</v>
      </c>
      <c r="D18" s="307"/>
      <c r="E18" s="306" t="s">
        <v>145</v>
      </c>
      <c r="F18" s="307"/>
      <c r="G18" s="306" t="s">
        <v>393</v>
      </c>
      <c r="H18" s="307"/>
      <c r="I18" s="306" t="s">
        <v>207</v>
      </c>
      <c r="J18" s="307"/>
      <c r="K18" s="306" t="s">
        <v>141</v>
      </c>
      <c r="L18" s="307"/>
      <c r="M18" s="306" t="s">
        <v>381</v>
      </c>
      <c r="N18" s="307"/>
      <c r="O18" s="306" t="s">
        <v>229</v>
      </c>
      <c r="P18" s="307"/>
      <c r="Q18" s="309" t="s">
        <v>396</v>
      </c>
      <c r="R18" s="309"/>
      <c r="S18" s="306" t="s">
        <v>227</v>
      </c>
      <c r="T18" s="307"/>
      <c r="U18" s="244" t="s">
        <v>210</v>
      </c>
      <c r="V18" s="76" t="s">
        <v>397</v>
      </c>
      <c r="W18" s="301" t="s">
        <v>95</v>
      </c>
      <c r="X18" s="295"/>
    </row>
    <row r="19" spans="1:24" ht="15.75">
      <c r="A19" s="292" t="s">
        <v>43</v>
      </c>
      <c r="B19" s="293"/>
      <c r="C19" s="304">
        <v>367</v>
      </c>
      <c r="D19" s="305"/>
      <c r="E19" s="304">
        <v>400</v>
      </c>
      <c r="F19" s="305"/>
      <c r="G19" s="304">
        <v>400</v>
      </c>
      <c r="H19" s="305"/>
      <c r="I19" s="304">
        <v>350</v>
      </c>
      <c r="J19" s="305"/>
      <c r="K19" s="304">
        <v>400</v>
      </c>
      <c r="L19" s="305"/>
      <c r="M19" s="304">
        <v>383</v>
      </c>
      <c r="N19" s="305"/>
      <c r="O19" s="304">
        <v>383</v>
      </c>
      <c r="P19" s="305"/>
      <c r="Q19" s="308">
        <v>400</v>
      </c>
      <c r="R19" s="308"/>
      <c r="S19" s="304">
        <v>383</v>
      </c>
      <c r="T19" s="305"/>
      <c r="U19" s="77">
        <v>367</v>
      </c>
      <c r="V19" s="78">
        <v>400</v>
      </c>
      <c r="W19" s="308">
        <v>400</v>
      </c>
      <c r="X19" s="305"/>
    </row>
    <row r="20" spans="1:24" ht="15.75">
      <c r="A20" s="292" t="s">
        <v>44</v>
      </c>
      <c r="B20" s="293"/>
      <c r="C20" s="294">
        <v>0.72</v>
      </c>
      <c r="D20" s="295"/>
      <c r="E20" s="294">
        <v>0.7</v>
      </c>
      <c r="F20" s="295"/>
      <c r="G20" s="294">
        <v>0.7</v>
      </c>
      <c r="H20" s="295"/>
      <c r="I20" s="294">
        <v>0.7</v>
      </c>
      <c r="J20" s="295"/>
      <c r="K20" s="294">
        <v>0.72</v>
      </c>
      <c r="L20" s="295"/>
      <c r="M20" s="294">
        <v>0.72</v>
      </c>
      <c r="N20" s="295"/>
      <c r="O20" s="294">
        <v>0.72</v>
      </c>
      <c r="P20" s="295"/>
      <c r="Q20" s="301">
        <v>0.7</v>
      </c>
      <c r="R20" s="301"/>
      <c r="S20" s="294">
        <v>0.72</v>
      </c>
      <c r="T20" s="295"/>
      <c r="U20" s="237">
        <v>0.7</v>
      </c>
      <c r="V20" s="76">
        <v>0.72</v>
      </c>
      <c r="W20" s="301">
        <v>0.7</v>
      </c>
      <c r="X20" s="295"/>
    </row>
    <row r="21" spans="1:24" ht="15.75">
      <c r="A21" s="292" t="s">
        <v>63</v>
      </c>
      <c r="B21" s="293"/>
      <c r="C21" s="294">
        <v>1170</v>
      </c>
      <c r="D21" s="295"/>
      <c r="E21" s="294">
        <v>1139</v>
      </c>
      <c r="F21" s="295"/>
      <c r="G21" s="294">
        <v>1188</v>
      </c>
      <c r="H21" s="295"/>
      <c r="I21" s="294">
        <v>1180</v>
      </c>
      <c r="J21" s="295"/>
      <c r="K21" s="294">
        <v>1174</v>
      </c>
      <c r="L21" s="295"/>
      <c r="M21" s="294">
        <v>1144</v>
      </c>
      <c r="N21" s="295"/>
      <c r="O21" s="294">
        <v>1114</v>
      </c>
      <c r="P21" s="295"/>
      <c r="Q21" s="301">
        <v>1181</v>
      </c>
      <c r="R21" s="301"/>
      <c r="S21" s="294">
        <v>1177</v>
      </c>
      <c r="T21" s="295"/>
      <c r="U21" s="237">
        <v>1164</v>
      </c>
      <c r="V21" s="76">
        <v>1140</v>
      </c>
      <c r="W21" s="301">
        <v>1180</v>
      </c>
      <c r="X21" s="295"/>
    </row>
    <row r="22" spans="1:24" ht="15.75">
      <c r="A22" s="292" t="s">
        <v>18</v>
      </c>
      <c r="B22" s="293"/>
      <c r="C22" s="294">
        <v>0.32</v>
      </c>
      <c r="D22" s="295"/>
      <c r="E22" s="294">
        <v>0.32</v>
      </c>
      <c r="F22" s="295"/>
      <c r="G22" s="294">
        <v>0.32</v>
      </c>
      <c r="H22" s="295"/>
      <c r="I22" s="294">
        <v>0.3</v>
      </c>
      <c r="J22" s="295"/>
      <c r="K22" s="294">
        <v>0.32</v>
      </c>
      <c r="L22" s="295"/>
      <c r="M22" s="294">
        <v>0.3</v>
      </c>
      <c r="N22" s="295"/>
      <c r="O22" s="294">
        <v>0.32</v>
      </c>
      <c r="P22" s="295"/>
      <c r="Q22" s="301">
        <v>0.3</v>
      </c>
      <c r="R22" s="301"/>
      <c r="S22" s="294">
        <v>0.32</v>
      </c>
      <c r="T22" s="295"/>
      <c r="U22" s="237">
        <v>0.3</v>
      </c>
      <c r="V22" s="76">
        <v>0.34</v>
      </c>
      <c r="W22" s="301">
        <v>0.32</v>
      </c>
      <c r="X22" s="295"/>
    </row>
    <row r="23" spans="1:24" ht="15.75">
      <c r="A23" s="292" t="s">
        <v>19</v>
      </c>
      <c r="B23" s="293"/>
      <c r="C23" s="310">
        <f>C20-C22</f>
        <v>0.39999999999999997</v>
      </c>
      <c r="D23" s="311"/>
      <c r="E23" s="310">
        <f>E20-E22</f>
        <v>0.37999999999999995</v>
      </c>
      <c r="F23" s="311"/>
      <c r="G23" s="310">
        <f>G20-G22</f>
        <v>0.37999999999999995</v>
      </c>
      <c r="H23" s="311"/>
      <c r="I23" s="310">
        <f>I20-I22</f>
        <v>0.39999999999999997</v>
      </c>
      <c r="J23" s="311"/>
      <c r="K23" s="310">
        <f>K20-K22</f>
        <v>0.39999999999999997</v>
      </c>
      <c r="L23" s="311"/>
      <c r="M23" s="310">
        <f>M20-M22</f>
        <v>0.42</v>
      </c>
      <c r="N23" s="311"/>
      <c r="O23" s="310">
        <f>O20-O22</f>
        <v>0.39999999999999997</v>
      </c>
      <c r="P23" s="311"/>
      <c r="Q23" s="310">
        <f>Q20-Q22</f>
        <v>0.39999999999999997</v>
      </c>
      <c r="R23" s="311"/>
      <c r="S23" s="310">
        <f>S20-S22</f>
        <v>0.39999999999999997</v>
      </c>
      <c r="T23" s="311"/>
      <c r="U23" s="85">
        <f>U20-U22</f>
        <v>0.39999999999999997</v>
      </c>
      <c r="V23" s="79">
        <f>V20-V22</f>
        <v>0.37999999999999995</v>
      </c>
      <c r="W23" s="310">
        <f>W20-W22</f>
        <v>0.37999999999999995</v>
      </c>
      <c r="X23" s="311"/>
    </row>
    <row r="24" spans="1:24" ht="16.5" thickBot="1">
      <c r="A24" s="319" t="s">
        <v>64</v>
      </c>
      <c r="B24" s="320"/>
      <c r="C24" s="312">
        <v>560</v>
      </c>
      <c r="D24" s="313"/>
      <c r="E24" s="312">
        <v>560</v>
      </c>
      <c r="F24" s="313"/>
      <c r="G24" s="312">
        <v>560</v>
      </c>
      <c r="H24" s="313"/>
      <c r="I24" s="312">
        <v>560</v>
      </c>
      <c r="J24" s="313"/>
      <c r="K24" s="312">
        <v>560</v>
      </c>
      <c r="L24" s="313"/>
      <c r="M24" s="312">
        <v>530</v>
      </c>
      <c r="N24" s="313"/>
      <c r="O24" s="312">
        <v>530</v>
      </c>
      <c r="P24" s="313"/>
      <c r="Q24" s="314">
        <v>530</v>
      </c>
      <c r="R24" s="314"/>
      <c r="S24" s="312">
        <v>530</v>
      </c>
      <c r="T24" s="313"/>
      <c r="U24" s="238">
        <v>560</v>
      </c>
      <c r="V24" s="80">
        <v>560</v>
      </c>
      <c r="W24" s="314">
        <v>560</v>
      </c>
      <c r="X24" s="313"/>
    </row>
    <row r="25" spans="1:24" ht="15.75">
      <c r="A25" s="315" t="s">
        <v>66</v>
      </c>
      <c r="B25" s="316"/>
      <c r="C25" s="317" t="s">
        <v>96</v>
      </c>
      <c r="D25" s="318"/>
      <c r="E25" s="317" t="s">
        <v>96</v>
      </c>
      <c r="F25" s="318"/>
      <c r="G25" s="317" t="s">
        <v>96</v>
      </c>
      <c r="H25" s="318"/>
      <c r="I25" s="317" t="s">
        <v>96</v>
      </c>
      <c r="J25" s="318"/>
      <c r="K25" s="317" t="s">
        <v>96</v>
      </c>
      <c r="L25" s="318"/>
      <c r="M25" s="317" t="s">
        <v>96</v>
      </c>
      <c r="N25" s="318"/>
      <c r="O25" s="317" t="s">
        <v>96</v>
      </c>
      <c r="P25" s="318"/>
      <c r="Q25" s="317" t="s">
        <v>96</v>
      </c>
      <c r="R25" s="318"/>
      <c r="S25" s="317" t="s">
        <v>96</v>
      </c>
      <c r="T25" s="318"/>
      <c r="U25" s="317" t="s">
        <v>96</v>
      </c>
      <c r="V25" s="318"/>
      <c r="W25" s="317" t="s">
        <v>96</v>
      </c>
      <c r="X25" s="318"/>
    </row>
    <row r="26" spans="1:24" ht="16.5" thickBot="1">
      <c r="A26" s="344" t="s">
        <v>70</v>
      </c>
      <c r="B26" s="345"/>
      <c r="C26" s="321">
        <v>0.74</v>
      </c>
      <c r="D26" s="322"/>
      <c r="E26" s="321">
        <v>0.72</v>
      </c>
      <c r="F26" s="322"/>
      <c r="G26" s="321">
        <v>0.72</v>
      </c>
      <c r="H26" s="322"/>
      <c r="I26" s="321">
        <v>0.7</v>
      </c>
      <c r="J26" s="322"/>
      <c r="K26" s="321">
        <v>0.75</v>
      </c>
      <c r="L26" s="322"/>
      <c r="M26" s="321">
        <v>0.7</v>
      </c>
      <c r="N26" s="322"/>
      <c r="O26" s="321">
        <v>0.7</v>
      </c>
      <c r="P26" s="322"/>
      <c r="Q26" s="321">
        <v>0.7</v>
      </c>
      <c r="R26" s="322"/>
      <c r="S26" s="321">
        <v>0.72</v>
      </c>
      <c r="T26" s="322"/>
      <c r="U26" s="103">
        <v>0.75</v>
      </c>
      <c r="V26" s="103">
        <v>0.73</v>
      </c>
      <c r="W26" s="323">
        <v>0.72</v>
      </c>
      <c r="X26" s="322"/>
    </row>
    <row r="27" spans="1:24" ht="16.5" thickBot="1">
      <c r="A27" s="324"/>
      <c r="B27" s="325"/>
      <c r="C27" s="325"/>
      <c r="D27" s="325"/>
      <c r="E27" s="325"/>
      <c r="F27" s="325"/>
      <c r="G27" s="325"/>
      <c r="H27" s="325"/>
      <c r="I27" s="325"/>
      <c r="J27" s="325"/>
      <c r="K27" s="325"/>
      <c r="L27" s="325"/>
      <c r="M27" s="325"/>
      <c r="N27" s="325"/>
      <c r="O27" s="325"/>
      <c r="P27" s="325"/>
      <c r="Q27" s="325"/>
      <c r="R27" s="326"/>
      <c r="S27" s="327" t="s">
        <v>62</v>
      </c>
      <c r="T27" s="328"/>
      <c r="U27" s="329"/>
      <c r="V27" s="330"/>
      <c r="W27" s="331">
        <f>I17+Q17+W17</f>
        <v>85</v>
      </c>
      <c r="X27" s="332"/>
    </row>
    <row r="28" spans="1:24" ht="16.5" thickBot="1">
      <c r="A28" s="333" t="s">
        <v>47</v>
      </c>
      <c r="B28" s="334"/>
      <c r="C28" s="327" t="s">
        <v>48</v>
      </c>
      <c r="D28" s="328"/>
      <c r="E28" s="328"/>
      <c r="F28" s="328"/>
      <c r="G28" s="328"/>
      <c r="H28" s="328"/>
      <c r="I28" s="328"/>
      <c r="J28" s="328"/>
      <c r="K28" s="328"/>
      <c r="L28" s="328"/>
      <c r="M28" s="328"/>
      <c r="N28" s="328"/>
      <c r="O28" s="328"/>
      <c r="P28" s="328"/>
      <c r="Q28" s="328"/>
      <c r="R28" s="328"/>
      <c r="S28" s="328"/>
      <c r="T28" s="328"/>
      <c r="U28" s="328"/>
      <c r="V28" s="328"/>
      <c r="W28" s="328"/>
      <c r="X28" s="337"/>
    </row>
    <row r="29" spans="1:24" ht="16.5" thickBot="1">
      <c r="A29" s="335"/>
      <c r="B29" s="336"/>
      <c r="C29" s="338" t="s">
        <v>49</v>
      </c>
      <c r="D29" s="339"/>
      <c r="E29" s="339"/>
      <c r="F29" s="339"/>
      <c r="G29" s="339"/>
      <c r="H29" s="339"/>
      <c r="I29" s="339"/>
      <c r="J29" s="340"/>
      <c r="K29" s="341" t="s">
        <v>51</v>
      </c>
      <c r="L29" s="342"/>
      <c r="M29" s="342"/>
      <c r="N29" s="342"/>
      <c r="O29" s="342"/>
      <c r="P29" s="342"/>
      <c r="Q29" s="342"/>
      <c r="R29" s="343"/>
      <c r="S29" s="338" t="s">
        <v>50</v>
      </c>
      <c r="T29" s="339"/>
      <c r="U29" s="339"/>
      <c r="V29" s="339"/>
      <c r="W29" s="339"/>
      <c r="X29" s="340"/>
    </row>
    <row r="30" spans="1:24" ht="16.5" thickBot="1">
      <c r="A30" s="346" t="s">
        <v>53</v>
      </c>
      <c r="B30" s="350"/>
      <c r="C30" s="298" t="s">
        <v>30</v>
      </c>
      <c r="D30" s="299"/>
      <c r="E30" s="298" t="s">
        <v>31</v>
      </c>
      <c r="F30" s="299"/>
      <c r="G30" s="298" t="s">
        <v>32</v>
      </c>
      <c r="H30" s="299"/>
      <c r="I30" s="300" t="s">
        <v>24</v>
      </c>
      <c r="J30" s="300"/>
      <c r="K30" s="298" t="s">
        <v>25</v>
      </c>
      <c r="L30" s="299"/>
      <c r="M30" s="298" t="s">
        <v>26</v>
      </c>
      <c r="N30" s="299"/>
      <c r="O30" s="298" t="s">
        <v>27</v>
      </c>
      <c r="P30" s="299"/>
      <c r="Q30" s="300" t="s">
        <v>28</v>
      </c>
      <c r="R30" s="300"/>
      <c r="S30" s="298" t="s">
        <v>29</v>
      </c>
      <c r="T30" s="300"/>
      <c r="U30" s="75">
        <v>20</v>
      </c>
      <c r="V30" s="75">
        <v>22</v>
      </c>
      <c r="W30" s="351">
        <v>24</v>
      </c>
      <c r="X30" s="303"/>
    </row>
    <row r="31" spans="1:24" ht="16.5" thickBot="1">
      <c r="A31" s="346" t="s">
        <v>15</v>
      </c>
      <c r="B31" s="347"/>
      <c r="C31" s="348"/>
      <c r="D31" s="349"/>
      <c r="E31" s="348"/>
      <c r="F31" s="349"/>
      <c r="G31" s="348"/>
      <c r="H31" s="349"/>
      <c r="I31" s="348"/>
      <c r="J31" s="349"/>
      <c r="K31" s="348"/>
      <c r="L31" s="349"/>
      <c r="M31" s="348" t="s">
        <v>122</v>
      </c>
      <c r="N31" s="349"/>
      <c r="O31" s="348"/>
      <c r="P31" s="349"/>
      <c r="Q31" s="348"/>
      <c r="R31" s="349"/>
      <c r="S31" s="348" t="s">
        <v>105</v>
      </c>
      <c r="T31" s="349"/>
      <c r="U31" s="87"/>
      <c r="V31" s="87"/>
      <c r="W31" s="348"/>
      <c r="X31" s="349"/>
    </row>
    <row r="32" spans="1:24" ht="15.75">
      <c r="A32" s="356" t="s">
        <v>78</v>
      </c>
      <c r="B32" s="357"/>
      <c r="C32" s="354"/>
      <c r="D32" s="355"/>
      <c r="E32" s="354"/>
      <c r="F32" s="355"/>
      <c r="G32" s="354"/>
      <c r="H32" s="355"/>
      <c r="I32" s="354"/>
      <c r="J32" s="355"/>
      <c r="K32" s="354"/>
      <c r="L32" s="355"/>
      <c r="M32" s="354"/>
      <c r="N32" s="355"/>
      <c r="O32" s="354"/>
      <c r="P32" s="355"/>
      <c r="Q32" s="354"/>
      <c r="R32" s="355"/>
      <c r="S32" s="354"/>
      <c r="T32" s="355"/>
      <c r="U32" s="76"/>
      <c r="V32" s="76"/>
      <c r="W32" s="354"/>
      <c r="X32" s="355"/>
    </row>
    <row r="33" spans="1:24" ht="15.75">
      <c r="A33" s="352" t="s">
        <v>79</v>
      </c>
      <c r="B33" s="353"/>
      <c r="C33" s="354"/>
      <c r="D33" s="355"/>
      <c r="E33" s="354"/>
      <c r="F33" s="355"/>
      <c r="G33" s="354"/>
      <c r="H33" s="355"/>
      <c r="I33" s="354"/>
      <c r="J33" s="355"/>
      <c r="K33" s="354"/>
      <c r="L33" s="355"/>
      <c r="M33" s="354"/>
      <c r="N33" s="355"/>
      <c r="O33" s="354"/>
      <c r="P33" s="355"/>
      <c r="Q33" s="354"/>
      <c r="R33" s="355"/>
      <c r="S33" s="354"/>
      <c r="T33" s="355"/>
      <c r="U33" s="86"/>
      <c r="V33" s="86"/>
      <c r="W33" s="354"/>
      <c r="X33" s="355"/>
    </row>
    <row r="34" spans="1:24" ht="15.75">
      <c r="A34" s="352" t="s">
        <v>257</v>
      </c>
      <c r="B34" s="353"/>
      <c r="C34" s="354">
        <v>800</v>
      </c>
      <c r="D34" s="355"/>
      <c r="E34" s="354">
        <v>800</v>
      </c>
      <c r="F34" s="355"/>
      <c r="G34" s="354">
        <v>800</v>
      </c>
      <c r="H34" s="355"/>
      <c r="I34" s="354">
        <v>800</v>
      </c>
      <c r="J34" s="355"/>
      <c r="K34" s="354">
        <v>800</v>
      </c>
      <c r="L34" s="355"/>
      <c r="M34" s="354">
        <v>800</v>
      </c>
      <c r="N34" s="355"/>
      <c r="O34" s="354">
        <v>800</v>
      </c>
      <c r="P34" s="355"/>
      <c r="Q34" s="354">
        <v>800</v>
      </c>
      <c r="R34" s="355"/>
      <c r="S34" s="354">
        <v>800</v>
      </c>
      <c r="T34" s="355"/>
      <c r="U34" s="86">
        <v>800</v>
      </c>
      <c r="V34" s="86">
        <v>800</v>
      </c>
      <c r="W34" s="354">
        <v>800</v>
      </c>
      <c r="X34" s="355"/>
    </row>
    <row r="35" spans="1:24" ht="16.5" thickBot="1">
      <c r="A35" s="352" t="s">
        <v>258</v>
      </c>
      <c r="B35" s="353"/>
      <c r="C35" s="358">
        <v>840</v>
      </c>
      <c r="D35" s="359"/>
      <c r="E35" s="358">
        <v>840</v>
      </c>
      <c r="F35" s="359"/>
      <c r="G35" s="358">
        <v>840</v>
      </c>
      <c r="H35" s="359"/>
      <c r="I35" s="358">
        <v>840</v>
      </c>
      <c r="J35" s="359"/>
      <c r="K35" s="358">
        <v>840</v>
      </c>
      <c r="L35" s="359"/>
      <c r="M35" s="358">
        <v>830</v>
      </c>
      <c r="N35" s="359"/>
      <c r="O35" s="358">
        <v>830</v>
      </c>
      <c r="P35" s="359"/>
      <c r="Q35" s="358">
        <v>830</v>
      </c>
      <c r="R35" s="359"/>
      <c r="S35" s="358">
        <v>840</v>
      </c>
      <c r="T35" s="359"/>
      <c r="U35" s="86">
        <v>840</v>
      </c>
      <c r="V35" s="86">
        <v>840</v>
      </c>
      <c r="W35" s="358">
        <v>840</v>
      </c>
      <c r="X35" s="359"/>
    </row>
    <row r="36" spans="1:24" ht="16.5" thickBot="1">
      <c r="A36" s="346" t="s">
        <v>38</v>
      </c>
      <c r="B36" s="347"/>
      <c r="C36" s="364">
        <f>C32+C35+C34+C33</f>
        <v>1640</v>
      </c>
      <c r="D36" s="365"/>
      <c r="E36" s="364">
        <f>E32+E35+E34+E33</f>
        <v>1640</v>
      </c>
      <c r="F36" s="365"/>
      <c r="G36" s="364">
        <f>G32+G35+G34+G33</f>
        <v>1640</v>
      </c>
      <c r="H36" s="365"/>
      <c r="I36" s="364">
        <f>I32+I35+I34+I33</f>
        <v>1640</v>
      </c>
      <c r="J36" s="365"/>
      <c r="K36" s="364">
        <f>K32+K35+K34+K33</f>
        <v>1640</v>
      </c>
      <c r="L36" s="365"/>
      <c r="M36" s="364">
        <f>M32+M35+M34+M33</f>
        <v>1630</v>
      </c>
      <c r="N36" s="365"/>
      <c r="O36" s="364">
        <f>O32+O35+O34+O33</f>
        <v>1630</v>
      </c>
      <c r="P36" s="365"/>
      <c r="Q36" s="364">
        <f t="shared" ref="Q36" si="1">Q32+Q35+Q34+Q33</f>
        <v>1630</v>
      </c>
      <c r="R36" s="365"/>
      <c r="S36" s="364">
        <f t="shared" ref="S36" si="2">S32+S35+S34+S33</f>
        <v>1640</v>
      </c>
      <c r="T36" s="365"/>
      <c r="U36" s="82">
        <f>U32+U35+U34+U33</f>
        <v>1640</v>
      </c>
      <c r="V36" s="82">
        <f>V32+V35+V34+V33</f>
        <v>1640</v>
      </c>
      <c r="W36" s="364">
        <f t="shared" ref="W36" si="3">W32+W35+W34+W33</f>
        <v>1640</v>
      </c>
      <c r="X36" s="365"/>
    </row>
    <row r="37" spans="1:24" ht="15.75">
      <c r="A37" s="360" t="s">
        <v>81</v>
      </c>
      <c r="B37" s="361"/>
      <c r="C37" s="362"/>
      <c r="D37" s="363"/>
      <c r="E37" s="362"/>
      <c r="F37" s="363"/>
      <c r="G37" s="362"/>
      <c r="H37" s="363"/>
      <c r="I37" s="362"/>
      <c r="J37" s="363"/>
      <c r="K37" s="362"/>
      <c r="L37" s="363"/>
      <c r="M37" s="362"/>
      <c r="N37" s="363"/>
      <c r="O37" s="362"/>
      <c r="P37" s="363"/>
      <c r="Q37" s="362"/>
      <c r="R37" s="363"/>
      <c r="S37" s="362"/>
      <c r="T37" s="363"/>
      <c r="U37" s="81"/>
      <c r="V37" s="81"/>
      <c r="W37" s="362"/>
      <c r="X37" s="363"/>
    </row>
    <row r="38" spans="1:24" ht="15.75">
      <c r="A38" s="360" t="s">
        <v>68</v>
      </c>
      <c r="B38" s="361"/>
      <c r="C38" s="354"/>
      <c r="D38" s="355"/>
      <c r="E38" s="354"/>
      <c r="F38" s="355"/>
      <c r="G38" s="354"/>
      <c r="H38" s="355"/>
      <c r="I38" s="354"/>
      <c r="J38" s="355"/>
      <c r="K38" s="354"/>
      <c r="L38" s="355"/>
      <c r="M38" s="354"/>
      <c r="N38" s="355"/>
      <c r="O38" s="354"/>
      <c r="P38" s="355"/>
      <c r="Q38" s="354"/>
      <c r="R38" s="355"/>
      <c r="S38" s="354"/>
      <c r="T38" s="355"/>
      <c r="U38" s="76"/>
      <c r="V38" s="76"/>
      <c r="W38" s="354"/>
      <c r="X38" s="355"/>
    </row>
    <row r="39" spans="1:24" ht="15.75">
      <c r="A39" s="360" t="s">
        <v>83</v>
      </c>
      <c r="B39" s="361"/>
      <c r="C39" s="354">
        <v>1000</v>
      </c>
      <c r="D39" s="355"/>
      <c r="E39" s="354">
        <v>1000</v>
      </c>
      <c r="F39" s="355"/>
      <c r="G39" s="354">
        <v>1000</v>
      </c>
      <c r="H39" s="355"/>
      <c r="I39" s="354">
        <v>1000</v>
      </c>
      <c r="J39" s="355"/>
      <c r="K39" s="354">
        <v>1000</v>
      </c>
      <c r="L39" s="355"/>
      <c r="M39" s="354">
        <v>1000</v>
      </c>
      <c r="N39" s="355"/>
      <c r="O39" s="354">
        <v>1000</v>
      </c>
      <c r="P39" s="355"/>
      <c r="Q39" s="354">
        <v>1000</v>
      </c>
      <c r="R39" s="355"/>
      <c r="S39" s="354">
        <v>1000</v>
      </c>
      <c r="T39" s="355"/>
      <c r="U39" s="76">
        <v>1000</v>
      </c>
      <c r="V39" s="76">
        <v>1000</v>
      </c>
      <c r="W39" s="354">
        <v>1000</v>
      </c>
      <c r="X39" s="355"/>
    </row>
    <row r="40" spans="1:24" ht="15.75">
      <c r="A40" s="352" t="s">
        <v>73</v>
      </c>
      <c r="B40" s="353"/>
      <c r="C40" s="354">
        <v>100</v>
      </c>
      <c r="D40" s="355"/>
      <c r="E40" s="354">
        <v>100</v>
      </c>
      <c r="F40" s="355"/>
      <c r="G40" s="354">
        <v>100</v>
      </c>
      <c r="H40" s="355"/>
      <c r="I40" s="354">
        <v>100</v>
      </c>
      <c r="J40" s="355"/>
      <c r="K40" s="354">
        <v>100</v>
      </c>
      <c r="L40" s="355"/>
      <c r="M40" s="354">
        <v>100</v>
      </c>
      <c r="N40" s="355"/>
      <c r="O40" s="354">
        <v>100</v>
      </c>
      <c r="P40" s="355"/>
      <c r="Q40" s="354">
        <v>100</v>
      </c>
      <c r="R40" s="355"/>
      <c r="S40" s="354">
        <v>100</v>
      </c>
      <c r="T40" s="355"/>
      <c r="U40" s="76">
        <v>100</v>
      </c>
      <c r="V40" s="76">
        <v>100</v>
      </c>
      <c r="W40" s="354">
        <v>100</v>
      </c>
      <c r="X40" s="355"/>
    </row>
    <row r="41" spans="1:24" ht="15.75">
      <c r="A41" s="366" t="s">
        <v>84</v>
      </c>
      <c r="B41" s="367"/>
      <c r="C41" s="354">
        <v>1100</v>
      </c>
      <c r="D41" s="355"/>
      <c r="E41" s="354">
        <v>1100</v>
      </c>
      <c r="F41" s="355"/>
      <c r="G41" s="354">
        <v>1100</v>
      </c>
      <c r="H41" s="355"/>
      <c r="I41" s="354">
        <v>1100</v>
      </c>
      <c r="J41" s="355"/>
      <c r="K41" s="354">
        <v>1100</v>
      </c>
      <c r="L41" s="355"/>
      <c r="M41" s="354">
        <v>1100</v>
      </c>
      <c r="N41" s="355"/>
      <c r="O41" s="354">
        <v>1100</v>
      </c>
      <c r="P41" s="355"/>
      <c r="Q41" s="354">
        <v>1100</v>
      </c>
      <c r="R41" s="355"/>
      <c r="S41" s="354">
        <v>1100</v>
      </c>
      <c r="T41" s="355"/>
      <c r="U41" s="76">
        <v>1100</v>
      </c>
      <c r="V41" s="76">
        <v>1100</v>
      </c>
      <c r="W41" s="354">
        <v>1100</v>
      </c>
      <c r="X41" s="355"/>
    </row>
    <row r="42" spans="1:24" ht="16.5" thickBot="1">
      <c r="A42" s="366" t="s">
        <v>85</v>
      </c>
      <c r="B42" s="367"/>
      <c r="C42" s="358">
        <v>300</v>
      </c>
      <c r="D42" s="359"/>
      <c r="E42" s="358">
        <v>300</v>
      </c>
      <c r="F42" s="359"/>
      <c r="G42" s="358">
        <v>300</v>
      </c>
      <c r="H42" s="359"/>
      <c r="I42" s="358">
        <v>300</v>
      </c>
      <c r="J42" s="359"/>
      <c r="K42" s="358">
        <v>300</v>
      </c>
      <c r="L42" s="359"/>
      <c r="M42" s="358">
        <v>300</v>
      </c>
      <c r="N42" s="359"/>
      <c r="O42" s="358">
        <v>300</v>
      </c>
      <c r="P42" s="359"/>
      <c r="Q42" s="358">
        <v>300</v>
      </c>
      <c r="R42" s="359"/>
      <c r="S42" s="358">
        <v>300</v>
      </c>
      <c r="T42" s="359"/>
      <c r="U42" s="86">
        <v>300</v>
      </c>
      <c r="V42" s="86">
        <v>300</v>
      </c>
      <c r="W42" s="358">
        <v>300</v>
      </c>
      <c r="X42" s="359"/>
    </row>
    <row r="43" spans="1:24" ht="16.5" thickBot="1">
      <c r="A43" s="368" t="s">
        <v>52</v>
      </c>
      <c r="B43" s="369"/>
      <c r="C43" s="370">
        <f>C37+C38+C39+C40+C41+C42</f>
        <v>2500</v>
      </c>
      <c r="D43" s="371"/>
      <c r="E43" s="370">
        <f>E37+E38+E39+E40+E41+E42</f>
        <v>2500</v>
      </c>
      <c r="F43" s="371"/>
      <c r="G43" s="370">
        <f>G37+G38+G39+G40+G41+G42</f>
        <v>2500</v>
      </c>
      <c r="H43" s="371"/>
      <c r="I43" s="370">
        <f>I37+I38+I39+I40+I41+I42</f>
        <v>2500</v>
      </c>
      <c r="J43" s="371"/>
      <c r="K43" s="370">
        <f>K37+K38+K39+K40+K41+K42</f>
        <v>2500</v>
      </c>
      <c r="L43" s="371"/>
      <c r="M43" s="370">
        <f>M37+M38+M39+M40+M41+M42</f>
        <v>2500</v>
      </c>
      <c r="N43" s="371"/>
      <c r="O43" s="370">
        <f>O37+O38+O39+O40+O41+O42</f>
        <v>2500</v>
      </c>
      <c r="P43" s="371"/>
      <c r="Q43" s="370">
        <f t="shared" ref="Q43" si="4">Q37+Q38+Q39+Q40+Q41+Q42</f>
        <v>2500</v>
      </c>
      <c r="R43" s="371"/>
      <c r="S43" s="370">
        <f t="shared" ref="S43" si="5">S37+S38+S39+S40+S41+S42</f>
        <v>2500</v>
      </c>
      <c r="T43" s="371"/>
      <c r="U43" s="236">
        <f>U37+U38+U39+U40+U41+U42</f>
        <v>2500</v>
      </c>
      <c r="V43" s="243">
        <f>V37+V38+V39+V40+V41+V42</f>
        <v>2500</v>
      </c>
      <c r="W43" s="370">
        <f t="shared" ref="W43" si="6">W37+W38+W39+W40+W41+W42</f>
        <v>2500</v>
      </c>
      <c r="X43" s="371"/>
    </row>
    <row r="44" spans="1:24" ht="15.75">
      <c r="A44" s="373" t="s">
        <v>54</v>
      </c>
      <c r="B44" s="374"/>
      <c r="C44" s="362"/>
      <c r="D44" s="363"/>
      <c r="E44" s="362"/>
      <c r="F44" s="363"/>
      <c r="G44" s="362"/>
      <c r="H44" s="363"/>
      <c r="I44" s="362"/>
      <c r="J44" s="363"/>
      <c r="K44" s="362"/>
      <c r="L44" s="363"/>
      <c r="M44" s="362"/>
      <c r="N44" s="363"/>
      <c r="O44" s="362"/>
      <c r="P44" s="363"/>
      <c r="Q44" s="362"/>
      <c r="R44" s="363"/>
      <c r="S44" s="362"/>
      <c r="T44" s="363"/>
      <c r="U44" s="81"/>
      <c r="V44" s="81"/>
      <c r="W44" s="362"/>
      <c r="X44" s="363"/>
    </row>
    <row r="45" spans="1:24" ht="15.75">
      <c r="A45" s="292" t="s">
        <v>55</v>
      </c>
      <c r="B45" s="372"/>
      <c r="C45" s="354">
        <v>100</v>
      </c>
      <c r="D45" s="355"/>
      <c r="E45" s="354">
        <v>100</v>
      </c>
      <c r="F45" s="355"/>
      <c r="G45" s="354">
        <v>100</v>
      </c>
      <c r="H45" s="355"/>
      <c r="I45" s="354">
        <v>100</v>
      </c>
      <c r="J45" s="355"/>
      <c r="K45" s="354">
        <v>100</v>
      </c>
      <c r="L45" s="355"/>
      <c r="M45" s="354">
        <v>100</v>
      </c>
      <c r="N45" s="355"/>
      <c r="O45" s="354">
        <v>100</v>
      </c>
      <c r="P45" s="355"/>
      <c r="Q45" s="354">
        <v>100</v>
      </c>
      <c r="R45" s="355"/>
      <c r="S45" s="354">
        <v>100</v>
      </c>
      <c r="T45" s="355"/>
      <c r="U45" s="76">
        <v>100</v>
      </c>
      <c r="V45" s="76">
        <v>100</v>
      </c>
      <c r="W45" s="354">
        <v>100</v>
      </c>
      <c r="X45" s="355"/>
    </row>
    <row r="46" spans="1:24" ht="15.75">
      <c r="A46" s="360" t="s">
        <v>71</v>
      </c>
      <c r="B46" s="361"/>
      <c r="C46" s="354"/>
      <c r="D46" s="355"/>
      <c r="E46" s="354"/>
      <c r="F46" s="355"/>
      <c r="G46" s="354"/>
      <c r="H46" s="355"/>
      <c r="I46" s="354"/>
      <c r="J46" s="355"/>
      <c r="K46" s="354"/>
      <c r="L46" s="355"/>
      <c r="M46" s="354"/>
      <c r="N46" s="355"/>
      <c r="O46" s="354"/>
      <c r="P46" s="355"/>
      <c r="Q46" s="354"/>
      <c r="R46" s="355"/>
      <c r="S46" s="354"/>
      <c r="T46" s="355"/>
      <c r="U46" s="76"/>
      <c r="V46" s="76"/>
      <c r="W46" s="354"/>
      <c r="X46" s="355"/>
    </row>
    <row r="47" spans="1:24" ht="15.75">
      <c r="A47" s="292" t="s">
        <v>75</v>
      </c>
      <c r="B47" s="372"/>
      <c r="C47" s="354"/>
      <c r="D47" s="355"/>
      <c r="E47" s="354"/>
      <c r="F47" s="355"/>
      <c r="G47" s="354"/>
      <c r="H47" s="355"/>
      <c r="I47" s="354"/>
      <c r="J47" s="355"/>
      <c r="K47" s="354"/>
      <c r="L47" s="355"/>
      <c r="M47" s="354"/>
      <c r="N47" s="355"/>
      <c r="O47" s="354"/>
      <c r="P47" s="355"/>
      <c r="Q47" s="354"/>
      <c r="R47" s="355"/>
      <c r="S47" s="354"/>
      <c r="T47" s="355"/>
      <c r="U47" s="76"/>
      <c r="V47" s="76"/>
      <c r="W47" s="354"/>
      <c r="X47" s="355"/>
    </row>
    <row r="48" spans="1:24" ht="15.75">
      <c r="A48" s="292" t="s">
        <v>69</v>
      </c>
      <c r="B48" s="372"/>
      <c r="C48" s="354">
        <v>55</v>
      </c>
      <c r="D48" s="355"/>
      <c r="E48" s="354">
        <v>55</v>
      </c>
      <c r="F48" s="355"/>
      <c r="G48" s="354">
        <v>55</v>
      </c>
      <c r="H48" s="355"/>
      <c r="I48" s="354">
        <v>55</v>
      </c>
      <c r="J48" s="355"/>
      <c r="K48" s="354">
        <v>55</v>
      </c>
      <c r="L48" s="355"/>
      <c r="M48" s="354">
        <v>55</v>
      </c>
      <c r="N48" s="355"/>
      <c r="O48" s="354">
        <v>55</v>
      </c>
      <c r="P48" s="355"/>
      <c r="Q48" s="354">
        <v>55</v>
      </c>
      <c r="R48" s="355"/>
      <c r="S48" s="354">
        <v>55</v>
      </c>
      <c r="T48" s="355"/>
      <c r="U48" s="76">
        <v>55</v>
      </c>
      <c r="V48" s="76">
        <v>55</v>
      </c>
      <c r="W48" s="354">
        <v>55</v>
      </c>
      <c r="X48" s="355"/>
    </row>
    <row r="49" spans="1:24" ht="16.5" thickBot="1">
      <c r="A49" s="319"/>
      <c r="B49" s="376"/>
      <c r="C49" s="358"/>
      <c r="D49" s="377"/>
      <c r="E49" s="358"/>
      <c r="F49" s="377"/>
      <c r="G49" s="358"/>
      <c r="H49" s="377"/>
      <c r="I49" s="358"/>
      <c r="J49" s="377"/>
      <c r="K49" s="358"/>
      <c r="L49" s="377"/>
      <c r="M49" s="358"/>
      <c r="N49" s="377"/>
      <c r="O49" s="358"/>
      <c r="P49" s="377"/>
      <c r="Q49" s="358"/>
      <c r="R49" s="377"/>
      <c r="S49" s="358"/>
      <c r="T49" s="377"/>
      <c r="U49" s="86"/>
      <c r="V49" s="86"/>
      <c r="W49" s="358"/>
      <c r="X49" s="359"/>
    </row>
    <row r="50" spans="1:24" ht="16.5" thickBot="1">
      <c r="A50" s="384" t="s">
        <v>56</v>
      </c>
      <c r="B50" s="385"/>
      <c r="C50" s="290" t="s">
        <v>82</v>
      </c>
      <c r="D50" s="382"/>
      <c r="E50" s="382"/>
      <c r="F50" s="382"/>
      <c r="G50" s="382"/>
      <c r="H50" s="382"/>
      <c r="I50" s="382"/>
      <c r="J50" s="291"/>
      <c r="K50" s="290" t="s">
        <v>82</v>
      </c>
      <c r="L50" s="382"/>
      <c r="M50" s="382"/>
      <c r="N50" s="382"/>
      <c r="O50" s="382"/>
      <c r="P50" s="382"/>
      <c r="Q50" s="382"/>
      <c r="R50" s="291"/>
      <c r="S50" s="290" t="s">
        <v>82</v>
      </c>
      <c r="T50" s="382"/>
      <c r="U50" s="382"/>
      <c r="V50" s="382"/>
      <c r="W50" s="382"/>
      <c r="X50" s="291"/>
    </row>
    <row r="51" spans="1:24" ht="16.5" customHeight="1" thickBot="1">
      <c r="A51" s="386" t="s">
        <v>40</v>
      </c>
      <c r="B51" s="387"/>
      <c r="C51" s="324" t="s">
        <v>301</v>
      </c>
      <c r="D51" s="325"/>
      <c r="E51" s="325"/>
      <c r="F51" s="325"/>
      <c r="G51" s="325"/>
      <c r="H51" s="325"/>
      <c r="I51" s="325"/>
      <c r="J51" s="326"/>
      <c r="K51" s="324" t="s">
        <v>301</v>
      </c>
      <c r="L51" s="325"/>
      <c r="M51" s="325"/>
      <c r="N51" s="325"/>
      <c r="O51" s="325"/>
      <c r="P51" s="325"/>
      <c r="Q51" s="325"/>
      <c r="R51" s="326"/>
      <c r="S51" s="388" t="s">
        <v>301</v>
      </c>
      <c r="T51" s="389"/>
      <c r="U51" s="389"/>
      <c r="V51" s="389"/>
      <c r="W51" s="389"/>
      <c r="X51" s="390"/>
    </row>
    <row r="52" spans="1:24" ht="16.5" thickBot="1">
      <c r="A52" s="378" t="s">
        <v>74</v>
      </c>
      <c r="B52" s="379"/>
      <c r="C52" s="380"/>
      <c r="D52" s="381" t="s">
        <v>20</v>
      </c>
      <c r="E52" s="382"/>
      <c r="F52" s="383"/>
      <c r="G52" s="381" t="s">
        <v>37</v>
      </c>
      <c r="H52" s="382"/>
      <c r="I52" s="382"/>
      <c r="J52" s="382"/>
      <c r="K52" s="382"/>
      <c r="L52" s="291"/>
      <c r="M52" s="290" t="s">
        <v>59</v>
      </c>
      <c r="N52" s="382"/>
      <c r="O52" s="383"/>
      <c r="P52" s="381" t="s">
        <v>20</v>
      </c>
      <c r="Q52" s="382"/>
      <c r="R52" s="383"/>
      <c r="S52" s="381" t="s">
        <v>37</v>
      </c>
      <c r="T52" s="382"/>
      <c r="U52" s="382"/>
      <c r="V52" s="382"/>
      <c r="W52" s="382"/>
      <c r="X52" s="291"/>
    </row>
    <row r="53" spans="1:24" ht="15.75">
      <c r="A53" s="395"/>
      <c r="B53" s="396"/>
      <c r="C53" s="397"/>
      <c r="D53" s="88"/>
      <c r="E53" s="88"/>
      <c r="F53" s="89">
        <f>E53-D53</f>
        <v>0</v>
      </c>
      <c r="G53" s="398"/>
      <c r="H53" s="399"/>
      <c r="I53" s="399"/>
      <c r="J53" s="399"/>
      <c r="K53" s="399"/>
      <c r="L53" s="400"/>
      <c r="M53" s="395" t="s">
        <v>60</v>
      </c>
      <c r="N53" s="396"/>
      <c r="O53" s="397"/>
      <c r="P53" s="88"/>
      <c r="Q53" s="88"/>
      <c r="R53" s="89">
        <f>Q53-P53</f>
        <v>0</v>
      </c>
      <c r="S53" s="398"/>
      <c r="T53" s="399"/>
      <c r="U53" s="399"/>
      <c r="V53" s="399"/>
      <c r="W53" s="399"/>
      <c r="X53" s="400"/>
    </row>
    <row r="54" spans="1:24" ht="15.75">
      <c r="A54" s="354"/>
      <c r="B54" s="375"/>
      <c r="C54" s="401"/>
      <c r="D54" s="83"/>
      <c r="E54" s="83"/>
      <c r="F54" s="83"/>
      <c r="G54" s="402"/>
      <c r="H54" s="403"/>
      <c r="I54" s="403"/>
      <c r="J54" s="403"/>
      <c r="K54" s="403"/>
      <c r="L54" s="404"/>
      <c r="M54" s="354"/>
      <c r="N54" s="375"/>
      <c r="O54" s="401"/>
      <c r="P54" s="83"/>
      <c r="Q54" s="83"/>
      <c r="R54" s="83"/>
      <c r="S54" s="405"/>
      <c r="T54" s="375"/>
      <c r="U54" s="375"/>
      <c r="V54" s="375"/>
      <c r="W54" s="375"/>
      <c r="X54" s="355"/>
    </row>
    <row r="55" spans="1:24" ht="16.5" thickBot="1">
      <c r="A55" s="391"/>
      <c r="B55" s="392"/>
      <c r="C55" s="393"/>
      <c r="D55" s="84"/>
      <c r="E55" s="84"/>
      <c r="F55" s="84"/>
      <c r="G55" s="394"/>
      <c r="H55" s="377"/>
      <c r="I55" s="377"/>
      <c r="J55" s="377"/>
      <c r="K55" s="377"/>
      <c r="L55" s="359"/>
      <c r="M55" s="391"/>
      <c r="N55" s="392"/>
      <c r="O55" s="393"/>
      <c r="P55" s="84"/>
      <c r="Q55" s="84"/>
      <c r="R55" s="84"/>
      <c r="S55" s="394"/>
      <c r="T55" s="377"/>
      <c r="U55" s="377"/>
      <c r="V55" s="377"/>
      <c r="W55" s="377"/>
      <c r="X55" s="359"/>
    </row>
  </sheetData>
  <mergeCells count="408">
    <mergeCell ref="A1:S1"/>
    <mergeCell ref="U1:V1"/>
    <mergeCell ref="A3:B4"/>
    <mergeCell ref="C3:F3"/>
    <mergeCell ref="G3:G4"/>
    <mergeCell ref="H3:H4"/>
    <mergeCell ref="I3:J3"/>
    <mergeCell ref="M3:S3"/>
    <mergeCell ref="T3:X3"/>
    <mergeCell ref="E4:F4"/>
    <mergeCell ref="A8:B8"/>
    <mergeCell ref="E8:F8"/>
    <mergeCell ref="A9:B9"/>
    <mergeCell ref="E9:F9"/>
    <mergeCell ref="A10:B10"/>
    <mergeCell ref="E10:F10"/>
    <mergeCell ref="A5:B5"/>
    <mergeCell ref="E5:F5"/>
    <mergeCell ref="A6:B6"/>
    <mergeCell ref="E6:F6"/>
    <mergeCell ref="A7:B7"/>
    <mergeCell ref="E7:F7"/>
    <mergeCell ref="E11:F11"/>
    <mergeCell ref="A13:D14"/>
    <mergeCell ref="E13:F13"/>
    <mergeCell ref="G13:H13"/>
    <mergeCell ref="I13:J13"/>
    <mergeCell ref="K13:L13"/>
    <mergeCell ref="E14:F14"/>
    <mergeCell ref="G14:H14"/>
    <mergeCell ref="I14:J14"/>
    <mergeCell ref="K14:L14"/>
    <mergeCell ref="A17:B17"/>
    <mergeCell ref="C17:D17"/>
    <mergeCell ref="E17:F17"/>
    <mergeCell ref="G17:H17"/>
    <mergeCell ref="I17:J17"/>
    <mergeCell ref="A16:B16"/>
    <mergeCell ref="C16:D16"/>
    <mergeCell ref="E16:F16"/>
    <mergeCell ref="G16:H16"/>
    <mergeCell ref="I16:J16"/>
    <mergeCell ref="K17:L17"/>
    <mergeCell ref="M17:N17"/>
    <mergeCell ref="O17:P17"/>
    <mergeCell ref="Q17:R17"/>
    <mergeCell ref="S17:T17"/>
    <mergeCell ref="W17:X17"/>
    <mergeCell ref="M16:N16"/>
    <mergeCell ref="O16:P16"/>
    <mergeCell ref="Q16:R16"/>
    <mergeCell ref="S16:T16"/>
    <mergeCell ref="W16:X16"/>
    <mergeCell ref="K16:L16"/>
    <mergeCell ref="A19:B19"/>
    <mergeCell ref="C19:D19"/>
    <mergeCell ref="E19:F19"/>
    <mergeCell ref="G19:H19"/>
    <mergeCell ref="I19:J19"/>
    <mergeCell ref="A18:B18"/>
    <mergeCell ref="C18:D18"/>
    <mergeCell ref="E18:F18"/>
    <mergeCell ref="G18:H18"/>
    <mergeCell ref="I18:J18"/>
    <mergeCell ref="K19:L19"/>
    <mergeCell ref="M19:N19"/>
    <mergeCell ref="O19:P19"/>
    <mergeCell ref="Q19:R19"/>
    <mergeCell ref="S19:T19"/>
    <mergeCell ref="W19:X19"/>
    <mergeCell ref="M18:N18"/>
    <mergeCell ref="O18:P18"/>
    <mergeCell ref="Q18:R18"/>
    <mergeCell ref="S18:T18"/>
    <mergeCell ref="W18:X18"/>
    <mergeCell ref="K18:L18"/>
    <mergeCell ref="A21:B21"/>
    <mergeCell ref="C21:D21"/>
    <mergeCell ref="E21:F21"/>
    <mergeCell ref="G21:H21"/>
    <mergeCell ref="I21:J21"/>
    <mergeCell ref="A20:B20"/>
    <mergeCell ref="C20:D20"/>
    <mergeCell ref="E20:F20"/>
    <mergeCell ref="G20:H20"/>
    <mergeCell ref="I20:J20"/>
    <mergeCell ref="K21:L21"/>
    <mergeCell ref="M21:N21"/>
    <mergeCell ref="O21:P21"/>
    <mergeCell ref="Q21:R21"/>
    <mergeCell ref="S21:T21"/>
    <mergeCell ref="W21:X21"/>
    <mergeCell ref="M20:N20"/>
    <mergeCell ref="O20:P20"/>
    <mergeCell ref="Q20:R20"/>
    <mergeCell ref="S20:T20"/>
    <mergeCell ref="W20:X20"/>
    <mergeCell ref="K20:L20"/>
    <mergeCell ref="A23:B23"/>
    <mergeCell ref="C23:D23"/>
    <mergeCell ref="E23:F23"/>
    <mergeCell ref="G23:H23"/>
    <mergeCell ref="I23:J23"/>
    <mergeCell ref="A22:B22"/>
    <mergeCell ref="C22:D22"/>
    <mergeCell ref="E22:F22"/>
    <mergeCell ref="G22:H22"/>
    <mergeCell ref="I22:J22"/>
    <mergeCell ref="K23:L23"/>
    <mergeCell ref="M23:N23"/>
    <mergeCell ref="O23:P23"/>
    <mergeCell ref="Q23:R23"/>
    <mergeCell ref="S23:T23"/>
    <mergeCell ref="W23:X23"/>
    <mergeCell ref="M22:N22"/>
    <mergeCell ref="O22:P22"/>
    <mergeCell ref="Q22:R22"/>
    <mergeCell ref="S22:T22"/>
    <mergeCell ref="W22:X22"/>
    <mergeCell ref="K22:L22"/>
    <mergeCell ref="M24:N24"/>
    <mergeCell ref="O24:P24"/>
    <mergeCell ref="Q24:R24"/>
    <mergeCell ref="S24:T24"/>
    <mergeCell ref="W24:X24"/>
    <mergeCell ref="A25:B25"/>
    <mergeCell ref="C25:D25"/>
    <mergeCell ref="E25:F25"/>
    <mergeCell ref="G25:H25"/>
    <mergeCell ref="I25:J25"/>
    <mergeCell ref="A24:B24"/>
    <mergeCell ref="C24:D24"/>
    <mergeCell ref="E24:F24"/>
    <mergeCell ref="G24:H24"/>
    <mergeCell ref="I24:J24"/>
    <mergeCell ref="K24:L24"/>
    <mergeCell ref="W25:X25"/>
    <mergeCell ref="K25:L25"/>
    <mergeCell ref="M25:N25"/>
    <mergeCell ref="O25:P25"/>
    <mergeCell ref="Q25:R25"/>
    <mergeCell ref="S25:T25"/>
    <mergeCell ref="U25:V25"/>
    <mergeCell ref="S26:T26"/>
    <mergeCell ref="W26:X26"/>
    <mergeCell ref="A27:R27"/>
    <mergeCell ref="S27:V27"/>
    <mergeCell ref="W27:X27"/>
    <mergeCell ref="A28:B29"/>
    <mergeCell ref="C28:X28"/>
    <mergeCell ref="C29:J29"/>
    <mergeCell ref="K29:R29"/>
    <mergeCell ref="S29:X29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A31:B31"/>
    <mergeCell ref="C31:D31"/>
    <mergeCell ref="E31:F31"/>
    <mergeCell ref="G31:H31"/>
    <mergeCell ref="I31:J31"/>
    <mergeCell ref="A30:B30"/>
    <mergeCell ref="C30:D30"/>
    <mergeCell ref="E30:F30"/>
    <mergeCell ref="G30:H30"/>
    <mergeCell ref="I30:J30"/>
    <mergeCell ref="K31:L31"/>
    <mergeCell ref="M31:N31"/>
    <mergeCell ref="O31:P31"/>
    <mergeCell ref="Q31:R31"/>
    <mergeCell ref="S31:T31"/>
    <mergeCell ref="W31:X31"/>
    <mergeCell ref="M30:N30"/>
    <mergeCell ref="O30:P30"/>
    <mergeCell ref="Q30:R30"/>
    <mergeCell ref="S30:T30"/>
    <mergeCell ref="W30:X30"/>
    <mergeCell ref="K30:L30"/>
    <mergeCell ref="A33:B33"/>
    <mergeCell ref="C33:D33"/>
    <mergeCell ref="E33:F33"/>
    <mergeCell ref="G33:H33"/>
    <mergeCell ref="I33:J33"/>
    <mergeCell ref="A32:B32"/>
    <mergeCell ref="C32:D32"/>
    <mergeCell ref="E32:F32"/>
    <mergeCell ref="G32:H32"/>
    <mergeCell ref="I32:J32"/>
    <mergeCell ref="K33:L33"/>
    <mergeCell ref="M33:N33"/>
    <mergeCell ref="O33:P33"/>
    <mergeCell ref="Q33:R33"/>
    <mergeCell ref="S33:T33"/>
    <mergeCell ref="W33:X33"/>
    <mergeCell ref="M32:N32"/>
    <mergeCell ref="O32:P32"/>
    <mergeCell ref="Q32:R32"/>
    <mergeCell ref="S32:T32"/>
    <mergeCell ref="W32:X32"/>
    <mergeCell ref="K32:L32"/>
    <mergeCell ref="A35:B35"/>
    <mergeCell ref="C35:D35"/>
    <mergeCell ref="E35:F35"/>
    <mergeCell ref="G35:H35"/>
    <mergeCell ref="I35:J35"/>
    <mergeCell ref="A34:B34"/>
    <mergeCell ref="C34:D34"/>
    <mergeCell ref="E34:F34"/>
    <mergeCell ref="G34:H34"/>
    <mergeCell ref="I34:J34"/>
    <mergeCell ref="K35:L35"/>
    <mergeCell ref="M35:N35"/>
    <mergeCell ref="O35:P35"/>
    <mergeCell ref="Q35:R35"/>
    <mergeCell ref="S35:T35"/>
    <mergeCell ref="W35:X35"/>
    <mergeCell ref="M34:N34"/>
    <mergeCell ref="O34:P34"/>
    <mergeCell ref="Q34:R34"/>
    <mergeCell ref="S34:T34"/>
    <mergeCell ref="W34:X34"/>
    <mergeCell ref="K34:L34"/>
    <mergeCell ref="A37:B37"/>
    <mergeCell ref="C37:D37"/>
    <mergeCell ref="E37:F37"/>
    <mergeCell ref="G37:H37"/>
    <mergeCell ref="I37:J37"/>
    <mergeCell ref="A36:B36"/>
    <mergeCell ref="C36:D36"/>
    <mergeCell ref="E36:F36"/>
    <mergeCell ref="G36:H36"/>
    <mergeCell ref="I36:J36"/>
    <mergeCell ref="K37:L37"/>
    <mergeCell ref="M37:N37"/>
    <mergeCell ref="O37:P37"/>
    <mergeCell ref="Q37:R37"/>
    <mergeCell ref="S37:T37"/>
    <mergeCell ref="W37:X37"/>
    <mergeCell ref="M36:N36"/>
    <mergeCell ref="O36:P36"/>
    <mergeCell ref="Q36:R36"/>
    <mergeCell ref="S36:T36"/>
    <mergeCell ref="W36:X36"/>
    <mergeCell ref="K36:L36"/>
    <mergeCell ref="A39:B39"/>
    <mergeCell ref="C39:D39"/>
    <mergeCell ref="E39:F39"/>
    <mergeCell ref="G39:H39"/>
    <mergeCell ref="I39:J39"/>
    <mergeCell ref="A38:B38"/>
    <mergeCell ref="C38:D38"/>
    <mergeCell ref="E38:F38"/>
    <mergeCell ref="G38:H38"/>
    <mergeCell ref="I38:J38"/>
    <mergeCell ref="K39:L39"/>
    <mergeCell ref="M39:N39"/>
    <mergeCell ref="O39:P39"/>
    <mergeCell ref="Q39:R39"/>
    <mergeCell ref="S39:T39"/>
    <mergeCell ref="W39:X39"/>
    <mergeCell ref="M38:N38"/>
    <mergeCell ref="O38:P38"/>
    <mergeCell ref="Q38:R38"/>
    <mergeCell ref="S38:T38"/>
    <mergeCell ref="W38:X38"/>
    <mergeCell ref="K38:L38"/>
    <mergeCell ref="A41:B41"/>
    <mergeCell ref="C41:D41"/>
    <mergeCell ref="E41:F41"/>
    <mergeCell ref="G41:H41"/>
    <mergeCell ref="I41:J41"/>
    <mergeCell ref="A40:B40"/>
    <mergeCell ref="C40:D40"/>
    <mergeCell ref="E40:F40"/>
    <mergeCell ref="G40:H40"/>
    <mergeCell ref="I40:J40"/>
    <mergeCell ref="K41:L41"/>
    <mergeCell ref="M41:N41"/>
    <mergeCell ref="O41:P41"/>
    <mergeCell ref="Q41:R41"/>
    <mergeCell ref="S41:T41"/>
    <mergeCell ref="W41:X41"/>
    <mergeCell ref="M40:N40"/>
    <mergeCell ref="O40:P40"/>
    <mergeCell ref="Q40:R40"/>
    <mergeCell ref="S40:T40"/>
    <mergeCell ref="W40:X40"/>
    <mergeCell ref="K40:L40"/>
    <mergeCell ref="A43:B43"/>
    <mergeCell ref="C43:D43"/>
    <mergeCell ref="E43:F43"/>
    <mergeCell ref="G43:H43"/>
    <mergeCell ref="I43:J43"/>
    <mergeCell ref="A42:B42"/>
    <mergeCell ref="C42:D42"/>
    <mergeCell ref="E42:F42"/>
    <mergeCell ref="G42:H42"/>
    <mergeCell ref="I42:J42"/>
    <mergeCell ref="K43:L43"/>
    <mergeCell ref="M43:N43"/>
    <mergeCell ref="O43:P43"/>
    <mergeCell ref="Q43:R43"/>
    <mergeCell ref="S43:T43"/>
    <mergeCell ref="W43:X43"/>
    <mergeCell ref="M42:N42"/>
    <mergeCell ref="O42:P42"/>
    <mergeCell ref="Q42:R42"/>
    <mergeCell ref="S42:T42"/>
    <mergeCell ref="W42:X42"/>
    <mergeCell ref="K42:L42"/>
    <mergeCell ref="A45:B45"/>
    <mergeCell ref="C45:D45"/>
    <mergeCell ref="E45:F45"/>
    <mergeCell ref="G45:H45"/>
    <mergeCell ref="I45:J45"/>
    <mergeCell ref="A44:B44"/>
    <mergeCell ref="C44:D44"/>
    <mergeCell ref="E44:F44"/>
    <mergeCell ref="G44:H44"/>
    <mergeCell ref="I44:J44"/>
    <mergeCell ref="K45:L45"/>
    <mergeCell ref="M45:N45"/>
    <mergeCell ref="O45:P45"/>
    <mergeCell ref="Q45:R45"/>
    <mergeCell ref="S45:T45"/>
    <mergeCell ref="W45:X45"/>
    <mergeCell ref="M44:N44"/>
    <mergeCell ref="O44:P44"/>
    <mergeCell ref="Q44:R44"/>
    <mergeCell ref="S44:T44"/>
    <mergeCell ref="W44:X44"/>
    <mergeCell ref="K44:L44"/>
    <mergeCell ref="A47:B47"/>
    <mergeCell ref="C47:D47"/>
    <mergeCell ref="E47:F47"/>
    <mergeCell ref="G47:H47"/>
    <mergeCell ref="I47:J47"/>
    <mergeCell ref="A46:B46"/>
    <mergeCell ref="C46:D46"/>
    <mergeCell ref="E46:F46"/>
    <mergeCell ref="G46:H46"/>
    <mergeCell ref="I46:J46"/>
    <mergeCell ref="K47:L47"/>
    <mergeCell ref="M47:N47"/>
    <mergeCell ref="O47:P47"/>
    <mergeCell ref="Q47:R47"/>
    <mergeCell ref="S47:T47"/>
    <mergeCell ref="W47:X47"/>
    <mergeCell ref="M46:N46"/>
    <mergeCell ref="O46:P46"/>
    <mergeCell ref="Q46:R46"/>
    <mergeCell ref="S46:T46"/>
    <mergeCell ref="W46:X46"/>
    <mergeCell ref="K46:L46"/>
    <mergeCell ref="A49:B49"/>
    <mergeCell ref="C49:D49"/>
    <mergeCell ref="E49:F49"/>
    <mergeCell ref="G49:H49"/>
    <mergeCell ref="I49:J49"/>
    <mergeCell ref="A48:B48"/>
    <mergeCell ref="C48:D48"/>
    <mergeCell ref="E48:F48"/>
    <mergeCell ref="G48:H48"/>
    <mergeCell ref="I48:J48"/>
    <mergeCell ref="K49:L49"/>
    <mergeCell ref="M49:N49"/>
    <mergeCell ref="O49:P49"/>
    <mergeCell ref="Q49:R49"/>
    <mergeCell ref="S49:T49"/>
    <mergeCell ref="W49:X49"/>
    <mergeCell ref="M48:N48"/>
    <mergeCell ref="O48:P48"/>
    <mergeCell ref="Q48:R48"/>
    <mergeCell ref="S48:T48"/>
    <mergeCell ref="W48:X48"/>
    <mergeCell ref="K48:L48"/>
    <mergeCell ref="A52:C52"/>
    <mergeCell ref="D52:F52"/>
    <mergeCell ref="G52:L52"/>
    <mergeCell ref="M52:O52"/>
    <mergeCell ref="P52:R52"/>
    <mergeCell ref="S52:X52"/>
    <mergeCell ref="A50:B50"/>
    <mergeCell ref="C50:J50"/>
    <mergeCell ref="K50:R50"/>
    <mergeCell ref="S50:X50"/>
    <mergeCell ref="A51:B51"/>
    <mergeCell ref="C51:J51"/>
    <mergeCell ref="K51:R51"/>
    <mergeCell ref="S51:X51"/>
    <mergeCell ref="A55:C55"/>
    <mergeCell ref="G55:L55"/>
    <mergeCell ref="M55:O55"/>
    <mergeCell ref="S55:X55"/>
    <mergeCell ref="A53:C53"/>
    <mergeCell ref="G53:L53"/>
    <mergeCell ref="M53:O53"/>
    <mergeCell ref="S53:X53"/>
    <mergeCell ref="A54:C54"/>
    <mergeCell ref="G54:L54"/>
    <mergeCell ref="M54:O54"/>
    <mergeCell ref="S54:X54"/>
  </mergeCell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X55"/>
  <sheetViews>
    <sheetView zoomScale="90" zoomScaleNormal="9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N14" sqref="N14"/>
    </sheetView>
  </sheetViews>
  <sheetFormatPr defaultRowHeight="15"/>
  <cols>
    <col min="2" max="2" width="11" customWidth="1"/>
    <col min="3" max="3" width="7.85546875" customWidth="1"/>
    <col min="4" max="4" width="7.5703125" customWidth="1"/>
    <col min="6" max="9" width="7.42578125" customWidth="1"/>
    <col min="10" max="10" width="8.85546875" customWidth="1"/>
    <col min="11" max="11" width="6.7109375" customWidth="1"/>
    <col min="13" max="14" width="7.28515625" customWidth="1"/>
    <col min="15" max="15" width="7.42578125" customWidth="1"/>
    <col min="16" max="16" width="7.28515625" customWidth="1"/>
    <col min="17" max="17" width="7.85546875" customWidth="1"/>
    <col min="18" max="18" width="6.85546875" customWidth="1"/>
    <col min="19" max="19" width="10.5703125" customWidth="1"/>
    <col min="20" max="20" width="6.28515625" customWidth="1"/>
    <col min="22" max="22" width="8.140625" customWidth="1"/>
    <col min="23" max="23" width="7.7109375" customWidth="1"/>
    <col min="24" max="24" width="8" customWidth="1"/>
  </cols>
  <sheetData>
    <row r="1" spans="1:24" ht="20.25">
      <c r="A1" s="259" t="s">
        <v>72</v>
      </c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  <c r="N1" s="260"/>
      <c r="O1" s="260"/>
      <c r="P1" s="260"/>
      <c r="Q1" s="260"/>
      <c r="R1" s="260"/>
      <c r="S1" s="260"/>
      <c r="T1" s="5">
        <v>22</v>
      </c>
      <c r="U1" s="261" t="s">
        <v>86</v>
      </c>
      <c r="V1" s="261"/>
      <c r="W1" s="5" t="s">
        <v>77</v>
      </c>
      <c r="X1" s="6"/>
    </row>
    <row r="2" spans="1:24" ht="15.75" thickBot="1">
      <c r="A2" s="104"/>
      <c r="B2" s="105"/>
      <c r="C2" s="105"/>
      <c r="D2" s="105"/>
      <c r="E2" s="105"/>
      <c r="F2" s="105"/>
      <c r="G2" s="105"/>
      <c r="H2" s="105"/>
      <c r="I2" s="105"/>
      <c r="J2" s="105"/>
      <c r="K2" s="106"/>
      <c r="L2" s="106"/>
      <c r="M2" s="106"/>
      <c r="N2" s="105"/>
      <c r="O2" s="107"/>
      <c r="P2" s="105"/>
      <c r="Q2" s="105"/>
      <c r="R2" s="105"/>
      <c r="S2" s="105"/>
      <c r="T2" s="105"/>
      <c r="U2" s="105"/>
      <c r="V2" s="107"/>
      <c r="W2" s="105"/>
      <c r="X2" s="108"/>
    </row>
    <row r="3" spans="1:24" ht="38.25">
      <c r="A3" s="262" t="s">
        <v>0</v>
      </c>
      <c r="B3" s="263"/>
      <c r="C3" s="266" t="s">
        <v>1</v>
      </c>
      <c r="D3" s="267"/>
      <c r="E3" s="267"/>
      <c r="F3" s="267"/>
      <c r="G3" s="267" t="s">
        <v>22</v>
      </c>
      <c r="H3" s="269" t="s">
        <v>23</v>
      </c>
      <c r="I3" s="262" t="s">
        <v>36</v>
      </c>
      <c r="J3" s="263"/>
      <c r="K3" s="230" t="s">
        <v>45</v>
      </c>
      <c r="L3" s="230" t="s">
        <v>33</v>
      </c>
      <c r="M3" s="271" t="s">
        <v>2</v>
      </c>
      <c r="N3" s="272"/>
      <c r="O3" s="272"/>
      <c r="P3" s="272"/>
      <c r="Q3" s="272"/>
      <c r="R3" s="272"/>
      <c r="S3" s="273"/>
      <c r="T3" s="266" t="s">
        <v>34</v>
      </c>
      <c r="U3" s="267"/>
      <c r="V3" s="267"/>
      <c r="W3" s="267"/>
      <c r="X3" s="263"/>
    </row>
    <row r="4" spans="1:24" ht="26.25" thickBot="1">
      <c r="A4" s="264"/>
      <c r="B4" s="265"/>
      <c r="C4" s="1" t="s">
        <v>3</v>
      </c>
      <c r="D4" s="231" t="s">
        <v>4</v>
      </c>
      <c r="E4" s="274" t="s">
        <v>5</v>
      </c>
      <c r="F4" s="274"/>
      <c r="G4" s="268"/>
      <c r="H4" s="270"/>
      <c r="I4" s="228" t="s">
        <v>6</v>
      </c>
      <c r="J4" s="2" t="s">
        <v>39</v>
      </c>
      <c r="K4" s="3" t="s">
        <v>46</v>
      </c>
      <c r="L4" s="3" t="s">
        <v>21</v>
      </c>
      <c r="M4" s="228" t="s">
        <v>9</v>
      </c>
      <c r="N4" s="231" t="s">
        <v>67</v>
      </c>
      <c r="O4" s="231" t="s">
        <v>10</v>
      </c>
      <c r="P4" s="231" t="s">
        <v>11</v>
      </c>
      <c r="Q4" s="231" t="s">
        <v>12</v>
      </c>
      <c r="R4" s="229" t="s">
        <v>65</v>
      </c>
      <c r="S4" s="90" t="s">
        <v>61</v>
      </c>
      <c r="T4" s="1" t="s">
        <v>7</v>
      </c>
      <c r="U4" s="231" t="s">
        <v>8</v>
      </c>
      <c r="V4" s="231" t="s">
        <v>13</v>
      </c>
      <c r="W4" s="231" t="s">
        <v>41</v>
      </c>
      <c r="X4" s="4" t="s">
        <v>14</v>
      </c>
    </row>
    <row r="5" spans="1:24" ht="18.75" customHeight="1" thickBot="1">
      <c r="A5" s="275" t="s">
        <v>402</v>
      </c>
      <c r="B5" s="276"/>
      <c r="C5" s="16">
        <v>0.125</v>
      </c>
      <c r="D5" s="233">
        <v>0.13194444444444445</v>
      </c>
      <c r="E5" s="280">
        <f t="shared" ref="E5:E10" si="0">D5-C5</f>
        <v>6.9444444444444475E-3</v>
      </c>
      <c r="F5" s="280"/>
      <c r="G5" s="99" t="s">
        <v>111</v>
      </c>
      <c r="H5" s="8">
        <v>1.3</v>
      </c>
      <c r="I5" s="9">
        <v>0.5</v>
      </c>
      <c r="J5" s="10">
        <v>18.75</v>
      </c>
      <c r="K5" s="7">
        <v>12</v>
      </c>
      <c r="L5" s="21">
        <v>32.65</v>
      </c>
      <c r="M5" s="11">
        <v>33.68</v>
      </c>
      <c r="N5" s="12">
        <v>7.63</v>
      </c>
      <c r="O5" s="12">
        <v>42.57</v>
      </c>
      <c r="P5" s="12">
        <v>6.78</v>
      </c>
      <c r="Q5" s="12">
        <v>7.47</v>
      </c>
      <c r="R5" s="12">
        <v>0.45</v>
      </c>
      <c r="S5" s="91" t="s">
        <v>385</v>
      </c>
      <c r="T5" s="13">
        <v>0.46</v>
      </c>
      <c r="U5" s="12">
        <v>76.19</v>
      </c>
      <c r="V5" s="14">
        <v>0.11899999999999999</v>
      </c>
      <c r="W5" s="14">
        <v>5.0000000000000001E-3</v>
      </c>
      <c r="X5" s="15">
        <v>7.09</v>
      </c>
    </row>
    <row r="6" spans="1:24" ht="18.75" customHeight="1" thickBot="1">
      <c r="A6" s="275" t="s">
        <v>403</v>
      </c>
      <c r="B6" s="276"/>
      <c r="C6" s="16">
        <v>0.36458333333333331</v>
      </c>
      <c r="D6" s="232">
        <v>0.37847222222222227</v>
      </c>
      <c r="E6" s="277">
        <f t="shared" si="0"/>
        <v>1.3888888888888951E-2</v>
      </c>
      <c r="F6" s="277"/>
      <c r="G6" s="99" t="s">
        <v>111</v>
      </c>
      <c r="H6" s="100">
        <v>1.5</v>
      </c>
      <c r="I6" s="18">
        <v>0.75</v>
      </c>
      <c r="J6" s="19">
        <v>19.100000000000001</v>
      </c>
      <c r="K6" s="20">
        <v>13</v>
      </c>
      <c r="L6" s="21">
        <v>31.7</v>
      </c>
      <c r="M6" s="22">
        <v>32.32</v>
      </c>
      <c r="N6" s="23">
        <v>7.28</v>
      </c>
      <c r="O6" s="23">
        <v>41.11</v>
      </c>
      <c r="P6" s="23">
        <v>7.5</v>
      </c>
      <c r="Q6" s="23">
        <v>7.07</v>
      </c>
      <c r="R6" s="23">
        <v>0.63</v>
      </c>
      <c r="S6" s="92" t="s">
        <v>365</v>
      </c>
      <c r="T6" s="24">
        <v>0.44</v>
      </c>
      <c r="U6" s="23">
        <v>76.98</v>
      </c>
      <c r="V6" s="20">
        <v>0.127</v>
      </c>
      <c r="W6" s="25">
        <v>5.0000000000000001E-3</v>
      </c>
      <c r="X6" s="26">
        <v>7.11</v>
      </c>
    </row>
    <row r="7" spans="1:24" ht="18.75" customHeight="1" thickBot="1">
      <c r="A7" s="275" t="s">
        <v>404</v>
      </c>
      <c r="B7" s="276"/>
      <c r="C7" s="27">
        <v>0.61111111111111105</v>
      </c>
      <c r="D7" s="28">
        <v>0.62847222222222221</v>
      </c>
      <c r="E7" s="277">
        <f t="shared" si="0"/>
        <v>1.736111111111116E-2</v>
      </c>
      <c r="F7" s="277"/>
      <c r="G7" s="99" t="s">
        <v>111</v>
      </c>
      <c r="H7" s="17">
        <v>1.5</v>
      </c>
      <c r="I7" s="18">
        <v>0.75</v>
      </c>
      <c r="J7" s="19">
        <v>17.45</v>
      </c>
      <c r="K7" s="20">
        <v>13</v>
      </c>
      <c r="L7" s="21">
        <v>33.35</v>
      </c>
      <c r="M7" s="22">
        <v>33.299999999999997</v>
      </c>
      <c r="N7" s="23">
        <v>7.89</v>
      </c>
      <c r="O7" s="23">
        <v>43.2</v>
      </c>
      <c r="P7" s="23">
        <v>6.04</v>
      </c>
      <c r="Q7" s="23">
        <v>7.14</v>
      </c>
      <c r="R7" s="23">
        <v>0.41</v>
      </c>
      <c r="S7" s="92" t="s">
        <v>394</v>
      </c>
      <c r="T7" s="24">
        <v>1</v>
      </c>
      <c r="U7" s="23">
        <v>77.16</v>
      </c>
      <c r="V7" s="20">
        <v>0.124</v>
      </c>
      <c r="W7" s="25">
        <v>0.01</v>
      </c>
      <c r="X7" s="26">
        <v>6.8</v>
      </c>
    </row>
    <row r="8" spans="1:24" ht="18.75" customHeight="1" thickBot="1">
      <c r="A8" s="275" t="s">
        <v>405</v>
      </c>
      <c r="B8" s="276"/>
      <c r="C8" s="101">
        <v>0.875</v>
      </c>
      <c r="D8" s="232">
        <v>0.88541666666666663</v>
      </c>
      <c r="E8" s="277">
        <f t="shared" si="0"/>
        <v>1.041666666666663E-2</v>
      </c>
      <c r="F8" s="277"/>
      <c r="G8" s="99" t="s">
        <v>111</v>
      </c>
      <c r="H8" s="100">
        <v>1.5</v>
      </c>
      <c r="I8" s="18">
        <v>0.4</v>
      </c>
      <c r="J8" s="19">
        <v>15.3</v>
      </c>
      <c r="K8" s="20">
        <v>13</v>
      </c>
      <c r="L8" s="21">
        <v>29.95</v>
      </c>
      <c r="M8" s="22">
        <v>32.67</v>
      </c>
      <c r="N8" s="23">
        <v>8.32</v>
      </c>
      <c r="O8" s="23">
        <v>43.77</v>
      </c>
      <c r="P8" s="23">
        <v>5.88</v>
      </c>
      <c r="Q8" s="23">
        <v>6.4</v>
      </c>
      <c r="R8" s="96">
        <v>0.49</v>
      </c>
      <c r="S8" s="93" t="s">
        <v>127</v>
      </c>
      <c r="T8" s="24">
        <v>1.08</v>
      </c>
      <c r="U8" s="23">
        <v>76.23</v>
      </c>
      <c r="V8" s="31">
        <v>0.13600000000000001</v>
      </c>
      <c r="W8" s="33">
        <v>8.9999999999999993E-3</v>
      </c>
      <c r="X8" s="34">
        <v>6.76</v>
      </c>
    </row>
    <row r="9" spans="1:24" ht="16.5" thickBot="1">
      <c r="A9" s="275"/>
      <c r="B9" s="278"/>
      <c r="C9" s="16"/>
      <c r="D9" s="232"/>
      <c r="E9" s="277">
        <f t="shared" si="0"/>
        <v>0</v>
      </c>
      <c r="F9" s="277"/>
      <c r="G9" s="99"/>
      <c r="H9" s="17"/>
      <c r="I9" s="18"/>
      <c r="J9" s="19"/>
      <c r="K9" s="20"/>
      <c r="L9" s="21"/>
      <c r="M9" s="30"/>
      <c r="N9" s="31"/>
      <c r="O9" s="31"/>
      <c r="P9" s="31"/>
      <c r="Q9" s="31"/>
      <c r="R9" s="97"/>
      <c r="S9" s="94"/>
      <c r="T9" s="32"/>
      <c r="U9" s="31"/>
      <c r="V9" s="33"/>
      <c r="W9" s="34"/>
      <c r="X9" s="26"/>
    </row>
    <row r="10" spans="1:24" ht="16.5" thickBot="1">
      <c r="A10" s="275"/>
      <c r="B10" s="278"/>
      <c r="C10" s="35"/>
      <c r="D10" s="36"/>
      <c r="E10" s="279">
        <f t="shared" si="0"/>
        <v>0</v>
      </c>
      <c r="F10" s="279"/>
      <c r="G10" s="37"/>
      <c r="H10" s="37"/>
      <c r="I10" s="38"/>
      <c r="J10" s="39"/>
      <c r="K10" s="40"/>
      <c r="L10" s="41"/>
      <c r="M10" s="42"/>
      <c r="N10" s="43"/>
      <c r="O10" s="43"/>
      <c r="P10" s="43"/>
      <c r="Q10" s="43"/>
      <c r="R10" s="43"/>
      <c r="S10" s="95"/>
      <c r="T10" s="44"/>
      <c r="U10" s="40"/>
      <c r="V10" s="40"/>
      <c r="W10" s="45"/>
      <c r="X10" s="46"/>
    </row>
    <row r="11" spans="1:24" ht="16.5" thickBot="1">
      <c r="A11" s="47" t="s">
        <v>35</v>
      </c>
      <c r="B11" s="48"/>
      <c r="C11" s="49"/>
      <c r="D11" s="50"/>
      <c r="E11" s="281"/>
      <c r="F11" s="281"/>
      <c r="G11" s="51"/>
      <c r="H11" s="52"/>
      <c r="I11" s="53">
        <f>SUM(I5:I10)</f>
        <v>2.4</v>
      </c>
      <c r="J11" s="54">
        <f>SUM(J5:J10)</f>
        <v>70.599999999999994</v>
      </c>
      <c r="K11" s="102">
        <f>SUM(K5:K10)</f>
        <v>51</v>
      </c>
      <c r="L11" s="55">
        <f>SUM(L5:L10)</f>
        <v>127.64999999999999</v>
      </c>
      <c r="M11" s="56"/>
      <c r="N11" s="57"/>
      <c r="O11" s="57"/>
      <c r="P11" s="58"/>
      <c r="Q11" s="57"/>
      <c r="R11" s="59"/>
      <c r="S11" s="59"/>
      <c r="T11" s="60"/>
      <c r="U11" s="57"/>
      <c r="V11" s="57"/>
      <c r="W11" s="57"/>
      <c r="X11" s="61"/>
    </row>
    <row r="12" spans="1:24" ht="16.5" thickBot="1">
      <c r="A12" s="234"/>
      <c r="B12" s="62"/>
      <c r="C12" s="63"/>
      <c r="D12" s="63"/>
      <c r="E12" s="64"/>
      <c r="F12" s="64"/>
      <c r="G12" s="65"/>
      <c r="H12" s="65"/>
      <c r="I12" s="66"/>
      <c r="J12" s="67"/>
      <c r="K12" s="68"/>
      <c r="L12" s="69"/>
      <c r="M12" s="70"/>
      <c r="N12" s="71"/>
      <c r="O12" s="71"/>
      <c r="P12" s="71"/>
      <c r="Q12" s="72"/>
      <c r="R12" s="71"/>
      <c r="S12" s="71"/>
      <c r="T12" s="71"/>
      <c r="U12" s="71"/>
      <c r="V12" s="71"/>
      <c r="W12" s="71"/>
      <c r="X12" s="73"/>
    </row>
    <row r="13" spans="1:24" ht="16.5" thickBot="1">
      <c r="A13" s="282" t="s">
        <v>57</v>
      </c>
      <c r="B13" s="283"/>
      <c r="C13" s="283"/>
      <c r="D13" s="284"/>
      <c r="E13" s="288" t="s">
        <v>8</v>
      </c>
      <c r="F13" s="289"/>
      <c r="G13" s="288" t="s">
        <v>58</v>
      </c>
      <c r="H13" s="289"/>
      <c r="I13" s="288" t="s">
        <v>10</v>
      </c>
      <c r="J13" s="289"/>
      <c r="K13" s="288" t="s">
        <v>14</v>
      </c>
      <c r="L13" s="289"/>
      <c r="M13" s="74"/>
      <c r="N13" s="71"/>
      <c r="O13" s="71"/>
      <c r="P13" s="71"/>
      <c r="Q13" s="72"/>
      <c r="R13" s="71"/>
      <c r="S13" s="71"/>
      <c r="T13" s="71"/>
      <c r="U13" s="71"/>
      <c r="V13" s="71"/>
      <c r="W13" s="71"/>
      <c r="X13" s="73"/>
    </row>
    <row r="14" spans="1:24" ht="16.5" thickBot="1">
      <c r="A14" s="285"/>
      <c r="B14" s="286"/>
      <c r="C14" s="286"/>
      <c r="D14" s="287"/>
      <c r="E14" s="290"/>
      <c r="F14" s="291"/>
      <c r="G14" s="290"/>
      <c r="H14" s="291"/>
      <c r="I14" s="290"/>
      <c r="J14" s="291"/>
      <c r="K14" s="290"/>
      <c r="L14" s="291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10"/>
    </row>
    <row r="15" spans="1:24" ht="16.5" thickBot="1">
      <c r="A15" s="112"/>
      <c r="B15" s="113"/>
      <c r="C15" s="113"/>
      <c r="D15" s="113"/>
      <c r="E15" s="239"/>
      <c r="F15" s="111"/>
      <c r="G15" s="239"/>
      <c r="H15" s="239"/>
      <c r="I15" s="111"/>
      <c r="J15" s="239"/>
      <c r="K15" s="111"/>
      <c r="L15" s="239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10"/>
    </row>
    <row r="16" spans="1:24" ht="15.75">
      <c r="A16" s="296" t="s">
        <v>16</v>
      </c>
      <c r="B16" s="297"/>
      <c r="C16" s="298" t="s">
        <v>30</v>
      </c>
      <c r="D16" s="299"/>
      <c r="E16" s="300" t="s">
        <v>31</v>
      </c>
      <c r="F16" s="300"/>
      <c r="G16" s="298" t="s">
        <v>32</v>
      </c>
      <c r="H16" s="299"/>
      <c r="I16" s="300" t="s">
        <v>24</v>
      </c>
      <c r="J16" s="300"/>
      <c r="K16" s="298" t="s">
        <v>25</v>
      </c>
      <c r="L16" s="299"/>
      <c r="M16" s="300" t="s">
        <v>26</v>
      </c>
      <c r="N16" s="300"/>
      <c r="O16" s="298" t="s">
        <v>27</v>
      </c>
      <c r="P16" s="299"/>
      <c r="Q16" s="300" t="s">
        <v>28</v>
      </c>
      <c r="R16" s="300"/>
      <c r="S16" s="298" t="s">
        <v>29</v>
      </c>
      <c r="T16" s="299"/>
      <c r="U16" s="235">
        <v>20</v>
      </c>
      <c r="V16" s="75">
        <v>22</v>
      </c>
      <c r="W16" s="302">
        <v>24</v>
      </c>
      <c r="X16" s="303"/>
    </row>
    <row r="17" spans="1:24" ht="15.75">
      <c r="A17" s="292" t="s">
        <v>17</v>
      </c>
      <c r="B17" s="293"/>
      <c r="C17" s="294">
        <v>7</v>
      </c>
      <c r="D17" s="295"/>
      <c r="E17" s="294">
        <v>13</v>
      </c>
      <c r="F17" s="295"/>
      <c r="G17" s="294">
        <v>20</v>
      </c>
      <c r="H17" s="295"/>
      <c r="I17" s="294">
        <v>28</v>
      </c>
      <c r="J17" s="295"/>
      <c r="K17" s="294">
        <v>6</v>
      </c>
      <c r="L17" s="295"/>
      <c r="M17" s="294">
        <v>14</v>
      </c>
      <c r="N17" s="295"/>
      <c r="O17" s="294">
        <v>22</v>
      </c>
      <c r="P17" s="295"/>
      <c r="Q17" s="301">
        <v>28</v>
      </c>
      <c r="R17" s="301"/>
      <c r="S17" s="294">
        <v>6</v>
      </c>
      <c r="T17" s="295"/>
      <c r="U17" s="237">
        <v>14</v>
      </c>
      <c r="V17" s="76">
        <v>20</v>
      </c>
      <c r="W17" s="301">
        <v>26</v>
      </c>
      <c r="X17" s="295"/>
    </row>
    <row r="18" spans="1:24" ht="15.75">
      <c r="A18" s="292" t="s">
        <v>42</v>
      </c>
      <c r="B18" s="293"/>
      <c r="C18" s="306" t="s">
        <v>210</v>
      </c>
      <c r="D18" s="307"/>
      <c r="E18" s="306" t="s">
        <v>129</v>
      </c>
      <c r="F18" s="307"/>
      <c r="G18" s="306" t="s">
        <v>287</v>
      </c>
      <c r="H18" s="307"/>
      <c r="I18" s="306" t="s">
        <v>399</v>
      </c>
      <c r="J18" s="307"/>
      <c r="K18" s="306" t="s">
        <v>341</v>
      </c>
      <c r="L18" s="307"/>
      <c r="M18" s="306" t="s">
        <v>400</v>
      </c>
      <c r="N18" s="307"/>
      <c r="O18" s="306" t="s">
        <v>180</v>
      </c>
      <c r="P18" s="307"/>
      <c r="Q18" s="309" t="s">
        <v>401</v>
      </c>
      <c r="R18" s="309"/>
      <c r="S18" s="306" t="s">
        <v>220</v>
      </c>
      <c r="T18" s="307"/>
      <c r="U18" s="245" t="s">
        <v>177</v>
      </c>
      <c r="V18" s="76" t="s">
        <v>237</v>
      </c>
      <c r="W18" s="301" t="s">
        <v>220</v>
      </c>
      <c r="X18" s="295"/>
    </row>
    <row r="19" spans="1:24" ht="15.75">
      <c r="A19" s="292" t="s">
        <v>43</v>
      </c>
      <c r="B19" s="293"/>
      <c r="C19" s="304">
        <v>383</v>
      </c>
      <c r="D19" s="305"/>
      <c r="E19" s="304">
        <v>383</v>
      </c>
      <c r="F19" s="305"/>
      <c r="G19" s="304">
        <v>383</v>
      </c>
      <c r="H19" s="305"/>
      <c r="I19" s="304">
        <v>367</v>
      </c>
      <c r="J19" s="305"/>
      <c r="K19" s="304">
        <v>400</v>
      </c>
      <c r="L19" s="305"/>
      <c r="M19" s="304">
        <v>383</v>
      </c>
      <c r="N19" s="305"/>
      <c r="O19" s="304">
        <v>367</v>
      </c>
      <c r="P19" s="305"/>
      <c r="Q19" s="308">
        <v>400</v>
      </c>
      <c r="R19" s="308"/>
      <c r="S19" s="304">
        <v>383</v>
      </c>
      <c r="T19" s="305"/>
      <c r="U19" s="77">
        <v>383</v>
      </c>
      <c r="V19" s="78">
        <v>383</v>
      </c>
      <c r="W19" s="308">
        <v>400</v>
      </c>
      <c r="X19" s="305"/>
    </row>
    <row r="20" spans="1:24" ht="15.75">
      <c r="A20" s="292" t="s">
        <v>44</v>
      </c>
      <c r="B20" s="293"/>
      <c r="C20" s="294">
        <v>0.72</v>
      </c>
      <c r="D20" s="295"/>
      <c r="E20" s="294">
        <v>0.72</v>
      </c>
      <c r="F20" s="295"/>
      <c r="G20" s="294">
        <v>0.72</v>
      </c>
      <c r="H20" s="295"/>
      <c r="I20" s="294">
        <v>0.72</v>
      </c>
      <c r="J20" s="295"/>
      <c r="K20" s="294">
        <v>0.7</v>
      </c>
      <c r="L20" s="295"/>
      <c r="M20" s="294">
        <v>0.72</v>
      </c>
      <c r="N20" s="295"/>
      <c r="O20" s="294">
        <v>0.75</v>
      </c>
      <c r="P20" s="295"/>
      <c r="Q20" s="301">
        <v>0.7</v>
      </c>
      <c r="R20" s="301"/>
      <c r="S20" s="294">
        <v>0.7</v>
      </c>
      <c r="T20" s="295"/>
      <c r="U20" s="237">
        <v>0.72</v>
      </c>
      <c r="V20" s="76">
        <v>0.72</v>
      </c>
      <c r="W20" s="301">
        <v>0.7</v>
      </c>
      <c r="X20" s="295"/>
    </row>
    <row r="21" spans="1:24" ht="15.75">
      <c r="A21" s="292" t="s">
        <v>63</v>
      </c>
      <c r="B21" s="293"/>
      <c r="C21" s="294">
        <v>1179</v>
      </c>
      <c r="D21" s="295"/>
      <c r="E21" s="294">
        <v>1174</v>
      </c>
      <c r="F21" s="295"/>
      <c r="G21" s="294">
        <v>1153</v>
      </c>
      <c r="H21" s="295"/>
      <c r="I21" s="294">
        <v>1128</v>
      </c>
      <c r="J21" s="295"/>
      <c r="K21" s="294">
        <v>1186</v>
      </c>
      <c r="L21" s="295"/>
      <c r="M21" s="294">
        <v>1176</v>
      </c>
      <c r="N21" s="295"/>
      <c r="O21" s="294">
        <v>1161</v>
      </c>
      <c r="P21" s="295"/>
      <c r="Q21" s="301">
        <v>1136</v>
      </c>
      <c r="R21" s="301"/>
      <c r="S21" s="294">
        <v>1188</v>
      </c>
      <c r="T21" s="295"/>
      <c r="U21" s="237">
        <v>1179</v>
      </c>
      <c r="V21" s="76">
        <v>1169</v>
      </c>
      <c r="W21" s="301">
        <v>1150</v>
      </c>
      <c r="X21" s="295"/>
    </row>
    <row r="22" spans="1:24" ht="15.75">
      <c r="A22" s="292" t="s">
        <v>18</v>
      </c>
      <c r="B22" s="293"/>
      <c r="C22" s="294">
        <v>0.32</v>
      </c>
      <c r="D22" s="295"/>
      <c r="E22" s="294">
        <v>0.34</v>
      </c>
      <c r="F22" s="295"/>
      <c r="G22" s="294">
        <v>0.34</v>
      </c>
      <c r="H22" s="295"/>
      <c r="I22" s="294">
        <v>0.32</v>
      </c>
      <c r="J22" s="295"/>
      <c r="K22" s="294">
        <v>0.32</v>
      </c>
      <c r="L22" s="295"/>
      <c r="M22" s="294">
        <v>0.32</v>
      </c>
      <c r="N22" s="295"/>
      <c r="O22" s="294">
        <v>0.32</v>
      </c>
      <c r="P22" s="295"/>
      <c r="Q22" s="301">
        <v>0.32</v>
      </c>
      <c r="R22" s="301"/>
      <c r="S22" s="294">
        <v>0.32</v>
      </c>
      <c r="T22" s="295"/>
      <c r="U22" s="237">
        <v>0.32</v>
      </c>
      <c r="V22" s="76">
        <v>0.32</v>
      </c>
      <c r="W22" s="301">
        <v>0.32</v>
      </c>
      <c r="X22" s="295"/>
    </row>
    <row r="23" spans="1:24" ht="15.75">
      <c r="A23" s="292" t="s">
        <v>19</v>
      </c>
      <c r="B23" s="293"/>
      <c r="C23" s="310">
        <f>C20-C22</f>
        <v>0.39999999999999997</v>
      </c>
      <c r="D23" s="311"/>
      <c r="E23" s="310">
        <f>E20-E22</f>
        <v>0.37999999999999995</v>
      </c>
      <c r="F23" s="311"/>
      <c r="G23" s="310">
        <f>G20-G22</f>
        <v>0.37999999999999995</v>
      </c>
      <c r="H23" s="311"/>
      <c r="I23" s="310">
        <f>I20-I22</f>
        <v>0.39999999999999997</v>
      </c>
      <c r="J23" s="311"/>
      <c r="K23" s="310">
        <f>K20-K22</f>
        <v>0.37999999999999995</v>
      </c>
      <c r="L23" s="311"/>
      <c r="M23" s="310">
        <f>M20-M22</f>
        <v>0.39999999999999997</v>
      </c>
      <c r="N23" s="311"/>
      <c r="O23" s="310">
        <f>O20-O22</f>
        <v>0.43</v>
      </c>
      <c r="P23" s="311"/>
      <c r="Q23" s="310">
        <f>Q20-Q22</f>
        <v>0.37999999999999995</v>
      </c>
      <c r="R23" s="311"/>
      <c r="S23" s="310">
        <f>S20-S22</f>
        <v>0.37999999999999995</v>
      </c>
      <c r="T23" s="311"/>
      <c r="U23" s="85">
        <f>U20-U22</f>
        <v>0.39999999999999997</v>
      </c>
      <c r="V23" s="79">
        <f>V20-V22</f>
        <v>0.39999999999999997</v>
      </c>
      <c r="W23" s="310">
        <f>W20-W22</f>
        <v>0.37999999999999995</v>
      </c>
      <c r="X23" s="311"/>
    </row>
    <row r="24" spans="1:24" ht="16.5" thickBot="1">
      <c r="A24" s="319" t="s">
        <v>64</v>
      </c>
      <c r="B24" s="320"/>
      <c r="C24" s="312">
        <v>560</v>
      </c>
      <c r="D24" s="313"/>
      <c r="E24" s="312">
        <v>560</v>
      </c>
      <c r="F24" s="313"/>
      <c r="G24" s="312">
        <v>590</v>
      </c>
      <c r="H24" s="313"/>
      <c r="I24" s="312">
        <v>590</v>
      </c>
      <c r="J24" s="313"/>
      <c r="K24" s="312">
        <v>550</v>
      </c>
      <c r="L24" s="313"/>
      <c r="M24" s="312">
        <v>550</v>
      </c>
      <c r="N24" s="313"/>
      <c r="O24" s="312">
        <v>620</v>
      </c>
      <c r="P24" s="313"/>
      <c r="Q24" s="314">
        <v>620</v>
      </c>
      <c r="R24" s="314"/>
      <c r="S24" s="312">
        <v>620</v>
      </c>
      <c r="T24" s="313"/>
      <c r="U24" s="238">
        <v>650</v>
      </c>
      <c r="V24" s="80">
        <v>650</v>
      </c>
      <c r="W24" s="314">
        <v>650</v>
      </c>
      <c r="X24" s="313"/>
    </row>
    <row r="25" spans="1:24" ht="15.75">
      <c r="A25" s="315" t="s">
        <v>66</v>
      </c>
      <c r="B25" s="316"/>
      <c r="C25" s="317" t="s">
        <v>96</v>
      </c>
      <c r="D25" s="318"/>
      <c r="E25" s="317" t="s">
        <v>96</v>
      </c>
      <c r="F25" s="318"/>
      <c r="G25" s="317" t="s">
        <v>96</v>
      </c>
      <c r="H25" s="318"/>
      <c r="I25" s="317" t="s">
        <v>96</v>
      </c>
      <c r="J25" s="318"/>
      <c r="K25" s="317" t="s">
        <v>96</v>
      </c>
      <c r="L25" s="318"/>
      <c r="M25" s="317" t="s">
        <v>96</v>
      </c>
      <c r="N25" s="318"/>
      <c r="O25" s="317" t="s">
        <v>96</v>
      </c>
      <c r="P25" s="318"/>
      <c r="Q25" s="317" t="s">
        <v>96</v>
      </c>
      <c r="R25" s="318"/>
      <c r="S25" s="317" t="s">
        <v>96</v>
      </c>
      <c r="T25" s="318"/>
      <c r="U25" s="317" t="s">
        <v>96</v>
      </c>
      <c r="V25" s="318"/>
      <c r="W25" s="317" t="s">
        <v>96</v>
      </c>
      <c r="X25" s="318"/>
    </row>
    <row r="26" spans="1:24" ht="16.5" thickBot="1">
      <c r="A26" s="344" t="s">
        <v>70</v>
      </c>
      <c r="B26" s="345"/>
      <c r="C26" s="321">
        <v>0.75</v>
      </c>
      <c r="D26" s="322"/>
      <c r="E26" s="321">
        <v>0.77</v>
      </c>
      <c r="F26" s="322"/>
      <c r="G26" s="321">
        <v>0.74</v>
      </c>
      <c r="H26" s="322"/>
      <c r="I26" s="321">
        <v>0.75</v>
      </c>
      <c r="J26" s="322"/>
      <c r="K26" s="321">
        <v>0.72</v>
      </c>
      <c r="L26" s="322"/>
      <c r="M26" s="321">
        <v>0.75</v>
      </c>
      <c r="N26" s="322"/>
      <c r="O26" s="321">
        <v>0.77</v>
      </c>
      <c r="P26" s="322"/>
      <c r="Q26" s="321">
        <v>0.73</v>
      </c>
      <c r="R26" s="322"/>
      <c r="S26" s="321">
        <v>0.71</v>
      </c>
      <c r="T26" s="322"/>
      <c r="U26" s="103">
        <v>0.71</v>
      </c>
      <c r="V26" s="103">
        <v>0.72</v>
      </c>
      <c r="W26" s="323">
        <v>0.7</v>
      </c>
      <c r="X26" s="322"/>
    </row>
    <row r="27" spans="1:24" ht="16.5" thickBot="1">
      <c r="A27" s="324"/>
      <c r="B27" s="325"/>
      <c r="C27" s="325"/>
      <c r="D27" s="325"/>
      <c r="E27" s="325"/>
      <c r="F27" s="325"/>
      <c r="G27" s="325"/>
      <c r="H27" s="325"/>
      <c r="I27" s="325"/>
      <c r="J27" s="325"/>
      <c r="K27" s="325"/>
      <c r="L27" s="325"/>
      <c r="M27" s="325"/>
      <c r="N27" s="325"/>
      <c r="O27" s="325"/>
      <c r="P27" s="325"/>
      <c r="Q27" s="325"/>
      <c r="R27" s="326"/>
      <c r="S27" s="327" t="s">
        <v>62</v>
      </c>
      <c r="T27" s="328"/>
      <c r="U27" s="329"/>
      <c r="V27" s="330"/>
      <c r="W27" s="331">
        <f>I17+Q17+W17</f>
        <v>82</v>
      </c>
      <c r="X27" s="332"/>
    </row>
    <row r="28" spans="1:24" ht="16.5" thickBot="1">
      <c r="A28" s="333" t="s">
        <v>47</v>
      </c>
      <c r="B28" s="334"/>
      <c r="C28" s="327" t="s">
        <v>48</v>
      </c>
      <c r="D28" s="328"/>
      <c r="E28" s="328"/>
      <c r="F28" s="328"/>
      <c r="G28" s="328"/>
      <c r="H28" s="328"/>
      <c r="I28" s="328"/>
      <c r="J28" s="328"/>
      <c r="K28" s="328"/>
      <c r="L28" s="328"/>
      <c r="M28" s="328"/>
      <c r="N28" s="328"/>
      <c r="O28" s="328"/>
      <c r="P28" s="328"/>
      <c r="Q28" s="328"/>
      <c r="R28" s="328"/>
      <c r="S28" s="328"/>
      <c r="T28" s="328"/>
      <c r="U28" s="328"/>
      <c r="V28" s="328"/>
      <c r="W28" s="328"/>
      <c r="X28" s="337"/>
    </row>
    <row r="29" spans="1:24" ht="16.5" thickBot="1">
      <c r="A29" s="335"/>
      <c r="B29" s="336"/>
      <c r="C29" s="338" t="s">
        <v>49</v>
      </c>
      <c r="D29" s="339"/>
      <c r="E29" s="339"/>
      <c r="F29" s="339"/>
      <c r="G29" s="339"/>
      <c r="H29" s="339"/>
      <c r="I29" s="339"/>
      <c r="J29" s="340"/>
      <c r="K29" s="341" t="s">
        <v>51</v>
      </c>
      <c r="L29" s="342"/>
      <c r="M29" s="342"/>
      <c r="N29" s="342"/>
      <c r="O29" s="342"/>
      <c r="P29" s="342"/>
      <c r="Q29" s="342"/>
      <c r="R29" s="343"/>
      <c r="S29" s="338" t="s">
        <v>50</v>
      </c>
      <c r="T29" s="339"/>
      <c r="U29" s="339"/>
      <c r="V29" s="339"/>
      <c r="W29" s="339"/>
      <c r="X29" s="340"/>
    </row>
    <row r="30" spans="1:24" ht="16.5" thickBot="1">
      <c r="A30" s="346" t="s">
        <v>53</v>
      </c>
      <c r="B30" s="350"/>
      <c r="C30" s="298" t="s">
        <v>30</v>
      </c>
      <c r="D30" s="299"/>
      <c r="E30" s="298" t="s">
        <v>31</v>
      </c>
      <c r="F30" s="299"/>
      <c r="G30" s="298" t="s">
        <v>32</v>
      </c>
      <c r="H30" s="299"/>
      <c r="I30" s="300" t="s">
        <v>24</v>
      </c>
      <c r="J30" s="300"/>
      <c r="K30" s="298" t="s">
        <v>25</v>
      </c>
      <c r="L30" s="299"/>
      <c r="M30" s="298" t="s">
        <v>26</v>
      </c>
      <c r="N30" s="299"/>
      <c r="O30" s="298" t="s">
        <v>27</v>
      </c>
      <c r="P30" s="299"/>
      <c r="Q30" s="300" t="s">
        <v>28</v>
      </c>
      <c r="R30" s="300"/>
      <c r="S30" s="298" t="s">
        <v>29</v>
      </c>
      <c r="T30" s="300"/>
      <c r="U30" s="75">
        <v>20</v>
      </c>
      <c r="V30" s="75">
        <v>22</v>
      </c>
      <c r="W30" s="351">
        <v>24</v>
      </c>
      <c r="X30" s="303"/>
    </row>
    <row r="31" spans="1:24" ht="16.5" thickBot="1">
      <c r="A31" s="346" t="s">
        <v>15</v>
      </c>
      <c r="B31" s="347"/>
      <c r="C31" s="348"/>
      <c r="D31" s="349"/>
      <c r="E31" s="348"/>
      <c r="F31" s="349"/>
      <c r="G31" s="348"/>
      <c r="H31" s="349"/>
      <c r="I31" s="348"/>
      <c r="J31" s="349"/>
      <c r="K31" s="348"/>
      <c r="L31" s="349"/>
      <c r="M31" s="348" t="s">
        <v>122</v>
      </c>
      <c r="N31" s="349"/>
      <c r="O31" s="348"/>
      <c r="P31" s="349"/>
      <c r="Q31" s="348"/>
      <c r="R31" s="349"/>
      <c r="S31" s="348" t="s">
        <v>105</v>
      </c>
      <c r="T31" s="349"/>
      <c r="U31" s="87"/>
      <c r="V31" s="87"/>
      <c r="W31" s="348"/>
      <c r="X31" s="349"/>
    </row>
    <row r="32" spans="1:24" ht="15.75">
      <c r="A32" s="356" t="s">
        <v>78</v>
      </c>
      <c r="B32" s="357"/>
      <c r="C32" s="354"/>
      <c r="D32" s="355"/>
      <c r="E32" s="354"/>
      <c r="F32" s="355"/>
      <c r="G32" s="354"/>
      <c r="H32" s="355"/>
      <c r="I32" s="354"/>
      <c r="J32" s="355"/>
      <c r="K32" s="354"/>
      <c r="L32" s="355"/>
      <c r="M32" s="354"/>
      <c r="N32" s="355"/>
      <c r="O32" s="354"/>
      <c r="P32" s="355"/>
      <c r="Q32" s="354"/>
      <c r="R32" s="355"/>
      <c r="S32" s="354"/>
      <c r="T32" s="355"/>
      <c r="U32" s="76"/>
      <c r="V32" s="76"/>
      <c r="W32" s="354"/>
      <c r="X32" s="355"/>
    </row>
    <row r="33" spans="1:24" ht="15.75">
      <c r="A33" s="352" t="s">
        <v>79</v>
      </c>
      <c r="B33" s="353"/>
      <c r="C33" s="354"/>
      <c r="D33" s="355"/>
      <c r="E33" s="354"/>
      <c r="F33" s="355"/>
      <c r="G33" s="354"/>
      <c r="H33" s="355"/>
      <c r="I33" s="354"/>
      <c r="J33" s="355"/>
      <c r="K33" s="354"/>
      <c r="L33" s="355"/>
      <c r="M33" s="354"/>
      <c r="N33" s="355"/>
      <c r="O33" s="354"/>
      <c r="P33" s="355"/>
      <c r="Q33" s="354"/>
      <c r="R33" s="355"/>
      <c r="S33" s="354"/>
      <c r="T33" s="355"/>
      <c r="U33" s="86"/>
      <c r="V33" s="86"/>
      <c r="W33" s="354"/>
      <c r="X33" s="355"/>
    </row>
    <row r="34" spans="1:24" ht="15.75">
      <c r="A34" s="352" t="s">
        <v>257</v>
      </c>
      <c r="B34" s="353"/>
      <c r="C34" s="354">
        <v>800</v>
      </c>
      <c r="D34" s="355"/>
      <c r="E34" s="354">
        <v>800</v>
      </c>
      <c r="F34" s="355"/>
      <c r="G34" s="354">
        <v>800</v>
      </c>
      <c r="H34" s="355"/>
      <c r="I34" s="354">
        <v>800</v>
      </c>
      <c r="J34" s="355"/>
      <c r="K34" s="354">
        <v>800</v>
      </c>
      <c r="L34" s="355"/>
      <c r="M34" s="354">
        <v>800</v>
      </c>
      <c r="N34" s="355"/>
      <c r="O34" s="354">
        <v>800</v>
      </c>
      <c r="P34" s="355"/>
      <c r="Q34" s="354">
        <v>800</v>
      </c>
      <c r="R34" s="355"/>
      <c r="S34" s="354">
        <v>800</v>
      </c>
      <c r="T34" s="355"/>
      <c r="U34" s="86">
        <v>800</v>
      </c>
      <c r="V34" s="86">
        <v>800</v>
      </c>
      <c r="W34" s="354">
        <v>800</v>
      </c>
      <c r="X34" s="355"/>
    </row>
    <row r="35" spans="1:24" ht="16.5" thickBot="1">
      <c r="A35" s="352" t="s">
        <v>258</v>
      </c>
      <c r="B35" s="353"/>
      <c r="C35" s="358">
        <v>840</v>
      </c>
      <c r="D35" s="359"/>
      <c r="E35" s="358">
        <v>840</v>
      </c>
      <c r="F35" s="359"/>
      <c r="G35" s="358">
        <v>840</v>
      </c>
      <c r="H35" s="359"/>
      <c r="I35" s="358">
        <v>840</v>
      </c>
      <c r="J35" s="359"/>
      <c r="K35" s="358">
        <v>840</v>
      </c>
      <c r="L35" s="359"/>
      <c r="M35" s="358">
        <v>850</v>
      </c>
      <c r="N35" s="359"/>
      <c r="O35" s="358">
        <v>850</v>
      </c>
      <c r="P35" s="359"/>
      <c r="Q35" s="358">
        <v>850</v>
      </c>
      <c r="R35" s="359"/>
      <c r="S35" s="358">
        <v>840</v>
      </c>
      <c r="T35" s="359"/>
      <c r="U35" s="86">
        <v>840</v>
      </c>
      <c r="V35" s="86">
        <v>840</v>
      </c>
      <c r="W35" s="358">
        <v>840</v>
      </c>
      <c r="X35" s="359"/>
    </row>
    <row r="36" spans="1:24" ht="16.5" thickBot="1">
      <c r="A36" s="346" t="s">
        <v>38</v>
      </c>
      <c r="B36" s="347"/>
      <c r="C36" s="364">
        <f t="shared" ref="C36" si="1">C32+C35+C34+C33</f>
        <v>1640</v>
      </c>
      <c r="D36" s="365"/>
      <c r="E36" s="364">
        <f t="shared" ref="E36:G36" si="2">E32+E35+E34+E33</f>
        <v>1640</v>
      </c>
      <c r="F36" s="365"/>
      <c r="G36" s="364">
        <f t="shared" si="2"/>
        <v>1640</v>
      </c>
      <c r="H36" s="365"/>
      <c r="I36" s="364">
        <f t="shared" ref="I36" si="3">I32+I35+I34+I33</f>
        <v>1640</v>
      </c>
      <c r="J36" s="365"/>
      <c r="K36" s="364">
        <f t="shared" ref="K36" si="4">K32+K35+K34+K33</f>
        <v>1640</v>
      </c>
      <c r="L36" s="365"/>
      <c r="M36" s="364">
        <f t="shared" ref="M36" si="5">M32+M35+M34+M33</f>
        <v>1650</v>
      </c>
      <c r="N36" s="365"/>
      <c r="O36" s="364">
        <f t="shared" ref="O36" si="6">O32+O35+O34+O33</f>
        <v>1650</v>
      </c>
      <c r="P36" s="365"/>
      <c r="Q36" s="364">
        <f t="shared" ref="Q36" si="7">Q32+Q35+Q34+Q33</f>
        <v>1650</v>
      </c>
      <c r="R36" s="365"/>
      <c r="S36" s="364">
        <f t="shared" ref="S36" si="8">S32+S35+S34+S33</f>
        <v>1640</v>
      </c>
      <c r="T36" s="365"/>
      <c r="U36" s="82">
        <f>U32+U35+U34+U33</f>
        <v>1640</v>
      </c>
      <c r="V36" s="82">
        <f>V32+V35+V34+V33</f>
        <v>1640</v>
      </c>
      <c r="W36" s="364">
        <f t="shared" ref="W36" si="9">W32+W35+W34+W33</f>
        <v>1640</v>
      </c>
      <c r="X36" s="365"/>
    </row>
    <row r="37" spans="1:24" ht="15.75">
      <c r="A37" s="360" t="s">
        <v>81</v>
      </c>
      <c r="B37" s="361"/>
      <c r="C37" s="362"/>
      <c r="D37" s="363"/>
      <c r="E37" s="362"/>
      <c r="F37" s="363"/>
      <c r="G37" s="362"/>
      <c r="H37" s="363"/>
      <c r="I37" s="362"/>
      <c r="J37" s="363"/>
      <c r="K37" s="362"/>
      <c r="L37" s="363"/>
      <c r="M37" s="362"/>
      <c r="N37" s="363"/>
      <c r="O37" s="362"/>
      <c r="P37" s="363"/>
      <c r="Q37" s="362"/>
      <c r="R37" s="363"/>
      <c r="S37" s="362"/>
      <c r="T37" s="363"/>
      <c r="U37" s="81"/>
      <c r="V37" s="81"/>
      <c r="W37" s="362"/>
      <c r="X37" s="363"/>
    </row>
    <row r="38" spans="1:24" ht="15.75">
      <c r="A38" s="360" t="s">
        <v>68</v>
      </c>
      <c r="B38" s="361"/>
      <c r="C38" s="354"/>
      <c r="D38" s="355"/>
      <c r="E38" s="354"/>
      <c r="F38" s="355"/>
      <c r="G38" s="354"/>
      <c r="H38" s="355"/>
      <c r="I38" s="354"/>
      <c r="J38" s="355"/>
      <c r="K38" s="354"/>
      <c r="L38" s="355"/>
      <c r="M38" s="354"/>
      <c r="N38" s="355"/>
      <c r="O38" s="354"/>
      <c r="P38" s="355"/>
      <c r="Q38" s="354"/>
      <c r="R38" s="355"/>
      <c r="S38" s="354"/>
      <c r="T38" s="355"/>
      <c r="U38" s="76"/>
      <c r="V38" s="76"/>
      <c r="W38" s="354"/>
      <c r="X38" s="355"/>
    </row>
    <row r="39" spans="1:24" ht="15.75">
      <c r="A39" s="360" t="s">
        <v>83</v>
      </c>
      <c r="B39" s="361"/>
      <c r="C39" s="354">
        <v>1000</v>
      </c>
      <c r="D39" s="355"/>
      <c r="E39" s="354">
        <v>1000</v>
      </c>
      <c r="F39" s="355"/>
      <c r="G39" s="354">
        <v>1000</v>
      </c>
      <c r="H39" s="355"/>
      <c r="I39" s="354">
        <v>1000</v>
      </c>
      <c r="J39" s="355"/>
      <c r="K39" s="354">
        <v>1000</v>
      </c>
      <c r="L39" s="355"/>
      <c r="M39" s="354">
        <v>1000</v>
      </c>
      <c r="N39" s="355"/>
      <c r="O39" s="354">
        <v>1000</v>
      </c>
      <c r="P39" s="355"/>
      <c r="Q39" s="354">
        <v>1000</v>
      </c>
      <c r="R39" s="355"/>
      <c r="S39" s="354">
        <v>1000</v>
      </c>
      <c r="T39" s="355"/>
      <c r="U39" s="76">
        <v>1000</v>
      </c>
      <c r="V39" s="76">
        <v>1000</v>
      </c>
      <c r="W39" s="354">
        <v>1000</v>
      </c>
      <c r="X39" s="355"/>
    </row>
    <row r="40" spans="1:24" ht="15.75">
      <c r="A40" s="352" t="s">
        <v>73</v>
      </c>
      <c r="B40" s="353"/>
      <c r="C40" s="354">
        <v>100</v>
      </c>
      <c r="D40" s="355"/>
      <c r="E40" s="354">
        <v>100</v>
      </c>
      <c r="F40" s="355"/>
      <c r="G40" s="354">
        <v>100</v>
      </c>
      <c r="H40" s="355"/>
      <c r="I40" s="354">
        <v>100</v>
      </c>
      <c r="J40" s="355"/>
      <c r="K40" s="354">
        <v>100</v>
      </c>
      <c r="L40" s="355"/>
      <c r="M40" s="354">
        <v>100</v>
      </c>
      <c r="N40" s="355"/>
      <c r="O40" s="354">
        <v>100</v>
      </c>
      <c r="P40" s="355"/>
      <c r="Q40" s="354">
        <v>100</v>
      </c>
      <c r="R40" s="355"/>
      <c r="S40" s="354">
        <v>100</v>
      </c>
      <c r="T40" s="355"/>
      <c r="U40" s="76">
        <v>100</v>
      </c>
      <c r="V40" s="76">
        <v>100</v>
      </c>
      <c r="W40" s="354">
        <v>100</v>
      </c>
      <c r="X40" s="355"/>
    </row>
    <row r="41" spans="1:24" ht="15.75">
      <c r="A41" s="366" t="s">
        <v>84</v>
      </c>
      <c r="B41" s="367"/>
      <c r="C41" s="354">
        <v>1100</v>
      </c>
      <c r="D41" s="355"/>
      <c r="E41" s="354">
        <v>1100</v>
      </c>
      <c r="F41" s="355"/>
      <c r="G41" s="354">
        <v>1100</v>
      </c>
      <c r="H41" s="355"/>
      <c r="I41" s="354">
        <v>1100</v>
      </c>
      <c r="J41" s="355"/>
      <c r="K41" s="354">
        <v>1100</v>
      </c>
      <c r="L41" s="355"/>
      <c r="M41" s="354">
        <v>1100</v>
      </c>
      <c r="N41" s="355"/>
      <c r="O41" s="354">
        <v>1100</v>
      </c>
      <c r="P41" s="355"/>
      <c r="Q41" s="354">
        <v>1100</v>
      </c>
      <c r="R41" s="355"/>
      <c r="S41" s="354">
        <v>1100</v>
      </c>
      <c r="T41" s="355"/>
      <c r="U41" s="76">
        <v>1100</v>
      </c>
      <c r="V41" s="76">
        <v>1100</v>
      </c>
      <c r="W41" s="354">
        <v>1100</v>
      </c>
      <c r="X41" s="355"/>
    </row>
    <row r="42" spans="1:24" ht="16.5" thickBot="1">
      <c r="A42" s="366" t="s">
        <v>85</v>
      </c>
      <c r="B42" s="367"/>
      <c r="C42" s="358">
        <v>300</v>
      </c>
      <c r="D42" s="359"/>
      <c r="E42" s="358">
        <v>300</v>
      </c>
      <c r="F42" s="359"/>
      <c r="G42" s="358">
        <v>300</v>
      </c>
      <c r="H42" s="359"/>
      <c r="I42" s="358">
        <v>300</v>
      </c>
      <c r="J42" s="359"/>
      <c r="K42" s="358">
        <v>300</v>
      </c>
      <c r="L42" s="359"/>
      <c r="M42" s="358">
        <v>300</v>
      </c>
      <c r="N42" s="359"/>
      <c r="O42" s="358">
        <v>300</v>
      </c>
      <c r="P42" s="359"/>
      <c r="Q42" s="358">
        <v>300</v>
      </c>
      <c r="R42" s="359"/>
      <c r="S42" s="358">
        <v>300</v>
      </c>
      <c r="T42" s="359"/>
      <c r="U42" s="86">
        <v>300</v>
      </c>
      <c r="V42" s="86">
        <v>300</v>
      </c>
      <c r="W42" s="358">
        <v>300</v>
      </c>
      <c r="X42" s="359"/>
    </row>
    <row r="43" spans="1:24" ht="16.5" thickBot="1">
      <c r="A43" s="368" t="s">
        <v>52</v>
      </c>
      <c r="B43" s="369"/>
      <c r="C43" s="370">
        <f t="shared" ref="C43" si="10">C37+C38+C39+C40+C41+C42</f>
        <v>2500</v>
      </c>
      <c r="D43" s="371"/>
      <c r="E43" s="370">
        <f t="shared" ref="E43:G43" si="11">E37+E38+E39+E40+E41+E42</f>
        <v>2500</v>
      </c>
      <c r="F43" s="371"/>
      <c r="G43" s="370">
        <f t="shared" si="11"/>
        <v>2500</v>
      </c>
      <c r="H43" s="371"/>
      <c r="I43" s="370">
        <f t="shared" ref="I43" si="12">I37+I38+I39+I40+I41+I42</f>
        <v>2500</v>
      </c>
      <c r="J43" s="371"/>
      <c r="K43" s="370">
        <f t="shared" ref="K43" si="13">K37+K38+K39+K40+K41+K42</f>
        <v>2500</v>
      </c>
      <c r="L43" s="371"/>
      <c r="M43" s="370">
        <f t="shared" ref="M43" si="14">M37+M38+M39+M40+M41+M42</f>
        <v>2500</v>
      </c>
      <c r="N43" s="371"/>
      <c r="O43" s="370">
        <f t="shared" ref="O43" si="15">O37+O38+O39+O40+O41+O42</f>
        <v>2500</v>
      </c>
      <c r="P43" s="371"/>
      <c r="Q43" s="370">
        <f t="shared" ref="Q43" si="16">Q37+Q38+Q39+Q40+Q41+Q42</f>
        <v>2500</v>
      </c>
      <c r="R43" s="371"/>
      <c r="S43" s="370">
        <f t="shared" ref="S43" si="17">S37+S38+S39+S40+S41+S42</f>
        <v>2500</v>
      </c>
      <c r="T43" s="371"/>
      <c r="U43" s="236">
        <f>U37+U38+U39+U40+U41+U42</f>
        <v>2500</v>
      </c>
      <c r="V43" s="236">
        <f>V37+V38+V39+V40+V41+V42</f>
        <v>2500</v>
      </c>
      <c r="W43" s="370">
        <f t="shared" ref="W43" si="18">W37+W38+W39+W40+W41+W42</f>
        <v>2500</v>
      </c>
      <c r="X43" s="371"/>
    </row>
    <row r="44" spans="1:24" ht="15.75">
      <c r="A44" s="373" t="s">
        <v>54</v>
      </c>
      <c r="B44" s="374"/>
      <c r="C44" s="362"/>
      <c r="D44" s="363"/>
      <c r="E44" s="362"/>
      <c r="F44" s="363"/>
      <c r="G44" s="362"/>
      <c r="H44" s="363"/>
      <c r="I44" s="362"/>
      <c r="J44" s="363"/>
      <c r="K44" s="362"/>
      <c r="L44" s="363"/>
      <c r="M44" s="362"/>
      <c r="N44" s="363"/>
      <c r="O44" s="362"/>
      <c r="P44" s="363"/>
      <c r="Q44" s="362"/>
      <c r="R44" s="363"/>
      <c r="S44" s="362"/>
      <c r="T44" s="363"/>
      <c r="U44" s="81"/>
      <c r="V44" s="81"/>
      <c r="W44" s="362"/>
      <c r="X44" s="363"/>
    </row>
    <row r="45" spans="1:24" ht="15.75">
      <c r="A45" s="292" t="s">
        <v>55</v>
      </c>
      <c r="B45" s="372"/>
      <c r="C45" s="354">
        <v>100</v>
      </c>
      <c r="D45" s="355"/>
      <c r="E45" s="354">
        <v>100</v>
      </c>
      <c r="F45" s="355"/>
      <c r="G45" s="354">
        <v>100</v>
      </c>
      <c r="H45" s="355"/>
      <c r="I45" s="354">
        <v>100</v>
      </c>
      <c r="J45" s="355"/>
      <c r="K45" s="354">
        <v>100</v>
      </c>
      <c r="L45" s="355"/>
      <c r="M45" s="354">
        <v>100</v>
      </c>
      <c r="N45" s="355"/>
      <c r="O45" s="354">
        <v>100</v>
      </c>
      <c r="P45" s="355"/>
      <c r="Q45" s="354">
        <v>100</v>
      </c>
      <c r="R45" s="355"/>
      <c r="S45" s="354">
        <v>100</v>
      </c>
      <c r="T45" s="355"/>
      <c r="U45" s="76">
        <v>100</v>
      </c>
      <c r="V45" s="76">
        <v>100</v>
      </c>
      <c r="W45" s="354">
        <v>100</v>
      </c>
      <c r="X45" s="355"/>
    </row>
    <row r="46" spans="1:24" ht="15.75">
      <c r="A46" s="360" t="s">
        <v>71</v>
      </c>
      <c r="B46" s="361"/>
      <c r="C46" s="354"/>
      <c r="D46" s="355"/>
      <c r="E46" s="354"/>
      <c r="F46" s="355"/>
      <c r="G46" s="354"/>
      <c r="H46" s="355"/>
      <c r="I46" s="354"/>
      <c r="J46" s="355"/>
      <c r="K46" s="354"/>
      <c r="L46" s="355"/>
      <c r="M46" s="354"/>
      <c r="N46" s="355"/>
      <c r="O46" s="354"/>
      <c r="P46" s="355"/>
      <c r="Q46" s="354"/>
      <c r="R46" s="355"/>
      <c r="S46" s="354"/>
      <c r="T46" s="355"/>
      <c r="U46" s="76"/>
      <c r="V46" s="76"/>
      <c r="W46" s="354"/>
      <c r="X46" s="355"/>
    </row>
    <row r="47" spans="1:24" ht="15.75">
      <c r="A47" s="292" t="s">
        <v>75</v>
      </c>
      <c r="B47" s="372"/>
      <c r="C47" s="354"/>
      <c r="D47" s="355"/>
      <c r="E47" s="354"/>
      <c r="F47" s="355"/>
      <c r="G47" s="354"/>
      <c r="H47" s="355"/>
      <c r="I47" s="354"/>
      <c r="J47" s="355"/>
      <c r="K47" s="354"/>
      <c r="L47" s="355"/>
      <c r="M47" s="354"/>
      <c r="N47" s="355"/>
      <c r="O47" s="354"/>
      <c r="P47" s="355"/>
      <c r="Q47" s="354"/>
      <c r="R47" s="355"/>
      <c r="S47" s="354"/>
      <c r="T47" s="355"/>
      <c r="U47" s="76"/>
      <c r="V47" s="76"/>
      <c r="W47" s="354"/>
      <c r="X47" s="355"/>
    </row>
    <row r="48" spans="1:24" ht="15.75">
      <c r="A48" s="292" t="s">
        <v>69</v>
      </c>
      <c r="B48" s="372"/>
      <c r="C48" s="354">
        <v>55</v>
      </c>
      <c r="D48" s="355"/>
      <c r="E48" s="354">
        <v>55</v>
      </c>
      <c r="F48" s="355"/>
      <c r="G48" s="354">
        <v>55</v>
      </c>
      <c r="H48" s="355"/>
      <c r="I48" s="354">
        <v>55</v>
      </c>
      <c r="J48" s="355"/>
      <c r="K48" s="354">
        <v>55</v>
      </c>
      <c r="L48" s="355"/>
      <c r="M48" s="354">
        <v>55</v>
      </c>
      <c r="N48" s="355"/>
      <c r="O48" s="354">
        <v>55</v>
      </c>
      <c r="P48" s="355"/>
      <c r="Q48" s="354">
        <v>55</v>
      </c>
      <c r="R48" s="355"/>
      <c r="S48" s="354">
        <v>55</v>
      </c>
      <c r="T48" s="355"/>
      <c r="U48" s="76">
        <v>55</v>
      </c>
      <c r="V48" s="76">
        <v>55</v>
      </c>
      <c r="W48" s="354">
        <v>55</v>
      </c>
      <c r="X48" s="355"/>
    </row>
    <row r="49" spans="1:24" ht="16.5" thickBot="1">
      <c r="A49" s="319"/>
      <c r="B49" s="376"/>
      <c r="C49" s="358"/>
      <c r="D49" s="377"/>
      <c r="E49" s="358"/>
      <c r="F49" s="377"/>
      <c r="G49" s="358"/>
      <c r="H49" s="377"/>
      <c r="I49" s="358"/>
      <c r="J49" s="377"/>
      <c r="K49" s="358"/>
      <c r="L49" s="377"/>
      <c r="M49" s="358"/>
      <c r="N49" s="377"/>
      <c r="O49" s="358"/>
      <c r="P49" s="377"/>
      <c r="Q49" s="358"/>
      <c r="R49" s="377"/>
      <c r="S49" s="358"/>
      <c r="T49" s="377"/>
      <c r="U49" s="86"/>
      <c r="V49" s="86"/>
      <c r="W49" s="358"/>
      <c r="X49" s="359"/>
    </row>
    <row r="50" spans="1:24" ht="16.5" thickBot="1">
      <c r="A50" s="384" t="s">
        <v>56</v>
      </c>
      <c r="B50" s="385"/>
      <c r="C50" s="290" t="s">
        <v>82</v>
      </c>
      <c r="D50" s="382"/>
      <c r="E50" s="382"/>
      <c r="F50" s="382"/>
      <c r="G50" s="382"/>
      <c r="H50" s="382"/>
      <c r="I50" s="382"/>
      <c r="J50" s="291"/>
      <c r="K50" s="290" t="s">
        <v>82</v>
      </c>
      <c r="L50" s="382"/>
      <c r="M50" s="382"/>
      <c r="N50" s="382"/>
      <c r="O50" s="382"/>
      <c r="P50" s="382"/>
      <c r="Q50" s="382"/>
      <c r="R50" s="291"/>
      <c r="S50" s="290" t="s">
        <v>82</v>
      </c>
      <c r="T50" s="382"/>
      <c r="U50" s="382"/>
      <c r="V50" s="382"/>
      <c r="W50" s="382"/>
      <c r="X50" s="291"/>
    </row>
    <row r="51" spans="1:24" ht="16.5" customHeight="1" thickBot="1">
      <c r="A51" s="386" t="s">
        <v>40</v>
      </c>
      <c r="B51" s="387"/>
      <c r="C51" s="324" t="s">
        <v>301</v>
      </c>
      <c r="D51" s="325"/>
      <c r="E51" s="325"/>
      <c r="F51" s="325"/>
      <c r="G51" s="325"/>
      <c r="H51" s="325"/>
      <c r="I51" s="325"/>
      <c r="J51" s="326"/>
      <c r="K51" s="324" t="s">
        <v>398</v>
      </c>
      <c r="L51" s="325"/>
      <c r="M51" s="325"/>
      <c r="N51" s="325"/>
      <c r="O51" s="325"/>
      <c r="P51" s="325"/>
      <c r="Q51" s="325"/>
      <c r="R51" s="326"/>
      <c r="S51" s="388" t="s">
        <v>398</v>
      </c>
      <c r="T51" s="389"/>
      <c r="U51" s="389"/>
      <c r="V51" s="389"/>
      <c r="W51" s="389"/>
      <c r="X51" s="390"/>
    </row>
    <row r="52" spans="1:24" ht="16.5" thickBot="1">
      <c r="A52" s="378" t="s">
        <v>74</v>
      </c>
      <c r="B52" s="379"/>
      <c r="C52" s="380"/>
      <c r="D52" s="381" t="s">
        <v>20</v>
      </c>
      <c r="E52" s="382"/>
      <c r="F52" s="383"/>
      <c r="G52" s="381" t="s">
        <v>37</v>
      </c>
      <c r="H52" s="382"/>
      <c r="I52" s="382"/>
      <c r="J52" s="382"/>
      <c r="K52" s="382"/>
      <c r="L52" s="291"/>
      <c r="M52" s="290" t="s">
        <v>59</v>
      </c>
      <c r="N52" s="382"/>
      <c r="O52" s="383"/>
      <c r="P52" s="381" t="s">
        <v>20</v>
      </c>
      <c r="Q52" s="382"/>
      <c r="R52" s="383"/>
      <c r="S52" s="381" t="s">
        <v>37</v>
      </c>
      <c r="T52" s="382"/>
      <c r="U52" s="382"/>
      <c r="V52" s="382"/>
      <c r="W52" s="382"/>
      <c r="X52" s="291"/>
    </row>
    <row r="53" spans="1:24" ht="15.75">
      <c r="A53" s="395"/>
      <c r="B53" s="396"/>
      <c r="C53" s="397"/>
      <c r="D53" s="88"/>
      <c r="E53" s="88"/>
      <c r="F53" s="89">
        <f>E53-D53</f>
        <v>0</v>
      </c>
      <c r="G53" s="398"/>
      <c r="H53" s="399"/>
      <c r="I53" s="399"/>
      <c r="J53" s="399"/>
      <c r="K53" s="399"/>
      <c r="L53" s="400"/>
      <c r="M53" s="395" t="s">
        <v>60</v>
      </c>
      <c r="N53" s="396"/>
      <c r="O53" s="397"/>
      <c r="P53" s="88"/>
      <c r="Q53" s="88"/>
      <c r="R53" s="89">
        <f>Q53-P53</f>
        <v>0</v>
      </c>
      <c r="S53" s="398"/>
      <c r="T53" s="399"/>
      <c r="U53" s="399"/>
      <c r="V53" s="399"/>
      <c r="W53" s="399"/>
      <c r="X53" s="400"/>
    </row>
    <row r="54" spans="1:24" ht="15.75">
      <c r="A54" s="354"/>
      <c r="B54" s="375"/>
      <c r="C54" s="401"/>
      <c r="D54" s="83"/>
      <c r="E54" s="83"/>
      <c r="F54" s="83"/>
      <c r="G54" s="402"/>
      <c r="H54" s="403"/>
      <c r="I54" s="403"/>
      <c r="J54" s="403"/>
      <c r="K54" s="403"/>
      <c r="L54" s="404"/>
      <c r="M54" s="354"/>
      <c r="N54" s="375"/>
      <c r="O54" s="401"/>
      <c r="P54" s="83"/>
      <c r="Q54" s="83"/>
      <c r="R54" s="83"/>
      <c r="S54" s="405"/>
      <c r="T54" s="375"/>
      <c r="U54" s="375"/>
      <c r="V54" s="375"/>
      <c r="W54" s="375"/>
      <c r="X54" s="355"/>
    </row>
    <row r="55" spans="1:24" ht="16.5" thickBot="1">
      <c r="A55" s="391"/>
      <c r="B55" s="392"/>
      <c r="C55" s="393"/>
      <c r="D55" s="84"/>
      <c r="E55" s="84"/>
      <c r="F55" s="84"/>
      <c r="G55" s="394"/>
      <c r="H55" s="377"/>
      <c r="I55" s="377"/>
      <c r="J55" s="377"/>
      <c r="K55" s="377"/>
      <c r="L55" s="359"/>
      <c r="M55" s="391"/>
      <c r="N55" s="392"/>
      <c r="O55" s="393"/>
      <c r="P55" s="84"/>
      <c r="Q55" s="84"/>
      <c r="R55" s="84"/>
      <c r="S55" s="394"/>
      <c r="T55" s="377"/>
      <c r="U55" s="377"/>
      <c r="V55" s="377"/>
      <c r="W55" s="377"/>
      <c r="X55" s="359"/>
    </row>
  </sheetData>
  <mergeCells count="408">
    <mergeCell ref="A1:S1"/>
    <mergeCell ref="U1:V1"/>
    <mergeCell ref="A3:B4"/>
    <mergeCell ref="C3:F3"/>
    <mergeCell ref="G3:G4"/>
    <mergeCell ref="H3:H4"/>
    <mergeCell ref="I3:J3"/>
    <mergeCell ref="M3:S3"/>
    <mergeCell ref="T3:X3"/>
    <mergeCell ref="E4:F4"/>
    <mergeCell ref="A8:B8"/>
    <mergeCell ref="E8:F8"/>
    <mergeCell ref="A9:B9"/>
    <mergeCell ref="E9:F9"/>
    <mergeCell ref="A10:B10"/>
    <mergeCell ref="E10:F10"/>
    <mergeCell ref="A5:B5"/>
    <mergeCell ref="E5:F5"/>
    <mergeCell ref="A6:B6"/>
    <mergeCell ref="E6:F6"/>
    <mergeCell ref="A7:B7"/>
    <mergeCell ref="E7:F7"/>
    <mergeCell ref="E11:F11"/>
    <mergeCell ref="A13:D14"/>
    <mergeCell ref="E13:F13"/>
    <mergeCell ref="G13:H13"/>
    <mergeCell ref="I13:J13"/>
    <mergeCell ref="K13:L13"/>
    <mergeCell ref="E14:F14"/>
    <mergeCell ref="G14:H14"/>
    <mergeCell ref="I14:J14"/>
    <mergeCell ref="K14:L14"/>
    <mergeCell ref="A17:B17"/>
    <mergeCell ref="C17:D17"/>
    <mergeCell ref="E17:F17"/>
    <mergeCell ref="G17:H17"/>
    <mergeCell ref="I17:J17"/>
    <mergeCell ref="A16:B16"/>
    <mergeCell ref="C16:D16"/>
    <mergeCell ref="E16:F16"/>
    <mergeCell ref="G16:H16"/>
    <mergeCell ref="I16:J16"/>
    <mergeCell ref="K17:L17"/>
    <mergeCell ref="M17:N17"/>
    <mergeCell ref="O17:P17"/>
    <mergeCell ref="Q17:R17"/>
    <mergeCell ref="S17:T17"/>
    <mergeCell ref="W17:X17"/>
    <mergeCell ref="M16:N16"/>
    <mergeCell ref="O16:P16"/>
    <mergeCell ref="Q16:R16"/>
    <mergeCell ref="S16:T16"/>
    <mergeCell ref="W16:X16"/>
    <mergeCell ref="K16:L16"/>
    <mergeCell ref="A19:B19"/>
    <mergeCell ref="C19:D19"/>
    <mergeCell ref="E19:F19"/>
    <mergeCell ref="G19:H19"/>
    <mergeCell ref="I19:J19"/>
    <mergeCell ref="A18:B18"/>
    <mergeCell ref="C18:D18"/>
    <mergeCell ref="E18:F18"/>
    <mergeCell ref="G18:H18"/>
    <mergeCell ref="I18:J18"/>
    <mergeCell ref="K19:L19"/>
    <mergeCell ref="M19:N19"/>
    <mergeCell ref="O19:P19"/>
    <mergeCell ref="Q19:R19"/>
    <mergeCell ref="S19:T19"/>
    <mergeCell ref="W19:X19"/>
    <mergeCell ref="M18:N18"/>
    <mergeCell ref="O18:P18"/>
    <mergeCell ref="Q18:R18"/>
    <mergeCell ref="S18:T18"/>
    <mergeCell ref="W18:X18"/>
    <mergeCell ref="K18:L18"/>
    <mergeCell ref="A21:B21"/>
    <mergeCell ref="C21:D21"/>
    <mergeCell ref="E21:F21"/>
    <mergeCell ref="G21:H21"/>
    <mergeCell ref="I21:J21"/>
    <mergeCell ref="A20:B20"/>
    <mergeCell ref="C20:D20"/>
    <mergeCell ref="E20:F20"/>
    <mergeCell ref="G20:H20"/>
    <mergeCell ref="I20:J20"/>
    <mergeCell ref="K21:L21"/>
    <mergeCell ref="M21:N21"/>
    <mergeCell ref="O21:P21"/>
    <mergeCell ref="Q21:R21"/>
    <mergeCell ref="S21:T21"/>
    <mergeCell ref="W21:X21"/>
    <mergeCell ref="M20:N20"/>
    <mergeCell ref="O20:P20"/>
    <mergeCell ref="Q20:R20"/>
    <mergeCell ref="S20:T20"/>
    <mergeCell ref="W20:X20"/>
    <mergeCell ref="K20:L20"/>
    <mergeCell ref="A23:B23"/>
    <mergeCell ref="C23:D23"/>
    <mergeCell ref="E23:F23"/>
    <mergeCell ref="G23:H23"/>
    <mergeCell ref="I23:J23"/>
    <mergeCell ref="A22:B22"/>
    <mergeCell ref="C22:D22"/>
    <mergeCell ref="E22:F22"/>
    <mergeCell ref="G22:H22"/>
    <mergeCell ref="I22:J22"/>
    <mergeCell ref="K23:L23"/>
    <mergeCell ref="M23:N23"/>
    <mergeCell ref="O23:P23"/>
    <mergeCell ref="Q23:R23"/>
    <mergeCell ref="S23:T23"/>
    <mergeCell ref="W23:X23"/>
    <mergeCell ref="M22:N22"/>
    <mergeCell ref="O22:P22"/>
    <mergeCell ref="Q22:R22"/>
    <mergeCell ref="S22:T22"/>
    <mergeCell ref="W22:X22"/>
    <mergeCell ref="K22:L22"/>
    <mergeCell ref="M24:N24"/>
    <mergeCell ref="O24:P24"/>
    <mergeCell ref="Q24:R24"/>
    <mergeCell ref="S24:T24"/>
    <mergeCell ref="W24:X24"/>
    <mergeCell ref="A25:B25"/>
    <mergeCell ref="C25:D25"/>
    <mergeCell ref="E25:F25"/>
    <mergeCell ref="G25:H25"/>
    <mergeCell ref="I25:J25"/>
    <mergeCell ref="A24:B24"/>
    <mergeCell ref="C24:D24"/>
    <mergeCell ref="E24:F24"/>
    <mergeCell ref="G24:H24"/>
    <mergeCell ref="I24:J24"/>
    <mergeCell ref="K24:L24"/>
    <mergeCell ref="W25:X25"/>
    <mergeCell ref="K25:L25"/>
    <mergeCell ref="M25:N25"/>
    <mergeCell ref="O25:P25"/>
    <mergeCell ref="Q25:R25"/>
    <mergeCell ref="S25:T25"/>
    <mergeCell ref="U25:V25"/>
    <mergeCell ref="S26:T26"/>
    <mergeCell ref="W26:X26"/>
    <mergeCell ref="A27:R27"/>
    <mergeCell ref="S27:V27"/>
    <mergeCell ref="W27:X27"/>
    <mergeCell ref="A28:B29"/>
    <mergeCell ref="C28:X28"/>
    <mergeCell ref="C29:J29"/>
    <mergeCell ref="K29:R29"/>
    <mergeCell ref="S29:X29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A31:B31"/>
    <mergeCell ref="C31:D31"/>
    <mergeCell ref="E31:F31"/>
    <mergeCell ref="G31:H31"/>
    <mergeCell ref="I31:J31"/>
    <mergeCell ref="A30:B30"/>
    <mergeCell ref="C30:D30"/>
    <mergeCell ref="E30:F30"/>
    <mergeCell ref="G30:H30"/>
    <mergeCell ref="I30:J30"/>
    <mergeCell ref="K31:L31"/>
    <mergeCell ref="M31:N31"/>
    <mergeCell ref="O31:P31"/>
    <mergeCell ref="Q31:R31"/>
    <mergeCell ref="S31:T31"/>
    <mergeCell ref="W31:X31"/>
    <mergeCell ref="M30:N30"/>
    <mergeCell ref="O30:P30"/>
    <mergeCell ref="Q30:R30"/>
    <mergeCell ref="S30:T30"/>
    <mergeCell ref="W30:X30"/>
    <mergeCell ref="K30:L30"/>
    <mergeCell ref="A33:B33"/>
    <mergeCell ref="C33:D33"/>
    <mergeCell ref="E33:F33"/>
    <mergeCell ref="G33:H33"/>
    <mergeCell ref="I33:J33"/>
    <mergeCell ref="A32:B32"/>
    <mergeCell ref="C32:D32"/>
    <mergeCell ref="E32:F32"/>
    <mergeCell ref="G32:H32"/>
    <mergeCell ref="I32:J32"/>
    <mergeCell ref="K33:L33"/>
    <mergeCell ref="M33:N33"/>
    <mergeCell ref="O33:P33"/>
    <mergeCell ref="Q33:R33"/>
    <mergeCell ref="S33:T33"/>
    <mergeCell ref="W33:X33"/>
    <mergeCell ref="M32:N32"/>
    <mergeCell ref="O32:P32"/>
    <mergeCell ref="Q32:R32"/>
    <mergeCell ref="S32:T32"/>
    <mergeCell ref="W32:X32"/>
    <mergeCell ref="K32:L32"/>
    <mergeCell ref="A35:B35"/>
    <mergeCell ref="C35:D35"/>
    <mergeCell ref="E35:F35"/>
    <mergeCell ref="G35:H35"/>
    <mergeCell ref="I35:J35"/>
    <mergeCell ref="A34:B34"/>
    <mergeCell ref="C34:D34"/>
    <mergeCell ref="E34:F34"/>
    <mergeCell ref="G34:H34"/>
    <mergeCell ref="I34:J34"/>
    <mergeCell ref="K35:L35"/>
    <mergeCell ref="M35:N35"/>
    <mergeCell ref="O35:P35"/>
    <mergeCell ref="Q35:R35"/>
    <mergeCell ref="S35:T35"/>
    <mergeCell ref="W35:X35"/>
    <mergeCell ref="M34:N34"/>
    <mergeCell ref="O34:P34"/>
    <mergeCell ref="Q34:R34"/>
    <mergeCell ref="S34:T34"/>
    <mergeCell ref="W34:X34"/>
    <mergeCell ref="K34:L34"/>
    <mergeCell ref="A37:B37"/>
    <mergeCell ref="C37:D37"/>
    <mergeCell ref="E37:F37"/>
    <mergeCell ref="G37:H37"/>
    <mergeCell ref="I37:J37"/>
    <mergeCell ref="A36:B36"/>
    <mergeCell ref="C36:D36"/>
    <mergeCell ref="E36:F36"/>
    <mergeCell ref="G36:H36"/>
    <mergeCell ref="I36:J36"/>
    <mergeCell ref="K37:L37"/>
    <mergeCell ref="M37:N37"/>
    <mergeCell ref="O37:P37"/>
    <mergeCell ref="Q37:R37"/>
    <mergeCell ref="S37:T37"/>
    <mergeCell ref="W37:X37"/>
    <mergeCell ref="M36:N36"/>
    <mergeCell ref="O36:P36"/>
    <mergeCell ref="Q36:R36"/>
    <mergeCell ref="S36:T36"/>
    <mergeCell ref="W36:X36"/>
    <mergeCell ref="K36:L36"/>
    <mergeCell ref="A39:B39"/>
    <mergeCell ref="C39:D39"/>
    <mergeCell ref="E39:F39"/>
    <mergeCell ref="G39:H39"/>
    <mergeCell ref="I39:J39"/>
    <mergeCell ref="A38:B38"/>
    <mergeCell ref="C38:D38"/>
    <mergeCell ref="E38:F38"/>
    <mergeCell ref="G38:H38"/>
    <mergeCell ref="I38:J38"/>
    <mergeCell ref="K39:L39"/>
    <mergeCell ref="M39:N39"/>
    <mergeCell ref="O39:P39"/>
    <mergeCell ref="Q39:R39"/>
    <mergeCell ref="S39:T39"/>
    <mergeCell ref="W39:X39"/>
    <mergeCell ref="M38:N38"/>
    <mergeCell ref="O38:P38"/>
    <mergeCell ref="Q38:R38"/>
    <mergeCell ref="S38:T38"/>
    <mergeCell ref="W38:X38"/>
    <mergeCell ref="K38:L38"/>
    <mergeCell ref="A41:B41"/>
    <mergeCell ref="C41:D41"/>
    <mergeCell ref="E41:F41"/>
    <mergeCell ref="G41:H41"/>
    <mergeCell ref="I41:J41"/>
    <mergeCell ref="A40:B40"/>
    <mergeCell ref="C40:D40"/>
    <mergeCell ref="E40:F40"/>
    <mergeCell ref="G40:H40"/>
    <mergeCell ref="I40:J40"/>
    <mergeCell ref="K41:L41"/>
    <mergeCell ref="M41:N41"/>
    <mergeCell ref="O41:P41"/>
    <mergeCell ref="Q41:R41"/>
    <mergeCell ref="S41:T41"/>
    <mergeCell ref="W41:X41"/>
    <mergeCell ref="M40:N40"/>
    <mergeCell ref="O40:P40"/>
    <mergeCell ref="Q40:R40"/>
    <mergeCell ref="S40:T40"/>
    <mergeCell ref="W40:X40"/>
    <mergeCell ref="K40:L40"/>
    <mergeCell ref="A43:B43"/>
    <mergeCell ref="C43:D43"/>
    <mergeCell ref="E43:F43"/>
    <mergeCell ref="G43:H43"/>
    <mergeCell ref="I43:J43"/>
    <mergeCell ref="A42:B42"/>
    <mergeCell ref="C42:D42"/>
    <mergeCell ref="E42:F42"/>
    <mergeCell ref="G42:H42"/>
    <mergeCell ref="I42:J42"/>
    <mergeCell ref="K43:L43"/>
    <mergeCell ref="M43:N43"/>
    <mergeCell ref="O43:P43"/>
    <mergeCell ref="Q43:R43"/>
    <mergeCell ref="S43:T43"/>
    <mergeCell ref="W43:X43"/>
    <mergeCell ref="M42:N42"/>
    <mergeCell ref="O42:P42"/>
    <mergeCell ref="Q42:R42"/>
    <mergeCell ref="S42:T42"/>
    <mergeCell ref="W42:X42"/>
    <mergeCell ref="K42:L42"/>
    <mergeCell ref="A45:B45"/>
    <mergeCell ref="C45:D45"/>
    <mergeCell ref="E45:F45"/>
    <mergeCell ref="G45:H45"/>
    <mergeCell ref="I45:J45"/>
    <mergeCell ref="A44:B44"/>
    <mergeCell ref="C44:D44"/>
    <mergeCell ref="E44:F44"/>
    <mergeCell ref="G44:H44"/>
    <mergeCell ref="I44:J44"/>
    <mergeCell ref="K45:L45"/>
    <mergeCell ref="M45:N45"/>
    <mergeCell ref="O45:P45"/>
    <mergeCell ref="Q45:R45"/>
    <mergeCell ref="S45:T45"/>
    <mergeCell ref="W45:X45"/>
    <mergeCell ref="M44:N44"/>
    <mergeCell ref="O44:P44"/>
    <mergeCell ref="Q44:R44"/>
    <mergeCell ref="S44:T44"/>
    <mergeCell ref="W44:X44"/>
    <mergeCell ref="K44:L44"/>
    <mergeCell ref="A47:B47"/>
    <mergeCell ref="C47:D47"/>
    <mergeCell ref="E47:F47"/>
    <mergeCell ref="G47:H47"/>
    <mergeCell ref="I47:J47"/>
    <mergeCell ref="A46:B46"/>
    <mergeCell ref="C46:D46"/>
    <mergeCell ref="E46:F46"/>
    <mergeCell ref="G46:H46"/>
    <mergeCell ref="I46:J46"/>
    <mergeCell ref="K47:L47"/>
    <mergeCell ref="M47:N47"/>
    <mergeCell ref="O47:P47"/>
    <mergeCell ref="Q47:R47"/>
    <mergeCell ref="S47:T47"/>
    <mergeCell ref="W47:X47"/>
    <mergeCell ref="M46:N46"/>
    <mergeCell ref="O46:P46"/>
    <mergeCell ref="Q46:R46"/>
    <mergeCell ref="S46:T46"/>
    <mergeCell ref="W46:X46"/>
    <mergeCell ref="K46:L46"/>
    <mergeCell ref="A49:B49"/>
    <mergeCell ref="C49:D49"/>
    <mergeCell ref="E49:F49"/>
    <mergeCell ref="G49:H49"/>
    <mergeCell ref="I49:J49"/>
    <mergeCell ref="A48:B48"/>
    <mergeCell ref="C48:D48"/>
    <mergeCell ref="E48:F48"/>
    <mergeCell ref="G48:H48"/>
    <mergeCell ref="I48:J48"/>
    <mergeCell ref="K49:L49"/>
    <mergeCell ref="M49:N49"/>
    <mergeCell ref="O49:P49"/>
    <mergeCell ref="Q49:R49"/>
    <mergeCell ref="S49:T49"/>
    <mergeCell ref="W49:X49"/>
    <mergeCell ref="M48:N48"/>
    <mergeCell ref="O48:P48"/>
    <mergeCell ref="Q48:R48"/>
    <mergeCell ref="S48:T48"/>
    <mergeCell ref="W48:X48"/>
    <mergeCell ref="K48:L48"/>
    <mergeCell ref="A52:C52"/>
    <mergeCell ref="D52:F52"/>
    <mergeCell ref="G52:L52"/>
    <mergeCell ref="M52:O52"/>
    <mergeCell ref="P52:R52"/>
    <mergeCell ref="S52:X52"/>
    <mergeCell ref="A50:B50"/>
    <mergeCell ref="C50:J50"/>
    <mergeCell ref="K50:R50"/>
    <mergeCell ref="S50:X50"/>
    <mergeCell ref="A51:B51"/>
    <mergeCell ref="C51:J51"/>
    <mergeCell ref="K51:R51"/>
    <mergeCell ref="S51:X51"/>
    <mergeCell ref="A55:C55"/>
    <mergeCell ref="G55:L55"/>
    <mergeCell ref="M55:O55"/>
    <mergeCell ref="S55:X55"/>
    <mergeCell ref="A53:C53"/>
    <mergeCell ref="G53:L53"/>
    <mergeCell ref="M53:O53"/>
    <mergeCell ref="S53:X53"/>
    <mergeCell ref="A54:C54"/>
    <mergeCell ref="G54:L54"/>
    <mergeCell ref="M54:O54"/>
    <mergeCell ref="S54:X54"/>
  </mergeCell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X55"/>
  <sheetViews>
    <sheetView zoomScale="80" zoomScaleNormal="8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V26" sqref="V26"/>
    </sheetView>
  </sheetViews>
  <sheetFormatPr defaultRowHeight="15"/>
  <cols>
    <col min="19" max="19" width="10.5703125" customWidth="1"/>
  </cols>
  <sheetData>
    <row r="1" spans="1:24" ht="20.25">
      <c r="A1" s="259" t="s">
        <v>72</v>
      </c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  <c r="N1" s="260"/>
      <c r="O1" s="260"/>
      <c r="P1" s="260"/>
      <c r="Q1" s="260"/>
      <c r="R1" s="260"/>
      <c r="S1" s="260"/>
      <c r="T1" s="5">
        <v>23</v>
      </c>
      <c r="U1" s="261" t="s">
        <v>86</v>
      </c>
      <c r="V1" s="261"/>
      <c r="W1" s="5" t="s">
        <v>77</v>
      </c>
      <c r="X1" s="6"/>
    </row>
    <row r="2" spans="1:24" ht="15.75" thickBot="1">
      <c r="A2" s="104"/>
      <c r="B2" s="105"/>
      <c r="C2" s="105"/>
      <c r="D2" s="105"/>
      <c r="E2" s="105"/>
      <c r="F2" s="105"/>
      <c r="G2" s="105"/>
      <c r="H2" s="105"/>
      <c r="I2" s="105"/>
      <c r="J2" s="105"/>
      <c r="K2" s="106"/>
      <c r="L2" s="106"/>
      <c r="M2" s="106"/>
      <c r="N2" s="105"/>
      <c r="O2" s="107"/>
      <c r="P2" s="105"/>
      <c r="Q2" s="105"/>
      <c r="R2" s="105"/>
      <c r="S2" s="105"/>
      <c r="T2" s="105"/>
      <c r="U2" s="105"/>
      <c r="V2" s="107"/>
      <c r="W2" s="105"/>
      <c r="X2" s="108"/>
    </row>
    <row r="3" spans="1:24" ht="38.25">
      <c r="A3" s="262" t="s">
        <v>0</v>
      </c>
      <c r="B3" s="263"/>
      <c r="C3" s="266" t="s">
        <v>1</v>
      </c>
      <c r="D3" s="267"/>
      <c r="E3" s="267"/>
      <c r="F3" s="267"/>
      <c r="G3" s="267" t="s">
        <v>22</v>
      </c>
      <c r="H3" s="269" t="s">
        <v>23</v>
      </c>
      <c r="I3" s="262" t="s">
        <v>36</v>
      </c>
      <c r="J3" s="263"/>
      <c r="K3" s="230" t="s">
        <v>45</v>
      </c>
      <c r="L3" s="230" t="s">
        <v>33</v>
      </c>
      <c r="M3" s="271" t="s">
        <v>2</v>
      </c>
      <c r="N3" s="272"/>
      <c r="O3" s="272"/>
      <c r="P3" s="272"/>
      <c r="Q3" s="272"/>
      <c r="R3" s="272"/>
      <c r="S3" s="273"/>
      <c r="T3" s="266" t="s">
        <v>34</v>
      </c>
      <c r="U3" s="267"/>
      <c r="V3" s="267"/>
      <c r="W3" s="267"/>
      <c r="X3" s="263"/>
    </row>
    <row r="4" spans="1:24" ht="26.25" thickBot="1">
      <c r="A4" s="264"/>
      <c r="B4" s="265"/>
      <c r="C4" s="1" t="s">
        <v>3</v>
      </c>
      <c r="D4" s="231" t="s">
        <v>4</v>
      </c>
      <c r="E4" s="274" t="s">
        <v>5</v>
      </c>
      <c r="F4" s="274"/>
      <c r="G4" s="268"/>
      <c r="H4" s="270"/>
      <c r="I4" s="228" t="s">
        <v>6</v>
      </c>
      <c r="J4" s="2" t="s">
        <v>39</v>
      </c>
      <c r="K4" s="3" t="s">
        <v>46</v>
      </c>
      <c r="L4" s="3" t="s">
        <v>21</v>
      </c>
      <c r="M4" s="228" t="s">
        <v>9</v>
      </c>
      <c r="N4" s="231" t="s">
        <v>67</v>
      </c>
      <c r="O4" s="231" t="s">
        <v>10</v>
      </c>
      <c r="P4" s="231" t="s">
        <v>11</v>
      </c>
      <c r="Q4" s="231" t="s">
        <v>12</v>
      </c>
      <c r="R4" s="229" t="s">
        <v>65</v>
      </c>
      <c r="S4" s="90" t="s">
        <v>61</v>
      </c>
      <c r="T4" s="1" t="s">
        <v>7</v>
      </c>
      <c r="U4" s="231" t="s">
        <v>8</v>
      </c>
      <c r="V4" s="231" t="s">
        <v>13</v>
      </c>
      <c r="W4" s="231" t="s">
        <v>41</v>
      </c>
      <c r="X4" s="4" t="s">
        <v>14</v>
      </c>
    </row>
    <row r="5" spans="1:24" ht="21" customHeight="1" thickBot="1">
      <c r="A5" s="275" t="s">
        <v>406</v>
      </c>
      <c r="B5" s="276"/>
      <c r="C5" s="16">
        <v>0.125</v>
      </c>
      <c r="D5" s="233">
        <v>0.13541666666666666</v>
      </c>
      <c r="E5" s="280">
        <f t="shared" ref="E5:E10" si="0">D5-C5</f>
        <v>1.0416666666666657E-2</v>
      </c>
      <c r="F5" s="280"/>
      <c r="G5" s="99" t="s">
        <v>111</v>
      </c>
      <c r="H5" s="8">
        <v>1.2</v>
      </c>
      <c r="I5" s="9">
        <v>0.4</v>
      </c>
      <c r="J5" s="10">
        <v>16.5</v>
      </c>
      <c r="K5" s="7">
        <v>13</v>
      </c>
      <c r="L5" s="21">
        <v>29.9</v>
      </c>
      <c r="M5" s="11">
        <v>32.56</v>
      </c>
      <c r="N5" s="12">
        <v>8.1300000000000008</v>
      </c>
      <c r="O5" s="12">
        <v>43.31</v>
      </c>
      <c r="P5" s="12">
        <v>5.94</v>
      </c>
      <c r="Q5" s="12">
        <v>6.59</v>
      </c>
      <c r="R5" s="12">
        <v>0.48</v>
      </c>
      <c r="S5" s="91" t="s">
        <v>284</v>
      </c>
      <c r="T5" s="13">
        <v>0.68</v>
      </c>
      <c r="U5" s="12">
        <v>76.19</v>
      </c>
      <c r="V5" s="14">
        <v>0.13100000000000001</v>
      </c>
      <c r="W5" s="14">
        <v>6.0000000000000001E-3</v>
      </c>
      <c r="X5" s="15">
        <v>6.95</v>
      </c>
    </row>
    <row r="6" spans="1:24" ht="21" customHeight="1" thickBot="1">
      <c r="A6" s="275" t="s">
        <v>407</v>
      </c>
      <c r="B6" s="276"/>
      <c r="C6" s="16">
        <v>0.375</v>
      </c>
      <c r="D6" s="232">
        <v>0.38541666666666669</v>
      </c>
      <c r="E6" s="277">
        <f t="shared" si="0"/>
        <v>1.0416666666666685E-2</v>
      </c>
      <c r="F6" s="277"/>
      <c r="G6" s="99" t="s">
        <v>111</v>
      </c>
      <c r="H6" s="100">
        <v>1.2</v>
      </c>
      <c r="I6" s="18">
        <v>0.4</v>
      </c>
      <c r="J6" s="19">
        <v>12.55</v>
      </c>
      <c r="K6" s="20">
        <v>13</v>
      </c>
      <c r="L6" s="21">
        <v>31</v>
      </c>
      <c r="M6" s="22">
        <v>32.479999999999997</v>
      </c>
      <c r="N6" s="23">
        <v>8.51</v>
      </c>
      <c r="O6" s="23">
        <v>43.46</v>
      </c>
      <c r="P6" s="23">
        <v>5.48</v>
      </c>
      <c r="Q6" s="23">
        <v>6.45</v>
      </c>
      <c r="R6" s="23">
        <v>0.5</v>
      </c>
      <c r="S6" s="215" t="s">
        <v>127</v>
      </c>
      <c r="T6" s="24">
        <v>0.63</v>
      </c>
      <c r="U6" s="23">
        <v>76</v>
      </c>
      <c r="V6" s="20">
        <v>0.13600000000000001</v>
      </c>
      <c r="W6" s="25">
        <v>6.0000000000000001E-3</v>
      </c>
      <c r="X6" s="26">
        <v>6.98</v>
      </c>
    </row>
    <row r="7" spans="1:24" ht="21" customHeight="1" thickBot="1">
      <c r="A7" s="275" t="s">
        <v>408</v>
      </c>
      <c r="B7" s="276"/>
      <c r="C7" s="27">
        <v>0.625</v>
      </c>
      <c r="D7" s="28">
        <v>0.63194444444444442</v>
      </c>
      <c r="E7" s="277">
        <f t="shared" si="0"/>
        <v>6.9444444444444198E-3</v>
      </c>
      <c r="F7" s="277"/>
      <c r="G7" s="99" t="s">
        <v>92</v>
      </c>
      <c r="H7" s="17">
        <v>1.3</v>
      </c>
      <c r="I7" s="18">
        <v>0.8</v>
      </c>
      <c r="J7" s="19">
        <v>21.55</v>
      </c>
      <c r="K7" s="20">
        <v>13</v>
      </c>
      <c r="L7" s="21">
        <v>36.6</v>
      </c>
      <c r="M7" s="22">
        <v>32.6</v>
      </c>
      <c r="N7" s="23">
        <v>7.72</v>
      </c>
      <c r="O7" s="23">
        <v>42.21</v>
      </c>
      <c r="P7" s="23">
        <v>7.89</v>
      </c>
      <c r="Q7" s="23">
        <v>7.8360000000000003</v>
      </c>
      <c r="R7" s="23">
        <v>0.56999999999999995</v>
      </c>
      <c r="S7" s="215" t="s">
        <v>412</v>
      </c>
      <c r="T7" s="24">
        <v>0.53</v>
      </c>
      <c r="U7" s="23">
        <v>76.22</v>
      </c>
      <c r="V7" s="20">
        <v>0.105</v>
      </c>
      <c r="W7" s="25">
        <v>6.0000000000000001E-3</v>
      </c>
      <c r="X7" s="26">
        <v>7.02</v>
      </c>
    </row>
    <row r="8" spans="1:24" ht="21" customHeight="1" thickBot="1">
      <c r="A8" s="275" t="s">
        <v>409</v>
      </c>
      <c r="B8" s="276"/>
      <c r="C8" s="101">
        <v>0.875</v>
      </c>
      <c r="D8" s="232">
        <v>0.88194444444444453</v>
      </c>
      <c r="E8" s="277">
        <f t="shared" si="0"/>
        <v>6.9444444444445308E-3</v>
      </c>
      <c r="F8" s="277"/>
      <c r="G8" s="99" t="s">
        <v>111</v>
      </c>
      <c r="H8" s="100">
        <v>1.5</v>
      </c>
      <c r="I8" s="18">
        <v>0.66666666666666663</v>
      </c>
      <c r="J8" s="19">
        <v>16.2</v>
      </c>
      <c r="K8" s="20">
        <v>13</v>
      </c>
      <c r="L8" s="21">
        <v>31.25</v>
      </c>
      <c r="M8" s="22">
        <v>33.43</v>
      </c>
      <c r="N8" s="23">
        <v>8.2200000000000006</v>
      </c>
      <c r="O8" s="23">
        <v>44.06</v>
      </c>
      <c r="P8" s="23">
        <v>6.03</v>
      </c>
      <c r="Q8" s="23">
        <v>7.14</v>
      </c>
      <c r="R8" s="96">
        <v>0.49</v>
      </c>
      <c r="S8" s="93" t="s">
        <v>311</v>
      </c>
      <c r="T8" s="24">
        <v>0.35</v>
      </c>
      <c r="U8" s="23">
        <v>76.73</v>
      </c>
      <c r="V8" s="31">
        <v>0.11799999999999999</v>
      </c>
      <c r="W8" s="33">
        <v>4.0000000000000001E-3</v>
      </c>
      <c r="X8" s="34">
        <v>7.17</v>
      </c>
    </row>
    <row r="9" spans="1:24" ht="22.5" customHeight="1" thickBot="1">
      <c r="A9" s="275"/>
      <c r="B9" s="278"/>
      <c r="C9" s="16"/>
      <c r="D9" s="232"/>
      <c r="E9" s="277">
        <f t="shared" si="0"/>
        <v>0</v>
      </c>
      <c r="F9" s="277"/>
      <c r="G9" s="99"/>
      <c r="H9" s="17"/>
      <c r="I9" s="18"/>
      <c r="J9" s="19"/>
      <c r="K9" s="20"/>
      <c r="L9" s="21"/>
      <c r="M9" s="30"/>
      <c r="N9" s="31"/>
      <c r="O9" s="31"/>
      <c r="P9" s="31"/>
      <c r="Q9" s="31"/>
      <c r="R9" s="97"/>
      <c r="S9" s="94"/>
      <c r="T9" s="32"/>
      <c r="U9" s="31"/>
      <c r="V9" s="33"/>
      <c r="W9" s="34"/>
      <c r="X9" s="26"/>
    </row>
    <row r="10" spans="1:24" ht="19.5" customHeight="1" thickBot="1">
      <c r="A10" s="275"/>
      <c r="B10" s="278"/>
      <c r="C10" s="35"/>
      <c r="D10" s="36"/>
      <c r="E10" s="279">
        <f t="shared" si="0"/>
        <v>0</v>
      </c>
      <c r="F10" s="279"/>
      <c r="G10" s="37"/>
      <c r="H10" s="37"/>
      <c r="I10" s="38"/>
      <c r="J10" s="39"/>
      <c r="K10" s="40"/>
      <c r="L10" s="41"/>
      <c r="M10" s="42"/>
      <c r="N10" s="43"/>
      <c r="O10" s="43"/>
      <c r="P10" s="43"/>
      <c r="Q10" s="43"/>
      <c r="R10" s="43"/>
      <c r="S10" s="95"/>
      <c r="T10" s="44"/>
      <c r="U10" s="40"/>
      <c r="V10" s="40"/>
      <c r="W10" s="45"/>
      <c r="X10" s="46"/>
    </row>
    <row r="11" spans="1:24" ht="16.5" thickBot="1">
      <c r="A11" s="47" t="s">
        <v>35</v>
      </c>
      <c r="B11" s="48"/>
      <c r="C11" s="49"/>
      <c r="D11" s="50"/>
      <c r="E11" s="281"/>
      <c r="F11" s="281"/>
      <c r="G11" s="51"/>
      <c r="H11" s="52"/>
      <c r="I11" s="53">
        <f>SUM(I5:I10)</f>
        <v>2.2666666666666666</v>
      </c>
      <c r="J11" s="54">
        <f>SUM(J5:J10)</f>
        <v>66.8</v>
      </c>
      <c r="K11" s="102">
        <f>SUM(K5:K10)</f>
        <v>52</v>
      </c>
      <c r="L11" s="55">
        <f>SUM(L5:L10)</f>
        <v>128.75</v>
      </c>
      <c r="M11" s="56"/>
      <c r="N11" s="57"/>
      <c r="O11" s="57"/>
      <c r="P11" s="58"/>
      <c r="Q11" s="57"/>
      <c r="R11" s="59"/>
      <c r="S11" s="59"/>
      <c r="T11" s="60"/>
      <c r="U11" s="57"/>
      <c r="V11" s="57"/>
      <c r="W11" s="57"/>
      <c r="X11" s="61"/>
    </row>
    <row r="12" spans="1:24" ht="16.5" thickBot="1">
      <c r="A12" s="234"/>
      <c r="B12" s="62"/>
      <c r="C12" s="63"/>
      <c r="D12" s="63"/>
      <c r="E12" s="64"/>
      <c r="F12" s="64"/>
      <c r="G12" s="65"/>
      <c r="H12" s="65"/>
      <c r="I12" s="66"/>
      <c r="J12" s="67"/>
      <c r="K12" s="68"/>
      <c r="L12" s="69"/>
      <c r="M12" s="70"/>
      <c r="N12" s="71"/>
      <c r="O12" s="71"/>
      <c r="P12" s="71"/>
      <c r="Q12" s="72"/>
      <c r="R12" s="71"/>
      <c r="S12" s="71"/>
      <c r="T12" s="71"/>
      <c r="U12" s="71"/>
      <c r="V12" s="71"/>
      <c r="W12" s="71"/>
      <c r="X12" s="73"/>
    </row>
    <row r="13" spans="1:24" ht="16.5" thickBot="1">
      <c r="A13" s="282" t="s">
        <v>57</v>
      </c>
      <c r="B13" s="283"/>
      <c r="C13" s="283"/>
      <c r="D13" s="284"/>
      <c r="E13" s="288" t="s">
        <v>8</v>
      </c>
      <c r="F13" s="289"/>
      <c r="G13" s="288" t="s">
        <v>58</v>
      </c>
      <c r="H13" s="289"/>
      <c r="I13" s="288" t="s">
        <v>10</v>
      </c>
      <c r="J13" s="289"/>
      <c r="K13" s="288" t="s">
        <v>14</v>
      </c>
      <c r="L13" s="289"/>
      <c r="M13" s="74"/>
      <c r="N13" s="71"/>
      <c r="O13" s="71"/>
      <c r="P13" s="71"/>
      <c r="Q13" s="72"/>
      <c r="R13" s="71"/>
      <c r="S13" s="71"/>
      <c r="T13" s="71"/>
      <c r="U13" s="71"/>
      <c r="V13" s="71"/>
      <c r="W13" s="71"/>
      <c r="X13" s="73"/>
    </row>
    <row r="14" spans="1:24" ht="16.5" thickBot="1">
      <c r="A14" s="285"/>
      <c r="B14" s="286"/>
      <c r="C14" s="286"/>
      <c r="D14" s="287"/>
      <c r="E14" s="290"/>
      <c r="F14" s="291"/>
      <c r="G14" s="290"/>
      <c r="H14" s="291"/>
      <c r="I14" s="290"/>
      <c r="J14" s="291"/>
      <c r="K14" s="290"/>
      <c r="L14" s="291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10"/>
    </row>
    <row r="15" spans="1:24" ht="16.5" thickBot="1">
      <c r="A15" s="112"/>
      <c r="B15" s="113"/>
      <c r="C15" s="113"/>
      <c r="D15" s="113"/>
      <c r="E15" s="239"/>
      <c r="F15" s="111"/>
      <c r="G15" s="239"/>
      <c r="H15" s="239"/>
      <c r="I15" s="111"/>
      <c r="J15" s="239"/>
      <c r="K15" s="111"/>
      <c r="L15" s="239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10"/>
    </row>
    <row r="16" spans="1:24" ht="15.75">
      <c r="A16" s="296" t="s">
        <v>16</v>
      </c>
      <c r="B16" s="297"/>
      <c r="C16" s="298" t="s">
        <v>30</v>
      </c>
      <c r="D16" s="299"/>
      <c r="E16" s="300" t="s">
        <v>31</v>
      </c>
      <c r="F16" s="300"/>
      <c r="G16" s="298" t="s">
        <v>32</v>
      </c>
      <c r="H16" s="299"/>
      <c r="I16" s="300" t="s">
        <v>24</v>
      </c>
      <c r="J16" s="300"/>
      <c r="K16" s="298" t="s">
        <v>25</v>
      </c>
      <c r="L16" s="299"/>
      <c r="M16" s="300" t="s">
        <v>26</v>
      </c>
      <c r="N16" s="300"/>
      <c r="O16" s="298" t="s">
        <v>27</v>
      </c>
      <c r="P16" s="299"/>
      <c r="Q16" s="300" t="s">
        <v>28</v>
      </c>
      <c r="R16" s="300"/>
      <c r="S16" s="298" t="s">
        <v>29</v>
      </c>
      <c r="T16" s="299"/>
      <c r="U16" s="235">
        <v>20</v>
      </c>
      <c r="V16" s="75">
        <v>22</v>
      </c>
      <c r="W16" s="302">
        <v>24</v>
      </c>
      <c r="X16" s="303"/>
    </row>
    <row r="17" spans="1:24" ht="15.75">
      <c r="A17" s="292" t="s">
        <v>17</v>
      </c>
      <c r="B17" s="293"/>
      <c r="C17" s="294">
        <v>7</v>
      </c>
      <c r="D17" s="295"/>
      <c r="E17" s="294">
        <v>12</v>
      </c>
      <c r="F17" s="295"/>
      <c r="G17" s="294">
        <v>19</v>
      </c>
      <c r="H17" s="295"/>
      <c r="I17" s="294">
        <v>25</v>
      </c>
      <c r="J17" s="295"/>
      <c r="K17" s="294">
        <v>5</v>
      </c>
      <c r="L17" s="295"/>
      <c r="M17" s="294">
        <v>12</v>
      </c>
      <c r="N17" s="295"/>
      <c r="O17" s="294">
        <v>18</v>
      </c>
      <c r="P17" s="295"/>
      <c r="Q17" s="301">
        <v>24</v>
      </c>
      <c r="R17" s="301"/>
      <c r="S17" s="294">
        <v>8</v>
      </c>
      <c r="T17" s="295"/>
      <c r="U17" s="237">
        <v>16</v>
      </c>
      <c r="V17" s="76">
        <v>26</v>
      </c>
      <c r="W17" s="301">
        <v>33</v>
      </c>
      <c r="X17" s="295"/>
    </row>
    <row r="18" spans="1:24" ht="15.75">
      <c r="A18" s="292" t="s">
        <v>42</v>
      </c>
      <c r="B18" s="293"/>
      <c r="C18" s="306" t="s">
        <v>410</v>
      </c>
      <c r="D18" s="307"/>
      <c r="E18" s="306" t="s">
        <v>411</v>
      </c>
      <c r="F18" s="307"/>
      <c r="G18" s="306" t="s">
        <v>287</v>
      </c>
      <c r="H18" s="307"/>
      <c r="I18" s="306" t="s">
        <v>97</v>
      </c>
      <c r="J18" s="307"/>
      <c r="K18" s="306" t="s">
        <v>387</v>
      </c>
      <c r="L18" s="307"/>
      <c r="M18" s="306" t="s">
        <v>226</v>
      </c>
      <c r="N18" s="307"/>
      <c r="O18" s="306" t="s">
        <v>269</v>
      </c>
      <c r="P18" s="307"/>
      <c r="Q18" s="309" t="s">
        <v>413</v>
      </c>
      <c r="R18" s="309"/>
      <c r="S18" s="306" t="s">
        <v>321</v>
      </c>
      <c r="T18" s="307"/>
      <c r="U18" s="247" t="s">
        <v>220</v>
      </c>
      <c r="V18" s="76" t="s">
        <v>141</v>
      </c>
      <c r="W18" s="301" t="s">
        <v>163</v>
      </c>
      <c r="X18" s="295"/>
    </row>
    <row r="19" spans="1:24" ht="15.75">
      <c r="A19" s="292" t="s">
        <v>43</v>
      </c>
      <c r="B19" s="293"/>
      <c r="C19" s="304">
        <v>383</v>
      </c>
      <c r="D19" s="305"/>
      <c r="E19" s="304">
        <v>400</v>
      </c>
      <c r="F19" s="305"/>
      <c r="G19" s="304">
        <v>383</v>
      </c>
      <c r="H19" s="305"/>
      <c r="I19" s="304">
        <v>350</v>
      </c>
      <c r="J19" s="305"/>
      <c r="K19" s="304">
        <v>400</v>
      </c>
      <c r="L19" s="305"/>
      <c r="M19" s="304">
        <v>400</v>
      </c>
      <c r="N19" s="305"/>
      <c r="O19" s="304">
        <v>367</v>
      </c>
      <c r="P19" s="305"/>
      <c r="Q19" s="308">
        <v>383</v>
      </c>
      <c r="R19" s="308"/>
      <c r="S19" s="304">
        <v>400</v>
      </c>
      <c r="T19" s="305"/>
      <c r="U19" s="77">
        <v>400</v>
      </c>
      <c r="V19" s="78">
        <v>400</v>
      </c>
      <c r="W19" s="308">
        <v>367</v>
      </c>
      <c r="X19" s="305"/>
    </row>
    <row r="20" spans="1:24" ht="15.75">
      <c r="A20" s="292" t="s">
        <v>44</v>
      </c>
      <c r="B20" s="293"/>
      <c r="C20" s="294">
        <v>0.72</v>
      </c>
      <c r="D20" s="295"/>
      <c r="E20" s="294">
        <v>0.72</v>
      </c>
      <c r="F20" s="295"/>
      <c r="G20" s="294">
        <v>0.72</v>
      </c>
      <c r="H20" s="295"/>
      <c r="I20" s="294">
        <v>0.72</v>
      </c>
      <c r="J20" s="295"/>
      <c r="K20" s="294">
        <v>0.71</v>
      </c>
      <c r="L20" s="295"/>
      <c r="M20" s="294">
        <v>0.72</v>
      </c>
      <c r="N20" s="295"/>
      <c r="O20" s="294">
        <v>0.71</v>
      </c>
      <c r="P20" s="295"/>
      <c r="Q20" s="301">
        <v>0.72</v>
      </c>
      <c r="R20" s="301"/>
      <c r="S20" s="294">
        <v>0.7</v>
      </c>
      <c r="T20" s="295"/>
      <c r="U20" s="237">
        <v>0.68</v>
      </c>
      <c r="V20" s="76">
        <v>0.68</v>
      </c>
      <c r="W20" s="301">
        <v>0.72</v>
      </c>
      <c r="X20" s="295"/>
    </row>
    <row r="21" spans="1:24" ht="15.75">
      <c r="A21" s="292" t="s">
        <v>63</v>
      </c>
      <c r="B21" s="293"/>
      <c r="C21" s="294">
        <v>1123</v>
      </c>
      <c r="D21" s="295"/>
      <c r="E21" s="294">
        <v>1178</v>
      </c>
      <c r="F21" s="295"/>
      <c r="G21" s="294">
        <v>1170</v>
      </c>
      <c r="H21" s="295"/>
      <c r="I21" s="294">
        <v>1158</v>
      </c>
      <c r="J21" s="295"/>
      <c r="K21" s="294">
        <v>1130</v>
      </c>
      <c r="L21" s="295"/>
      <c r="M21" s="294">
        <v>1180</v>
      </c>
      <c r="N21" s="295"/>
      <c r="O21" s="294">
        <v>1175</v>
      </c>
      <c r="P21" s="295"/>
      <c r="Q21" s="301">
        <v>1168</v>
      </c>
      <c r="R21" s="301"/>
      <c r="S21" s="294">
        <v>1150</v>
      </c>
      <c r="T21" s="295"/>
      <c r="U21" s="237">
        <v>1125</v>
      </c>
      <c r="V21" s="76">
        <v>1189</v>
      </c>
      <c r="W21" s="301">
        <v>1175</v>
      </c>
      <c r="X21" s="295"/>
    </row>
    <row r="22" spans="1:24" ht="15.75">
      <c r="A22" s="292" t="s">
        <v>18</v>
      </c>
      <c r="B22" s="293"/>
      <c r="C22" s="294">
        <v>0.32</v>
      </c>
      <c r="D22" s="295"/>
      <c r="E22" s="294">
        <v>0.32</v>
      </c>
      <c r="F22" s="295"/>
      <c r="G22" s="294">
        <v>0.32</v>
      </c>
      <c r="H22" s="295"/>
      <c r="I22" s="294">
        <v>0.32</v>
      </c>
      <c r="J22" s="295"/>
      <c r="K22" s="294">
        <v>0.32</v>
      </c>
      <c r="L22" s="295"/>
      <c r="M22" s="294">
        <v>0.32</v>
      </c>
      <c r="N22" s="295"/>
      <c r="O22" s="294">
        <v>0.32</v>
      </c>
      <c r="P22" s="295"/>
      <c r="Q22" s="301">
        <v>0.32</v>
      </c>
      <c r="R22" s="301"/>
      <c r="S22" s="294">
        <v>0.32</v>
      </c>
      <c r="T22" s="295"/>
      <c r="U22" s="237">
        <v>0.32</v>
      </c>
      <c r="V22" s="76">
        <v>0.32</v>
      </c>
      <c r="W22" s="301">
        <v>0.32</v>
      </c>
      <c r="X22" s="295"/>
    </row>
    <row r="23" spans="1:24" ht="15.75">
      <c r="A23" s="292" t="s">
        <v>19</v>
      </c>
      <c r="B23" s="293"/>
      <c r="C23" s="310">
        <f>C20-C22</f>
        <v>0.39999999999999997</v>
      </c>
      <c r="D23" s="311"/>
      <c r="E23" s="310">
        <f>E20-E22</f>
        <v>0.39999999999999997</v>
      </c>
      <c r="F23" s="311"/>
      <c r="G23" s="310">
        <f>G20-G22</f>
        <v>0.39999999999999997</v>
      </c>
      <c r="H23" s="311"/>
      <c r="I23" s="310">
        <f>I20-I22</f>
        <v>0.39999999999999997</v>
      </c>
      <c r="J23" s="311"/>
      <c r="K23" s="310">
        <f>K20-K22</f>
        <v>0.38999999999999996</v>
      </c>
      <c r="L23" s="311"/>
      <c r="M23" s="310">
        <f>M20-M22</f>
        <v>0.39999999999999997</v>
      </c>
      <c r="N23" s="311"/>
      <c r="O23" s="310">
        <f>O20-O22</f>
        <v>0.38999999999999996</v>
      </c>
      <c r="P23" s="311"/>
      <c r="Q23" s="310">
        <f>Q20-Q22</f>
        <v>0.39999999999999997</v>
      </c>
      <c r="R23" s="311"/>
      <c r="S23" s="310">
        <f>S20-S22</f>
        <v>0.37999999999999995</v>
      </c>
      <c r="T23" s="311"/>
      <c r="U23" s="85">
        <f>U20-U22</f>
        <v>0.36000000000000004</v>
      </c>
      <c r="V23" s="79">
        <f>V20-V22</f>
        <v>0.36000000000000004</v>
      </c>
      <c r="W23" s="310">
        <f>W20-W22</f>
        <v>0.39999999999999997</v>
      </c>
      <c r="X23" s="311"/>
    </row>
    <row r="24" spans="1:24" ht="16.5" thickBot="1">
      <c r="A24" s="319" t="s">
        <v>64</v>
      </c>
      <c r="B24" s="320"/>
      <c r="C24" s="312">
        <v>650</v>
      </c>
      <c r="D24" s="313"/>
      <c r="E24" s="312">
        <v>650</v>
      </c>
      <c r="F24" s="313"/>
      <c r="G24" s="312">
        <v>650</v>
      </c>
      <c r="H24" s="313"/>
      <c r="I24" s="312">
        <v>650</v>
      </c>
      <c r="J24" s="313"/>
      <c r="K24" s="312">
        <v>600</v>
      </c>
      <c r="L24" s="313"/>
      <c r="M24" s="312">
        <v>600</v>
      </c>
      <c r="N24" s="313"/>
      <c r="O24" s="312">
        <v>600</v>
      </c>
      <c r="P24" s="313"/>
      <c r="Q24" s="314">
        <v>560</v>
      </c>
      <c r="R24" s="314"/>
      <c r="S24" s="312">
        <v>560</v>
      </c>
      <c r="T24" s="313"/>
      <c r="U24" s="238">
        <v>560</v>
      </c>
      <c r="V24" s="80">
        <v>560</v>
      </c>
      <c r="W24" s="314">
        <v>620</v>
      </c>
      <c r="X24" s="313"/>
    </row>
    <row r="25" spans="1:24" ht="15.75">
      <c r="A25" s="315" t="s">
        <v>66</v>
      </c>
      <c r="B25" s="316"/>
      <c r="C25" s="317" t="s">
        <v>96</v>
      </c>
      <c r="D25" s="318"/>
      <c r="E25" s="317" t="s">
        <v>96</v>
      </c>
      <c r="F25" s="318"/>
      <c r="G25" s="317" t="s">
        <v>96</v>
      </c>
      <c r="H25" s="318"/>
      <c r="I25" s="317" t="s">
        <v>96</v>
      </c>
      <c r="J25" s="318"/>
      <c r="K25" s="317" t="s">
        <v>96</v>
      </c>
      <c r="L25" s="318"/>
      <c r="M25" s="317" t="s">
        <v>96</v>
      </c>
      <c r="N25" s="318"/>
      <c r="O25" s="317" t="s">
        <v>96</v>
      </c>
      <c r="P25" s="318"/>
      <c r="Q25" s="317" t="s">
        <v>96</v>
      </c>
      <c r="R25" s="318"/>
      <c r="S25" s="317" t="s">
        <v>96</v>
      </c>
      <c r="T25" s="318"/>
      <c r="U25" s="317" t="s">
        <v>96</v>
      </c>
      <c r="V25" s="318"/>
      <c r="W25" s="317" t="s">
        <v>96</v>
      </c>
      <c r="X25" s="318"/>
    </row>
    <row r="26" spans="1:24" ht="16.5" thickBot="1">
      <c r="A26" s="344" t="s">
        <v>70</v>
      </c>
      <c r="B26" s="345"/>
      <c r="C26" s="321">
        <v>0.73</v>
      </c>
      <c r="D26" s="322"/>
      <c r="E26" s="321">
        <v>0.75</v>
      </c>
      <c r="F26" s="322"/>
      <c r="G26" s="321">
        <v>0.76</v>
      </c>
      <c r="H26" s="322"/>
      <c r="I26" s="321">
        <v>0.75</v>
      </c>
      <c r="J26" s="322"/>
      <c r="K26" s="321">
        <v>0.75</v>
      </c>
      <c r="L26" s="322"/>
      <c r="M26" s="321">
        <v>0.74</v>
      </c>
      <c r="N26" s="322"/>
      <c r="O26" s="321">
        <v>0.75</v>
      </c>
      <c r="P26" s="322"/>
      <c r="Q26" s="321">
        <v>0.75</v>
      </c>
      <c r="R26" s="322"/>
      <c r="S26" s="321">
        <v>0.71</v>
      </c>
      <c r="T26" s="322"/>
      <c r="U26" s="103">
        <v>0.71</v>
      </c>
      <c r="V26" s="103">
        <v>0.69</v>
      </c>
      <c r="W26" s="323">
        <v>0.74</v>
      </c>
      <c r="X26" s="322"/>
    </row>
    <row r="27" spans="1:24" ht="16.5" thickBot="1">
      <c r="A27" s="324"/>
      <c r="B27" s="325"/>
      <c r="C27" s="325"/>
      <c r="D27" s="325"/>
      <c r="E27" s="325"/>
      <c r="F27" s="325"/>
      <c r="G27" s="325"/>
      <c r="H27" s="325"/>
      <c r="I27" s="325"/>
      <c r="J27" s="325"/>
      <c r="K27" s="325"/>
      <c r="L27" s="325"/>
      <c r="M27" s="325"/>
      <c r="N27" s="325"/>
      <c r="O27" s="325"/>
      <c r="P27" s="325"/>
      <c r="Q27" s="325"/>
      <c r="R27" s="326"/>
      <c r="S27" s="327" t="s">
        <v>62</v>
      </c>
      <c r="T27" s="328"/>
      <c r="U27" s="329"/>
      <c r="V27" s="330"/>
      <c r="W27" s="331">
        <f>I17+Q17+W17</f>
        <v>82</v>
      </c>
      <c r="X27" s="332"/>
    </row>
    <row r="28" spans="1:24" ht="16.5" thickBot="1">
      <c r="A28" s="333" t="s">
        <v>47</v>
      </c>
      <c r="B28" s="334"/>
      <c r="C28" s="327" t="s">
        <v>48</v>
      </c>
      <c r="D28" s="328"/>
      <c r="E28" s="328"/>
      <c r="F28" s="328"/>
      <c r="G28" s="328"/>
      <c r="H28" s="328"/>
      <c r="I28" s="328"/>
      <c r="J28" s="328"/>
      <c r="K28" s="328"/>
      <c r="L28" s="328"/>
      <c r="M28" s="328"/>
      <c r="N28" s="328"/>
      <c r="O28" s="328"/>
      <c r="P28" s="328"/>
      <c r="Q28" s="328"/>
      <c r="R28" s="328"/>
      <c r="S28" s="328"/>
      <c r="T28" s="328"/>
      <c r="U28" s="328"/>
      <c r="V28" s="328"/>
      <c r="W28" s="328"/>
      <c r="X28" s="337"/>
    </row>
    <row r="29" spans="1:24" ht="16.5" thickBot="1">
      <c r="A29" s="335"/>
      <c r="B29" s="336"/>
      <c r="C29" s="338" t="s">
        <v>49</v>
      </c>
      <c r="D29" s="339"/>
      <c r="E29" s="339"/>
      <c r="F29" s="339"/>
      <c r="G29" s="339"/>
      <c r="H29" s="339"/>
      <c r="I29" s="339"/>
      <c r="J29" s="340"/>
      <c r="K29" s="341" t="s">
        <v>51</v>
      </c>
      <c r="L29" s="342"/>
      <c r="M29" s="342"/>
      <c r="N29" s="342"/>
      <c r="O29" s="342"/>
      <c r="P29" s="342"/>
      <c r="Q29" s="342"/>
      <c r="R29" s="343"/>
      <c r="S29" s="338" t="s">
        <v>50</v>
      </c>
      <c r="T29" s="339"/>
      <c r="U29" s="339"/>
      <c r="V29" s="339"/>
      <c r="W29" s="339"/>
      <c r="X29" s="340"/>
    </row>
    <row r="30" spans="1:24" ht="16.5" thickBot="1">
      <c r="A30" s="346" t="s">
        <v>53</v>
      </c>
      <c r="B30" s="350"/>
      <c r="C30" s="298" t="s">
        <v>30</v>
      </c>
      <c r="D30" s="299"/>
      <c r="E30" s="298" t="s">
        <v>31</v>
      </c>
      <c r="F30" s="299"/>
      <c r="G30" s="298" t="s">
        <v>32</v>
      </c>
      <c r="H30" s="299"/>
      <c r="I30" s="300" t="s">
        <v>24</v>
      </c>
      <c r="J30" s="300"/>
      <c r="K30" s="298" t="s">
        <v>25</v>
      </c>
      <c r="L30" s="299"/>
      <c r="M30" s="298" t="s">
        <v>26</v>
      </c>
      <c r="N30" s="299"/>
      <c r="O30" s="298" t="s">
        <v>27</v>
      </c>
      <c r="P30" s="299"/>
      <c r="Q30" s="300" t="s">
        <v>28</v>
      </c>
      <c r="R30" s="300"/>
      <c r="S30" s="298" t="s">
        <v>29</v>
      </c>
      <c r="T30" s="300"/>
      <c r="U30" s="75">
        <v>20</v>
      </c>
      <c r="V30" s="75">
        <v>22</v>
      </c>
      <c r="W30" s="351">
        <v>24</v>
      </c>
      <c r="X30" s="303"/>
    </row>
    <row r="31" spans="1:24" ht="16.5" thickBot="1">
      <c r="A31" s="346" t="s">
        <v>15</v>
      </c>
      <c r="B31" s="347"/>
      <c r="C31" s="348"/>
      <c r="D31" s="349"/>
      <c r="E31" s="348"/>
      <c r="F31" s="349"/>
      <c r="G31" s="348"/>
      <c r="H31" s="349"/>
      <c r="I31" s="348"/>
      <c r="J31" s="349"/>
      <c r="K31" s="348"/>
      <c r="L31" s="349"/>
      <c r="M31" s="348" t="s">
        <v>303</v>
      </c>
      <c r="N31" s="349"/>
      <c r="O31" s="348"/>
      <c r="P31" s="349"/>
      <c r="Q31" s="348"/>
      <c r="R31" s="349"/>
      <c r="S31" s="348"/>
      <c r="T31" s="349"/>
      <c r="U31" s="87"/>
      <c r="V31" s="87"/>
      <c r="W31" s="348" t="s">
        <v>418</v>
      </c>
      <c r="X31" s="349"/>
    </row>
    <row r="32" spans="1:24" ht="15.75">
      <c r="A32" s="356" t="s">
        <v>78</v>
      </c>
      <c r="B32" s="357"/>
      <c r="C32" s="354"/>
      <c r="D32" s="355"/>
      <c r="E32" s="354"/>
      <c r="F32" s="355"/>
      <c r="G32" s="354"/>
      <c r="H32" s="355"/>
      <c r="I32" s="354"/>
      <c r="J32" s="355"/>
      <c r="K32" s="354"/>
      <c r="L32" s="355"/>
      <c r="M32" s="354"/>
      <c r="N32" s="355"/>
      <c r="O32" s="354"/>
      <c r="P32" s="355"/>
      <c r="Q32" s="354"/>
      <c r="R32" s="355"/>
      <c r="S32" s="354"/>
      <c r="T32" s="355"/>
      <c r="U32" s="76"/>
      <c r="V32" s="76"/>
      <c r="W32" s="354"/>
      <c r="X32" s="355"/>
    </row>
    <row r="33" spans="1:24" ht="15.75">
      <c r="A33" s="352" t="s">
        <v>79</v>
      </c>
      <c r="B33" s="353"/>
      <c r="C33" s="354"/>
      <c r="D33" s="355"/>
      <c r="E33" s="354"/>
      <c r="F33" s="355"/>
      <c r="G33" s="354"/>
      <c r="H33" s="355"/>
      <c r="I33" s="354"/>
      <c r="J33" s="355"/>
      <c r="K33" s="354"/>
      <c r="L33" s="355"/>
      <c r="M33" s="354"/>
      <c r="N33" s="355"/>
      <c r="O33" s="354"/>
      <c r="P33" s="355"/>
      <c r="Q33" s="354"/>
      <c r="R33" s="355"/>
      <c r="S33" s="354"/>
      <c r="T33" s="355"/>
      <c r="U33" s="86"/>
      <c r="V33" s="86"/>
      <c r="W33" s="354"/>
      <c r="X33" s="355"/>
    </row>
    <row r="34" spans="1:24" ht="15.75">
      <c r="A34" s="352" t="s">
        <v>257</v>
      </c>
      <c r="B34" s="353"/>
      <c r="C34" s="354">
        <v>800</v>
      </c>
      <c r="D34" s="355"/>
      <c r="E34" s="354">
        <v>800</v>
      </c>
      <c r="F34" s="355"/>
      <c r="G34" s="354">
        <v>800</v>
      </c>
      <c r="H34" s="355"/>
      <c r="I34" s="354">
        <v>800</v>
      </c>
      <c r="J34" s="355"/>
      <c r="K34" s="354">
        <v>800</v>
      </c>
      <c r="L34" s="355"/>
      <c r="M34" s="354">
        <v>800</v>
      </c>
      <c r="N34" s="355"/>
      <c r="O34" s="354">
        <v>800</v>
      </c>
      <c r="P34" s="355"/>
      <c r="Q34" s="354">
        <v>800</v>
      </c>
      <c r="R34" s="355"/>
      <c r="S34" s="354">
        <v>800</v>
      </c>
      <c r="T34" s="355"/>
      <c r="U34" s="86">
        <v>800</v>
      </c>
      <c r="V34" s="86">
        <v>800</v>
      </c>
      <c r="W34" s="354">
        <v>800</v>
      </c>
      <c r="X34" s="355"/>
    </row>
    <row r="35" spans="1:24" ht="16.5" thickBot="1">
      <c r="A35" s="352" t="s">
        <v>258</v>
      </c>
      <c r="B35" s="353"/>
      <c r="C35" s="358">
        <v>840</v>
      </c>
      <c r="D35" s="359"/>
      <c r="E35" s="358">
        <v>840</v>
      </c>
      <c r="F35" s="359"/>
      <c r="G35" s="358">
        <v>840</v>
      </c>
      <c r="H35" s="359"/>
      <c r="I35" s="358">
        <v>840</v>
      </c>
      <c r="J35" s="359"/>
      <c r="K35" s="358">
        <v>840</v>
      </c>
      <c r="L35" s="359"/>
      <c r="M35" s="358">
        <v>850</v>
      </c>
      <c r="N35" s="359"/>
      <c r="O35" s="358">
        <v>850</v>
      </c>
      <c r="P35" s="359"/>
      <c r="Q35" s="358">
        <v>850</v>
      </c>
      <c r="R35" s="359"/>
      <c r="S35" s="358">
        <v>850</v>
      </c>
      <c r="T35" s="359"/>
      <c r="U35" s="86">
        <v>850</v>
      </c>
      <c r="V35" s="86">
        <v>850</v>
      </c>
      <c r="W35" s="358">
        <v>860</v>
      </c>
      <c r="X35" s="359"/>
    </row>
    <row r="36" spans="1:24" ht="16.5" thickBot="1">
      <c r="A36" s="346" t="s">
        <v>38</v>
      </c>
      <c r="B36" s="347"/>
      <c r="C36" s="364">
        <f t="shared" ref="C36:G36" si="1">C32+C35+C34+C33</f>
        <v>1640</v>
      </c>
      <c r="D36" s="365"/>
      <c r="E36" s="364">
        <f t="shared" si="1"/>
        <v>1640</v>
      </c>
      <c r="F36" s="365"/>
      <c r="G36" s="364">
        <f t="shared" si="1"/>
        <v>1640</v>
      </c>
      <c r="H36" s="365"/>
      <c r="I36" s="364">
        <f t="shared" ref="I36" si="2">I32+I35+I34+I33</f>
        <v>1640</v>
      </c>
      <c r="J36" s="365"/>
      <c r="K36" s="364">
        <f t="shared" ref="K36" si="3">K32+K35+K34+K33</f>
        <v>1640</v>
      </c>
      <c r="L36" s="365"/>
      <c r="M36" s="364">
        <f t="shared" ref="M36" si="4">M32+M35+M34+M33</f>
        <v>1650</v>
      </c>
      <c r="N36" s="365"/>
      <c r="O36" s="364">
        <f t="shared" ref="O36:S36" si="5">O32+O35+O34+O33</f>
        <v>1650</v>
      </c>
      <c r="P36" s="365"/>
      <c r="Q36" s="364">
        <f t="shared" si="5"/>
        <v>1650</v>
      </c>
      <c r="R36" s="365"/>
      <c r="S36" s="364">
        <f t="shared" si="5"/>
        <v>1650</v>
      </c>
      <c r="T36" s="365"/>
      <c r="U36" s="82">
        <f>U32+U35+U34+U33</f>
        <v>1650</v>
      </c>
      <c r="V36" s="82">
        <f>V32+V35+V34+V33</f>
        <v>1650</v>
      </c>
      <c r="W36" s="364">
        <f t="shared" ref="W36" si="6">W32+W35+W34+W33</f>
        <v>1660</v>
      </c>
      <c r="X36" s="365"/>
    </row>
    <row r="37" spans="1:24" ht="15.75">
      <c r="A37" s="360" t="s">
        <v>81</v>
      </c>
      <c r="B37" s="361"/>
      <c r="C37" s="362"/>
      <c r="D37" s="363"/>
      <c r="E37" s="362"/>
      <c r="F37" s="363"/>
      <c r="G37" s="362"/>
      <c r="H37" s="363"/>
      <c r="I37" s="362"/>
      <c r="J37" s="363"/>
      <c r="K37" s="362"/>
      <c r="L37" s="363"/>
      <c r="M37" s="362"/>
      <c r="N37" s="363"/>
      <c r="O37" s="362"/>
      <c r="P37" s="363"/>
      <c r="Q37" s="362"/>
      <c r="R37" s="363"/>
      <c r="S37" s="362"/>
      <c r="T37" s="363"/>
      <c r="U37" s="81"/>
      <c r="V37" s="81"/>
      <c r="W37" s="362"/>
      <c r="X37" s="363"/>
    </row>
    <row r="38" spans="1:24" ht="15.75">
      <c r="A38" s="360" t="s">
        <v>68</v>
      </c>
      <c r="B38" s="361"/>
      <c r="C38" s="354"/>
      <c r="D38" s="355"/>
      <c r="E38" s="354"/>
      <c r="F38" s="355"/>
      <c r="G38" s="354"/>
      <c r="H38" s="355"/>
      <c r="I38" s="354"/>
      <c r="J38" s="355"/>
      <c r="K38" s="354"/>
      <c r="L38" s="355"/>
      <c r="M38" s="354"/>
      <c r="N38" s="355"/>
      <c r="O38" s="354"/>
      <c r="P38" s="355"/>
      <c r="Q38" s="354"/>
      <c r="R38" s="355"/>
      <c r="S38" s="354"/>
      <c r="T38" s="355"/>
      <c r="U38" s="76"/>
      <c r="V38" s="76"/>
      <c r="W38" s="354"/>
      <c r="X38" s="355"/>
    </row>
    <row r="39" spans="1:24" ht="15.75">
      <c r="A39" s="360" t="s">
        <v>83</v>
      </c>
      <c r="B39" s="361"/>
      <c r="C39" s="354">
        <v>1000</v>
      </c>
      <c r="D39" s="355"/>
      <c r="E39" s="354">
        <v>1000</v>
      </c>
      <c r="F39" s="355"/>
      <c r="G39" s="354">
        <v>1000</v>
      </c>
      <c r="H39" s="355"/>
      <c r="I39" s="354">
        <v>1000</v>
      </c>
      <c r="J39" s="355"/>
      <c r="K39" s="354">
        <v>1000</v>
      </c>
      <c r="L39" s="355"/>
      <c r="M39" s="354">
        <v>1000</v>
      </c>
      <c r="N39" s="355"/>
      <c r="O39" s="354">
        <v>1000</v>
      </c>
      <c r="P39" s="355"/>
      <c r="Q39" s="354">
        <v>1000</v>
      </c>
      <c r="R39" s="355"/>
      <c r="S39" s="354">
        <v>1000</v>
      </c>
      <c r="T39" s="355"/>
      <c r="U39" s="76">
        <v>1000</v>
      </c>
      <c r="V39" s="76">
        <v>1000</v>
      </c>
      <c r="W39" s="354">
        <v>1000</v>
      </c>
      <c r="X39" s="355"/>
    </row>
    <row r="40" spans="1:24" ht="15.75">
      <c r="A40" s="352" t="s">
        <v>73</v>
      </c>
      <c r="B40" s="353"/>
      <c r="C40" s="354">
        <v>100</v>
      </c>
      <c r="D40" s="355"/>
      <c r="E40" s="354">
        <v>100</v>
      </c>
      <c r="F40" s="355"/>
      <c r="G40" s="354">
        <v>100</v>
      </c>
      <c r="H40" s="355"/>
      <c r="I40" s="354">
        <v>100</v>
      </c>
      <c r="J40" s="355"/>
      <c r="K40" s="354">
        <v>100</v>
      </c>
      <c r="L40" s="355"/>
      <c r="M40" s="354">
        <v>100</v>
      </c>
      <c r="N40" s="355"/>
      <c r="O40" s="354">
        <v>100</v>
      </c>
      <c r="P40" s="355"/>
      <c r="Q40" s="354">
        <v>100</v>
      </c>
      <c r="R40" s="355"/>
      <c r="S40" s="354">
        <v>100</v>
      </c>
      <c r="T40" s="355"/>
      <c r="U40" s="76">
        <v>100</v>
      </c>
      <c r="V40" s="76">
        <v>100</v>
      </c>
      <c r="W40" s="354">
        <v>100</v>
      </c>
      <c r="X40" s="355"/>
    </row>
    <row r="41" spans="1:24" ht="15.75">
      <c r="A41" s="366" t="s">
        <v>84</v>
      </c>
      <c r="B41" s="367"/>
      <c r="C41" s="354">
        <v>1100</v>
      </c>
      <c r="D41" s="355"/>
      <c r="E41" s="354">
        <v>1100</v>
      </c>
      <c r="F41" s="355"/>
      <c r="G41" s="354">
        <v>1100</v>
      </c>
      <c r="H41" s="355"/>
      <c r="I41" s="354">
        <v>1100</v>
      </c>
      <c r="J41" s="355"/>
      <c r="K41" s="354">
        <v>1100</v>
      </c>
      <c r="L41" s="355"/>
      <c r="M41" s="354">
        <v>1100</v>
      </c>
      <c r="N41" s="355"/>
      <c r="O41" s="354">
        <v>1100</v>
      </c>
      <c r="P41" s="355"/>
      <c r="Q41" s="354">
        <v>1100</v>
      </c>
      <c r="R41" s="355"/>
      <c r="S41" s="354">
        <v>1100</v>
      </c>
      <c r="T41" s="355"/>
      <c r="U41" s="76">
        <v>1100</v>
      </c>
      <c r="V41" s="76">
        <v>1100</v>
      </c>
      <c r="W41" s="354">
        <v>1100</v>
      </c>
      <c r="X41" s="355"/>
    </row>
    <row r="42" spans="1:24" ht="16.5" thickBot="1">
      <c r="A42" s="366" t="s">
        <v>85</v>
      </c>
      <c r="B42" s="367"/>
      <c r="C42" s="358">
        <v>300</v>
      </c>
      <c r="D42" s="359"/>
      <c r="E42" s="358">
        <v>300</v>
      </c>
      <c r="F42" s="359"/>
      <c r="G42" s="358">
        <v>300</v>
      </c>
      <c r="H42" s="359"/>
      <c r="I42" s="358">
        <v>300</v>
      </c>
      <c r="J42" s="359"/>
      <c r="K42" s="358">
        <v>300</v>
      </c>
      <c r="L42" s="359"/>
      <c r="M42" s="358">
        <v>300</v>
      </c>
      <c r="N42" s="359"/>
      <c r="O42" s="358">
        <v>300</v>
      </c>
      <c r="P42" s="359"/>
      <c r="Q42" s="358">
        <v>300</v>
      </c>
      <c r="R42" s="359"/>
      <c r="S42" s="358">
        <v>300</v>
      </c>
      <c r="T42" s="359"/>
      <c r="U42" s="86">
        <v>300</v>
      </c>
      <c r="V42" s="86">
        <v>300</v>
      </c>
      <c r="W42" s="358">
        <v>300</v>
      </c>
      <c r="X42" s="359"/>
    </row>
    <row r="43" spans="1:24" ht="16.5" thickBot="1">
      <c r="A43" s="368" t="s">
        <v>52</v>
      </c>
      <c r="B43" s="369"/>
      <c r="C43" s="370">
        <f t="shared" ref="C43:G43" si="7">C37+C38+C39+C40+C41+C42</f>
        <v>2500</v>
      </c>
      <c r="D43" s="371"/>
      <c r="E43" s="370">
        <f t="shared" si="7"/>
        <v>2500</v>
      </c>
      <c r="F43" s="371"/>
      <c r="G43" s="370">
        <f t="shared" si="7"/>
        <v>2500</v>
      </c>
      <c r="H43" s="371"/>
      <c r="I43" s="370">
        <f t="shared" ref="I43" si="8">I37+I38+I39+I40+I41+I42</f>
        <v>2500</v>
      </c>
      <c r="J43" s="371"/>
      <c r="K43" s="370">
        <f t="shared" ref="K43" si="9">K37+K38+K39+K40+K41+K42</f>
        <v>2500</v>
      </c>
      <c r="L43" s="371"/>
      <c r="M43" s="370">
        <f t="shared" ref="M43" si="10">M37+M38+M39+M40+M41+M42</f>
        <v>2500</v>
      </c>
      <c r="N43" s="371"/>
      <c r="O43" s="370">
        <f t="shared" ref="O43:S43" si="11">O37+O38+O39+O40+O41+O42</f>
        <v>2500</v>
      </c>
      <c r="P43" s="371"/>
      <c r="Q43" s="370">
        <f t="shared" si="11"/>
        <v>2500</v>
      </c>
      <c r="R43" s="371"/>
      <c r="S43" s="370">
        <f t="shared" si="11"/>
        <v>2500</v>
      </c>
      <c r="T43" s="371"/>
      <c r="U43" s="236">
        <f>U37+U38+U39+U40+U41+U42</f>
        <v>2500</v>
      </c>
      <c r="V43" s="246">
        <f>V37+V38+V39+V40+V41+V42</f>
        <v>2500</v>
      </c>
      <c r="W43" s="370">
        <f t="shared" ref="W43" si="12">W37+W38+W39+W40+W41+W42</f>
        <v>2500</v>
      </c>
      <c r="X43" s="371"/>
    </row>
    <row r="44" spans="1:24" ht="15.75">
      <c r="A44" s="373" t="s">
        <v>54</v>
      </c>
      <c r="B44" s="374"/>
      <c r="C44" s="362"/>
      <c r="D44" s="363"/>
      <c r="E44" s="362"/>
      <c r="F44" s="363"/>
      <c r="G44" s="362"/>
      <c r="H44" s="363"/>
      <c r="I44" s="362"/>
      <c r="J44" s="363"/>
      <c r="K44" s="362"/>
      <c r="L44" s="363"/>
      <c r="M44" s="362"/>
      <c r="N44" s="363"/>
      <c r="O44" s="362"/>
      <c r="P44" s="363"/>
      <c r="Q44" s="362"/>
      <c r="R44" s="363"/>
      <c r="S44" s="362"/>
      <c r="T44" s="363"/>
      <c r="U44" s="81"/>
      <c r="V44" s="81"/>
      <c r="W44" s="362"/>
      <c r="X44" s="363"/>
    </row>
    <row r="45" spans="1:24" ht="15.75">
      <c r="A45" s="292" t="s">
        <v>55</v>
      </c>
      <c r="B45" s="372"/>
      <c r="C45" s="354">
        <v>100</v>
      </c>
      <c r="D45" s="355"/>
      <c r="E45" s="354">
        <v>100</v>
      </c>
      <c r="F45" s="355"/>
      <c r="G45" s="354">
        <v>100</v>
      </c>
      <c r="H45" s="355"/>
      <c r="I45" s="354">
        <v>100</v>
      </c>
      <c r="J45" s="355"/>
      <c r="K45" s="354">
        <v>100</v>
      </c>
      <c r="L45" s="355"/>
      <c r="M45" s="354">
        <v>100</v>
      </c>
      <c r="N45" s="355"/>
      <c r="O45" s="354">
        <v>100</v>
      </c>
      <c r="P45" s="355"/>
      <c r="Q45" s="354">
        <v>100</v>
      </c>
      <c r="R45" s="355"/>
      <c r="S45" s="354">
        <v>100</v>
      </c>
      <c r="T45" s="355"/>
      <c r="U45" s="76">
        <v>100</v>
      </c>
      <c r="V45" s="76">
        <v>100</v>
      </c>
      <c r="W45" s="354">
        <v>100</v>
      </c>
      <c r="X45" s="355"/>
    </row>
    <row r="46" spans="1:24" ht="15.75">
      <c r="A46" s="360" t="s">
        <v>71</v>
      </c>
      <c r="B46" s="361"/>
      <c r="C46" s="354"/>
      <c r="D46" s="355"/>
      <c r="E46" s="354"/>
      <c r="F46" s="355"/>
      <c r="G46" s="354"/>
      <c r="H46" s="355"/>
      <c r="I46" s="354"/>
      <c r="J46" s="355"/>
      <c r="K46" s="354"/>
      <c r="L46" s="355"/>
      <c r="M46" s="354"/>
      <c r="N46" s="355"/>
      <c r="O46" s="354"/>
      <c r="P46" s="375"/>
      <c r="Q46" s="354"/>
      <c r="R46" s="375"/>
      <c r="S46" s="354"/>
      <c r="T46" s="375"/>
      <c r="U46" s="76"/>
      <c r="V46" s="76"/>
      <c r="W46" s="354"/>
      <c r="X46" s="375"/>
    </row>
    <row r="47" spans="1:24" ht="15.75">
      <c r="A47" s="292" t="s">
        <v>75</v>
      </c>
      <c r="B47" s="372"/>
      <c r="C47" s="354"/>
      <c r="D47" s="355"/>
      <c r="E47" s="354"/>
      <c r="F47" s="355"/>
      <c r="G47" s="354"/>
      <c r="H47" s="355"/>
      <c r="I47" s="354"/>
      <c r="J47" s="355"/>
      <c r="K47" s="354"/>
      <c r="L47" s="355"/>
      <c r="M47" s="354"/>
      <c r="N47" s="355"/>
      <c r="O47" s="354"/>
      <c r="P47" s="355"/>
      <c r="Q47" s="354"/>
      <c r="R47" s="355"/>
      <c r="S47" s="354"/>
      <c r="T47" s="355"/>
      <c r="U47" s="76"/>
      <c r="V47" s="76"/>
      <c r="W47" s="354"/>
      <c r="X47" s="355"/>
    </row>
    <row r="48" spans="1:24" ht="15.75">
      <c r="A48" s="292" t="s">
        <v>69</v>
      </c>
      <c r="B48" s="372"/>
      <c r="C48" s="354">
        <v>55</v>
      </c>
      <c r="D48" s="355"/>
      <c r="E48" s="354">
        <v>55</v>
      </c>
      <c r="F48" s="355"/>
      <c r="G48" s="354">
        <v>55</v>
      </c>
      <c r="H48" s="355"/>
      <c r="I48" s="354">
        <v>55</v>
      </c>
      <c r="J48" s="355"/>
      <c r="K48" s="354">
        <v>55</v>
      </c>
      <c r="L48" s="355"/>
      <c r="M48" s="354">
        <v>70</v>
      </c>
      <c r="N48" s="355"/>
      <c r="O48" s="354">
        <v>70</v>
      </c>
      <c r="P48" s="375"/>
      <c r="Q48" s="354">
        <v>70</v>
      </c>
      <c r="R48" s="375"/>
      <c r="S48" s="354">
        <v>70</v>
      </c>
      <c r="T48" s="375"/>
      <c r="U48" s="76">
        <v>70</v>
      </c>
      <c r="V48" s="76">
        <v>70</v>
      </c>
      <c r="W48" s="354">
        <v>70</v>
      </c>
      <c r="X48" s="375"/>
    </row>
    <row r="49" spans="1:24" ht="16.5" thickBot="1">
      <c r="A49" s="319"/>
      <c r="B49" s="376"/>
      <c r="C49" s="358"/>
      <c r="D49" s="377"/>
      <c r="E49" s="358"/>
      <c r="F49" s="377"/>
      <c r="G49" s="358"/>
      <c r="H49" s="377"/>
      <c r="I49" s="358"/>
      <c r="J49" s="377"/>
      <c r="K49" s="358"/>
      <c r="L49" s="377"/>
      <c r="M49" s="358"/>
      <c r="N49" s="377"/>
      <c r="O49" s="358"/>
      <c r="P49" s="377"/>
      <c r="Q49" s="358"/>
      <c r="R49" s="377"/>
      <c r="S49" s="358"/>
      <c r="T49" s="377"/>
      <c r="U49" s="86"/>
      <c r="V49" s="86"/>
      <c r="W49" s="358"/>
      <c r="X49" s="359"/>
    </row>
    <row r="50" spans="1:24" ht="16.5" thickBot="1">
      <c r="A50" s="384" t="s">
        <v>56</v>
      </c>
      <c r="B50" s="385"/>
      <c r="C50" s="290" t="s">
        <v>82</v>
      </c>
      <c r="D50" s="382"/>
      <c r="E50" s="382"/>
      <c r="F50" s="382"/>
      <c r="G50" s="382"/>
      <c r="H50" s="382"/>
      <c r="I50" s="382"/>
      <c r="J50" s="291"/>
      <c r="K50" s="290" t="s">
        <v>82</v>
      </c>
      <c r="L50" s="382"/>
      <c r="M50" s="382"/>
      <c r="N50" s="382"/>
      <c r="O50" s="382"/>
      <c r="P50" s="382"/>
      <c r="Q50" s="382"/>
      <c r="R50" s="291"/>
      <c r="S50" s="290" t="s">
        <v>82</v>
      </c>
      <c r="T50" s="382"/>
      <c r="U50" s="382"/>
      <c r="V50" s="382"/>
      <c r="W50" s="382"/>
      <c r="X50" s="291"/>
    </row>
    <row r="51" spans="1:24" ht="16.5" thickBot="1">
      <c r="A51" s="386" t="s">
        <v>40</v>
      </c>
      <c r="B51" s="387"/>
      <c r="C51" s="324" t="s">
        <v>398</v>
      </c>
      <c r="D51" s="325"/>
      <c r="E51" s="325"/>
      <c r="F51" s="325"/>
      <c r="G51" s="325"/>
      <c r="H51" s="325"/>
      <c r="I51" s="325"/>
      <c r="J51" s="326"/>
      <c r="K51" s="324" t="s">
        <v>398</v>
      </c>
      <c r="L51" s="325"/>
      <c r="M51" s="325"/>
      <c r="N51" s="325"/>
      <c r="O51" s="325"/>
      <c r="P51" s="325"/>
      <c r="Q51" s="325"/>
      <c r="R51" s="326"/>
      <c r="S51" s="388" t="s">
        <v>398</v>
      </c>
      <c r="T51" s="389"/>
      <c r="U51" s="389"/>
      <c r="V51" s="389"/>
      <c r="W51" s="389"/>
      <c r="X51" s="390"/>
    </row>
    <row r="52" spans="1:24" ht="16.5" thickBot="1">
      <c r="A52" s="378" t="s">
        <v>74</v>
      </c>
      <c r="B52" s="379"/>
      <c r="C52" s="380"/>
      <c r="D52" s="381" t="s">
        <v>20</v>
      </c>
      <c r="E52" s="382"/>
      <c r="F52" s="383"/>
      <c r="G52" s="381" t="s">
        <v>37</v>
      </c>
      <c r="H52" s="382"/>
      <c r="I52" s="382"/>
      <c r="J52" s="382"/>
      <c r="K52" s="382"/>
      <c r="L52" s="291"/>
      <c r="M52" s="290" t="s">
        <v>59</v>
      </c>
      <c r="N52" s="382"/>
      <c r="O52" s="383"/>
      <c r="P52" s="381" t="s">
        <v>20</v>
      </c>
      <c r="Q52" s="382"/>
      <c r="R52" s="383"/>
      <c r="S52" s="381" t="s">
        <v>37</v>
      </c>
      <c r="T52" s="382"/>
      <c r="U52" s="382"/>
      <c r="V52" s="382"/>
      <c r="W52" s="382"/>
      <c r="X52" s="291"/>
    </row>
    <row r="53" spans="1:24" ht="15.75">
      <c r="A53" s="395"/>
      <c r="B53" s="396"/>
      <c r="C53" s="397"/>
      <c r="D53" s="88"/>
      <c r="E53" s="88"/>
      <c r="F53" s="89">
        <f>E53-D53</f>
        <v>0</v>
      </c>
      <c r="G53" s="398"/>
      <c r="H53" s="399"/>
      <c r="I53" s="399"/>
      <c r="J53" s="399"/>
      <c r="K53" s="399"/>
      <c r="L53" s="400"/>
      <c r="M53" s="395" t="s">
        <v>60</v>
      </c>
      <c r="N53" s="396"/>
      <c r="O53" s="397"/>
      <c r="P53" s="88"/>
      <c r="Q53" s="88"/>
      <c r="R53" s="89">
        <f>Q53-P53</f>
        <v>0</v>
      </c>
      <c r="S53" s="398"/>
      <c r="T53" s="399"/>
      <c r="U53" s="399"/>
      <c r="V53" s="399"/>
      <c r="W53" s="399"/>
      <c r="X53" s="400"/>
    </row>
    <row r="54" spans="1:24" ht="15.75">
      <c r="A54" s="354"/>
      <c r="B54" s="375"/>
      <c r="C54" s="401"/>
      <c r="D54" s="83"/>
      <c r="E54" s="83"/>
      <c r="F54" s="83"/>
      <c r="G54" s="402"/>
      <c r="H54" s="403"/>
      <c r="I54" s="403"/>
      <c r="J54" s="403"/>
      <c r="K54" s="403"/>
      <c r="L54" s="404"/>
      <c r="M54" s="354"/>
      <c r="N54" s="375"/>
      <c r="O54" s="401"/>
      <c r="P54" s="83"/>
      <c r="Q54" s="83"/>
      <c r="R54" s="83"/>
      <c r="S54" s="405"/>
      <c r="T54" s="375"/>
      <c r="U54" s="375"/>
      <c r="V54" s="375"/>
      <c r="W54" s="375"/>
      <c r="X54" s="355"/>
    </row>
    <row r="55" spans="1:24" ht="16.5" thickBot="1">
      <c r="A55" s="391"/>
      <c r="B55" s="392"/>
      <c r="C55" s="393"/>
      <c r="D55" s="84"/>
      <c r="E55" s="84"/>
      <c r="F55" s="84"/>
      <c r="G55" s="394"/>
      <c r="H55" s="377"/>
      <c r="I55" s="377"/>
      <c r="J55" s="377"/>
      <c r="K55" s="377"/>
      <c r="L55" s="359"/>
      <c r="M55" s="391"/>
      <c r="N55" s="392"/>
      <c r="O55" s="393"/>
      <c r="P55" s="84"/>
      <c r="Q55" s="84"/>
      <c r="R55" s="84"/>
      <c r="S55" s="394"/>
      <c r="T55" s="377"/>
      <c r="U55" s="377"/>
      <c r="V55" s="377"/>
      <c r="W55" s="377"/>
      <c r="X55" s="359"/>
    </row>
  </sheetData>
  <mergeCells count="408">
    <mergeCell ref="A1:S1"/>
    <mergeCell ref="U1:V1"/>
    <mergeCell ref="A3:B4"/>
    <mergeCell ref="C3:F3"/>
    <mergeCell ref="G3:G4"/>
    <mergeCell ref="H3:H4"/>
    <mergeCell ref="I3:J3"/>
    <mergeCell ref="M3:S3"/>
    <mergeCell ref="T3:X3"/>
    <mergeCell ref="E4:F4"/>
    <mergeCell ref="A8:B8"/>
    <mergeCell ref="E8:F8"/>
    <mergeCell ref="A9:B9"/>
    <mergeCell ref="E9:F9"/>
    <mergeCell ref="A10:B10"/>
    <mergeCell ref="E10:F10"/>
    <mergeCell ref="A5:B5"/>
    <mergeCell ref="E5:F5"/>
    <mergeCell ref="A6:B6"/>
    <mergeCell ref="E6:F6"/>
    <mergeCell ref="A7:B7"/>
    <mergeCell ref="E7:F7"/>
    <mergeCell ref="E11:F11"/>
    <mergeCell ref="A13:D14"/>
    <mergeCell ref="E13:F13"/>
    <mergeCell ref="G13:H13"/>
    <mergeCell ref="I13:J13"/>
    <mergeCell ref="K13:L13"/>
    <mergeCell ref="E14:F14"/>
    <mergeCell ref="G14:H14"/>
    <mergeCell ref="I14:J14"/>
    <mergeCell ref="K14:L14"/>
    <mergeCell ref="A17:B17"/>
    <mergeCell ref="C17:D17"/>
    <mergeCell ref="E17:F17"/>
    <mergeCell ref="G17:H17"/>
    <mergeCell ref="I17:J17"/>
    <mergeCell ref="A16:B16"/>
    <mergeCell ref="C16:D16"/>
    <mergeCell ref="E16:F16"/>
    <mergeCell ref="G16:H16"/>
    <mergeCell ref="I16:J16"/>
    <mergeCell ref="K17:L17"/>
    <mergeCell ref="M17:N17"/>
    <mergeCell ref="O17:P17"/>
    <mergeCell ref="Q17:R17"/>
    <mergeCell ref="S17:T17"/>
    <mergeCell ref="W17:X17"/>
    <mergeCell ref="M16:N16"/>
    <mergeCell ref="O16:P16"/>
    <mergeCell ref="Q16:R16"/>
    <mergeCell ref="S16:T16"/>
    <mergeCell ref="W16:X16"/>
    <mergeCell ref="K16:L16"/>
    <mergeCell ref="A19:B19"/>
    <mergeCell ref="C19:D19"/>
    <mergeCell ref="E19:F19"/>
    <mergeCell ref="G19:H19"/>
    <mergeCell ref="I19:J19"/>
    <mergeCell ref="A18:B18"/>
    <mergeCell ref="C18:D18"/>
    <mergeCell ref="E18:F18"/>
    <mergeCell ref="G18:H18"/>
    <mergeCell ref="I18:J18"/>
    <mergeCell ref="K19:L19"/>
    <mergeCell ref="M19:N19"/>
    <mergeCell ref="O19:P19"/>
    <mergeCell ref="Q19:R19"/>
    <mergeCell ref="S19:T19"/>
    <mergeCell ref="W19:X19"/>
    <mergeCell ref="M18:N18"/>
    <mergeCell ref="O18:P18"/>
    <mergeCell ref="Q18:R18"/>
    <mergeCell ref="S18:T18"/>
    <mergeCell ref="W18:X18"/>
    <mergeCell ref="K18:L18"/>
    <mergeCell ref="A21:B21"/>
    <mergeCell ref="C21:D21"/>
    <mergeCell ref="E21:F21"/>
    <mergeCell ref="G21:H21"/>
    <mergeCell ref="I21:J21"/>
    <mergeCell ref="A20:B20"/>
    <mergeCell ref="C20:D20"/>
    <mergeCell ref="E20:F20"/>
    <mergeCell ref="G20:H20"/>
    <mergeCell ref="I20:J20"/>
    <mergeCell ref="K21:L21"/>
    <mergeCell ref="M21:N21"/>
    <mergeCell ref="O21:P21"/>
    <mergeCell ref="Q21:R21"/>
    <mergeCell ref="S21:T21"/>
    <mergeCell ref="W21:X21"/>
    <mergeCell ref="M20:N20"/>
    <mergeCell ref="O20:P20"/>
    <mergeCell ref="Q20:R20"/>
    <mergeCell ref="S20:T20"/>
    <mergeCell ref="W20:X20"/>
    <mergeCell ref="K20:L20"/>
    <mergeCell ref="A23:B23"/>
    <mergeCell ref="C23:D23"/>
    <mergeCell ref="E23:F23"/>
    <mergeCell ref="G23:H23"/>
    <mergeCell ref="I23:J23"/>
    <mergeCell ref="A22:B22"/>
    <mergeCell ref="C22:D22"/>
    <mergeCell ref="E22:F22"/>
    <mergeCell ref="G22:H22"/>
    <mergeCell ref="I22:J22"/>
    <mergeCell ref="K23:L23"/>
    <mergeCell ref="M23:N23"/>
    <mergeCell ref="O23:P23"/>
    <mergeCell ref="Q23:R23"/>
    <mergeCell ref="S23:T23"/>
    <mergeCell ref="W23:X23"/>
    <mergeCell ref="M22:N22"/>
    <mergeCell ref="O22:P22"/>
    <mergeCell ref="Q22:R22"/>
    <mergeCell ref="S22:T22"/>
    <mergeCell ref="W22:X22"/>
    <mergeCell ref="K22:L22"/>
    <mergeCell ref="M24:N24"/>
    <mergeCell ref="O24:P24"/>
    <mergeCell ref="Q24:R24"/>
    <mergeCell ref="S24:T24"/>
    <mergeCell ref="W24:X24"/>
    <mergeCell ref="A25:B25"/>
    <mergeCell ref="C25:D25"/>
    <mergeCell ref="E25:F25"/>
    <mergeCell ref="G25:H25"/>
    <mergeCell ref="I25:J25"/>
    <mergeCell ref="A24:B24"/>
    <mergeCell ref="C24:D24"/>
    <mergeCell ref="E24:F24"/>
    <mergeCell ref="G24:H24"/>
    <mergeCell ref="I24:J24"/>
    <mergeCell ref="K24:L24"/>
    <mergeCell ref="W25:X25"/>
    <mergeCell ref="K25:L25"/>
    <mergeCell ref="M25:N25"/>
    <mergeCell ref="O25:P25"/>
    <mergeCell ref="Q25:R25"/>
    <mergeCell ref="S25:T25"/>
    <mergeCell ref="U25:V25"/>
    <mergeCell ref="S26:T26"/>
    <mergeCell ref="W26:X26"/>
    <mergeCell ref="A27:R27"/>
    <mergeCell ref="S27:V27"/>
    <mergeCell ref="W27:X27"/>
    <mergeCell ref="A28:B29"/>
    <mergeCell ref="C28:X28"/>
    <mergeCell ref="C29:J29"/>
    <mergeCell ref="K29:R29"/>
    <mergeCell ref="S29:X29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A31:B31"/>
    <mergeCell ref="C31:D31"/>
    <mergeCell ref="E31:F31"/>
    <mergeCell ref="G31:H31"/>
    <mergeCell ref="I31:J31"/>
    <mergeCell ref="A30:B30"/>
    <mergeCell ref="C30:D30"/>
    <mergeCell ref="E30:F30"/>
    <mergeCell ref="G30:H30"/>
    <mergeCell ref="I30:J30"/>
    <mergeCell ref="K31:L31"/>
    <mergeCell ref="M31:N31"/>
    <mergeCell ref="O31:P31"/>
    <mergeCell ref="Q31:R31"/>
    <mergeCell ref="S31:T31"/>
    <mergeCell ref="W31:X31"/>
    <mergeCell ref="M30:N30"/>
    <mergeCell ref="O30:P30"/>
    <mergeCell ref="Q30:R30"/>
    <mergeCell ref="S30:T30"/>
    <mergeCell ref="W30:X30"/>
    <mergeCell ref="K30:L30"/>
    <mergeCell ref="A33:B33"/>
    <mergeCell ref="C33:D33"/>
    <mergeCell ref="E33:F33"/>
    <mergeCell ref="G33:H33"/>
    <mergeCell ref="I33:J33"/>
    <mergeCell ref="A32:B32"/>
    <mergeCell ref="C32:D32"/>
    <mergeCell ref="E32:F32"/>
    <mergeCell ref="G32:H32"/>
    <mergeCell ref="I32:J32"/>
    <mergeCell ref="K33:L33"/>
    <mergeCell ref="M33:N33"/>
    <mergeCell ref="O33:P33"/>
    <mergeCell ref="Q33:R33"/>
    <mergeCell ref="S33:T33"/>
    <mergeCell ref="W33:X33"/>
    <mergeCell ref="M32:N32"/>
    <mergeCell ref="O32:P32"/>
    <mergeCell ref="Q32:R32"/>
    <mergeCell ref="S32:T32"/>
    <mergeCell ref="W32:X32"/>
    <mergeCell ref="K32:L32"/>
    <mergeCell ref="A35:B35"/>
    <mergeCell ref="C35:D35"/>
    <mergeCell ref="E35:F35"/>
    <mergeCell ref="G35:H35"/>
    <mergeCell ref="I35:J35"/>
    <mergeCell ref="A34:B34"/>
    <mergeCell ref="C34:D34"/>
    <mergeCell ref="E34:F34"/>
    <mergeCell ref="G34:H34"/>
    <mergeCell ref="I34:J34"/>
    <mergeCell ref="K35:L35"/>
    <mergeCell ref="M35:N35"/>
    <mergeCell ref="O35:P35"/>
    <mergeCell ref="Q35:R35"/>
    <mergeCell ref="S35:T35"/>
    <mergeCell ref="W35:X35"/>
    <mergeCell ref="M34:N34"/>
    <mergeCell ref="O34:P34"/>
    <mergeCell ref="Q34:R34"/>
    <mergeCell ref="S34:T34"/>
    <mergeCell ref="W34:X34"/>
    <mergeCell ref="K34:L34"/>
    <mergeCell ref="A37:B37"/>
    <mergeCell ref="C37:D37"/>
    <mergeCell ref="E37:F37"/>
    <mergeCell ref="G37:H37"/>
    <mergeCell ref="I37:J37"/>
    <mergeCell ref="A36:B36"/>
    <mergeCell ref="C36:D36"/>
    <mergeCell ref="E36:F36"/>
    <mergeCell ref="G36:H36"/>
    <mergeCell ref="I36:J36"/>
    <mergeCell ref="K37:L37"/>
    <mergeCell ref="M37:N37"/>
    <mergeCell ref="O37:P37"/>
    <mergeCell ref="Q37:R37"/>
    <mergeCell ref="S37:T37"/>
    <mergeCell ref="W37:X37"/>
    <mergeCell ref="M36:N36"/>
    <mergeCell ref="O36:P36"/>
    <mergeCell ref="Q36:R36"/>
    <mergeCell ref="S36:T36"/>
    <mergeCell ref="W36:X36"/>
    <mergeCell ref="K36:L36"/>
    <mergeCell ref="A39:B39"/>
    <mergeCell ref="C39:D39"/>
    <mergeCell ref="E39:F39"/>
    <mergeCell ref="G39:H39"/>
    <mergeCell ref="I39:J39"/>
    <mergeCell ref="A38:B38"/>
    <mergeCell ref="C38:D38"/>
    <mergeCell ref="E38:F38"/>
    <mergeCell ref="G38:H38"/>
    <mergeCell ref="I38:J38"/>
    <mergeCell ref="K39:L39"/>
    <mergeCell ref="M39:N39"/>
    <mergeCell ref="O39:P39"/>
    <mergeCell ref="Q39:R39"/>
    <mergeCell ref="S39:T39"/>
    <mergeCell ref="W39:X39"/>
    <mergeCell ref="M38:N38"/>
    <mergeCell ref="O38:P38"/>
    <mergeCell ref="Q38:R38"/>
    <mergeCell ref="S38:T38"/>
    <mergeCell ref="W38:X38"/>
    <mergeCell ref="K38:L38"/>
    <mergeCell ref="A41:B41"/>
    <mergeCell ref="C41:D41"/>
    <mergeCell ref="E41:F41"/>
    <mergeCell ref="G41:H41"/>
    <mergeCell ref="I41:J41"/>
    <mergeCell ref="A40:B40"/>
    <mergeCell ref="C40:D40"/>
    <mergeCell ref="E40:F40"/>
    <mergeCell ref="G40:H40"/>
    <mergeCell ref="I40:J40"/>
    <mergeCell ref="K41:L41"/>
    <mergeCell ref="M41:N41"/>
    <mergeCell ref="O41:P41"/>
    <mergeCell ref="Q41:R41"/>
    <mergeCell ref="S41:T41"/>
    <mergeCell ref="W41:X41"/>
    <mergeCell ref="M40:N40"/>
    <mergeCell ref="O40:P40"/>
    <mergeCell ref="Q40:R40"/>
    <mergeCell ref="S40:T40"/>
    <mergeCell ref="W40:X40"/>
    <mergeCell ref="K40:L40"/>
    <mergeCell ref="A43:B43"/>
    <mergeCell ref="C43:D43"/>
    <mergeCell ref="E43:F43"/>
    <mergeCell ref="G43:H43"/>
    <mergeCell ref="I43:J43"/>
    <mergeCell ref="A42:B42"/>
    <mergeCell ref="C42:D42"/>
    <mergeCell ref="E42:F42"/>
    <mergeCell ref="G42:H42"/>
    <mergeCell ref="I42:J42"/>
    <mergeCell ref="K43:L43"/>
    <mergeCell ref="M43:N43"/>
    <mergeCell ref="O43:P43"/>
    <mergeCell ref="Q43:R43"/>
    <mergeCell ref="S43:T43"/>
    <mergeCell ref="W43:X43"/>
    <mergeCell ref="M42:N42"/>
    <mergeCell ref="O42:P42"/>
    <mergeCell ref="Q42:R42"/>
    <mergeCell ref="S42:T42"/>
    <mergeCell ref="W42:X42"/>
    <mergeCell ref="K42:L42"/>
    <mergeCell ref="A45:B45"/>
    <mergeCell ref="C45:D45"/>
    <mergeCell ref="E45:F45"/>
    <mergeCell ref="G45:H45"/>
    <mergeCell ref="I45:J45"/>
    <mergeCell ref="A44:B44"/>
    <mergeCell ref="C44:D44"/>
    <mergeCell ref="E44:F44"/>
    <mergeCell ref="G44:H44"/>
    <mergeCell ref="I44:J44"/>
    <mergeCell ref="K45:L45"/>
    <mergeCell ref="M45:N45"/>
    <mergeCell ref="O45:P45"/>
    <mergeCell ref="Q45:R45"/>
    <mergeCell ref="S45:T45"/>
    <mergeCell ref="W45:X45"/>
    <mergeCell ref="M44:N44"/>
    <mergeCell ref="O44:P44"/>
    <mergeCell ref="Q44:R44"/>
    <mergeCell ref="S44:T44"/>
    <mergeCell ref="W44:X44"/>
    <mergeCell ref="K44:L44"/>
    <mergeCell ref="A47:B47"/>
    <mergeCell ref="C47:D47"/>
    <mergeCell ref="E47:F47"/>
    <mergeCell ref="G47:H47"/>
    <mergeCell ref="I47:J47"/>
    <mergeCell ref="A46:B46"/>
    <mergeCell ref="C46:D46"/>
    <mergeCell ref="E46:F46"/>
    <mergeCell ref="G46:H46"/>
    <mergeCell ref="I46:J46"/>
    <mergeCell ref="K47:L47"/>
    <mergeCell ref="M47:N47"/>
    <mergeCell ref="O47:P47"/>
    <mergeCell ref="Q47:R47"/>
    <mergeCell ref="S47:T47"/>
    <mergeCell ref="W47:X47"/>
    <mergeCell ref="M46:N46"/>
    <mergeCell ref="O46:P46"/>
    <mergeCell ref="Q46:R46"/>
    <mergeCell ref="S46:T46"/>
    <mergeCell ref="W46:X46"/>
    <mergeCell ref="K46:L46"/>
    <mergeCell ref="A49:B49"/>
    <mergeCell ref="C49:D49"/>
    <mergeCell ref="E49:F49"/>
    <mergeCell ref="G49:H49"/>
    <mergeCell ref="I49:J49"/>
    <mergeCell ref="A48:B48"/>
    <mergeCell ref="C48:D48"/>
    <mergeCell ref="E48:F48"/>
    <mergeCell ref="G48:H48"/>
    <mergeCell ref="I48:J48"/>
    <mergeCell ref="K49:L49"/>
    <mergeCell ref="M49:N49"/>
    <mergeCell ref="O49:P49"/>
    <mergeCell ref="Q49:R49"/>
    <mergeCell ref="S49:T49"/>
    <mergeCell ref="W49:X49"/>
    <mergeCell ref="M48:N48"/>
    <mergeCell ref="O48:P48"/>
    <mergeCell ref="Q48:R48"/>
    <mergeCell ref="S48:T48"/>
    <mergeCell ref="W48:X48"/>
    <mergeCell ref="K48:L48"/>
    <mergeCell ref="A52:C52"/>
    <mergeCell ref="D52:F52"/>
    <mergeCell ref="G52:L52"/>
    <mergeCell ref="M52:O52"/>
    <mergeCell ref="P52:R52"/>
    <mergeCell ref="S52:X52"/>
    <mergeCell ref="A50:B50"/>
    <mergeCell ref="C50:J50"/>
    <mergeCell ref="K50:R50"/>
    <mergeCell ref="S50:X50"/>
    <mergeCell ref="A51:B51"/>
    <mergeCell ref="C51:J51"/>
    <mergeCell ref="K51:R51"/>
    <mergeCell ref="S51:X51"/>
    <mergeCell ref="A55:C55"/>
    <mergeCell ref="G55:L55"/>
    <mergeCell ref="M55:O55"/>
    <mergeCell ref="S55:X55"/>
    <mergeCell ref="A53:C53"/>
    <mergeCell ref="G53:L53"/>
    <mergeCell ref="M53:O53"/>
    <mergeCell ref="S53:X53"/>
    <mergeCell ref="A54:C54"/>
    <mergeCell ref="G54:L54"/>
    <mergeCell ref="M54:O54"/>
    <mergeCell ref="S54:X5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X55"/>
  <sheetViews>
    <sheetView zoomScale="90" zoomScaleNormal="9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S51" sqref="S51:X51"/>
    </sheetView>
  </sheetViews>
  <sheetFormatPr defaultRowHeight="15"/>
  <cols>
    <col min="3" max="3" width="8" customWidth="1"/>
    <col min="4" max="4" width="7.5703125" customWidth="1"/>
    <col min="6" max="6" width="5.42578125" customWidth="1"/>
    <col min="7" max="7" width="7.7109375" customWidth="1"/>
    <col min="8" max="8" width="7.140625" customWidth="1"/>
    <col min="11" max="11" width="6.85546875" customWidth="1"/>
    <col min="14" max="14" width="7.5703125" customWidth="1"/>
    <col min="15" max="15" width="8" customWidth="1"/>
    <col min="16" max="16" width="8.5703125" customWidth="1"/>
    <col min="17" max="17" width="8" customWidth="1"/>
    <col min="18" max="18" width="7.42578125" customWidth="1"/>
    <col min="19" max="19" width="9.7109375" customWidth="1"/>
    <col min="20" max="20" width="7.42578125" customWidth="1"/>
    <col min="23" max="24" width="6.85546875" customWidth="1"/>
  </cols>
  <sheetData>
    <row r="1" spans="1:24" ht="20.25">
      <c r="A1" s="259" t="s">
        <v>72</v>
      </c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  <c r="N1" s="260"/>
      <c r="O1" s="260"/>
      <c r="P1" s="260"/>
      <c r="Q1" s="260"/>
      <c r="R1" s="260"/>
      <c r="S1" s="260"/>
      <c r="T1" s="5">
        <v>24</v>
      </c>
      <c r="U1" s="261" t="s">
        <v>86</v>
      </c>
      <c r="V1" s="261"/>
      <c r="W1" s="5" t="s">
        <v>77</v>
      </c>
      <c r="X1" s="6"/>
    </row>
    <row r="2" spans="1:24" ht="15.75" thickBot="1">
      <c r="A2" s="104"/>
      <c r="B2" s="105"/>
      <c r="C2" s="105"/>
      <c r="D2" s="105"/>
      <c r="E2" s="105"/>
      <c r="F2" s="105"/>
      <c r="G2" s="105"/>
      <c r="H2" s="105"/>
      <c r="I2" s="105"/>
      <c r="J2" s="105"/>
      <c r="K2" s="106"/>
      <c r="L2" s="106"/>
      <c r="M2" s="106"/>
      <c r="N2" s="105"/>
      <c r="O2" s="107"/>
      <c r="P2" s="105"/>
      <c r="Q2" s="105"/>
      <c r="R2" s="105"/>
      <c r="S2" s="105"/>
      <c r="T2" s="105"/>
      <c r="U2" s="105"/>
      <c r="V2" s="107"/>
      <c r="W2" s="105"/>
      <c r="X2" s="108"/>
    </row>
    <row r="3" spans="1:24" ht="38.25">
      <c r="A3" s="262" t="s">
        <v>0</v>
      </c>
      <c r="B3" s="263"/>
      <c r="C3" s="266" t="s">
        <v>1</v>
      </c>
      <c r="D3" s="267"/>
      <c r="E3" s="267"/>
      <c r="F3" s="267"/>
      <c r="G3" s="267" t="s">
        <v>22</v>
      </c>
      <c r="H3" s="269" t="s">
        <v>23</v>
      </c>
      <c r="I3" s="262" t="s">
        <v>36</v>
      </c>
      <c r="J3" s="263"/>
      <c r="K3" s="230" t="s">
        <v>45</v>
      </c>
      <c r="L3" s="230" t="s">
        <v>33</v>
      </c>
      <c r="M3" s="271" t="s">
        <v>2</v>
      </c>
      <c r="N3" s="272"/>
      <c r="O3" s="272"/>
      <c r="P3" s="272"/>
      <c r="Q3" s="272"/>
      <c r="R3" s="272"/>
      <c r="S3" s="273"/>
      <c r="T3" s="266" t="s">
        <v>34</v>
      </c>
      <c r="U3" s="267"/>
      <c r="V3" s="267"/>
      <c r="W3" s="267"/>
      <c r="X3" s="263"/>
    </row>
    <row r="4" spans="1:24" ht="26.25" thickBot="1">
      <c r="A4" s="264"/>
      <c r="B4" s="265"/>
      <c r="C4" s="1" t="s">
        <v>3</v>
      </c>
      <c r="D4" s="231" t="s">
        <v>4</v>
      </c>
      <c r="E4" s="274" t="s">
        <v>5</v>
      </c>
      <c r="F4" s="274"/>
      <c r="G4" s="268"/>
      <c r="H4" s="270"/>
      <c r="I4" s="228" t="s">
        <v>6</v>
      </c>
      <c r="J4" s="2" t="s">
        <v>39</v>
      </c>
      <c r="K4" s="3" t="s">
        <v>46</v>
      </c>
      <c r="L4" s="3" t="s">
        <v>21</v>
      </c>
      <c r="M4" s="228" t="s">
        <v>9</v>
      </c>
      <c r="N4" s="231" t="s">
        <v>67</v>
      </c>
      <c r="O4" s="231" t="s">
        <v>10</v>
      </c>
      <c r="P4" s="231" t="s">
        <v>11</v>
      </c>
      <c r="Q4" s="231" t="s">
        <v>12</v>
      </c>
      <c r="R4" s="229" t="s">
        <v>65</v>
      </c>
      <c r="S4" s="90" t="s">
        <v>61</v>
      </c>
      <c r="T4" s="1" t="s">
        <v>7</v>
      </c>
      <c r="U4" s="231" t="s">
        <v>8</v>
      </c>
      <c r="V4" s="231" t="s">
        <v>13</v>
      </c>
      <c r="W4" s="231" t="s">
        <v>41</v>
      </c>
      <c r="X4" s="4" t="s">
        <v>14</v>
      </c>
    </row>
    <row r="5" spans="1:24" ht="16.5" thickBot="1">
      <c r="A5" s="275" t="s">
        <v>414</v>
      </c>
      <c r="B5" s="276"/>
      <c r="C5" s="16">
        <v>0.125</v>
      </c>
      <c r="D5" s="233">
        <v>0.13194444444444445</v>
      </c>
      <c r="E5" s="280">
        <f t="shared" ref="E5:E10" si="0">D5-C5</f>
        <v>6.9444444444444475E-3</v>
      </c>
      <c r="F5" s="280"/>
      <c r="G5" s="99" t="s">
        <v>92</v>
      </c>
      <c r="H5" s="8">
        <v>1.5</v>
      </c>
      <c r="I5" s="9">
        <v>0.4</v>
      </c>
      <c r="J5" s="10">
        <v>14.8</v>
      </c>
      <c r="K5" s="7">
        <v>12</v>
      </c>
      <c r="L5" s="21">
        <v>29.5</v>
      </c>
      <c r="M5" s="11">
        <v>32.78</v>
      </c>
      <c r="N5" s="12">
        <v>8.59</v>
      </c>
      <c r="O5" s="12">
        <v>45.61</v>
      </c>
      <c r="P5" s="12">
        <v>5.3</v>
      </c>
      <c r="Q5" s="12">
        <v>6.56</v>
      </c>
      <c r="R5" s="12">
        <v>0.45</v>
      </c>
      <c r="S5" s="91" t="s">
        <v>419</v>
      </c>
      <c r="T5" s="13">
        <v>0.57999999999999996</v>
      </c>
      <c r="U5" s="12">
        <v>75.900000000000006</v>
      </c>
      <c r="V5" s="14">
        <v>0.123</v>
      </c>
      <c r="W5" s="14">
        <v>6.0000000000000001E-3</v>
      </c>
      <c r="X5" s="15">
        <v>7</v>
      </c>
    </row>
    <row r="6" spans="1:24" ht="16.5" thickBot="1">
      <c r="A6" s="275" t="s">
        <v>415</v>
      </c>
      <c r="B6" s="276"/>
      <c r="C6" s="16">
        <v>0.375</v>
      </c>
      <c r="D6" s="232">
        <v>0.38194444444444442</v>
      </c>
      <c r="E6" s="277">
        <f t="shared" si="0"/>
        <v>6.9444444444444198E-3</v>
      </c>
      <c r="F6" s="277"/>
      <c r="G6" s="99" t="s">
        <v>92</v>
      </c>
      <c r="H6" s="100">
        <v>1.3</v>
      </c>
      <c r="I6" s="18">
        <v>0.5</v>
      </c>
      <c r="J6" s="19">
        <v>13.95</v>
      </c>
      <c r="K6" s="20">
        <v>12</v>
      </c>
      <c r="L6" s="21">
        <v>29.65</v>
      </c>
      <c r="M6" s="22">
        <v>33.83</v>
      </c>
      <c r="N6" s="23">
        <v>9.1300000000000008</v>
      </c>
      <c r="O6" s="23">
        <v>45.39</v>
      </c>
      <c r="P6" s="23">
        <v>5.08</v>
      </c>
      <c r="Q6" s="23">
        <v>6.2</v>
      </c>
      <c r="R6" s="23">
        <v>0.52</v>
      </c>
      <c r="S6" s="215" t="s">
        <v>423</v>
      </c>
      <c r="T6" s="24">
        <v>0.8</v>
      </c>
      <c r="U6" s="23">
        <v>75.27</v>
      </c>
      <c r="V6" s="20">
        <v>0.13900000000000001</v>
      </c>
      <c r="W6" s="25">
        <v>8.0000000000000002E-3</v>
      </c>
      <c r="X6" s="26">
        <v>6.88</v>
      </c>
    </row>
    <row r="7" spans="1:24" ht="16.5" thickBot="1">
      <c r="A7" s="275" t="s">
        <v>416</v>
      </c>
      <c r="B7" s="276"/>
      <c r="C7" s="27">
        <v>0.625</v>
      </c>
      <c r="D7" s="28">
        <v>0.63194444444444442</v>
      </c>
      <c r="E7" s="277">
        <f t="shared" si="0"/>
        <v>6.9444444444444198E-3</v>
      </c>
      <c r="F7" s="277"/>
      <c r="G7" s="99" t="s">
        <v>111</v>
      </c>
      <c r="H7" s="17">
        <v>1.3</v>
      </c>
      <c r="I7" s="18">
        <v>0.5</v>
      </c>
      <c r="J7" s="19">
        <v>15.55</v>
      </c>
      <c r="K7" s="20">
        <v>12</v>
      </c>
      <c r="L7" s="21">
        <v>30</v>
      </c>
      <c r="M7" s="22">
        <v>33.51</v>
      </c>
      <c r="N7" s="23">
        <v>8.7899999999999991</v>
      </c>
      <c r="O7" s="23">
        <v>44.79</v>
      </c>
      <c r="P7" s="23">
        <v>5.0599999999999996</v>
      </c>
      <c r="Q7" s="23">
        <v>7.17</v>
      </c>
      <c r="R7" s="23">
        <v>0.41</v>
      </c>
      <c r="S7" s="215" t="s">
        <v>123</v>
      </c>
      <c r="T7" s="24">
        <v>1.08</v>
      </c>
      <c r="U7" s="23">
        <v>76.34</v>
      </c>
      <c r="V7" s="20">
        <v>0.127</v>
      </c>
      <c r="W7" s="25">
        <v>1.0999999999999999E-2</v>
      </c>
      <c r="X7" s="26">
        <v>6.76</v>
      </c>
    </row>
    <row r="8" spans="1:24" ht="16.5" thickBot="1">
      <c r="A8" s="275" t="s">
        <v>417</v>
      </c>
      <c r="B8" s="276"/>
      <c r="C8" s="101">
        <v>0.85416666666666663</v>
      </c>
      <c r="D8" s="232">
        <v>0.86111111111111116</v>
      </c>
      <c r="E8" s="277">
        <f t="shared" si="0"/>
        <v>6.9444444444445308E-3</v>
      </c>
      <c r="F8" s="277"/>
      <c r="G8" s="99" t="s">
        <v>92</v>
      </c>
      <c r="H8" s="100">
        <v>1.3</v>
      </c>
      <c r="I8" s="18">
        <v>0.5</v>
      </c>
      <c r="J8" s="19">
        <v>14</v>
      </c>
      <c r="K8" s="20">
        <v>13</v>
      </c>
      <c r="L8" s="21">
        <v>28.55</v>
      </c>
      <c r="M8" s="22">
        <v>32.76</v>
      </c>
      <c r="N8" s="23">
        <v>8.17</v>
      </c>
      <c r="O8" s="23">
        <v>42.98</v>
      </c>
      <c r="P8" s="23">
        <v>6.47</v>
      </c>
      <c r="Q8" s="23">
        <v>6.65</v>
      </c>
      <c r="R8" s="96">
        <v>0.5</v>
      </c>
      <c r="S8" s="93" t="s">
        <v>369</v>
      </c>
      <c r="T8" s="24">
        <v>0.46</v>
      </c>
      <c r="U8" s="23">
        <v>75.489999999999995</v>
      </c>
      <c r="V8" s="31">
        <v>0.13100000000000001</v>
      </c>
      <c r="W8" s="33">
        <v>7.0000000000000001E-3</v>
      </c>
      <c r="X8" s="34">
        <v>7.09</v>
      </c>
    </row>
    <row r="9" spans="1:24" ht="16.5" thickBot="1">
      <c r="A9" s="275"/>
      <c r="B9" s="278"/>
      <c r="C9" s="16"/>
      <c r="D9" s="232"/>
      <c r="E9" s="277">
        <f t="shared" si="0"/>
        <v>0</v>
      </c>
      <c r="F9" s="277"/>
      <c r="G9" s="99"/>
      <c r="H9" s="17"/>
      <c r="I9" s="18"/>
      <c r="J9" s="19"/>
      <c r="K9" s="20"/>
      <c r="L9" s="21"/>
      <c r="M9" s="30"/>
      <c r="N9" s="31"/>
      <c r="O9" s="31"/>
      <c r="P9" s="31"/>
      <c r="Q9" s="31"/>
      <c r="R9" s="97"/>
      <c r="S9" s="94"/>
      <c r="T9" s="32"/>
      <c r="U9" s="31"/>
      <c r="V9" s="33"/>
      <c r="W9" s="34"/>
      <c r="X9" s="26"/>
    </row>
    <row r="10" spans="1:24" ht="16.5" thickBot="1">
      <c r="A10" s="275"/>
      <c r="B10" s="278"/>
      <c r="C10" s="35"/>
      <c r="D10" s="36"/>
      <c r="E10" s="279">
        <f t="shared" si="0"/>
        <v>0</v>
      </c>
      <c r="F10" s="279"/>
      <c r="G10" s="37"/>
      <c r="H10" s="37"/>
      <c r="I10" s="38"/>
      <c r="J10" s="39"/>
      <c r="K10" s="40"/>
      <c r="L10" s="41"/>
      <c r="M10" s="42"/>
      <c r="N10" s="43"/>
      <c r="O10" s="43"/>
      <c r="P10" s="43"/>
      <c r="Q10" s="43"/>
      <c r="R10" s="43"/>
      <c r="S10" s="95"/>
      <c r="T10" s="44"/>
      <c r="U10" s="40"/>
      <c r="V10" s="40"/>
      <c r="W10" s="45"/>
      <c r="X10" s="46"/>
    </row>
    <row r="11" spans="1:24" ht="16.5" thickBot="1">
      <c r="A11" s="47" t="s">
        <v>35</v>
      </c>
      <c r="B11" s="48"/>
      <c r="C11" s="49"/>
      <c r="D11" s="50"/>
      <c r="E11" s="281"/>
      <c r="F11" s="281"/>
      <c r="G11" s="51"/>
      <c r="H11" s="52"/>
      <c r="I11" s="53">
        <f>SUM(I5:I10)</f>
        <v>1.9</v>
      </c>
      <c r="J11" s="54">
        <f>SUM(J5:J10)</f>
        <v>58.3</v>
      </c>
      <c r="K11" s="102">
        <f>SUM(K5:K10)</f>
        <v>49</v>
      </c>
      <c r="L11" s="55">
        <f>SUM(L5:L10)</f>
        <v>117.7</v>
      </c>
      <c r="M11" s="56"/>
      <c r="N11" s="57"/>
      <c r="O11" s="57"/>
      <c r="P11" s="58"/>
      <c r="Q11" s="57"/>
      <c r="R11" s="59"/>
      <c r="S11" s="59"/>
      <c r="T11" s="60"/>
      <c r="U11" s="57"/>
      <c r="V11" s="57"/>
      <c r="W11" s="57"/>
      <c r="X11" s="61"/>
    </row>
    <row r="12" spans="1:24" ht="16.5" thickBot="1">
      <c r="A12" s="234"/>
      <c r="B12" s="62"/>
      <c r="C12" s="63"/>
      <c r="D12" s="63"/>
      <c r="E12" s="64"/>
      <c r="F12" s="64"/>
      <c r="G12" s="65"/>
      <c r="H12" s="65"/>
      <c r="I12" s="66"/>
      <c r="J12" s="67"/>
      <c r="K12" s="68"/>
      <c r="L12" s="69"/>
      <c r="M12" s="70"/>
      <c r="N12" s="71"/>
      <c r="O12" s="71"/>
      <c r="P12" s="71"/>
      <c r="Q12" s="72"/>
      <c r="R12" s="71"/>
      <c r="S12" s="71"/>
      <c r="T12" s="71"/>
      <c r="U12" s="71"/>
      <c r="V12" s="71"/>
      <c r="W12" s="71"/>
      <c r="X12" s="73"/>
    </row>
    <row r="13" spans="1:24" ht="16.5" thickBot="1">
      <c r="A13" s="282" t="s">
        <v>57</v>
      </c>
      <c r="B13" s="283"/>
      <c r="C13" s="283"/>
      <c r="D13" s="284"/>
      <c r="E13" s="288" t="s">
        <v>8</v>
      </c>
      <c r="F13" s="289"/>
      <c r="G13" s="288" t="s">
        <v>58</v>
      </c>
      <c r="H13" s="289"/>
      <c r="I13" s="288" t="s">
        <v>10</v>
      </c>
      <c r="J13" s="289"/>
      <c r="K13" s="288" t="s">
        <v>14</v>
      </c>
      <c r="L13" s="289"/>
      <c r="M13" s="74"/>
      <c r="N13" s="71"/>
      <c r="O13" s="71"/>
      <c r="P13" s="71"/>
      <c r="Q13" s="72"/>
      <c r="R13" s="71"/>
      <c r="S13" s="71"/>
      <c r="T13" s="71"/>
      <c r="U13" s="71"/>
      <c r="V13" s="71"/>
      <c r="W13" s="71"/>
      <c r="X13" s="73"/>
    </row>
    <row r="14" spans="1:24" ht="16.5" thickBot="1">
      <c r="A14" s="285"/>
      <c r="B14" s="286"/>
      <c r="C14" s="286"/>
      <c r="D14" s="287"/>
      <c r="E14" s="290">
        <v>19.68</v>
      </c>
      <c r="F14" s="291"/>
      <c r="G14" s="290">
        <v>2.4</v>
      </c>
      <c r="H14" s="291"/>
      <c r="I14" s="290">
        <v>17.100000000000001</v>
      </c>
      <c r="J14" s="291"/>
      <c r="K14" s="290">
        <v>11.24</v>
      </c>
      <c r="L14" s="291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10"/>
    </row>
    <row r="15" spans="1:24" ht="16.5" thickBot="1">
      <c r="A15" s="112"/>
      <c r="B15" s="113"/>
      <c r="C15" s="113"/>
      <c r="D15" s="113"/>
      <c r="E15" s="239"/>
      <c r="F15" s="111"/>
      <c r="G15" s="239"/>
      <c r="H15" s="239"/>
      <c r="I15" s="111"/>
      <c r="J15" s="239"/>
      <c r="K15" s="111"/>
      <c r="L15" s="239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10"/>
    </row>
    <row r="16" spans="1:24" ht="15.75">
      <c r="A16" s="296" t="s">
        <v>16</v>
      </c>
      <c r="B16" s="297"/>
      <c r="C16" s="298" t="s">
        <v>30</v>
      </c>
      <c r="D16" s="299"/>
      <c r="E16" s="300" t="s">
        <v>31</v>
      </c>
      <c r="F16" s="300"/>
      <c r="G16" s="298" t="s">
        <v>32</v>
      </c>
      <c r="H16" s="299"/>
      <c r="I16" s="300" t="s">
        <v>24</v>
      </c>
      <c r="J16" s="300"/>
      <c r="K16" s="298" t="s">
        <v>25</v>
      </c>
      <c r="L16" s="299"/>
      <c r="M16" s="300" t="s">
        <v>26</v>
      </c>
      <c r="N16" s="300"/>
      <c r="O16" s="298" t="s">
        <v>27</v>
      </c>
      <c r="P16" s="299"/>
      <c r="Q16" s="300" t="s">
        <v>28</v>
      </c>
      <c r="R16" s="300"/>
      <c r="S16" s="298" t="s">
        <v>29</v>
      </c>
      <c r="T16" s="299"/>
      <c r="U16" s="235">
        <v>20</v>
      </c>
      <c r="V16" s="75">
        <v>22</v>
      </c>
      <c r="W16" s="302">
        <v>24</v>
      </c>
      <c r="X16" s="303"/>
    </row>
    <row r="17" spans="1:24" ht="15.75">
      <c r="A17" s="292" t="s">
        <v>17</v>
      </c>
      <c r="B17" s="293"/>
      <c r="C17" s="294">
        <v>8</v>
      </c>
      <c r="D17" s="295"/>
      <c r="E17" s="294">
        <v>13</v>
      </c>
      <c r="F17" s="295"/>
      <c r="G17" s="294">
        <v>18</v>
      </c>
      <c r="H17" s="295"/>
      <c r="I17" s="294">
        <v>24</v>
      </c>
      <c r="J17" s="295"/>
      <c r="K17" s="294">
        <v>6</v>
      </c>
      <c r="L17" s="295"/>
      <c r="M17" s="294">
        <v>13</v>
      </c>
      <c r="N17" s="295"/>
      <c r="O17" s="294">
        <v>19</v>
      </c>
      <c r="P17" s="295"/>
      <c r="Q17" s="301">
        <v>25</v>
      </c>
      <c r="R17" s="301"/>
      <c r="S17" s="294">
        <v>6</v>
      </c>
      <c r="T17" s="295"/>
      <c r="U17" s="237">
        <v>11</v>
      </c>
      <c r="V17" s="76">
        <v>17</v>
      </c>
      <c r="W17" s="301">
        <v>23</v>
      </c>
      <c r="X17" s="295"/>
    </row>
    <row r="18" spans="1:24" ht="15.75">
      <c r="A18" s="292" t="s">
        <v>42</v>
      </c>
      <c r="B18" s="293"/>
      <c r="C18" s="306" t="s">
        <v>420</v>
      </c>
      <c r="D18" s="307"/>
      <c r="E18" s="306" t="s">
        <v>421</v>
      </c>
      <c r="F18" s="307"/>
      <c r="G18" s="306" t="s">
        <v>305</v>
      </c>
      <c r="H18" s="307"/>
      <c r="I18" s="306" t="s">
        <v>422</v>
      </c>
      <c r="J18" s="307"/>
      <c r="K18" s="306" t="s">
        <v>424</v>
      </c>
      <c r="L18" s="307"/>
      <c r="M18" s="306" t="s">
        <v>310</v>
      </c>
      <c r="N18" s="307"/>
      <c r="O18" s="306" t="s">
        <v>310</v>
      </c>
      <c r="P18" s="307"/>
      <c r="Q18" s="309" t="s">
        <v>305</v>
      </c>
      <c r="R18" s="309"/>
      <c r="S18" s="306" t="s">
        <v>427</v>
      </c>
      <c r="T18" s="307"/>
      <c r="U18" s="248" t="s">
        <v>428</v>
      </c>
      <c r="V18" s="76" t="s">
        <v>304</v>
      </c>
      <c r="W18" s="301" t="s">
        <v>129</v>
      </c>
      <c r="X18" s="295"/>
    </row>
    <row r="19" spans="1:24" ht="15.75">
      <c r="A19" s="292" t="s">
        <v>43</v>
      </c>
      <c r="B19" s="293"/>
      <c r="C19" s="304">
        <v>350</v>
      </c>
      <c r="D19" s="305"/>
      <c r="E19" s="304">
        <v>383</v>
      </c>
      <c r="F19" s="305"/>
      <c r="G19" s="304">
        <v>383</v>
      </c>
      <c r="H19" s="305"/>
      <c r="I19" s="304">
        <v>367</v>
      </c>
      <c r="J19" s="305"/>
      <c r="K19" s="304">
        <v>367</v>
      </c>
      <c r="L19" s="305"/>
      <c r="M19" s="304">
        <v>383</v>
      </c>
      <c r="N19" s="305"/>
      <c r="O19" s="304">
        <v>367</v>
      </c>
      <c r="P19" s="305"/>
      <c r="Q19" s="308">
        <v>383</v>
      </c>
      <c r="R19" s="308"/>
      <c r="S19" s="304">
        <v>367</v>
      </c>
      <c r="T19" s="305"/>
      <c r="U19" s="77">
        <v>367</v>
      </c>
      <c r="V19" s="78">
        <v>400</v>
      </c>
      <c r="W19" s="308">
        <v>400</v>
      </c>
      <c r="X19" s="305"/>
    </row>
    <row r="20" spans="1:24" ht="15.75">
      <c r="A20" s="292" t="s">
        <v>44</v>
      </c>
      <c r="B20" s="293"/>
      <c r="C20" s="294">
        <v>0.74</v>
      </c>
      <c r="D20" s="295"/>
      <c r="E20" s="294">
        <v>0.7</v>
      </c>
      <c r="F20" s="295"/>
      <c r="G20" s="294">
        <v>0.7</v>
      </c>
      <c r="H20" s="295"/>
      <c r="I20" s="294">
        <v>0.74</v>
      </c>
      <c r="J20" s="295"/>
      <c r="K20" s="294">
        <v>0.73</v>
      </c>
      <c r="L20" s="295"/>
      <c r="M20" s="294">
        <v>0.73</v>
      </c>
      <c r="N20" s="295"/>
      <c r="O20" s="294">
        <v>0.74</v>
      </c>
      <c r="P20" s="295"/>
      <c r="Q20" s="301">
        <v>0.72</v>
      </c>
      <c r="R20" s="301"/>
      <c r="S20" s="294">
        <v>0.74</v>
      </c>
      <c r="T20" s="295"/>
      <c r="U20" s="237">
        <v>0.73</v>
      </c>
      <c r="V20" s="76">
        <v>0.72</v>
      </c>
      <c r="W20" s="301">
        <v>0.72</v>
      </c>
      <c r="X20" s="295"/>
    </row>
    <row r="21" spans="1:24" ht="15.75">
      <c r="A21" s="292" t="s">
        <v>63</v>
      </c>
      <c r="B21" s="293"/>
      <c r="C21" s="294">
        <v>1163</v>
      </c>
      <c r="D21" s="295"/>
      <c r="E21" s="294">
        <v>1129</v>
      </c>
      <c r="F21" s="295"/>
      <c r="G21" s="294">
        <v>1180</v>
      </c>
      <c r="H21" s="295"/>
      <c r="I21" s="294">
        <v>1178</v>
      </c>
      <c r="J21" s="295"/>
      <c r="K21" s="294">
        <v>1165</v>
      </c>
      <c r="L21" s="295"/>
      <c r="M21" s="294">
        <v>1147</v>
      </c>
      <c r="N21" s="295"/>
      <c r="O21" s="294">
        <v>1122</v>
      </c>
      <c r="P21" s="295"/>
      <c r="Q21" s="301">
        <v>1177</v>
      </c>
      <c r="R21" s="301"/>
      <c r="S21" s="294">
        <v>1165</v>
      </c>
      <c r="T21" s="295"/>
      <c r="U21" s="237">
        <v>1143</v>
      </c>
      <c r="V21" s="76">
        <v>1128</v>
      </c>
      <c r="W21" s="301">
        <v>1183</v>
      </c>
      <c r="X21" s="295"/>
    </row>
    <row r="22" spans="1:24" ht="15.75">
      <c r="A22" s="292" t="s">
        <v>18</v>
      </c>
      <c r="B22" s="293"/>
      <c r="C22" s="294">
        <v>0.32</v>
      </c>
      <c r="D22" s="295"/>
      <c r="E22" s="294">
        <v>0.32</v>
      </c>
      <c r="F22" s="295"/>
      <c r="G22" s="294">
        <v>0.32</v>
      </c>
      <c r="H22" s="295"/>
      <c r="I22" s="294">
        <v>0.32</v>
      </c>
      <c r="J22" s="295"/>
      <c r="K22" s="294">
        <v>0.32</v>
      </c>
      <c r="L22" s="295"/>
      <c r="M22" s="294">
        <v>0.34</v>
      </c>
      <c r="N22" s="295"/>
      <c r="O22" s="294">
        <v>0.34</v>
      </c>
      <c r="P22" s="295"/>
      <c r="Q22" s="301">
        <v>0.32</v>
      </c>
      <c r="R22" s="301"/>
      <c r="S22" s="294">
        <v>0.32</v>
      </c>
      <c r="T22" s="295"/>
      <c r="U22" s="237">
        <v>0.32</v>
      </c>
      <c r="V22" s="76">
        <v>0.32</v>
      </c>
      <c r="W22" s="301">
        <v>0.32</v>
      </c>
      <c r="X22" s="295"/>
    </row>
    <row r="23" spans="1:24" ht="15.75">
      <c r="A23" s="292" t="s">
        <v>19</v>
      </c>
      <c r="B23" s="293"/>
      <c r="C23" s="310">
        <f>C20-C22</f>
        <v>0.42</v>
      </c>
      <c r="D23" s="311"/>
      <c r="E23" s="310">
        <f>E20-E22</f>
        <v>0.37999999999999995</v>
      </c>
      <c r="F23" s="311"/>
      <c r="G23" s="310">
        <f>G20-G22</f>
        <v>0.37999999999999995</v>
      </c>
      <c r="H23" s="311"/>
      <c r="I23" s="310">
        <f>I20-I22</f>
        <v>0.42</v>
      </c>
      <c r="J23" s="311"/>
      <c r="K23" s="310">
        <f>K20-K22</f>
        <v>0.41</v>
      </c>
      <c r="L23" s="311"/>
      <c r="M23" s="310">
        <f>M20-M22</f>
        <v>0.38999999999999996</v>
      </c>
      <c r="N23" s="311"/>
      <c r="O23" s="310">
        <f>O20-O22</f>
        <v>0.39999999999999997</v>
      </c>
      <c r="P23" s="311"/>
      <c r="Q23" s="310">
        <f>Q20-Q22</f>
        <v>0.39999999999999997</v>
      </c>
      <c r="R23" s="311"/>
      <c r="S23" s="310">
        <f>S20-S22</f>
        <v>0.42</v>
      </c>
      <c r="T23" s="311"/>
      <c r="U23" s="85">
        <f>U20-U22</f>
        <v>0.41</v>
      </c>
      <c r="V23" s="79">
        <f>V20-V22</f>
        <v>0.39999999999999997</v>
      </c>
      <c r="W23" s="310">
        <f>W20-W22</f>
        <v>0.39999999999999997</v>
      </c>
      <c r="X23" s="311"/>
    </row>
    <row r="24" spans="1:24" ht="16.5" thickBot="1">
      <c r="A24" s="319" t="s">
        <v>64</v>
      </c>
      <c r="B24" s="320"/>
      <c r="C24" s="312">
        <v>660</v>
      </c>
      <c r="D24" s="313"/>
      <c r="E24" s="312">
        <v>660</v>
      </c>
      <c r="F24" s="313"/>
      <c r="G24" s="312">
        <v>660</v>
      </c>
      <c r="H24" s="313"/>
      <c r="I24" s="312">
        <v>680</v>
      </c>
      <c r="J24" s="313"/>
      <c r="K24" s="312">
        <v>620</v>
      </c>
      <c r="L24" s="313"/>
      <c r="M24" s="312">
        <v>620</v>
      </c>
      <c r="N24" s="313"/>
      <c r="O24" s="312">
        <v>670</v>
      </c>
      <c r="P24" s="313"/>
      <c r="Q24" s="314">
        <v>670</v>
      </c>
      <c r="R24" s="314"/>
      <c r="S24" s="312">
        <v>610</v>
      </c>
      <c r="T24" s="313"/>
      <c r="U24" s="238">
        <v>610</v>
      </c>
      <c r="V24" s="80">
        <v>600</v>
      </c>
      <c r="W24" s="314">
        <v>600</v>
      </c>
      <c r="X24" s="313"/>
    </row>
    <row r="25" spans="1:24" ht="15.75">
      <c r="A25" s="315" t="s">
        <v>66</v>
      </c>
      <c r="B25" s="316"/>
      <c r="C25" s="317" t="s">
        <v>96</v>
      </c>
      <c r="D25" s="318"/>
      <c r="E25" s="317" t="s">
        <v>96</v>
      </c>
      <c r="F25" s="318"/>
      <c r="G25" s="317" t="s">
        <v>96</v>
      </c>
      <c r="H25" s="318"/>
      <c r="I25" s="317" t="s">
        <v>96</v>
      </c>
      <c r="J25" s="318"/>
      <c r="K25" s="317" t="s">
        <v>96</v>
      </c>
      <c r="L25" s="318"/>
      <c r="M25" s="317" t="s">
        <v>96</v>
      </c>
      <c r="N25" s="318"/>
      <c r="O25" s="317" t="s">
        <v>96</v>
      </c>
      <c r="P25" s="318"/>
      <c r="Q25" s="317" t="s">
        <v>96</v>
      </c>
      <c r="R25" s="318"/>
      <c r="S25" s="317" t="s">
        <v>96</v>
      </c>
      <c r="T25" s="318"/>
      <c r="U25" s="317" t="s">
        <v>96</v>
      </c>
      <c r="V25" s="318"/>
      <c r="W25" s="317" t="s">
        <v>96</v>
      </c>
      <c r="X25" s="318"/>
    </row>
    <row r="26" spans="1:24" ht="16.5" thickBot="1">
      <c r="A26" s="344" t="s">
        <v>70</v>
      </c>
      <c r="B26" s="345"/>
      <c r="C26" s="321">
        <v>0.75</v>
      </c>
      <c r="D26" s="322"/>
      <c r="E26" s="321">
        <v>0.73</v>
      </c>
      <c r="F26" s="322"/>
      <c r="G26" s="321">
        <v>0.73</v>
      </c>
      <c r="H26" s="322"/>
      <c r="I26" s="321">
        <v>0.75</v>
      </c>
      <c r="J26" s="322"/>
      <c r="K26" s="321">
        <v>0.76</v>
      </c>
      <c r="L26" s="322"/>
      <c r="M26" s="321">
        <v>0.75</v>
      </c>
      <c r="N26" s="322"/>
      <c r="O26" s="321">
        <v>0.73</v>
      </c>
      <c r="P26" s="322"/>
      <c r="Q26" s="321">
        <v>0.72</v>
      </c>
      <c r="R26" s="322"/>
      <c r="S26" s="321">
        <v>0.75</v>
      </c>
      <c r="T26" s="322"/>
      <c r="U26" s="103">
        <v>0.75</v>
      </c>
      <c r="V26" s="103">
        <v>0.74</v>
      </c>
      <c r="W26" s="323">
        <v>0.75</v>
      </c>
      <c r="X26" s="322"/>
    </row>
    <row r="27" spans="1:24" ht="16.5" thickBot="1">
      <c r="A27" s="324"/>
      <c r="B27" s="325"/>
      <c r="C27" s="325"/>
      <c r="D27" s="325"/>
      <c r="E27" s="325"/>
      <c r="F27" s="325"/>
      <c r="G27" s="325"/>
      <c r="H27" s="325"/>
      <c r="I27" s="325"/>
      <c r="J27" s="325"/>
      <c r="K27" s="325"/>
      <c r="L27" s="325"/>
      <c r="M27" s="325"/>
      <c r="N27" s="325"/>
      <c r="O27" s="325"/>
      <c r="P27" s="325"/>
      <c r="Q27" s="325"/>
      <c r="R27" s="326"/>
      <c r="S27" s="327" t="s">
        <v>62</v>
      </c>
      <c r="T27" s="328"/>
      <c r="U27" s="329"/>
      <c r="V27" s="330"/>
      <c r="W27" s="331">
        <f>I17+Q17+W17</f>
        <v>72</v>
      </c>
      <c r="X27" s="332"/>
    </row>
    <row r="28" spans="1:24" ht="16.5" thickBot="1">
      <c r="A28" s="333" t="s">
        <v>47</v>
      </c>
      <c r="B28" s="334"/>
      <c r="C28" s="327" t="s">
        <v>48</v>
      </c>
      <c r="D28" s="328"/>
      <c r="E28" s="328"/>
      <c r="F28" s="328"/>
      <c r="G28" s="328"/>
      <c r="H28" s="328"/>
      <c r="I28" s="328"/>
      <c r="J28" s="328"/>
      <c r="K28" s="328"/>
      <c r="L28" s="328"/>
      <c r="M28" s="328"/>
      <c r="N28" s="328"/>
      <c r="O28" s="328"/>
      <c r="P28" s="328"/>
      <c r="Q28" s="328"/>
      <c r="R28" s="328"/>
      <c r="S28" s="328"/>
      <c r="T28" s="328"/>
      <c r="U28" s="328"/>
      <c r="V28" s="328"/>
      <c r="W28" s="328"/>
      <c r="X28" s="337"/>
    </row>
    <row r="29" spans="1:24" ht="16.5" thickBot="1">
      <c r="A29" s="335"/>
      <c r="B29" s="336"/>
      <c r="C29" s="338" t="s">
        <v>49</v>
      </c>
      <c r="D29" s="339"/>
      <c r="E29" s="339"/>
      <c r="F29" s="339"/>
      <c r="G29" s="339"/>
      <c r="H29" s="339"/>
      <c r="I29" s="339"/>
      <c r="J29" s="340"/>
      <c r="K29" s="341" t="s">
        <v>51</v>
      </c>
      <c r="L29" s="342"/>
      <c r="M29" s="342"/>
      <c r="N29" s="342"/>
      <c r="O29" s="342"/>
      <c r="P29" s="342"/>
      <c r="Q29" s="342"/>
      <c r="R29" s="343"/>
      <c r="S29" s="338" t="s">
        <v>50</v>
      </c>
      <c r="T29" s="339"/>
      <c r="U29" s="339"/>
      <c r="V29" s="339"/>
      <c r="W29" s="339"/>
      <c r="X29" s="340"/>
    </row>
    <row r="30" spans="1:24" ht="16.5" thickBot="1">
      <c r="A30" s="346" t="s">
        <v>53</v>
      </c>
      <c r="B30" s="350"/>
      <c r="C30" s="298" t="s">
        <v>30</v>
      </c>
      <c r="D30" s="299"/>
      <c r="E30" s="298" t="s">
        <v>31</v>
      </c>
      <c r="F30" s="299"/>
      <c r="G30" s="298" t="s">
        <v>32</v>
      </c>
      <c r="H30" s="299"/>
      <c r="I30" s="300" t="s">
        <v>24</v>
      </c>
      <c r="J30" s="300"/>
      <c r="K30" s="298" t="s">
        <v>25</v>
      </c>
      <c r="L30" s="299"/>
      <c r="M30" s="298" t="s">
        <v>26</v>
      </c>
      <c r="N30" s="299"/>
      <c r="O30" s="298" t="s">
        <v>27</v>
      </c>
      <c r="P30" s="299"/>
      <c r="Q30" s="300" t="s">
        <v>28</v>
      </c>
      <c r="R30" s="300"/>
      <c r="S30" s="298" t="s">
        <v>29</v>
      </c>
      <c r="T30" s="300"/>
      <c r="U30" s="75">
        <v>20</v>
      </c>
      <c r="V30" s="75">
        <v>22</v>
      </c>
      <c r="W30" s="351">
        <v>24</v>
      </c>
      <c r="X30" s="303"/>
    </row>
    <row r="31" spans="1:24" ht="16.5" thickBot="1">
      <c r="A31" s="346" t="s">
        <v>15</v>
      </c>
      <c r="B31" s="347"/>
      <c r="C31" s="348"/>
      <c r="D31" s="349"/>
      <c r="E31" s="348"/>
      <c r="F31" s="349"/>
      <c r="G31" s="348" t="s">
        <v>368</v>
      </c>
      <c r="H31" s="349"/>
      <c r="I31" s="348"/>
      <c r="J31" s="349"/>
      <c r="K31" s="348" t="s">
        <v>425</v>
      </c>
      <c r="L31" s="349"/>
      <c r="M31" s="348"/>
      <c r="N31" s="349"/>
      <c r="O31" s="348"/>
      <c r="P31" s="349"/>
      <c r="Q31" s="348"/>
      <c r="R31" s="349"/>
      <c r="S31" s="348" t="s">
        <v>426</v>
      </c>
      <c r="T31" s="349"/>
      <c r="U31" s="87"/>
      <c r="V31" s="87" t="s">
        <v>221</v>
      </c>
      <c r="W31" s="348"/>
      <c r="X31" s="349"/>
    </row>
    <row r="32" spans="1:24" ht="15.75">
      <c r="A32" s="356" t="s">
        <v>78</v>
      </c>
      <c r="B32" s="357"/>
      <c r="C32" s="354"/>
      <c r="D32" s="355"/>
      <c r="E32" s="354"/>
      <c r="F32" s="355"/>
      <c r="G32" s="354"/>
      <c r="H32" s="355"/>
      <c r="I32" s="354"/>
      <c r="J32" s="355"/>
      <c r="K32" s="354"/>
      <c r="L32" s="355"/>
      <c r="M32" s="354"/>
      <c r="N32" s="355"/>
      <c r="O32" s="354"/>
      <c r="P32" s="355"/>
      <c r="Q32" s="354"/>
      <c r="R32" s="355"/>
      <c r="S32" s="354"/>
      <c r="T32" s="355"/>
      <c r="U32" s="76"/>
      <c r="V32" s="76"/>
      <c r="W32" s="354"/>
      <c r="X32" s="355"/>
    </row>
    <row r="33" spans="1:24" ht="15.75">
      <c r="A33" s="352" t="s">
        <v>79</v>
      </c>
      <c r="B33" s="353"/>
      <c r="C33" s="354"/>
      <c r="D33" s="355"/>
      <c r="E33" s="354"/>
      <c r="F33" s="355"/>
      <c r="G33" s="354"/>
      <c r="H33" s="355"/>
      <c r="I33" s="354"/>
      <c r="J33" s="355"/>
      <c r="K33" s="354"/>
      <c r="L33" s="355"/>
      <c r="M33" s="354"/>
      <c r="N33" s="355"/>
      <c r="O33" s="354"/>
      <c r="P33" s="355"/>
      <c r="Q33" s="354"/>
      <c r="R33" s="355"/>
      <c r="S33" s="354"/>
      <c r="T33" s="355"/>
      <c r="U33" s="86"/>
      <c r="V33" s="86"/>
      <c r="W33" s="354"/>
      <c r="X33" s="355"/>
    </row>
    <row r="34" spans="1:24" ht="15.75">
      <c r="A34" s="352" t="s">
        <v>257</v>
      </c>
      <c r="B34" s="353"/>
      <c r="C34" s="354">
        <v>800</v>
      </c>
      <c r="D34" s="355"/>
      <c r="E34" s="354">
        <v>800</v>
      </c>
      <c r="F34" s="355"/>
      <c r="G34" s="354">
        <v>800</v>
      </c>
      <c r="H34" s="355"/>
      <c r="I34" s="354">
        <v>800</v>
      </c>
      <c r="J34" s="355"/>
      <c r="K34" s="354">
        <v>800</v>
      </c>
      <c r="L34" s="355"/>
      <c r="M34" s="354">
        <v>800</v>
      </c>
      <c r="N34" s="355"/>
      <c r="O34" s="354">
        <v>800</v>
      </c>
      <c r="P34" s="355"/>
      <c r="Q34" s="354">
        <v>800</v>
      </c>
      <c r="R34" s="355"/>
      <c r="S34" s="354">
        <v>800</v>
      </c>
      <c r="T34" s="355"/>
      <c r="U34" s="86">
        <v>800</v>
      </c>
      <c r="V34" s="86">
        <v>800</v>
      </c>
      <c r="W34" s="354">
        <v>800</v>
      </c>
      <c r="X34" s="355"/>
    </row>
    <row r="35" spans="1:24" ht="16.5" thickBot="1">
      <c r="A35" s="352" t="s">
        <v>258</v>
      </c>
      <c r="B35" s="353"/>
      <c r="C35" s="358">
        <v>860</v>
      </c>
      <c r="D35" s="359"/>
      <c r="E35" s="358">
        <v>860</v>
      </c>
      <c r="F35" s="359"/>
      <c r="G35" s="358">
        <v>870</v>
      </c>
      <c r="H35" s="359"/>
      <c r="I35" s="358">
        <v>870</v>
      </c>
      <c r="J35" s="359"/>
      <c r="K35" s="358">
        <v>870</v>
      </c>
      <c r="L35" s="359"/>
      <c r="M35" s="358">
        <v>870</v>
      </c>
      <c r="N35" s="359"/>
      <c r="O35" s="358">
        <v>870</v>
      </c>
      <c r="P35" s="359"/>
      <c r="Q35" s="358">
        <v>870</v>
      </c>
      <c r="R35" s="359"/>
      <c r="S35" s="358">
        <v>870</v>
      </c>
      <c r="T35" s="359"/>
      <c r="U35" s="86">
        <v>870</v>
      </c>
      <c r="V35" s="86">
        <v>920</v>
      </c>
      <c r="W35" s="358">
        <v>920</v>
      </c>
      <c r="X35" s="359"/>
    </row>
    <row r="36" spans="1:24" ht="16.5" thickBot="1">
      <c r="A36" s="346" t="s">
        <v>38</v>
      </c>
      <c r="B36" s="347"/>
      <c r="C36" s="364">
        <f t="shared" ref="C36:G36" si="1">C32+C35+C34+C33</f>
        <v>1660</v>
      </c>
      <c r="D36" s="365"/>
      <c r="E36" s="364">
        <f t="shared" si="1"/>
        <v>1660</v>
      </c>
      <c r="F36" s="365"/>
      <c r="G36" s="364">
        <f t="shared" si="1"/>
        <v>1670</v>
      </c>
      <c r="H36" s="365"/>
      <c r="I36" s="364">
        <f t="shared" ref="I36:K36" si="2">I32+I35+I34+I33</f>
        <v>1670</v>
      </c>
      <c r="J36" s="365"/>
      <c r="K36" s="364">
        <f t="shared" si="2"/>
        <v>1670</v>
      </c>
      <c r="L36" s="365"/>
      <c r="M36" s="364">
        <f t="shared" ref="M36:O36" si="3">M32+M35+M34+M33</f>
        <v>1670</v>
      </c>
      <c r="N36" s="365"/>
      <c r="O36" s="364">
        <f t="shared" si="3"/>
        <v>1670</v>
      </c>
      <c r="P36" s="365"/>
      <c r="Q36" s="364">
        <f t="shared" ref="Q36" si="4">Q32+Q35+Q34+Q33</f>
        <v>1670</v>
      </c>
      <c r="R36" s="365"/>
      <c r="S36" s="364">
        <f t="shared" ref="S36" si="5">S32+S35+S34+S33</f>
        <v>1670</v>
      </c>
      <c r="T36" s="365"/>
      <c r="U36" s="82">
        <f>U32+U35+U34+U33</f>
        <v>1670</v>
      </c>
      <c r="V36" s="82">
        <f>V32+V35+V34+V33</f>
        <v>1720</v>
      </c>
      <c r="W36" s="364">
        <f t="shared" ref="W36" si="6">W32+W35+W34+W33</f>
        <v>1720</v>
      </c>
      <c r="X36" s="365"/>
    </row>
    <row r="37" spans="1:24" ht="15.75">
      <c r="A37" s="360" t="s">
        <v>81</v>
      </c>
      <c r="B37" s="361"/>
      <c r="C37" s="362"/>
      <c r="D37" s="363"/>
      <c r="E37" s="362"/>
      <c r="F37" s="363"/>
      <c r="G37" s="362"/>
      <c r="H37" s="363"/>
      <c r="I37" s="362"/>
      <c r="J37" s="363"/>
      <c r="K37" s="362"/>
      <c r="L37" s="363"/>
      <c r="M37" s="362"/>
      <c r="N37" s="363"/>
      <c r="O37" s="362"/>
      <c r="P37" s="363"/>
      <c r="Q37" s="362"/>
      <c r="R37" s="363"/>
      <c r="S37" s="362"/>
      <c r="T37" s="363"/>
      <c r="U37" s="81"/>
      <c r="V37" s="81"/>
      <c r="W37" s="362"/>
      <c r="X37" s="363"/>
    </row>
    <row r="38" spans="1:24" ht="15.75">
      <c r="A38" s="360" t="s">
        <v>68</v>
      </c>
      <c r="B38" s="361"/>
      <c r="C38" s="354"/>
      <c r="D38" s="355"/>
      <c r="E38" s="354"/>
      <c r="F38" s="355"/>
      <c r="G38" s="354"/>
      <c r="H38" s="355"/>
      <c r="I38" s="354"/>
      <c r="J38" s="355"/>
      <c r="K38" s="354"/>
      <c r="L38" s="355"/>
      <c r="M38" s="354"/>
      <c r="N38" s="355"/>
      <c r="O38" s="354"/>
      <c r="P38" s="355"/>
      <c r="Q38" s="354"/>
      <c r="R38" s="355"/>
      <c r="S38" s="354"/>
      <c r="T38" s="355"/>
      <c r="U38" s="76"/>
      <c r="V38" s="76"/>
      <c r="W38" s="354"/>
      <c r="X38" s="355"/>
    </row>
    <row r="39" spans="1:24" ht="15.75">
      <c r="A39" s="360" t="s">
        <v>83</v>
      </c>
      <c r="B39" s="361"/>
      <c r="C39" s="354">
        <v>1000</v>
      </c>
      <c r="D39" s="355"/>
      <c r="E39" s="354">
        <v>1000</v>
      </c>
      <c r="F39" s="355"/>
      <c r="G39" s="354">
        <v>1000</v>
      </c>
      <c r="H39" s="355"/>
      <c r="I39" s="354">
        <v>1000</v>
      </c>
      <c r="J39" s="355"/>
      <c r="K39" s="354">
        <v>800</v>
      </c>
      <c r="L39" s="355"/>
      <c r="M39" s="354">
        <v>800</v>
      </c>
      <c r="N39" s="355"/>
      <c r="O39" s="354">
        <v>800</v>
      </c>
      <c r="P39" s="355"/>
      <c r="Q39" s="354">
        <v>800</v>
      </c>
      <c r="R39" s="355"/>
      <c r="S39" s="354">
        <v>800</v>
      </c>
      <c r="T39" s="355"/>
      <c r="U39" s="76">
        <v>800</v>
      </c>
      <c r="V39" s="76">
        <v>800</v>
      </c>
      <c r="W39" s="354">
        <v>800</v>
      </c>
      <c r="X39" s="355"/>
    </row>
    <row r="40" spans="1:24" ht="15.75">
      <c r="A40" s="352" t="s">
        <v>73</v>
      </c>
      <c r="B40" s="353"/>
      <c r="C40" s="354">
        <v>100</v>
      </c>
      <c r="D40" s="355"/>
      <c r="E40" s="354">
        <v>100</v>
      </c>
      <c r="F40" s="355"/>
      <c r="G40" s="354">
        <v>100</v>
      </c>
      <c r="H40" s="355"/>
      <c r="I40" s="354">
        <v>100</v>
      </c>
      <c r="J40" s="355"/>
      <c r="K40" s="354">
        <v>200</v>
      </c>
      <c r="L40" s="355"/>
      <c r="M40" s="354">
        <v>200</v>
      </c>
      <c r="N40" s="355"/>
      <c r="O40" s="354">
        <v>200</v>
      </c>
      <c r="P40" s="355"/>
      <c r="Q40" s="354">
        <v>200</v>
      </c>
      <c r="R40" s="355"/>
      <c r="S40" s="354">
        <v>200</v>
      </c>
      <c r="T40" s="355"/>
      <c r="U40" s="76">
        <v>200</v>
      </c>
      <c r="V40" s="76">
        <v>200</v>
      </c>
      <c r="W40" s="354">
        <v>200</v>
      </c>
      <c r="X40" s="355"/>
    </row>
    <row r="41" spans="1:24" ht="15.75">
      <c r="A41" s="366" t="s">
        <v>84</v>
      </c>
      <c r="B41" s="367"/>
      <c r="C41" s="354">
        <v>1100</v>
      </c>
      <c r="D41" s="355"/>
      <c r="E41" s="354">
        <v>1100</v>
      </c>
      <c r="F41" s="355"/>
      <c r="G41" s="354">
        <v>1100</v>
      </c>
      <c r="H41" s="355"/>
      <c r="I41" s="354">
        <v>1100</v>
      </c>
      <c r="J41" s="355"/>
      <c r="K41" s="354">
        <v>1200</v>
      </c>
      <c r="L41" s="355"/>
      <c r="M41" s="354">
        <v>1200</v>
      </c>
      <c r="N41" s="355"/>
      <c r="O41" s="354">
        <v>1200</v>
      </c>
      <c r="P41" s="355"/>
      <c r="Q41" s="354">
        <v>1200</v>
      </c>
      <c r="R41" s="355"/>
      <c r="S41" s="354">
        <v>1200</v>
      </c>
      <c r="T41" s="355"/>
      <c r="U41" s="76">
        <v>1200</v>
      </c>
      <c r="V41" s="76">
        <v>1200</v>
      </c>
      <c r="W41" s="354">
        <v>1200</v>
      </c>
      <c r="X41" s="355"/>
    </row>
    <row r="42" spans="1:24" ht="16.5" thickBot="1">
      <c r="A42" s="366" t="s">
        <v>85</v>
      </c>
      <c r="B42" s="367"/>
      <c r="C42" s="358">
        <v>300</v>
      </c>
      <c r="D42" s="359"/>
      <c r="E42" s="358">
        <v>300</v>
      </c>
      <c r="F42" s="359"/>
      <c r="G42" s="358">
        <v>300</v>
      </c>
      <c r="H42" s="359"/>
      <c r="I42" s="358">
        <v>300</v>
      </c>
      <c r="J42" s="359"/>
      <c r="K42" s="358">
        <v>300</v>
      </c>
      <c r="L42" s="359"/>
      <c r="M42" s="358">
        <v>300</v>
      </c>
      <c r="N42" s="359"/>
      <c r="O42" s="358">
        <v>300</v>
      </c>
      <c r="P42" s="359"/>
      <c r="Q42" s="358">
        <v>300</v>
      </c>
      <c r="R42" s="359"/>
      <c r="S42" s="358">
        <v>300</v>
      </c>
      <c r="T42" s="359"/>
      <c r="U42" s="86">
        <v>300</v>
      </c>
      <c r="V42" s="86">
        <v>300</v>
      </c>
      <c r="W42" s="358">
        <v>300</v>
      </c>
      <c r="X42" s="359"/>
    </row>
    <row r="43" spans="1:24" ht="16.5" thickBot="1">
      <c r="A43" s="368" t="s">
        <v>52</v>
      </c>
      <c r="B43" s="369"/>
      <c r="C43" s="370">
        <f t="shared" ref="C43:G43" si="7">C37+C38+C39+C40+C41+C42</f>
        <v>2500</v>
      </c>
      <c r="D43" s="371"/>
      <c r="E43" s="370">
        <f t="shared" si="7"/>
        <v>2500</v>
      </c>
      <c r="F43" s="371"/>
      <c r="G43" s="370">
        <f t="shared" si="7"/>
        <v>2500</v>
      </c>
      <c r="H43" s="371"/>
      <c r="I43" s="370">
        <f t="shared" ref="I43:K43" si="8">I37+I38+I39+I40+I41+I42</f>
        <v>2500</v>
      </c>
      <c r="J43" s="371"/>
      <c r="K43" s="370">
        <f t="shared" si="8"/>
        <v>2500</v>
      </c>
      <c r="L43" s="371"/>
      <c r="M43" s="370">
        <f t="shared" ref="M43:O43" si="9">M37+M38+M39+M40+M41+M42</f>
        <v>2500</v>
      </c>
      <c r="N43" s="371"/>
      <c r="O43" s="370">
        <f t="shared" si="9"/>
        <v>2500</v>
      </c>
      <c r="P43" s="371"/>
      <c r="Q43" s="370">
        <f t="shared" ref="Q43" si="10">Q37+Q38+Q39+Q40+Q41+Q42</f>
        <v>2500</v>
      </c>
      <c r="R43" s="371"/>
      <c r="S43" s="370">
        <f t="shared" ref="S43" si="11">S37+S38+S39+S40+S41+S42</f>
        <v>2500</v>
      </c>
      <c r="T43" s="371"/>
      <c r="U43" s="236">
        <f>U37+U38+U39+U40+U41+U42</f>
        <v>2500</v>
      </c>
      <c r="V43" s="236">
        <f>V37+V38+V39+V40+V41+V42</f>
        <v>2500</v>
      </c>
      <c r="W43" s="370">
        <f t="shared" ref="W43" si="12">W37+W38+W39+W40+W41+W42</f>
        <v>2500</v>
      </c>
      <c r="X43" s="371"/>
    </row>
    <row r="44" spans="1:24" ht="15.75">
      <c r="A44" s="373" t="s">
        <v>54</v>
      </c>
      <c r="B44" s="374"/>
      <c r="C44" s="362"/>
      <c r="D44" s="363"/>
      <c r="E44" s="362"/>
      <c r="F44" s="363"/>
      <c r="G44" s="362"/>
      <c r="H44" s="363"/>
      <c r="I44" s="362"/>
      <c r="J44" s="363"/>
      <c r="K44" s="362"/>
      <c r="L44" s="363"/>
      <c r="M44" s="362"/>
      <c r="N44" s="363"/>
      <c r="O44" s="362"/>
      <c r="P44" s="363"/>
      <c r="Q44" s="362"/>
      <c r="R44" s="363"/>
      <c r="S44" s="362"/>
      <c r="T44" s="363"/>
      <c r="U44" s="81"/>
      <c r="V44" s="81"/>
      <c r="W44" s="362"/>
      <c r="X44" s="363"/>
    </row>
    <row r="45" spans="1:24" ht="15.75">
      <c r="A45" s="292" t="s">
        <v>55</v>
      </c>
      <c r="B45" s="372"/>
      <c r="C45" s="354">
        <v>100</v>
      </c>
      <c r="D45" s="355"/>
      <c r="E45" s="354">
        <v>100</v>
      </c>
      <c r="F45" s="355"/>
      <c r="G45" s="354">
        <v>100</v>
      </c>
      <c r="H45" s="355"/>
      <c r="I45" s="354">
        <v>100</v>
      </c>
      <c r="J45" s="355"/>
      <c r="K45" s="354">
        <v>100</v>
      </c>
      <c r="L45" s="355"/>
      <c r="M45" s="354">
        <v>100</v>
      </c>
      <c r="N45" s="355"/>
      <c r="O45" s="354">
        <v>100</v>
      </c>
      <c r="P45" s="355"/>
      <c r="Q45" s="354">
        <v>100</v>
      </c>
      <c r="R45" s="355"/>
      <c r="S45" s="354">
        <v>100</v>
      </c>
      <c r="T45" s="355"/>
      <c r="U45" s="76">
        <v>100</v>
      </c>
      <c r="V45" s="76">
        <v>100</v>
      </c>
      <c r="W45" s="354">
        <v>100</v>
      </c>
      <c r="X45" s="355"/>
    </row>
    <row r="46" spans="1:24" ht="15.75">
      <c r="A46" s="360" t="s">
        <v>71</v>
      </c>
      <c r="B46" s="361"/>
      <c r="C46" s="354"/>
      <c r="D46" s="375"/>
      <c r="E46" s="354"/>
      <c r="F46" s="375"/>
      <c r="G46" s="354"/>
      <c r="H46" s="375"/>
      <c r="I46" s="354"/>
      <c r="J46" s="375"/>
      <c r="K46" s="354"/>
      <c r="L46" s="375"/>
      <c r="M46" s="354"/>
      <c r="N46" s="375"/>
      <c r="O46" s="354"/>
      <c r="P46" s="375"/>
      <c r="Q46" s="354"/>
      <c r="R46" s="375"/>
      <c r="S46" s="354"/>
      <c r="T46" s="375"/>
      <c r="U46" s="76"/>
      <c r="V46" s="76"/>
      <c r="W46" s="354"/>
      <c r="X46" s="375"/>
    </row>
    <row r="47" spans="1:24" ht="15.75">
      <c r="A47" s="292" t="s">
        <v>75</v>
      </c>
      <c r="B47" s="372"/>
      <c r="C47" s="354"/>
      <c r="D47" s="355"/>
      <c r="E47" s="354"/>
      <c r="F47" s="355"/>
      <c r="G47" s="354"/>
      <c r="H47" s="355"/>
      <c r="I47" s="354"/>
      <c r="J47" s="355"/>
      <c r="K47" s="354"/>
      <c r="L47" s="355"/>
      <c r="M47" s="354"/>
      <c r="N47" s="355"/>
      <c r="O47" s="354"/>
      <c r="P47" s="355"/>
      <c r="Q47" s="354"/>
      <c r="R47" s="355"/>
      <c r="S47" s="354"/>
      <c r="T47" s="355"/>
      <c r="U47" s="76"/>
      <c r="V47" s="76"/>
      <c r="W47" s="354"/>
      <c r="X47" s="355"/>
    </row>
    <row r="48" spans="1:24" ht="15.75">
      <c r="A48" s="292" t="s">
        <v>69</v>
      </c>
      <c r="B48" s="372"/>
      <c r="C48" s="354">
        <v>70</v>
      </c>
      <c r="D48" s="375"/>
      <c r="E48" s="354">
        <v>70</v>
      </c>
      <c r="F48" s="375"/>
      <c r="G48" s="354">
        <v>80</v>
      </c>
      <c r="H48" s="375"/>
      <c r="I48" s="354">
        <v>80</v>
      </c>
      <c r="J48" s="375"/>
      <c r="K48" s="354">
        <v>80</v>
      </c>
      <c r="L48" s="375"/>
      <c r="M48" s="354">
        <v>80</v>
      </c>
      <c r="N48" s="375"/>
      <c r="O48" s="354">
        <v>80</v>
      </c>
      <c r="P48" s="375"/>
      <c r="Q48" s="354">
        <v>80</v>
      </c>
      <c r="R48" s="375"/>
      <c r="S48" s="354">
        <v>90</v>
      </c>
      <c r="T48" s="375"/>
      <c r="U48" s="76">
        <v>90</v>
      </c>
      <c r="V48" s="76">
        <v>90</v>
      </c>
      <c r="W48" s="354">
        <v>90</v>
      </c>
      <c r="X48" s="375"/>
    </row>
    <row r="49" spans="1:24" ht="16.5" thickBot="1">
      <c r="A49" s="319"/>
      <c r="B49" s="376"/>
      <c r="C49" s="358"/>
      <c r="D49" s="377"/>
      <c r="E49" s="358"/>
      <c r="F49" s="377"/>
      <c r="G49" s="358"/>
      <c r="H49" s="377"/>
      <c r="I49" s="358"/>
      <c r="J49" s="377"/>
      <c r="K49" s="358"/>
      <c r="L49" s="377"/>
      <c r="M49" s="358"/>
      <c r="N49" s="377"/>
      <c r="O49" s="358"/>
      <c r="P49" s="377"/>
      <c r="Q49" s="358"/>
      <c r="R49" s="377"/>
      <c r="S49" s="358"/>
      <c r="T49" s="377"/>
      <c r="U49" s="86"/>
      <c r="V49" s="86"/>
      <c r="W49" s="358"/>
      <c r="X49" s="359"/>
    </row>
    <row r="50" spans="1:24" ht="16.5" thickBot="1">
      <c r="A50" s="384" t="s">
        <v>56</v>
      </c>
      <c r="B50" s="385"/>
      <c r="C50" s="290" t="s">
        <v>82</v>
      </c>
      <c r="D50" s="382"/>
      <c r="E50" s="382"/>
      <c r="F50" s="382"/>
      <c r="G50" s="382"/>
      <c r="H50" s="382"/>
      <c r="I50" s="382"/>
      <c r="J50" s="291"/>
      <c r="K50" s="290" t="s">
        <v>82</v>
      </c>
      <c r="L50" s="382"/>
      <c r="M50" s="382"/>
      <c r="N50" s="382"/>
      <c r="O50" s="382"/>
      <c r="P50" s="382"/>
      <c r="Q50" s="382"/>
      <c r="R50" s="291"/>
      <c r="S50" s="290" t="s">
        <v>82</v>
      </c>
      <c r="T50" s="382"/>
      <c r="U50" s="382"/>
      <c r="V50" s="382"/>
      <c r="W50" s="382"/>
      <c r="X50" s="291"/>
    </row>
    <row r="51" spans="1:24" ht="16.5" thickBot="1">
      <c r="A51" s="386" t="s">
        <v>40</v>
      </c>
      <c r="B51" s="387"/>
      <c r="C51" s="324" t="s">
        <v>398</v>
      </c>
      <c r="D51" s="325"/>
      <c r="E51" s="325"/>
      <c r="F51" s="325"/>
      <c r="G51" s="325"/>
      <c r="H51" s="325"/>
      <c r="I51" s="325"/>
      <c r="J51" s="326"/>
      <c r="K51" s="324" t="s">
        <v>398</v>
      </c>
      <c r="L51" s="325"/>
      <c r="M51" s="325"/>
      <c r="N51" s="325"/>
      <c r="O51" s="325"/>
      <c r="P51" s="325"/>
      <c r="Q51" s="325"/>
      <c r="R51" s="326"/>
      <c r="S51" s="388" t="s">
        <v>398</v>
      </c>
      <c r="T51" s="389"/>
      <c r="U51" s="389"/>
      <c r="V51" s="389"/>
      <c r="W51" s="389"/>
      <c r="X51" s="390"/>
    </row>
    <row r="52" spans="1:24" ht="16.5" thickBot="1">
      <c r="A52" s="378" t="s">
        <v>74</v>
      </c>
      <c r="B52" s="379"/>
      <c r="C52" s="380"/>
      <c r="D52" s="381" t="s">
        <v>20</v>
      </c>
      <c r="E52" s="382"/>
      <c r="F52" s="383"/>
      <c r="G52" s="381" t="s">
        <v>37</v>
      </c>
      <c r="H52" s="382"/>
      <c r="I52" s="382"/>
      <c r="J52" s="382"/>
      <c r="K52" s="382"/>
      <c r="L52" s="291"/>
      <c r="M52" s="290" t="s">
        <v>59</v>
      </c>
      <c r="N52" s="382"/>
      <c r="O52" s="383"/>
      <c r="P52" s="381" t="s">
        <v>20</v>
      </c>
      <c r="Q52" s="382"/>
      <c r="R52" s="383"/>
      <c r="S52" s="381" t="s">
        <v>37</v>
      </c>
      <c r="T52" s="382"/>
      <c r="U52" s="382"/>
      <c r="V52" s="382"/>
      <c r="W52" s="382"/>
      <c r="X52" s="291"/>
    </row>
    <row r="53" spans="1:24" ht="15.75">
      <c r="A53" s="395"/>
      <c r="B53" s="396"/>
      <c r="C53" s="397"/>
      <c r="D53" s="88"/>
      <c r="E53" s="88"/>
      <c r="F53" s="89">
        <f>E53-D53</f>
        <v>0</v>
      </c>
      <c r="G53" s="398"/>
      <c r="H53" s="399"/>
      <c r="I53" s="399"/>
      <c r="J53" s="399"/>
      <c r="K53" s="399"/>
      <c r="L53" s="400"/>
      <c r="M53" s="395" t="s">
        <v>60</v>
      </c>
      <c r="N53" s="396"/>
      <c r="O53" s="397"/>
      <c r="P53" s="88"/>
      <c r="Q53" s="88"/>
      <c r="R53" s="89">
        <f>Q53-P53</f>
        <v>0</v>
      </c>
      <c r="S53" s="398"/>
      <c r="T53" s="399"/>
      <c r="U53" s="399"/>
      <c r="V53" s="399"/>
      <c r="W53" s="399"/>
      <c r="X53" s="400"/>
    </row>
    <row r="54" spans="1:24" ht="15.75">
      <c r="A54" s="354"/>
      <c r="B54" s="375"/>
      <c r="C54" s="401"/>
      <c r="D54" s="83"/>
      <c r="E54" s="83"/>
      <c r="F54" s="83"/>
      <c r="G54" s="402"/>
      <c r="H54" s="403"/>
      <c r="I54" s="403"/>
      <c r="J54" s="403"/>
      <c r="K54" s="403"/>
      <c r="L54" s="404"/>
      <c r="M54" s="354"/>
      <c r="N54" s="375"/>
      <c r="O54" s="401"/>
      <c r="P54" s="83"/>
      <c r="Q54" s="83"/>
      <c r="R54" s="83"/>
      <c r="S54" s="405"/>
      <c r="T54" s="375"/>
      <c r="U54" s="375"/>
      <c r="V54" s="375"/>
      <c r="W54" s="375"/>
      <c r="X54" s="355"/>
    </row>
    <row r="55" spans="1:24" ht="16.5" thickBot="1">
      <c r="A55" s="391"/>
      <c r="B55" s="392"/>
      <c r="C55" s="393"/>
      <c r="D55" s="84"/>
      <c r="E55" s="84"/>
      <c r="F55" s="84"/>
      <c r="G55" s="394"/>
      <c r="H55" s="377"/>
      <c r="I55" s="377"/>
      <c r="J55" s="377"/>
      <c r="K55" s="377"/>
      <c r="L55" s="359"/>
      <c r="M55" s="391"/>
      <c r="N55" s="392"/>
      <c r="O55" s="393"/>
      <c r="P55" s="84"/>
      <c r="Q55" s="84"/>
      <c r="R55" s="84"/>
      <c r="S55" s="394"/>
      <c r="T55" s="377"/>
      <c r="U55" s="377"/>
      <c r="V55" s="377"/>
      <c r="W55" s="377"/>
      <c r="X55" s="359"/>
    </row>
  </sheetData>
  <mergeCells count="408">
    <mergeCell ref="A1:S1"/>
    <mergeCell ref="U1:V1"/>
    <mergeCell ref="A3:B4"/>
    <mergeCell ref="C3:F3"/>
    <mergeCell ref="G3:G4"/>
    <mergeCell ref="H3:H4"/>
    <mergeCell ref="I3:J3"/>
    <mergeCell ref="M3:S3"/>
    <mergeCell ref="T3:X3"/>
    <mergeCell ref="E4:F4"/>
    <mergeCell ref="A8:B8"/>
    <mergeCell ref="E8:F8"/>
    <mergeCell ref="A9:B9"/>
    <mergeCell ref="E9:F9"/>
    <mergeCell ref="A10:B10"/>
    <mergeCell ref="E10:F10"/>
    <mergeCell ref="A5:B5"/>
    <mergeCell ref="E5:F5"/>
    <mergeCell ref="A6:B6"/>
    <mergeCell ref="E6:F6"/>
    <mergeCell ref="A7:B7"/>
    <mergeCell ref="E7:F7"/>
    <mergeCell ref="E11:F11"/>
    <mergeCell ref="A13:D14"/>
    <mergeCell ref="E13:F13"/>
    <mergeCell ref="G13:H13"/>
    <mergeCell ref="I13:J13"/>
    <mergeCell ref="K13:L13"/>
    <mergeCell ref="E14:F14"/>
    <mergeCell ref="G14:H14"/>
    <mergeCell ref="I14:J14"/>
    <mergeCell ref="K14:L14"/>
    <mergeCell ref="A17:B17"/>
    <mergeCell ref="C17:D17"/>
    <mergeCell ref="E17:F17"/>
    <mergeCell ref="G17:H17"/>
    <mergeCell ref="I17:J17"/>
    <mergeCell ref="A16:B16"/>
    <mergeCell ref="C16:D16"/>
    <mergeCell ref="E16:F16"/>
    <mergeCell ref="G16:H16"/>
    <mergeCell ref="I16:J16"/>
    <mergeCell ref="K17:L17"/>
    <mergeCell ref="M17:N17"/>
    <mergeCell ref="O17:P17"/>
    <mergeCell ref="Q17:R17"/>
    <mergeCell ref="S17:T17"/>
    <mergeCell ref="W17:X17"/>
    <mergeCell ref="M16:N16"/>
    <mergeCell ref="O16:P16"/>
    <mergeCell ref="Q16:R16"/>
    <mergeCell ref="S16:T16"/>
    <mergeCell ref="W16:X16"/>
    <mergeCell ref="K16:L16"/>
    <mergeCell ref="A19:B19"/>
    <mergeCell ref="C19:D19"/>
    <mergeCell ref="E19:F19"/>
    <mergeCell ref="G19:H19"/>
    <mergeCell ref="I19:J19"/>
    <mergeCell ref="A18:B18"/>
    <mergeCell ref="C18:D18"/>
    <mergeCell ref="E18:F18"/>
    <mergeCell ref="G18:H18"/>
    <mergeCell ref="I18:J18"/>
    <mergeCell ref="K19:L19"/>
    <mergeCell ref="M19:N19"/>
    <mergeCell ref="O19:P19"/>
    <mergeCell ref="Q19:R19"/>
    <mergeCell ref="S19:T19"/>
    <mergeCell ref="W19:X19"/>
    <mergeCell ref="M18:N18"/>
    <mergeCell ref="O18:P18"/>
    <mergeCell ref="Q18:R18"/>
    <mergeCell ref="S18:T18"/>
    <mergeCell ref="W18:X18"/>
    <mergeCell ref="K18:L18"/>
    <mergeCell ref="A21:B21"/>
    <mergeCell ref="C21:D21"/>
    <mergeCell ref="E21:F21"/>
    <mergeCell ref="G21:H21"/>
    <mergeCell ref="I21:J21"/>
    <mergeCell ref="A20:B20"/>
    <mergeCell ref="C20:D20"/>
    <mergeCell ref="E20:F20"/>
    <mergeCell ref="G20:H20"/>
    <mergeCell ref="I20:J20"/>
    <mergeCell ref="K21:L21"/>
    <mergeCell ref="M21:N21"/>
    <mergeCell ref="O21:P21"/>
    <mergeCell ref="Q21:R21"/>
    <mergeCell ref="S21:T21"/>
    <mergeCell ref="W21:X21"/>
    <mergeCell ref="M20:N20"/>
    <mergeCell ref="O20:P20"/>
    <mergeCell ref="Q20:R20"/>
    <mergeCell ref="S20:T20"/>
    <mergeCell ref="W20:X20"/>
    <mergeCell ref="K20:L20"/>
    <mergeCell ref="A23:B23"/>
    <mergeCell ref="C23:D23"/>
    <mergeCell ref="E23:F23"/>
    <mergeCell ref="G23:H23"/>
    <mergeCell ref="I23:J23"/>
    <mergeCell ref="A22:B22"/>
    <mergeCell ref="C22:D22"/>
    <mergeCell ref="E22:F22"/>
    <mergeCell ref="G22:H22"/>
    <mergeCell ref="I22:J22"/>
    <mergeCell ref="K23:L23"/>
    <mergeCell ref="M23:N23"/>
    <mergeCell ref="O23:P23"/>
    <mergeCell ref="Q23:R23"/>
    <mergeCell ref="S23:T23"/>
    <mergeCell ref="W23:X23"/>
    <mergeCell ref="M22:N22"/>
    <mergeCell ref="O22:P22"/>
    <mergeCell ref="Q22:R22"/>
    <mergeCell ref="S22:T22"/>
    <mergeCell ref="W22:X22"/>
    <mergeCell ref="K22:L22"/>
    <mergeCell ref="M24:N24"/>
    <mergeCell ref="O24:P24"/>
    <mergeCell ref="Q24:R24"/>
    <mergeCell ref="S24:T24"/>
    <mergeCell ref="W24:X24"/>
    <mergeCell ref="A25:B25"/>
    <mergeCell ref="C25:D25"/>
    <mergeCell ref="E25:F25"/>
    <mergeCell ref="G25:H25"/>
    <mergeCell ref="I25:J25"/>
    <mergeCell ref="A24:B24"/>
    <mergeCell ref="C24:D24"/>
    <mergeCell ref="E24:F24"/>
    <mergeCell ref="G24:H24"/>
    <mergeCell ref="I24:J24"/>
    <mergeCell ref="K24:L24"/>
    <mergeCell ref="W25:X25"/>
    <mergeCell ref="K25:L25"/>
    <mergeCell ref="M25:N25"/>
    <mergeCell ref="O25:P25"/>
    <mergeCell ref="Q25:R25"/>
    <mergeCell ref="S25:T25"/>
    <mergeCell ref="U25:V25"/>
    <mergeCell ref="S26:T26"/>
    <mergeCell ref="W26:X26"/>
    <mergeCell ref="A27:R27"/>
    <mergeCell ref="S27:V27"/>
    <mergeCell ref="W27:X27"/>
    <mergeCell ref="A28:B29"/>
    <mergeCell ref="C28:X28"/>
    <mergeCell ref="C29:J29"/>
    <mergeCell ref="K29:R29"/>
    <mergeCell ref="S29:X29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A31:B31"/>
    <mergeCell ref="C31:D31"/>
    <mergeCell ref="E31:F31"/>
    <mergeCell ref="G31:H31"/>
    <mergeCell ref="I31:J31"/>
    <mergeCell ref="A30:B30"/>
    <mergeCell ref="C30:D30"/>
    <mergeCell ref="E30:F30"/>
    <mergeCell ref="G30:H30"/>
    <mergeCell ref="I30:J30"/>
    <mergeCell ref="K31:L31"/>
    <mergeCell ref="M31:N31"/>
    <mergeCell ref="O31:P31"/>
    <mergeCell ref="Q31:R31"/>
    <mergeCell ref="S31:T31"/>
    <mergeCell ref="W31:X31"/>
    <mergeCell ref="M30:N30"/>
    <mergeCell ref="O30:P30"/>
    <mergeCell ref="Q30:R30"/>
    <mergeCell ref="S30:T30"/>
    <mergeCell ref="W30:X30"/>
    <mergeCell ref="K30:L30"/>
    <mergeCell ref="A33:B33"/>
    <mergeCell ref="C33:D33"/>
    <mergeCell ref="E33:F33"/>
    <mergeCell ref="G33:H33"/>
    <mergeCell ref="I33:J33"/>
    <mergeCell ref="A32:B32"/>
    <mergeCell ref="C32:D32"/>
    <mergeCell ref="E32:F32"/>
    <mergeCell ref="G32:H32"/>
    <mergeCell ref="I32:J32"/>
    <mergeCell ref="K33:L33"/>
    <mergeCell ref="M33:N33"/>
    <mergeCell ref="O33:P33"/>
    <mergeCell ref="Q33:R33"/>
    <mergeCell ref="S33:T33"/>
    <mergeCell ref="W33:X33"/>
    <mergeCell ref="M32:N32"/>
    <mergeCell ref="O32:P32"/>
    <mergeCell ref="Q32:R32"/>
    <mergeCell ref="S32:T32"/>
    <mergeCell ref="W32:X32"/>
    <mergeCell ref="K32:L32"/>
    <mergeCell ref="A35:B35"/>
    <mergeCell ref="C35:D35"/>
    <mergeCell ref="E35:F35"/>
    <mergeCell ref="G35:H35"/>
    <mergeCell ref="I35:J35"/>
    <mergeCell ref="A34:B34"/>
    <mergeCell ref="C34:D34"/>
    <mergeCell ref="E34:F34"/>
    <mergeCell ref="G34:H34"/>
    <mergeCell ref="I34:J34"/>
    <mergeCell ref="K35:L35"/>
    <mergeCell ref="M35:N35"/>
    <mergeCell ref="O35:P35"/>
    <mergeCell ref="Q35:R35"/>
    <mergeCell ref="S35:T35"/>
    <mergeCell ref="W35:X35"/>
    <mergeCell ref="M34:N34"/>
    <mergeCell ref="O34:P34"/>
    <mergeCell ref="Q34:R34"/>
    <mergeCell ref="S34:T34"/>
    <mergeCell ref="W34:X34"/>
    <mergeCell ref="K34:L34"/>
    <mergeCell ref="A37:B37"/>
    <mergeCell ref="C37:D37"/>
    <mergeCell ref="E37:F37"/>
    <mergeCell ref="G37:H37"/>
    <mergeCell ref="I37:J37"/>
    <mergeCell ref="A36:B36"/>
    <mergeCell ref="C36:D36"/>
    <mergeCell ref="E36:F36"/>
    <mergeCell ref="G36:H36"/>
    <mergeCell ref="I36:J36"/>
    <mergeCell ref="K37:L37"/>
    <mergeCell ref="M37:N37"/>
    <mergeCell ref="O37:P37"/>
    <mergeCell ref="Q37:R37"/>
    <mergeCell ref="S37:T37"/>
    <mergeCell ref="W37:X37"/>
    <mergeCell ref="M36:N36"/>
    <mergeCell ref="O36:P36"/>
    <mergeCell ref="Q36:R36"/>
    <mergeCell ref="S36:T36"/>
    <mergeCell ref="W36:X36"/>
    <mergeCell ref="K36:L36"/>
    <mergeCell ref="A39:B39"/>
    <mergeCell ref="C39:D39"/>
    <mergeCell ref="E39:F39"/>
    <mergeCell ref="G39:H39"/>
    <mergeCell ref="I39:J39"/>
    <mergeCell ref="A38:B38"/>
    <mergeCell ref="C38:D38"/>
    <mergeCell ref="E38:F38"/>
    <mergeCell ref="G38:H38"/>
    <mergeCell ref="I38:J38"/>
    <mergeCell ref="K39:L39"/>
    <mergeCell ref="M39:N39"/>
    <mergeCell ref="O39:P39"/>
    <mergeCell ref="Q39:R39"/>
    <mergeCell ref="S39:T39"/>
    <mergeCell ref="W39:X39"/>
    <mergeCell ref="M38:N38"/>
    <mergeCell ref="O38:P38"/>
    <mergeCell ref="Q38:R38"/>
    <mergeCell ref="S38:T38"/>
    <mergeCell ref="W38:X38"/>
    <mergeCell ref="K38:L38"/>
    <mergeCell ref="A41:B41"/>
    <mergeCell ref="C41:D41"/>
    <mergeCell ref="E41:F41"/>
    <mergeCell ref="G41:H41"/>
    <mergeCell ref="I41:J41"/>
    <mergeCell ref="A40:B40"/>
    <mergeCell ref="C40:D40"/>
    <mergeCell ref="E40:F40"/>
    <mergeCell ref="G40:H40"/>
    <mergeCell ref="I40:J40"/>
    <mergeCell ref="K41:L41"/>
    <mergeCell ref="M41:N41"/>
    <mergeCell ref="O41:P41"/>
    <mergeCell ref="Q41:R41"/>
    <mergeCell ref="S41:T41"/>
    <mergeCell ref="W41:X41"/>
    <mergeCell ref="M40:N40"/>
    <mergeCell ref="O40:P40"/>
    <mergeCell ref="Q40:R40"/>
    <mergeCell ref="S40:T40"/>
    <mergeCell ref="W40:X40"/>
    <mergeCell ref="K40:L40"/>
    <mergeCell ref="A43:B43"/>
    <mergeCell ref="C43:D43"/>
    <mergeCell ref="E43:F43"/>
    <mergeCell ref="G43:H43"/>
    <mergeCell ref="I43:J43"/>
    <mergeCell ref="A42:B42"/>
    <mergeCell ref="C42:D42"/>
    <mergeCell ref="E42:F42"/>
    <mergeCell ref="G42:H42"/>
    <mergeCell ref="I42:J42"/>
    <mergeCell ref="K43:L43"/>
    <mergeCell ref="M43:N43"/>
    <mergeCell ref="O43:P43"/>
    <mergeCell ref="Q43:R43"/>
    <mergeCell ref="S43:T43"/>
    <mergeCell ref="W43:X43"/>
    <mergeCell ref="M42:N42"/>
    <mergeCell ref="O42:P42"/>
    <mergeCell ref="Q42:R42"/>
    <mergeCell ref="S42:T42"/>
    <mergeCell ref="W42:X42"/>
    <mergeCell ref="K42:L42"/>
    <mergeCell ref="A45:B45"/>
    <mergeCell ref="C45:D45"/>
    <mergeCell ref="E45:F45"/>
    <mergeCell ref="G45:H45"/>
    <mergeCell ref="I45:J45"/>
    <mergeCell ref="A44:B44"/>
    <mergeCell ref="C44:D44"/>
    <mergeCell ref="E44:F44"/>
    <mergeCell ref="G44:H44"/>
    <mergeCell ref="I44:J44"/>
    <mergeCell ref="K45:L45"/>
    <mergeCell ref="M45:N45"/>
    <mergeCell ref="O45:P45"/>
    <mergeCell ref="Q45:R45"/>
    <mergeCell ref="S45:T45"/>
    <mergeCell ref="W45:X45"/>
    <mergeCell ref="M44:N44"/>
    <mergeCell ref="O44:P44"/>
    <mergeCell ref="Q44:R44"/>
    <mergeCell ref="S44:T44"/>
    <mergeCell ref="W44:X44"/>
    <mergeCell ref="K44:L44"/>
    <mergeCell ref="A47:B47"/>
    <mergeCell ref="C47:D47"/>
    <mergeCell ref="E47:F47"/>
    <mergeCell ref="G47:H47"/>
    <mergeCell ref="I47:J47"/>
    <mergeCell ref="A46:B46"/>
    <mergeCell ref="C46:D46"/>
    <mergeCell ref="E46:F46"/>
    <mergeCell ref="G46:H46"/>
    <mergeCell ref="I46:J46"/>
    <mergeCell ref="K47:L47"/>
    <mergeCell ref="M47:N47"/>
    <mergeCell ref="O47:P47"/>
    <mergeCell ref="Q47:R47"/>
    <mergeCell ref="S47:T47"/>
    <mergeCell ref="W47:X47"/>
    <mergeCell ref="M46:N46"/>
    <mergeCell ref="O46:P46"/>
    <mergeCell ref="Q46:R46"/>
    <mergeCell ref="S46:T46"/>
    <mergeCell ref="W46:X46"/>
    <mergeCell ref="K46:L46"/>
    <mergeCell ref="A49:B49"/>
    <mergeCell ref="C49:D49"/>
    <mergeCell ref="E49:F49"/>
    <mergeCell ref="G49:H49"/>
    <mergeCell ref="I49:J49"/>
    <mergeCell ref="A48:B48"/>
    <mergeCell ref="C48:D48"/>
    <mergeCell ref="E48:F48"/>
    <mergeCell ref="G48:H48"/>
    <mergeCell ref="I48:J48"/>
    <mergeCell ref="K49:L49"/>
    <mergeCell ref="M49:N49"/>
    <mergeCell ref="O49:P49"/>
    <mergeCell ref="Q49:R49"/>
    <mergeCell ref="S49:T49"/>
    <mergeCell ref="W49:X49"/>
    <mergeCell ref="M48:N48"/>
    <mergeCell ref="O48:P48"/>
    <mergeCell ref="Q48:R48"/>
    <mergeCell ref="S48:T48"/>
    <mergeCell ref="W48:X48"/>
    <mergeCell ref="K48:L48"/>
    <mergeCell ref="A52:C52"/>
    <mergeCell ref="D52:F52"/>
    <mergeCell ref="G52:L52"/>
    <mergeCell ref="M52:O52"/>
    <mergeCell ref="P52:R52"/>
    <mergeCell ref="S52:X52"/>
    <mergeCell ref="A50:B50"/>
    <mergeCell ref="C50:J50"/>
    <mergeCell ref="K50:R50"/>
    <mergeCell ref="S50:X50"/>
    <mergeCell ref="A51:B51"/>
    <mergeCell ref="C51:J51"/>
    <mergeCell ref="K51:R51"/>
    <mergeCell ref="S51:X51"/>
    <mergeCell ref="A55:C55"/>
    <mergeCell ref="G55:L55"/>
    <mergeCell ref="M55:O55"/>
    <mergeCell ref="S55:X55"/>
    <mergeCell ref="A53:C53"/>
    <mergeCell ref="G53:L53"/>
    <mergeCell ref="M53:O53"/>
    <mergeCell ref="S53:X53"/>
    <mergeCell ref="A54:C54"/>
    <mergeCell ref="G54:L54"/>
    <mergeCell ref="M54:O54"/>
    <mergeCell ref="S54:X5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X55"/>
  <sheetViews>
    <sheetView zoomScale="90" zoomScaleNormal="90" workbookViewId="0">
      <pane xSplit="2" ySplit="4" topLeftCell="C29" activePane="bottomRight" state="frozen"/>
      <selection pane="topRight" activeCell="C1" sqref="C1"/>
      <selection pane="bottomLeft" activeCell="A5" sqref="A5"/>
      <selection pane="bottomRight" activeCell="G53" sqref="G53:L53"/>
    </sheetView>
  </sheetViews>
  <sheetFormatPr defaultRowHeight="15"/>
  <sheetData>
    <row r="1" spans="1:24" ht="20.25">
      <c r="A1" s="259" t="s">
        <v>72</v>
      </c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  <c r="N1" s="260"/>
      <c r="O1" s="260"/>
      <c r="P1" s="260"/>
      <c r="Q1" s="260"/>
      <c r="R1" s="260"/>
      <c r="S1" s="260"/>
      <c r="T1" s="5">
        <v>25</v>
      </c>
      <c r="U1" s="261" t="s">
        <v>86</v>
      </c>
      <c r="V1" s="261"/>
      <c r="W1" s="5" t="s">
        <v>77</v>
      </c>
      <c r="X1" s="6"/>
    </row>
    <row r="2" spans="1:24" ht="15.75" thickBot="1">
      <c r="A2" s="104"/>
      <c r="B2" s="105"/>
      <c r="C2" s="105"/>
      <c r="D2" s="105"/>
      <c r="E2" s="105"/>
      <c r="F2" s="105"/>
      <c r="G2" s="105"/>
      <c r="H2" s="105"/>
      <c r="I2" s="105"/>
      <c r="J2" s="105"/>
      <c r="K2" s="106"/>
      <c r="L2" s="106"/>
      <c r="M2" s="106"/>
      <c r="N2" s="105"/>
      <c r="O2" s="107"/>
      <c r="P2" s="105"/>
      <c r="Q2" s="105"/>
      <c r="R2" s="105"/>
      <c r="S2" s="105"/>
      <c r="T2" s="105"/>
      <c r="U2" s="105"/>
      <c r="V2" s="107"/>
      <c r="W2" s="105"/>
      <c r="X2" s="108"/>
    </row>
    <row r="3" spans="1:24" ht="38.25">
      <c r="A3" s="262" t="s">
        <v>0</v>
      </c>
      <c r="B3" s="263"/>
      <c r="C3" s="266" t="s">
        <v>1</v>
      </c>
      <c r="D3" s="267"/>
      <c r="E3" s="267"/>
      <c r="F3" s="267"/>
      <c r="G3" s="267" t="s">
        <v>22</v>
      </c>
      <c r="H3" s="269" t="s">
        <v>23</v>
      </c>
      <c r="I3" s="262" t="s">
        <v>36</v>
      </c>
      <c r="J3" s="263"/>
      <c r="K3" s="230" t="s">
        <v>45</v>
      </c>
      <c r="L3" s="230" t="s">
        <v>33</v>
      </c>
      <c r="M3" s="271" t="s">
        <v>2</v>
      </c>
      <c r="N3" s="272"/>
      <c r="O3" s="272"/>
      <c r="P3" s="272"/>
      <c r="Q3" s="272"/>
      <c r="R3" s="272"/>
      <c r="S3" s="273"/>
      <c r="T3" s="266" t="s">
        <v>34</v>
      </c>
      <c r="U3" s="267"/>
      <c r="V3" s="267"/>
      <c r="W3" s="267"/>
      <c r="X3" s="263"/>
    </row>
    <row r="4" spans="1:24" ht="26.25" thickBot="1">
      <c r="A4" s="264"/>
      <c r="B4" s="265"/>
      <c r="C4" s="1" t="s">
        <v>3</v>
      </c>
      <c r="D4" s="231" t="s">
        <v>4</v>
      </c>
      <c r="E4" s="274" t="s">
        <v>5</v>
      </c>
      <c r="F4" s="274"/>
      <c r="G4" s="268"/>
      <c r="H4" s="270"/>
      <c r="I4" s="228" t="s">
        <v>6</v>
      </c>
      <c r="J4" s="2" t="s">
        <v>39</v>
      </c>
      <c r="K4" s="3" t="s">
        <v>46</v>
      </c>
      <c r="L4" s="3" t="s">
        <v>21</v>
      </c>
      <c r="M4" s="228" t="s">
        <v>9</v>
      </c>
      <c r="N4" s="231" t="s">
        <v>67</v>
      </c>
      <c r="O4" s="231" t="s">
        <v>10</v>
      </c>
      <c r="P4" s="231" t="s">
        <v>11</v>
      </c>
      <c r="Q4" s="231" t="s">
        <v>12</v>
      </c>
      <c r="R4" s="229" t="s">
        <v>65</v>
      </c>
      <c r="S4" s="90" t="s">
        <v>61</v>
      </c>
      <c r="T4" s="1" t="s">
        <v>7</v>
      </c>
      <c r="U4" s="231" t="s">
        <v>8</v>
      </c>
      <c r="V4" s="231" t="s">
        <v>13</v>
      </c>
      <c r="W4" s="231" t="s">
        <v>41</v>
      </c>
      <c r="X4" s="4" t="s">
        <v>14</v>
      </c>
    </row>
    <row r="5" spans="1:24" ht="16.5" thickBot="1">
      <c r="A5" s="275" t="s">
        <v>429</v>
      </c>
      <c r="B5" s="276"/>
      <c r="C5" s="16">
        <v>4.1666666666666664E-2</v>
      </c>
      <c r="D5" s="233">
        <v>4.8611111111111112E-2</v>
      </c>
      <c r="E5" s="280">
        <f t="shared" ref="E5:E10" si="0">D5-C5</f>
        <v>6.9444444444444475E-3</v>
      </c>
      <c r="F5" s="280"/>
      <c r="G5" s="99" t="s">
        <v>92</v>
      </c>
      <c r="H5" s="8">
        <v>1.3</v>
      </c>
      <c r="I5" s="9">
        <v>0.4</v>
      </c>
      <c r="J5" s="10">
        <v>12.75</v>
      </c>
      <c r="K5" s="7">
        <v>12</v>
      </c>
      <c r="L5" s="21">
        <v>24.1</v>
      </c>
      <c r="M5" s="11">
        <v>32.39</v>
      </c>
      <c r="N5" s="12">
        <v>7.52</v>
      </c>
      <c r="O5" s="12">
        <v>40.1</v>
      </c>
      <c r="P5" s="12">
        <v>8.1199999999999992</v>
      </c>
      <c r="Q5" s="12">
        <v>6.79</v>
      </c>
      <c r="R5" s="12">
        <v>0.6</v>
      </c>
      <c r="S5" s="91" t="s">
        <v>178</v>
      </c>
      <c r="T5" s="13">
        <v>0.85</v>
      </c>
      <c r="U5" s="12">
        <v>75.19</v>
      </c>
      <c r="V5" s="14">
        <v>0.13</v>
      </c>
      <c r="W5" s="14">
        <v>8.0000000000000002E-3</v>
      </c>
      <c r="X5" s="15">
        <v>6.86</v>
      </c>
    </row>
    <row r="6" spans="1:24" ht="16.5" thickBot="1">
      <c r="A6" s="275" t="s">
        <v>430</v>
      </c>
      <c r="B6" s="276"/>
      <c r="C6" s="16">
        <v>0.24652777777777779</v>
      </c>
      <c r="D6" s="232">
        <v>0.25347222222222221</v>
      </c>
      <c r="E6" s="277">
        <f t="shared" si="0"/>
        <v>6.9444444444444198E-3</v>
      </c>
      <c r="F6" s="277"/>
      <c r="G6" s="99" t="s">
        <v>92</v>
      </c>
      <c r="H6" s="100">
        <v>1.3</v>
      </c>
      <c r="I6" s="18">
        <v>0.5</v>
      </c>
      <c r="J6" s="19">
        <v>14.05</v>
      </c>
      <c r="K6" s="20">
        <v>10</v>
      </c>
      <c r="L6" s="21">
        <v>25.1</v>
      </c>
      <c r="M6" s="22">
        <v>33.619999999999997</v>
      </c>
      <c r="N6" s="23">
        <v>8.01</v>
      </c>
      <c r="O6" s="23">
        <v>41.08</v>
      </c>
      <c r="P6" s="23">
        <v>8.42</v>
      </c>
      <c r="Q6" s="23">
        <v>6.77</v>
      </c>
      <c r="R6" s="23">
        <v>1.06</v>
      </c>
      <c r="S6" s="215" t="s">
        <v>162</v>
      </c>
      <c r="T6" s="24">
        <v>1</v>
      </c>
      <c r="U6" s="23">
        <v>74.540000000000006</v>
      </c>
      <c r="V6" s="20">
        <v>0.13700000000000001</v>
      </c>
      <c r="W6" s="25">
        <v>8.9999999999999993E-3</v>
      </c>
      <c r="X6" s="26">
        <v>6.8</v>
      </c>
    </row>
    <row r="7" spans="1:24" ht="16.5" thickBot="1">
      <c r="A7" s="275" t="s">
        <v>431</v>
      </c>
      <c r="B7" s="276"/>
      <c r="C7" s="27"/>
      <c r="D7" s="28"/>
      <c r="E7" s="277">
        <f t="shared" si="0"/>
        <v>0</v>
      </c>
      <c r="F7" s="277"/>
      <c r="G7" s="99"/>
      <c r="H7" s="17"/>
      <c r="I7" s="18"/>
      <c r="J7" s="19"/>
      <c r="K7" s="20"/>
      <c r="L7" s="21"/>
      <c r="M7" s="22"/>
      <c r="N7" s="23"/>
      <c r="O7" s="23"/>
      <c r="P7" s="23"/>
      <c r="Q7" s="23"/>
      <c r="R7" s="23"/>
      <c r="S7" s="215"/>
      <c r="T7" s="24"/>
      <c r="U7" s="23"/>
      <c r="V7" s="20"/>
      <c r="W7" s="25"/>
      <c r="X7" s="26"/>
    </row>
    <row r="8" spans="1:24" ht="16.5" thickBot="1">
      <c r="A8" s="275" t="s">
        <v>432</v>
      </c>
      <c r="B8" s="276"/>
      <c r="C8" s="101"/>
      <c r="D8" s="232"/>
      <c r="E8" s="277">
        <f t="shared" si="0"/>
        <v>0</v>
      </c>
      <c r="F8" s="277"/>
      <c r="G8" s="99"/>
      <c r="H8" s="100"/>
      <c r="I8" s="18"/>
      <c r="J8" s="19"/>
      <c r="K8" s="20"/>
      <c r="L8" s="21"/>
      <c r="M8" s="22"/>
      <c r="N8" s="23"/>
      <c r="O8" s="23"/>
      <c r="P8" s="23"/>
      <c r="Q8" s="23"/>
      <c r="R8" s="96"/>
      <c r="S8" s="93"/>
      <c r="T8" s="24"/>
      <c r="U8" s="23"/>
      <c r="V8" s="31"/>
      <c r="W8" s="33"/>
      <c r="X8" s="34"/>
    </row>
    <row r="9" spans="1:24" ht="16.5" thickBot="1">
      <c r="A9" s="275"/>
      <c r="B9" s="278"/>
      <c r="C9" s="16"/>
      <c r="D9" s="232"/>
      <c r="E9" s="277">
        <f t="shared" si="0"/>
        <v>0</v>
      </c>
      <c r="F9" s="277"/>
      <c r="G9" s="99"/>
      <c r="H9" s="17"/>
      <c r="I9" s="18"/>
      <c r="J9" s="19"/>
      <c r="K9" s="20"/>
      <c r="L9" s="21"/>
      <c r="M9" s="30"/>
      <c r="N9" s="31"/>
      <c r="O9" s="31"/>
      <c r="P9" s="31"/>
      <c r="Q9" s="31"/>
      <c r="R9" s="97"/>
      <c r="S9" s="94"/>
      <c r="T9" s="32"/>
      <c r="U9" s="31"/>
      <c r="V9" s="33"/>
      <c r="W9" s="34"/>
      <c r="X9" s="26"/>
    </row>
    <row r="10" spans="1:24" ht="16.5" thickBot="1">
      <c r="A10" s="275"/>
      <c r="B10" s="278"/>
      <c r="C10" s="35"/>
      <c r="D10" s="36"/>
      <c r="E10" s="279">
        <f t="shared" si="0"/>
        <v>0</v>
      </c>
      <c r="F10" s="279"/>
      <c r="G10" s="37"/>
      <c r="H10" s="37"/>
      <c r="I10" s="38"/>
      <c r="J10" s="39"/>
      <c r="K10" s="40"/>
      <c r="L10" s="41"/>
      <c r="M10" s="42"/>
      <c r="N10" s="43"/>
      <c r="O10" s="43"/>
      <c r="P10" s="43"/>
      <c r="Q10" s="43"/>
      <c r="R10" s="43"/>
      <c r="S10" s="95"/>
      <c r="T10" s="44"/>
      <c r="U10" s="40"/>
      <c r="V10" s="40"/>
      <c r="W10" s="45"/>
      <c r="X10" s="46"/>
    </row>
    <row r="11" spans="1:24" ht="16.5" thickBot="1">
      <c r="A11" s="47" t="s">
        <v>35</v>
      </c>
      <c r="B11" s="48"/>
      <c r="C11" s="49"/>
      <c r="D11" s="50"/>
      <c r="E11" s="281"/>
      <c r="F11" s="281"/>
      <c r="G11" s="51"/>
      <c r="H11" s="52"/>
      <c r="I11" s="53">
        <f>SUM(I5:I10)</f>
        <v>0.9</v>
      </c>
      <c r="J11" s="54">
        <f>SUM(J5:J10)</f>
        <v>26.8</v>
      </c>
      <c r="K11" s="102">
        <f>SUM(K5:K10)</f>
        <v>22</v>
      </c>
      <c r="L11" s="55">
        <f>SUM(L5:L10)</f>
        <v>49.2</v>
      </c>
      <c r="M11" s="56"/>
      <c r="N11" s="57"/>
      <c r="O11" s="57"/>
      <c r="P11" s="58"/>
      <c r="Q11" s="57"/>
      <c r="R11" s="59"/>
      <c r="S11" s="59"/>
      <c r="T11" s="60"/>
      <c r="U11" s="57"/>
      <c r="V11" s="57"/>
      <c r="W11" s="57"/>
      <c r="X11" s="61"/>
    </row>
    <row r="12" spans="1:24" ht="16.5" thickBot="1">
      <c r="A12" s="234"/>
      <c r="B12" s="62"/>
      <c r="C12" s="63"/>
      <c r="D12" s="63"/>
      <c r="E12" s="64"/>
      <c r="F12" s="64"/>
      <c r="G12" s="65"/>
      <c r="H12" s="65"/>
      <c r="I12" s="66"/>
      <c r="J12" s="67"/>
      <c r="K12" s="68"/>
      <c r="L12" s="69"/>
      <c r="M12" s="70"/>
      <c r="N12" s="71"/>
      <c r="O12" s="71"/>
      <c r="P12" s="71"/>
      <c r="Q12" s="72"/>
      <c r="R12" s="71"/>
      <c r="S12" s="71"/>
      <c r="T12" s="71"/>
      <c r="U12" s="71"/>
      <c r="V12" s="71"/>
      <c r="W12" s="71"/>
      <c r="X12" s="73"/>
    </row>
    <row r="13" spans="1:24" ht="16.5" thickBot="1">
      <c r="A13" s="282" t="s">
        <v>57</v>
      </c>
      <c r="B13" s="283"/>
      <c r="C13" s="283"/>
      <c r="D13" s="284"/>
      <c r="E13" s="288" t="s">
        <v>8</v>
      </c>
      <c r="F13" s="289"/>
      <c r="G13" s="288" t="s">
        <v>58</v>
      </c>
      <c r="H13" s="289"/>
      <c r="I13" s="288" t="s">
        <v>10</v>
      </c>
      <c r="J13" s="289"/>
      <c r="K13" s="288" t="s">
        <v>14</v>
      </c>
      <c r="L13" s="289"/>
      <c r="M13" s="74"/>
      <c r="N13" s="71"/>
      <c r="O13" s="71"/>
      <c r="P13" s="71"/>
      <c r="Q13" s="72"/>
      <c r="R13" s="71"/>
      <c r="S13" s="71"/>
      <c r="T13" s="71"/>
      <c r="U13" s="71"/>
      <c r="V13" s="71"/>
      <c r="W13" s="71"/>
      <c r="X13" s="73"/>
    </row>
    <row r="14" spans="1:24" ht="16.5" thickBot="1">
      <c r="A14" s="285"/>
      <c r="B14" s="286"/>
      <c r="C14" s="286"/>
      <c r="D14" s="287"/>
      <c r="E14" s="290"/>
      <c r="F14" s="291"/>
      <c r="G14" s="290"/>
      <c r="H14" s="291"/>
      <c r="I14" s="290"/>
      <c r="J14" s="291"/>
      <c r="K14" s="290"/>
      <c r="L14" s="291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10"/>
    </row>
    <row r="15" spans="1:24" ht="16.5" thickBot="1">
      <c r="A15" s="112"/>
      <c r="B15" s="113"/>
      <c r="C15" s="113"/>
      <c r="D15" s="113"/>
      <c r="E15" s="239"/>
      <c r="F15" s="111"/>
      <c r="G15" s="239"/>
      <c r="H15" s="239"/>
      <c r="I15" s="111"/>
      <c r="J15" s="239"/>
      <c r="K15" s="111"/>
      <c r="L15" s="239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10"/>
    </row>
    <row r="16" spans="1:24" ht="15.75">
      <c r="A16" s="296" t="s">
        <v>16</v>
      </c>
      <c r="B16" s="297"/>
      <c r="C16" s="298" t="s">
        <v>30</v>
      </c>
      <c r="D16" s="299"/>
      <c r="E16" s="300" t="s">
        <v>31</v>
      </c>
      <c r="F16" s="300"/>
      <c r="G16" s="298" t="s">
        <v>32</v>
      </c>
      <c r="H16" s="299"/>
      <c r="I16" s="300" t="s">
        <v>24</v>
      </c>
      <c r="J16" s="300"/>
      <c r="K16" s="298" t="s">
        <v>25</v>
      </c>
      <c r="L16" s="299"/>
      <c r="M16" s="300" t="s">
        <v>26</v>
      </c>
      <c r="N16" s="300"/>
      <c r="O16" s="298" t="s">
        <v>27</v>
      </c>
      <c r="P16" s="299"/>
      <c r="Q16" s="300" t="s">
        <v>28</v>
      </c>
      <c r="R16" s="300"/>
      <c r="S16" s="298" t="s">
        <v>29</v>
      </c>
      <c r="T16" s="299"/>
      <c r="U16" s="235">
        <v>20</v>
      </c>
      <c r="V16" s="75">
        <v>22</v>
      </c>
      <c r="W16" s="302">
        <v>24</v>
      </c>
      <c r="X16" s="303"/>
    </row>
    <row r="17" spans="1:24" ht="15.75">
      <c r="A17" s="292" t="s">
        <v>17</v>
      </c>
      <c r="B17" s="293"/>
      <c r="C17" s="294">
        <v>8</v>
      </c>
      <c r="D17" s="295"/>
      <c r="E17" s="294">
        <v>15</v>
      </c>
      <c r="F17" s="295"/>
      <c r="G17" s="294">
        <v>23</v>
      </c>
      <c r="H17" s="295"/>
      <c r="I17" s="294"/>
      <c r="J17" s="295"/>
      <c r="K17" s="294"/>
      <c r="L17" s="295"/>
      <c r="M17" s="294"/>
      <c r="N17" s="295"/>
      <c r="O17" s="294"/>
      <c r="P17" s="295"/>
      <c r="Q17" s="301"/>
      <c r="R17" s="301"/>
      <c r="S17" s="294"/>
      <c r="T17" s="295"/>
      <c r="U17" s="237"/>
      <c r="V17" s="76"/>
      <c r="W17" s="301"/>
      <c r="X17" s="295"/>
    </row>
    <row r="18" spans="1:24" ht="15.75">
      <c r="A18" s="292" t="s">
        <v>42</v>
      </c>
      <c r="B18" s="293"/>
      <c r="C18" s="306" t="s">
        <v>136</v>
      </c>
      <c r="D18" s="307"/>
      <c r="E18" s="306" t="s">
        <v>299</v>
      </c>
      <c r="F18" s="307"/>
      <c r="G18" s="306" t="s">
        <v>433</v>
      </c>
      <c r="H18" s="307"/>
      <c r="I18" s="306"/>
      <c r="J18" s="307"/>
      <c r="K18" s="306"/>
      <c r="L18" s="307"/>
      <c r="M18" s="306"/>
      <c r="N18" s="307"/>
      <c r="O18" s="306"/>
      <c r="P18" s="307"/>
      <c r="Q18" s="309"/>
      <c r="R18" s="309"/>
      <c r="S18" s="306"/>
      <c r="T18" s="307"/>
      <c r="U18" s="237"/>
      <c r="V18" s="76"/>
      <c r="W18" s="301"/>
      <c r="X18" s="295"/>
    </row>
    <row r="19" spans="1:24" ht="15.75">
      <c r="A19" s="292" t="s">
        <v>43</v>
      </c>
      <c r="B19" s="293"/>
      <c r="C19" s="304">
        <v>400</v>
      </c>
      <c r="D19" s="305"/>
      <c r="E19" s="304">
        <v>383</v>
      </c>
      <c r="F19" s="305"/>
      <c r="G19" s="304">
        <v>383</v>
      </c>
      <c r="H19" s="305"/>
      <c r="I19" s="304"/>
      <c r="J19" s="305"/>
      <c r="K19" s="304"/>
      <c r="L19" s="305"/>
      <c r="M19" s="304"/>
      <c r="N19" s="305"/>
      <c r="O19" s="304"/>
      <c r="P19" s="305"/>
      <c r="Q19" s="308"/>
      <c r="R19" s="308"/>
      <c r="S19" s="304"/>
      <c r="T19" s="305"/>
      <c r="U19" s="77"/>
      <c r="V19" s="78"/>
      <c r="W19" s="308"/>
      <c r="X19" s="305"/>
    </row>
    <row r="20" spans="1:24" ht="15.75">
      <c r="A20" s="292" t="s">
        <v>44</v>
      </c>
      <c r="B20" s="293"/>
      <c r="C20" s="294">
        <v>0.72</v>
      </c>
      <c r="D20" s="295"/>
      <c r="E20" s="294">
        <v>0.72</v>
      </c>
      <c r="F20" s="295"/>
      <c r="G20" s="294">
        <v>0.7</v>
      </c>
      <c r="H20" s="295"/>
      <c r="I20" s="294"/>
      <c r="J20" s="295"/>
      <c r="K20" s="294"/>
      <c r="L20" s="295"/>
      <c r="M20" s="294"/>
      <c r="N20" s="295"/>
      <c r="O20" s="294"/>
      <c r="P20" s="295"/>
      <c r="Q20" s="301"/>
      <c r="R20" s="301"/>
      <c r="S20" s="294"/>
      <c r="T20" s="295"/>
      <c r="U20" s="237"/>
      <c r="V20" s="76"/>
      <c r="W20" s="301"/>
      <c r="X20" s="295"/>
    </row>
    <row r="21" spans="1:24" ht="15.75">
      <c r="A21" s="292" t="s">
        <v>63</v>
      </c>
      <c r="B21" s="293"/>
      <c r="C21" s="294">
        <v>1176</v>
      </c>
      <c r="D21" s="295"/>
      <c r="E21" s="294">
        <v>1169</v>
      </c>
      <c r="F21" s="295"/>
      <c r="G21" s="294">
        <v>1151</v>
      </c>
      <c r="H21" s="295"/>
      <c r="I21" s="294"/>
      <c r="J21" s="295"/>
      <c r="K21" s="294"/>
      <c r="L21" s="295"/>
      <c r="M21" s="294"/>
      <c r="N21" s="295"/>
      <c r="O21" s="294"/>
      <c r="P21" s="295"/>
      <c r="Q21" s="301"/>
      <c r="R21" s="301"/>
      <c r="S21" s="294"/>
      <c r="T21" s="295"/>
      <c r="U21" s="237"/>
      <c r="V21" s="76"/>
      <c r="W21" s="301"/>
      <c r="X21" s="295"/>
    </row>
    <row r="22" spans="1:24" ht="15.75">
      <c r="A22" s="292" t="s">
        <v>18</v>
      </c>
      <c r="B22" s="293"/>
      <c r="C22" s="294">
        <v>0.32</v>
      </c>
      <c r="D22" s="295"/>
      <c r="E22" s="294">
        <v>0.32</v>
      </c>
      <c r="F22" s="295"/>
      <c r="G22" s="294">
        <v>0.32</v>
      </c>
      <c r="H22" s="295"/>
      <c r="I22" s="294"/>
      <c r="J22" s="295"/>
      <c r="K22" s="294"/>
      <c r="L22" s="295"/>
      <c r="M22" s="294"/>
      <c r="N22" s="295"/>
      <c r="O22" s="294"/>
      <c r="P22" s="295"/>
      <c r="Q22" s="301"/>
      <c r="R22" s="301"/>
      <c r="S22" s="294"/>
      <c r="T22" s="295"/>
      <c r="U22" s="237"/>
      <c r="V22" s="76"/>
      <c r="W22" s="301"/>
      <c r="X22" s="295"/>
    </row>
    <row r="23" spans="1:24" ht="15.75">
      <c r="A23" s="292" t="s">
        <v>19</v>
      </c>
      <c r="B23" s="293"/>
      <c r="C23" s="310">
        <f>C20-C22</f>
        <v>0.39999999999999997</v>
      </c>
      <c r="D23" s="311"/>
      <c r="E23" s="310">
        <f>E20-E22</f>
        <v>0.39999999999999997</v>
      </c>
      <c r="F23" s="311"/>
      <c r="G23" s="310">
        <f>G20-G22</f>
        <v>0.37999999999999995</v>
      </c>
      <c r="H23" s="311"/>
      <c r="I23" s="310">
        <f>I20-I22</f>
        <v>0</v>
      </c>
      <c r="J23" s="311"/>
      <c r="K23" s="310">
        <f>K20-K22</f>
        <v>0</v>
      </c>
      <c r="L23" s="311"/>
      <c r="M23" s="310">
        <f>M20-M22</f>
        <v>0</v>
      </c>
      <c r="N23" s="311"/>
      <c r="O23" s="310">
        <f>O20-O22</f>
        <v>0</v>
      </c>
      <c r="P23" s="311"/>
      <c r="Q23" s="310">
        <f>Q20-Q22</f>
        <v>0</v>
      </c>
      <c r="R23" s="311"/>
      <c r="S23" s="310">
        <f>S20-S22</f>
        <v>0</v>
      </c>
      <c r="T23" s="311"/>
      <c r="U23" s="85">
        <f>U20-U22</f>
        <v>0</v>
      </c>
      <c r="V23" s="79">
        <f>V20-V22</f>
        <v>0</v>
      </c>
      <c r="W23" s="310">
        <f>W20-W22</f>
        <v>0</v>
      </c>
      <c r="X23" s="311"/>
    </row>
    <row r="24" spans="1:24" ht="16.5" thickBot="1">
      <c r="A24" s="319" t="s">
        <v>64</v>
      </c>
      <c r="B24" s="320"/>
      <c r="C24" s="312">
        <v>600</v>
      </c>
      <c r="D24" s="313"/>
      <c r="E24" s="312">
        <v>650</v>
      </c>
      <c r="F24" s="313"/>
      <c r="G24" s="312">
        <v>660</v>
      </c>
      <c r="H24" s="313"/>
      <c r="I24" s="312"/>
      <c r="J24" s="313"/>
      <c r="K24" s="312"/>
      <c r="L24" s="313"/>
      <c r="M24" s="312"/>
      <c r="N24" s="313"/>
      <c r="O24" s="312"/>
      <c r="P24" s="313"/>
      <c r="Q24" s="314"/>
      <c r="R24" s="314"/>
      <c r="S24" s="312"/>
      <c r="T24" s="313"/>
      <c r="U24" s="238"/>
      <c r="V24" s="80"/>
      <c r="W24" s="314"/>
      <c r="X24" s="313"/>
    </row>
    <row r="25" spans="1:24" ht="15.75">
      <c r="A25" s="315" t="s">
        <v>66</v>
      </c>
      <c r="B25" s="316"/>
      <c r="C25" s="317" t="s">
        <v>96</v>
      </c>
      <c r="D25" s="318"/>
      <c r="E25" s="317" t="s">
        <v>96</v>
      </c>
      <c r="F25" s="318"/>
      <c r="G25" s="317" t="s">
        <v>96</v>
      </c>
      <c r="H25" s="318"/>
      <c r="I25" s="317"/>
      <c r="J25" s="318"/>
      <c r="K25" s="317"/>
      <c r="L25" s="318"/>
      <c r="M25" s="317"/>
      <c r="N25" s="318"/>
      <c r="O25" s="317"/>
      <c r="P25" s="318"/>
      <c r="Q25" s="317"/>
      <c r="R25" s="318"/>
      <c r="S25" s="317"/>
      <c r="T25" s="318"/>
      <c r="U25" s="317"/>
      <c r="V25" s="318"/>
      <c r="W25" s="317"/>
      <c r="X25" s="318"/>
    </row>
    <row r="26" spans="1:24" ht="16.5" thickBot="1">
      <c r="A26" s="344" t="s">
        <v>70</v>
      </c>
      <c r="B26" s="345"/>
      <c r="C26" s="321">
        <v>0.75</v>
      </c>
      <c r="D26" s="322"/>
      <c r="E26" s="321">
        <v>0.75</v>
      </c>
      <c r="F26" s="322"/>
      <c r="G26" s="321">
        <v>0.73</v>
      </c>
      <c r="H26" s="322"/>
      <c r="I26" s="321"/>
      <c r="J26" s="322"/>
      <c r="K26" s="321"/>
      <c r="L26" s="322"/>
      <c r="M26" s="321"/>
      <c r="N26" s="322"/>
      <c r="O26" s="321"/>
      <c r="P26" s="322"/>
      <c r="Q26" s="321"/>
      <c r="R26" s="322"/>
      <c r="S26" s="321"/>
      <c r="T26" s="322"/>
      <c r="U26" s="103"/>
      <c r="V26" s="103"/>
      <c r="W26" s="323"/>
      <c r="X26" s="322"/>
    </row>
    <row r="27" spans="1:24" ht="16.5" thickBot="1">
      <c r="A27" s="324"/>
      <c r="B27" s="325"/>
      <c r="C27" s="325"/>
      <c r="D27" s="325"/>
      <c r="E27" s="325"/>
      <c r="F27" s="325"/>
      <c r="G27" s="325"/>
      <c r="H27" s="325"/>
      <c r="I27" s="325"/>
      <c r="J27" s="325"/>
      <c r="K27" s="325"/>
      <c r="L27" s="325"/>
      <c r="M27" s="325"/>
      <c r="N27" s="325"/>
      <c r="O27" s="325"/>
      <c r="P27" s="325"/>
      <c r="Q27" s="325"/>
      <c r="R27" s="326"/>
      <c r="S27" s="327" t="s">
        <v>62</v>
      </c>
      <c r="T27" s="328"/>
      <c r="U27" s="329"/>
      <c r="V27" s="330"/>
      <c r="W27" s="331">
        <f>I17+Q17+W17</f>
        <v>0</v>
      </c>
      <c r="X27" s="332"/>
    </row>
    <row r="28" spans="1:24" ht="16.5" thickBot="1">
      <c r="A28" s="333" t="s">
        <v>47</v>
      </c>
      <c r="B28" s="334"/>
      <c r="C28" s="327" t="s">
        <v>48</v>
      </c>
      <c r="D28" s="328"/>
      <c r="E28" s="328"/>
      <c r="F28" s="328"/>
      <c r="G28" s="328"/>
      <c r="H28" s="328"/>
      <c r="I28" s="328"/>
      <c r="J28" s="328"/>
      <c r="K28" s="328"/>
      <c r="L28" s="328"/>
      <c r="M28" s="328"/>
      <c r="N28" s="328"/>
      <c r="O28" s="328"/>
      <c r="P28" s="328"/>
      <c r="Q28" s="328"/>
      <c r="R28" s="328"/>
      <c r="S28" s="328"/>
      <c r="T28" s="328"/>
      <c r="U28" s="328"/>
      <c r="V28" s="328"/>
      <c r="W28" s="328"/>
      <c r="X28" s="337"/>
    </row>
    <row r="29" spans="1:24" ht="16.5" thickBot="1">
      <c r="A29" s="335"/>
      <c r="B29" s="336"/>
      <c r="C29" s="338" t="s">
        <v>49</v>
      </c>
      <c r="D29" s="339"/>
      <c r="E29" s="339"/>
      <c r="F29" s="339"/>
      <c r="G29" s="339"/>
      <c r="H29" s="339"/>
      <c r="I29" s="339"/>
      <c r="J29" s="340"/>
      <c r="K29" s="341" t="s">
        <v>51</v>
      </c>
      <c r="L29" s="342"/>
      <c r="M29" s="342"/>
      <c r="N29" s="342"/>
      <c r="O29" s="342"/>
      <c r="P29" s="342"/>
      <c r="Q29" s="342"/>
      <c r="R29" s="343"/>
      <c r="S29" s="338" t="s">
        <v>50</v>
      </c>
      <c r="T29" s="339"/>
      <c r="U29" s="339"/>
      <c r="V29" s="339"/>
      <c r="W29" s="339"/>
      <c r="X29" s="340"/>
    </row>
    <row r="30" spans="1:24" ht="16.5" thickBot="1">
      <c r="A30" s="346" t="s">
        <v>53</v>
      </c>
      <c r="B30" s="350"/>
      <c r="C30" s="298" t="s">
        <v>30</v>
      </c>
      <c r="D30" s="299"/>
      <c r="E30" s="298" t="s">
        <v>31</v>
      </c>
      <c r="F30" s="299"/>
      <c r="G30" s="298" t="s">
        <v>32</v>
      </c>
      <c r="H30" s="299"/>
      <c r="I30" s="300" t="s">
        <v>24</v>
      </c>
      <c r="J30" s="300"/>
      <c r="K30" s="298" t="s">
        <v>25</v>
      </c>
      <c r="L30" s="299"/>
      <c r="M30" s="298" t="s">
        <v>26</v>
      </c>
      <c r="N30" s="299"/>
      <c r="O30" s="298" t="s">
        <v>27</v>
      </c>
      <c r="P30" s="299"/>
      <c r="Q30" s="300" t="s">
        <v>28</v>
      </c>
      <c r="R30" s="300"/>
      <c r="S30" s="298" t="s">
        <v>29</v>
      </c>
      <c r="T30" s="300"/>
      <c r="U30" s="75">
        <v>20</v>
      </c>
      <c r="V30" s="75">
        <v>22</v>
      </c>
      <c r="W30" s="351">
        <v>24</v>
      </c>
      <c r="X30" s="303"/>
    </row>
    <row r="31" spans="1:24" ht="16.5" thickBot="1">
      <c r="A31" s="346" t="s">
        <v>15</v>
      </c>
      <c r="B31" s="347"/>
      <c r="C31" s="348"/>
      <c r="D31" s="349"/>
      <c r="E31" s="348"/>
      <c r="F31" s="349"/>
      <c r="G31" s="348"/>
      <c r="H31" s="349"/>
      <c r="I31" s="348"/>
      <c r="J31" s="349"/>
      <c r="K31" s="348"/>
      <c r="L31" s="349"/>
      <c r="M31" s="348"/>
      <c r="N31" s="349"/>
      <c r="O31" s="348"/>
      <c r="P31" s="349"/>
      <c r="Q31" s="348"/>
      <c r="R31" s="349"/>
      <c r="S31" s="348"/>
      <c r="T31" s="349"/>
      <c r="U31" s="87"/>
      <c r="V31" s="87"/>
      <c r="W31" s="348"/>
      <c r="X31" s="349"/>
    </row>
    <row r="32" spans="1:24" ht="15.75">
      <c r="A32" s="356" t="s">
        <v>78</v>
      </c>
      <c r="B32" s="357"/>
      <c r="C32" s="354"/>
      <c r="D32" s="355"/>
      <c r="E32" s="354"/>
      <c r="F32" s="355"/>
      <c r="G32" s="354"/>
      <c r="H32" s="355"/>
      <c r="I32" s="354"/>
      <c r="J32" s="355"/>
      <c r="K32" s="354"/>
      <c r="L32" s="355"/>
      <c r="M32" s="354"/>
      <c r="N32" s="355"/>
      <c r="O32" s="354"/>
      <c r="P32" s="355"/>
      <c r="Q32" s="354"/>
      <c r="R32" s="355"/>
      <c r="S32" s="354"/>
      <c r="T32" s="355"/>
      <c r="U32" s="76"/>
      <c r="V32" s="76"/>
      <c r="W32" s="354"/>
      <c r="X32" s="355"/>
    </row>
    <row r="33" spans="1:24" ht="15.75">
      <c r="A33" s="352" t="s">
        <v>79</v>
      </c>
      <c r="B33" s="353"/>
      <c r="C33" s="354"/>
      <c r="D33" s="355"/>
      <c r="E33" s="354"/>
      <c r="F33" s="355"/>
      <c r="G33" s="354"/>
      <c r="H33" s="355"/>
      <c r="I33" s="354"/>
      <c r="J33" s="355"/>
      <c r="K33" s="354"/>
      <c r="L33" s="355"/>
      <c r="M33" s="354"/>
      <c r="N33" s="355"/>
      <c r="O33" s="354"/>
      <c r="P33" s="355"/>
      <c r="Q33" s="354"/>
      <c r="R33" s="355"/>
      <c r="S33" s="354"/>
      <c r="T33" s="355"/>
      <c r="U33" s="86"/>
      <c r="V33" s="86"/>
      <c r="W33" s="354"/>
      <c r="X33" s="355"/>
    </row>
    <row r="34" spans="1:24" ht="15.75">
      <c r="A34" s="352" t="s">
        <v>257</v>
      </c>
      <c r="B34" s="353"/>
      <c r="C34" s="354">
        <v>800</v>
      </c>
      <c r="D34" s="355"/>
      <c r="E34" s="354">
        <v>800</v>
      </c>
      <c r="F34" s="355"/>
      <c r="G34" s="354">
        <v>800</v>
      </c>
      <c r="H34" s="355"/>
      <c r="I34" s="354"/>
      <c r="J34" s="355"/>
      <c r="K34" s="354"/>
      <c r="L34" s="355"/>
      <c r="M34" s="354"/>
      <c r="N34" s="355"/>
      <c r="O34" s="354"/>
      <c r="P34" s="355"/>
      <c r="Q34" s="354"/>
      <c r="R34" s="355"/>
      <c r="S34" s="354"/>
      <c r="T34" s="355"/>
      <c r="U34" s="86"/>
      <c r="V34" s="86"/>
      <c r="W34" s="354"/>
      <c r="X34" s="355"/>
    </row>
    <row r="35" spans="1:24" ht="16.5" thickBot="1">
      <c r="A35" s="352" t="s">
        <v>258</v>
      </c>
      <c r="B35" s="353"/>
      <c r="C35" s="358">
        <v>920</v>
      </c>
      <c r="D35" s="359"/>
      <c r="E35" s="358">
        <v>920</v>
      </c>
      <c r="F35" s="359"/>
      <c r="G35" s="358">
        <v>920</v>
      </c>
      <c r="H35" s="359"/>
      <c r="I35" s="358"/>
      <c r="J35" s="359"/>
      <c r="K35" s="358"/>
      <c r="L35" s="359"/>
      <c r="M35" s="358"/>
      <c r="N35" s="359"/>
      <c r="O35" s="358"/>
      <c r="P35" s="359"/>
      <c r="Q35" s="358"/>
      <c r="R35" s="359"/>
      <c r="S35" s="358"/>
      <c r="T35" s="359"/>
      <c r="U35" s="86"/>
      <c r="V35" s="86"/>
      <c r="W35" s="358"/>
      <c r="X35" s="359"/>
    </row>
    <row r="36" spans="1:24" ht="16.5" thickBot="1">
      <c r="A36" s="346" t="s">
        <v>38</v>
      </c>
      <c r="B36" s="347"/>
      <c r="C36" s="364">
        <f>C32+C35+C34+C33</f>
        <v>1720</v>
      </c>
      <c r="D36" s="365"/>
      <c r="E36" s="364">
        <f>E32+E35+E34+E33</f>
        <v>1720</v>
      </c>
      <c r="F36" s="365"/>
      <c r="G36" s="364">
        <f>G32+G35+G34+G33</f>
        <v>1720</v>
      </c>
      <c r="H36" s="365"/>
      <c r="I36" s="364">
        <f t="shared" ref="I36:W36" si="1">I32+I35+I34+I33</f>
        <v>0</v>
      </c>
      <c r="J36" s="365"/>
      <c r="K36" s="364">
        <f t="shared" si="1"/>
        <v>0</v>
      </c>
      <c r="L36" s="365"/>
      <c r="M36" s="364">
        <f t="shared" si="1"/>
        <v>0</v>
      </c>
      <c r="N36" s="365"/>
      <c r="O36" s="364">
        <f t="shared" si="1"/>
        <v>0</v>
      </c>
      <c r="P36" s="365"/>
      <c r="Q36" s="364">
        <f t="shared" si="1"/>
        <v>0</v>
      </c>
      <c r="R36" s="365"/>
      <c r="S36" s="364">
        <f t="shared" si="1"/>
        <v>0</v>
      </c>
      <c r="T36" s="365"/>
      <c r="U36" s="82">
        <f>U32+U35+U34+U33</f>
        <v>0</v>
      </c>
      <c r="V36" s="82">
        <f>V32+V35+V34+V33</f>
        <v>0</v>
      </c>
      <c r="W36" s="364">
        <f t="shared" si="1"/>
        <v>0</v>
      </c>
      <c r="X36" s="365"/>
    </row>
    <row r="37" spans="1:24" ht="15.75">
      <c r="A37" s="360" t="s">
        <v>81</v>
      </c>
      <c r="B37" s="361"/>
      <c r="C37" s="362"/>
      <c r="D37" s="363"/>
      <c r="E37" s="362"/>
      <c r="F37" s="363"/>
      <c r="G37" s="362"/>
      <c r="H37" s="363"/>
      <c r="I37" s="362"/>
      <c r="J37" s="363"/>
      <c r="K37" s="362"/>
      <c r="L37" s="363"/>
      <c r="M37" s="362"/>
      <c r="N37" s="363"/>
      <c r="O37" s="362"/>
      <c r="P37" s="363"/>
      <c r="Q37" s="362"/>
      <c r="R37" s="363"/>
      <c r="S37" s="362"/>
      <c r="T37" s="363"/>
      <c r="U37" s="81"/>
      <c r="V37" s="81"/>
      <c r="W37" s="362"/>
      <c r="X37" s="363"/>
    </row>
    <row r="38" spans="1:24" ht="15.75">
      <c r="A38" s="360" t="s">
        <v>68</v>
      </c>
      <c r="B38" s="361"/>
      <c r="C38" s="354"/>
      <c r="D38" s="355"/>
      <c r="E38" s="354"/>
      <c r="F38" s="355"/>
      <c r="G38" s="354"/>
      <c r="H38" s="355"/>
      <c r="I38" s="354"/>
      <c r="J38" s="355"/>
      <c r="K38" s="354"/>
      <c r="L38" s="355"/>
      <c r="M38" s="354"/>
      <c r="N38" s="355"/>
      <c r="O38" s="354"/>
      <c r="P38" s="355"/>
      <c r="Q38" s="354"/>
      <c r="R38" s="355"/>
      <c r="S38" s="354"/>
      <c r="T38" s="355"/>
      <c r="U38" s="76"/>
      <c r="V38" s="76"/>
      <c r="W38" s="354"/>
      <c r="X38" s="355"/>
    </row>
    <row r="39" spans="1:24" ht="15.75">
      <c r="A39" s="360" t="s">
        <v>83</v>
      </c>
      <c r="B39" s="361"/>
      <c r="C39" s="354">
        <v>800</v>
      </c>
      <c r="D39" s="355"/>
      <c r="E39" s="354">
        <v>800</v>
      </c>
      <c r="F39" s="355"/>
      <c r="G39" s="354">
        <v>800</v>
      </c>
      <c r="H39" s="355"/>
      <c r="I39" s="354"/>
      <c r="J39" s="355"/>
      <c r="K39" s="354"/>
      <c r="L39" s="355"/>
      <c r="M39" s="354"/>
      <c r="N39" s="355"/>
      <c r="O39" s="354"/>
      <c r="P39" s="355"/>
      <c r="Q39" s="354"/>
      <c r="R39" s="355"/>
      <c r="S39" s="354"/>
      <c r="T39" s="355"/>
      <c r="U39" s="76"/>
      <c r="V39" s="76"/>
      <c r="W39" s="354"/>
      <c r="X39" s="355"/>
    </row>
    <row r="40" spans="1:24" ht="15.75">
      <c r="A40" s="352" t="s">
        <v>73</v>
      </c>
      <c r="B40" s="353"/>
      <c r="C40" s="354">
        <v>200</v>
      </c>
      <c r="D40" s="355"/>
      <c r="E40" s="354">
        <v>200</v>
      </c>
      <c r="F40" s="355"/>
      <c r="G40" s="354">
        <v>200</v>
      </c>
      <c r="H40" s="355"/>
      <c r="I40" s="354"/>
      <c r="J40" s="355"/>
      <c r="K40" s="354"/>
      <c r="L40" s="355"/>
      <c r="M40" s="354"/>
      <c r="N40" s="355"/>
      <c r="O40" s="354"/>
      <c r="P40" s="355"/>
      <c r="Q40" s="354"/>
      <c r="R40" s="355"/>
      <c r="S40" s="354"/>
      <c r="T40" s="355"/>
      <c r="U40" s="76"/>
      <c r="V40" s="76"/>
      <c r="W40" s="354"/>
      <c r="X40" s="355"/>
    </row>
    <row r="41" spans="1:24" ht="15.75">
      <c r="A41" s="366" t="s">
        <v>84</v>
      </c>
      <c r="B41" s="367"/>
      <c r="C41" s="354">
        <v>1200</v>
      </c>
      <c r="D41" s="355"/>
      <c r="E41" s="354">
        <v>1200</v>
      </c>
      <c r="F41" s="355"/>
      <c r="G41" s="354">
        <v>1200</v>
      </c>
      <c r="H41" s="355"/>
      <c r="I41" s="354"/>
      <c r="J41" s="355"/>
      <c r="K41" s="354"/>
      <c r="L41" s="355"/>
      <c r="M41" s="354"/>
      <c r="N41" s="355"/>
      <c r="O41" s="354"/>
      <c r="P41" s="355"/>
      <c r="Q41" s="354"/>
      <c r="R41" s="355"/>
      <c r="S41" s="354"/>
      <c r="T41" s="355"/>
      <c r="U41" s="76"/>
      <c r="V41" s="76"/>
      <c r="W41" s="354"/>
      <c r="X41" s="355"/>
    </row>
    <row r="42" spans="1:24" ht="16.5" thickBot="1">
      <c r="A42" s="366" t="s">
        <v>85</v>
      </c>
      <c r="B42" s="367"/>
      <c r="C42" s="358">
        <v>300</v>
      </c>
      <c r="D42" s="359"/>
      <c r="E42" s="358">
        <v>300</v>
      </c>
      <c r="F42" s="359"/>
      <c r="G42" s="358">
        <v>300</v>
      </c>
      <c r="H42" s="359"/>
      <c r="I42" s="358"/>
      <c r="J42" s="359"/>
      <c r="K42" s="358"/>
      <c r="L42" s="359"/>
      <c r="M42" s="358"/>
      <c r="N42" s="359"/>
      <c r="O42" s="358"/>
      <c r="P42" s="359"/>
      <c r="Q42" s="358"/>
      <c r="R42" s="359"/>
      <c r="S42" s="358"/>
      <c r="T42" s="359"/>
      <c r="U42" s="86"/>
      <c r="V42" s="86"/>
      <c r="W42" s="358"/>
      <c r="X42" s="359"/>
    </row>
    <row r="43" spans="1:24" ht="16.5" thickBot="1">
      <c r="A43" s="368" t="s">
        <v>52</v>
      </c>
      <c r="B43" s="369"/>
      <c r="C43" s="370">
        <f>C37+C38+C39+C40+C41+C42</f>
        <v>2500</v>
      </c>
      <c r="D43" s="371"/>
      <c r="E43" s="370">
        <f>E37+E38+E39+E40+E41+E42</f>
        <v>2500</v>
      </c>
      <c r="F43" s="371"/>
      <c r="G43" s="370">
        <f>G37+G38+G39+G40+G41+G42</f>
        <v>2500</v>
      </c>
      <c r="H43" s="371"/>
      <c r="I43" s="370">
        <f t="shared" ref="I43:S43" si="2">I37+I38+I39+I40+I41+I42</f>
        <v>0</v>
      </c>
      <c r="J43" s="371"/>
      <c r="K43" s="370">
        <f t="shared" si="2"/>
        <v>0</v>
      </c>
      <c r="L43" s="371"/>
      <c r="M43" s="370">
        <f t="shared" si="2"/>
        <v>0</v>
      </c>
      <c r="N43" s="371"/>
      <c r="O43" s="370">
        <f t="shared" si="2"/>
        <v>0</v>
      </c>
      <c r="P43" s="371"/>
      <c r="Q43" s="370">
        <f t="shared" si="2"/>
        <v>0</v>
      </c>
      <c r="R43" s="371"/>
      <c r="S43" s="370">
        <f t="shared" si="2"/>
        <v>0</v>
      </c>
      <c r="T43" s="371"/>
      <c r="U43" s="236">
        <f>U37+U38+U39+U40+U41+U42</f>
        <v>0</v>
      </c>
      <c r="V43" s="236">
        <f>V37+V38+V39+V40+V41+V42</f>
        <v>0</v>
      </c>
      <c r="W43" s="370">
        <f t="shared" ref="W43" si="3">W37+W38+W39+W40+W41+W42</f>
        <v>0</v>
      </c>
      <c r="X43" s="371"/>
    </row>
    <row r="44" spans="1:24" ht="15.75">
      <c r="A44" s="373" t="s">
        <v>54</v>
      </c>
      <c r="B44" s="374"/>
      <c r="C44" s="362"/>
      <c r="D44" s="363"/>
      <c r="E44" s="362"/>
      <c r="F44" s="363"/>
      <c r="G44" s="362"/>
      <c r="H44" s="363"/>
      <c r="I44" s="362"/>
      <c r="J44" s="363"/>
      <c r="K44" s="362"/>
      <c r="L44" s="363"/>
      <c r="M44" s="362"/>
      <c r="N44" s="363"/>
      <c r="O44" s="362"/>
      <c r="P44" s="363"/>
      <c r="Q44" s="362"/>
      <c r="R44" s="363"/>
      <c r="S44" s="362"/>
      <c r="T44" s="363"/>
      <c r="U44" s="81"/>
      <c r="V44" s="81"/>
      <c r="W44" s="362"/>
      <c r="X44" s="363"/>
    </row>
    <row r="45" spans="1:24" ht="15.75">
      <c r="A45" s="292" t="s">
        <v>55</v>
      </c>
      <c r="B45" s="372"/>
      <c r="C45" s="354">
        <v>100</v>
      </c>
      <c r="D45" s="355"/>
      <c r="E45" s="354">
        <v>100</v>
      </c>
      <c r="F45" s="355"/>
      <c r="G45" s="354">
        <v>100</v>
      </c>
      <c r="H45" s="355"/>
      <c r="I45" s="354"/>
      <c r="J45" s="355"/>
      <c r="K45" s="354"/>
      <c r="L45" s="355"/>
      <c r="M45" s="354"/>
      <c r="N45" s="355"/>
      <c r="O45" s="354"/>
      <c r="P45" s="355"/>
      <c r="Q45" s="354"/>
      <c r="R45" s="355"/>
      <c r="S45" s="354"/>
      <c r="T45" s="355"/>
      <c r="U45" s="76"/>
      <c r="V45" s="76"/>
      <c r="W45" s="354"/>
      <c r="X45" s="355"/>
    </row>
    <row r="46" spans="1:24" ht="15.75">
      <c r="A46" s="360" t="s">
        <v>71</v>
      </c>
      <c r="B46" s="361"/>
      <c r="C46" s="354"/>
      <c r="D46" s="355"/>
      <c r="E46" s="354"/>
      <c r="F46" s="355"/>
      <c r="G46" s="354"/>
      <c r="H46" s="355"/>
      <c r="I46" s="354"/>
      <c r="J46" s="375"/>
      <c r="K46" s="354"/>
      <c r="L46" s="375"/>
      <c r="M46" s="354"/>
      <c r="N46" s="375"/>
      <c r="O46" s="354"/>
      <c r="P46" s="375"/>
      <c r="Q46" s="354"/>
      <c r="R46" s="375"/>
      <c r="S46" s="354"/>
      <c r="T46" s="375"/>
      <c r="U46" s="76"/>
      <c r="V46" s="76"/>
      <c r="W46" s="354"/>
      <c r="X46" s="375"/>
    </row>
    <row r="47" spans="1:24" ht="15.75">
      <c r="A47" s="292" t="s">
        <v>75</v>
      </c>
      <c r="B47" s="372"/>
      <c r="C47" s="354"/>
      <c r="D47" s="355"/>
      <c r="E47" s="354"/>
      <c r="F47" s="355"/>
      <c r="G47" s="354"/>
      <c r="H47" s="355"/>
      <c r="I47" s="354"/>
      <c r="J47" s="355"/>
      <c r="K47" s="354"/>
      <c r="L47" s="355"/>
      <c r="M47" s="354"/>
      <c r="N47" s="355"/>
      <c r="O47" s="354"/>
      <c r="P47" s="355"/>
      <c r="Q47" s="354"/>
      <c r="R47" s="355"/>
      <c r="S47" s="354"/>
      <c r="T47" s="355"/>
      <c r="U47" s="76"/>
      <c r="V47" s="76"/>
      <c r="W47" s="354"/>
      <c r="X47" s="355"/>
    </row>
    <row r="48" spans="1:24" ht="15.75">
      <c r="A48" s="292" t="s">
        <v>69</v>
      </c>
      <c r="B48" s="372"/>
      <c r="C48" s="354">
        <v>90</v>
      </c>
      <c r="D48" s="355"/>
      <c r="E48" s="354">
        <v>90</v>
      </c>
      <c r="F48" s="355"/>
      <c r="G48" s="354">
        <v>90</v>
      </c>
      <c r="H48" s="355"/>
      <c r="I48" s="354"/>
      <c r="J48" s="375"/>
      <c r="K48" s="354"/>
      <c r="L48" s="375"/>
      <c r="M48" s="354"/>
      <c r="N48" s="375"/>
      <c r="O48" s="354"/>
      <c r="P48" s="375"/>
      <c r="Q48" s="354"/>
      <c r="R48" s="375"/>
      <c r="S48" s="354"/>
      <c r="T48" s="375"/>
      <c r="U48" s="76"/>
      <c r="V48" s="76"/>
      <c r="W48" s="354"/>
      <c r="X48" s="375"/>
    </row>
    <row r="49" spans="1:24" ht="16.5" thickBot="1">
      <c r="A49" s="319"/>
      <c r="B49" s="376"/>
      <c r="C49" s="358"/>
      <c r="D49" s="377"/>
      <c r="E49" s="358"/>
      <c r="F49" s="377"/>
      <c r="G49" s="358"/>
      <c r="H49" s="377"/>
      <c r="I49" s="358"/>
      <c r="J49" s="377"/>
      <c r="K49" s="358"/>
      <c r="L49" s="377"/>
      <c r="M49" s="358"/>
      <c r="N49" s="377"/>
      <c r="O49" s="358"/>
      <c r="P49" s="377"/>
      <c r="Q49" s="358"/>
      <c r="R49" s="377"/>
      <c r="S49" s="358"/>
      <c r="T49" s="377"/>
      <c r="U49" s="86"/>
      <c r="V49" s="86"/>
      <c r="W49" s="358"/>
      <c r="X49" s="359"/>
    </row>
    <row r="50" spans="1:24" ht="16.5" thickBot="1">
      <c r="A50" s="384" t="s">
        <v>56</v>
      </c>
      <c r="B50" s="385"/>
      <c r="C50" s="290" t="s">
        <v>82</v>
      </c>
      <c r="D50" s="382"/>
      <c r="E50" s="382"/>
      <c r="F50" s="382"/>
      <c r="G50" s="382"/>
      <c r="H50" s="382"/>
      <c r="I50" s="382"/>
      <c r="J50" s="291"/>
      <c r="K50" s="290"/>
      <c r="L50" s="382"/>
      <c r="M50" s="382"/>
      <c r="N50" s="382"/>
      <c r="O50" s="382"/>
      <c r="P50" s="382"/>
      <c r="Q50" s="382"/>
      <c r="R50" s="291"/>
      <c r="S50" s="290"/>
      <c r="T50" s="382"/>
      <c r="U50" s="382"/>
      <c r="V50" s="382"/>
      <c r="W50" s="382"/>
      <c r="X50" s="291"/>
    </row>
    <row r="51" spans="1:24" ht="16.5" thickBot="1">
      <c r="A51" s="386" t="s">
        <v>40</v>
      </c>
      <c r="B51" s="387"/>
      <c r="C51" s="324" t="s">
        <v>398</v>
      </c>
      <c r="D51" s="325"/>
      <c r="E51" s="325"/>
      <c r="F51" s="325"/>
      <c r="G51" s="325"/>
      <c r="H51" s="325"/>
      <c r="I51" s="325"/>
      <c r="J51" s="326"/>
      <c r="K51" s="324"/>
      <c r="L51" s="325"/>
      <c r="M51" s="325"/>
      <c r="N51" s="325"/>
      <c r="O51" s="325"/>
      <c r="P51" s="325"/>
      <c r="Q51" s="325"/>
      <c r="R51" s="326"/>
      <c r="S51" s="388"/>
      <c r="T51" s="389"/>
      <c r="U51" s="389"/>
      <c r="V51" s="389"/>
      <c r="W51" s="389"/>
      <c r="X51" s="390"/>
    </row>
    <row r="52" spans="1:24" ht="16.5" thickBot="1">
      <c r="A52" s="378" t="s">
        <v>74</v>
      </c>
      <c r="B52" s="379"/>
      <c r="C52" s="380"/>
      <c r="D52" s="381" t="s">
        <v>20</v>
      </c>
      <c r="E52" s="382"/>
      <c r="F52" s="383"/>
      <c r="G52" s="381" t="s">
        <v>37</v>
      </c>
      <c r="H52" s="382"/>
      <c r="I52" s="382"/>
      <c r="J52" s="382"/>
      <c r="K52" s="382"/>
      <c r="L52" s="291"/>
      <c r="M52" s="290" t="s">
        <v>59</v>
      </c>
      <c r="N52" s="382"/>
      <c r="O52" s="383"/>
      <c r="P52" s="381" t="s">
        <v>20</v>
      </c>
      <c r="Q52" s="382"/>
      <c r="R52" s="383"/>
      <c r="S52" s="381" t="s">
        <v>37</v>
      </c>
      <c r="T52" s="382"/>
      <c r="U52" s="382"/>
      <c r="V52" s="382"/>
      <c r="W52" s="382"/>
      <c r="X52" s="291"/>
    </row>
    <row r="53" spans="1:24" ht="15.75">
      <c r="A53" s="395"/>
      <c r="B53" s="396"/>
      <c r="C53" s="397"/>
      <c r="D53" s="88">
        <v>0.27083333333333331</v>
      </c>
      <c r="E53" s="88">
        <v>1</v>
      </c>
      <c r="F53" s="89">
        <f>E53-D53</f>
        <v>0.72916666666666674</v>
      </c>
      <c r="G53" s="398" t="s">
        <v>436</v>
      </c>
      <c r="H53" s="399"/>
      <c r="I53" s="399"/>
      <c r="J53" s="399"/>
      <c r="K53" s="399"/>
      <c r="L53" s="400"/>
      <c r="M53" s="395" t="s">
        <v>60</v>
      </c>
      <c r="N53" s="396"/>
      <c r="O53" s="397"/>
      <c r="P53" s="88"/>
      <c r="Q53" s="88"/>
      <c r="R53" s="89">
        <f>Q53-P53</f>
        <v>0</v>
      </c>
      <c r="S53" s="398"/>
      <c r="T53" s="399"/>
      <c r="U53" s="399"/>
      <c r="V53" s="399"/>
      <c r="W53" s="399"/>
      <c r="X53" s="400"/>
    </row>
    <row r="54" spans="1:24" ht="15.75">
      <c r="A54" s="354"/>
      <c r="B54" s="375"/>
      <c r="C54" s="401"/>
      <c r="D54" s="83"/>
      <c r="E54" s="83"/>
      <c r="F54" s="83"/>
      <c r="G54" s="402"/>
      <c r="H54" s="403"/>
      <c r="I54" s="403"/>
      <c r="J54" s="403"/>
      <c r="K54" s="403"/>
      <c r="L54" s="404"/>
      <c r="M54" s="354"/>
      <c r="N54" s="375"/>
      <c r="O54" s="401"/>
      <c r="P54" s="83"/>
      <c r="Q54" s="83"/>
      <c r="R54" s="83"/>
      <c r="S54" s="405"/>
      <c r="T54" s="375"/>
      <c r="U54" s="375"/>
      <c r="V54" s="375"/>
      <c r="W54" s="375"/>
      <c r="X54" s="355"/>
    </row>
    <row r="55" spans="1:24" ht="16.5" thickBot="1">
      <c r="A55" s="391"/>
      <c r="B55" s="392"/>
      <c r="C55" s="393"/>
      <c r="D55" s="84"/>
      <c r="E55" s="84"/>
      <c r="F55" s="84"/>
      <c r="G55" s="394"/>
      <c r="H55" s="377"/>
      <c r="I55" s="377"/>
      <c r="J55" s="377"/>
      <c r="K55" s="377"/>
      <c r="L55" s="359"/>
      <c r="M55" s="391"/>
      <c r="N55" s="392"/>
      <c r="O55" s="393"/>
      <c r="P55" s="84"/>
      <c r="Q55" s="84"/>
      <c r="R55" s="84"/>
      <c r="S55" s="394"/>
      <c r="T55" s="377"/>
      <c r="U55" s="377"/>
      <c r="V55" s="377"/>
      <c r="W55" s="377"/>
      <c r="X55" s="359"/>
    </row>
  </sheetData>
  <mergeCells count="408">
    <mergeCell ref="A1:S1"/>
    <mergeCell ref="U1:V1"/>
    <mergeCell ref="A3:B4"/>
    <mergeCell ref="C3:F3"/>
    <mergeCell ref="G3:G4"/>
    <mergeCell ref="H3:H4"/>
    <mergeCell ref="I3:J3"/>
    <mergeCell ref="M3:S3"/>
    <mergeCell ref="T3:X3"/>
    <mergeCell ref="E4:F4"/>
    <mergeCell ref="A8:B8"/>
    <mergeCell ref="E8:F8"/>
    <mergeCell ref="A9:B9"/>
    <mergeCell ref="E9:F9"/>
    <mergeCell ref="A10:B10"/>
    <mergeCell ref="E10:F10"/>
    <mergeCell ref="A5:B5"/>
    <mergeCell ref="E5:F5"/>
    <mergeCell ref="A6:B6"/>
    <mergeCell ref="E6:F6"/>
    <mergeCell ref="A7:B7"/>
    <mergeCell ref="E7:F7"/>
    <mergeCell ref="E11:F11"/>
    <mergeCell ref="A13:D14"/>
    <mergeCell ref="E13:F13"/>
    <mergeCell ref="G13:H13"/>
    <mergeCell ref="I13:J13"/>
    <mergeCell ref="K13:L13"/>
    <mergeCell ref="E14:F14"/>
    <mergeCell ref="G14:H14"/>
    <mergeCell ref="I14:J14"/>
    <mergeCell ref="K14:L14"/>
    <mergeCell ref="A17:B17"/>
    <mergeCell ref="C17:D17"/>
    <mergeCell ref="E17:F17"/>
    <mergeCell ref="G17:H17"/>
    <mergeCell ref="I17:J17"/>
    <mergeCell ref="A16:B16"/>
    <mergeCell ref="C16:D16"/>
    <mergeCell ref="E16:F16"/>
    <mergeCell ref="G16:H16"/>
    <mergeCell ref="I16:J16"/>
    <mergeCell ref="K17:L17"/>
    <mergeCell ref="M17:N17"/>
    <mergeCell ref="O17:P17"/>
    <mergeCell ref="Q17:R17"/>
    <mergeCell ref="S17:T17"/>
    <mergeCell ref="W17:X17"/>
    <mergeCell ref="M16:N16"/>
    <mergeCell ref="O16:P16"/>
    <mergeCell ref="Q16:R16"/>
    <mergeCell ref="S16:T16"/>
    <mergeCell ref="W16:X16"/>
    <mergeCell ref="K16:L16"/>
    <mergeCell ref="A19:B19"/>
    <mergeCell ref="C19:D19"/>
    <mergeCell ref="E19:F19"/>
    <mergeCell ref="G19:H19"/>
    <mergeCell ref="I19:J19"/>
    <mergeCell ref="A18:B18"/>
    <mergeCell ref="C18:D18"/>
    <mergeCell ref="E18:F18"/>
    <mergeCell ref="G18:H18"/>
    <mergeCell ref="I18:J18"/>
    <mergeCell ref="K19:L19"/>
    <mergeCell ref="M19:N19"/>
    <mergeCell ref="O19:P19"/>
    <mergeCell ref="Q19:R19"/>
    <mergeCell ref="S19:T19"/>
    <mergeCell ref="W19:X19"/>
    <mergeCell ref="M18:N18"/>
    <mergeCell ref="O18:P18"/>
    <mergeCell ref="Q18:R18"/>
    <mergeCell ref="S18:T18"/>
    <mergeCell ref="W18:X18"/>
    <mergeCell ref="K18:L18"/>
    <mergeCell ref="A21:B21"/>
    <mergeCell ref="C21:D21"/>
    <mergeCell ref="E21:F21"/>
    <mergeCell ref="G21:H21"/>
    <mergeCell ref="I21:J21"/>
    <mergeCell ref="A20:B20"/>
    <mergeCell ref="C20:D20"/>
    <mergeCell ref="E20:F20"/>
    <mergeCell ref="G20:H20"/>
    <mergeCell ref="I20:J20"/>
    <mergeCell ref="K21:L21"/>
    <mergeCell ref="M21:N21"/>
    <mergeCell ref="O21:P21"/>
    <mergeCell ref="Q21:R21"/>
    <mergeCell ref="S21:T21"/>
    <mergeCell ref="W21:X21"/>
    <mergeCell ref="M20:N20"/>
    <mergeCell ref="O20:P20"/>
    <mergeCell ref="Q20:R20"/>
    <mergeCell ref="S20:T20"/>
    <mergeCell ref="W20:X20"/>
    <mergeCell ref="K20:L20"/>
    <mergeCell ref="A23:B23"/>
    <mergeCell ref="C23:D23"/>
    <mergeCell ref="E23:F23"/>
    <mergeCell ref="G23:H23"/>
    <mergeCell ref="I23:J23"/>
    <mergeCell ref="A22:B22"/>
    <mergeCell ref="C22:D22"/>
    <mergeCell ref="E22:F22"/>
    <mergeCell ref="G22:H22"/>
    <mergeCell ref="I22:J22"/>
    <mergeCell ref="K23:L23"/>
    <mergeCell ref="M23:N23"/>
    <mergeCell ref="O23:P23"/>
    <mergeCell ref="Q23:R23"/>
    <mergeCell ref="S23:T23"/>
    <mergeCell ref="W23:X23"/>
    <mergeCell ref="M22:N22"/>
    <mergeCell ref="O22:P22"/>
    <mergeCell ref="Q22:R22"/>
    <mergeCell ref="S22:T22"/>
    <mergeCell ref="W22:X22"/>
    <mergeCell ref="K22:L22"/>
    <mergeCell ref="M24:N24"/>
    <mergeCell ref="O24:P24"/>
    <mergeCell ref="Q24:R24"/>
    <mergeCell ref="S24:T24"/>
    <mergeCell ref="W24:X24"/>
    <mergeCell ref="A25:B25"/>
    <mergeCell ref="C25:D25"/>
    <mergeCell ref="E25:F25"/>
    <mergeCell ref="G25:H25"/>
    <mergeCell ref="I25:J25"/>
    <mergeCell ref="A24:B24"/>
    <mergeCell ref="C24:D24"/>
    <mergeCell ref="E24:F24"/>
    <mergeCell ref="G24:H24"/>
    <mergeCell ref="I24:J24"/>
    <mergeCell ref="K24:L24"/>
    <mergeCell ref="W25:X25"/>
    <mergeCell ref="K25:L25"/>
    <mergeCell ref="M25:N25"/>
    <mergeCell ref="O25:P25"/>
    <mergeCell ref="Q25:R25"/>
    <mergeCell ref="S25:T25"/>
    <mergeCell ref="U25:V25"/>
    <mergeCell ref="S26:T26"/>
    <mergeCell ref="W26:X26"/>
    <mergeCell ref="A27:R27"/>
    <mergeCell ref="S27:V27"/>
    <mergeCell ref="W27:X27"/>
    <mergeCell ref="A28:B29"/>
    <mergeCell ref="C28:X28"/>
    <mergeCell ref="C29:J29"/>
    <mergeCell ref="K29:R29"/>
    <mergeCell ref="S29:X29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A31:B31"/>
    <mergeCell ref="C31:D31"/>
    <mergeCell ref="E31:F31"/>
    <mergeCell ref="G31:H31"/>
    <mergeCell ref="I31:J31"/>
    <mergeCell ref="A30:B30"/>
    <mergeCell ref="C30:D30"/>
    <mergeCell ref="E30:F30"/>
    <mergeCell ref="G30:H30"/>
    <mergeCell ref="I30:J30"/>
    <mergeCell ref="K31:L31"/>
    <mergeCell ref="M31:N31"/>
    <mergeCell ref="O31:P31"/>
    <mergeCell ref="Q31:R31"/>
    <mergeCell ref="S31:T31"/>
    <mergeCell ref="W31:X31"/>
    <mergeCell ref="M30:N30"/>
    <mergeCell ref="O30:P30"/>
    <mergeCell ref="Q30:R30"/>
    <mergeCell ref="S30:T30"/>
    <mergeCell ref="W30:X30"/>
    <mergeCell ref="K30:L30"/>
    <mergeCell ref="A33:B33"/>
    <mergeCell ref="C33:D33"/>
    <mergeCell ref="E33:F33"/>
    <mergeCell ref="G33:H33"/>
    <mergeCell ref="I33:J33"/>
    <mergeCell ref="A32:B32"/>
    <mergeCell ref="C32:D32"/>
    <mergeCell ref="E32:F32"/>
    <mergeCell ref="G32:H32"/>
    <mergeCell ref="I32:J32"/>
    <mergeCell ref="K33:L33"/>
    <mergeCell ref="M33:N33"/>
    <mergeCell ref="O33:P33"/>
    <mergeCell ref="Q33:R33"/>
    <mergeCell ref="S33:T33"/>
    <mergeCell ref="W33:X33"/>
    <mergeCell ref="M32:N32"/>
    <mergeCell ref="O32:P32"/>
    <mergeCell ref="Q32:R32"/>
    <mergeCell ref="S32:T32"/>
    <mergeCell ref="W32:X32"/>
    <mergeCell ref="K32:L32"/>
    <mergeCell ref="A35:B35"/>
    <mergeCell ref="C35:D35"/>
    <mergeCell ref="E35:F35"/>
    <mergeCell ref="G35:H35"/>
    <mergeCell ref="I35:J35"/>
    <mergeCell ref="A34:B34"/>
    <mergeCell ref="C34:D34"/>
    <mergeCell ref="E34:F34"/>
    <mergeCell ref="G34:H34"/>
    <mergeCell ref="I34:J34"/>
    <mergeCell ref="K35:L35"/>
    <mergeCell ref="M35:N35"/>
    <mergeCell ref="O35:P35"/>
    <mergeCell ref="Q35:R35"/>
    <mergeCell ref="S35:T35"/>
    <mergeCell ref="W35:X35"/>
    <mergeCell ref="M34:N34"/>
    <mergeCell ref="O34:P34"/>
    <mergeCell ref="Q34:R34"/>
    <mergeCell ref="S34:T34"/>
    <mergeCell ref="W34:X34"/>
    <mergeCell ref="K34:L34"/>
    <mergeCell ref="A37:B37"/>
    <mergeCell ref="C37:D37"/>
    <mergeCell ref="E37:F37"/>
    <mergeCell ref="G37:H37"/>
    <mergeCell ref="I37:J37"/>
    <mergeCell ref="A36:B36"/>
    <mergeCell ref="C36:D36"/>
    <mergeCell ref="E36:F36"/>
    <mergeCell ref="G36:H36"/>
    <mergeCell ref="I36:J36"/>
    <mergeCell ref="K37:L37"/>
    <mergeCell ref="M37:N37"/>
    <mergeCell ref="O37:P37"/>
    <mergeCell ref="Q37:R37"/>
    <mergeCell ref="S37:T37"/>
    <mergeCell ref="W37:X37"/>
    <mergeCell ref="M36:N36"/>
    <mergeCell ref="O36:P36"/>
    <mergeCell ref="Q36:R36"/>
    <mergeCell ref="S36:T36"/>
    <mergeCell ref="W36:X36"/>
    <mergeCell ref="K36:L36"/>
    <mergeCell ref="A39:B39"/>
    <mergeCell ref="C39:D39"/>
    <mergeCell ref="E39:F39"/>
    <mergeCell ref="G39:H39"/>
    <mergeCell ref="I39:J39"/>
    <mergeCell ref="A38:B38"/>
    <mergeCell ref="C38:D38"/>
    <mergeCell ref="E38:F38"/>
    <mergeCell ref="G38:H38"/>
    <mergeCell ref="I38:J38"/>
    <mergeCell ref="K39:L39"/>
    <mergeCell ref="M39:N39"/>
    <mergeCell ref="O39:P39"/>
    <mergeCell ref="Q39:R39"/>
    <mergeCell ref="S39:T39"/>
    <mergeCell ref="W39:X39"/>
    <mergeCell ref="M38:N38"/>
    <mergeCell ref="O38:P38"/>
    <mergeCell ref="Q38:R38"/>
    <mergeCell ref="S38:T38"/>
    <mergeCell ref="W38:X38"/>
    <mergeCell ref="K38:L38"/>
    <mergeCell ref="A41:B41"/>
    <mergeCell ref="C41:D41"/>
    <mergeCell ref="E41:F41"/>
    <mergeCell ref="G41:H41"/>
    <mergeCell ref="I41:J41"/>
    <mergeCell ref="A40:B40"/>
    <mergeCell ref="C40:D40"/>
    <mergeCell ref="E40:F40"/>
    <mergeCell ref="G40:H40"/>
    <mergeCell ref="I40:J40"/>
    <mergeCell ref="K41:L41"/>
    <mergeCell ref="M41:N41"/>
    <mergeCell ref="O41:P41"/>
    <mergeCell ref="Q41:R41"/>
    <mergeCell ref="S41:T41"/>
    <mergeCell ref="W41:X41"/>
    <mergeCell ref="M40:N40"/>
    <mergeCell ref="O40:P40"/>
    <mergeCell ref="Q40:R40"/>
    <mergeCell ref="S40:T40"/>
    <mergeCell ref="W40:X40"/>
    <mergeCell ref="K40:L40"/>
    <mergeCell ref="A43:B43"/>
    <mergeCell ref="C43:D43"/>
    <mergeCell ref="E43:F43"/>
    <mergeCell ref="G43:H43"/>
    <mergeCell ref="I43:J43"/>
    <mergeCell ref="A42:B42"/>
    <mergeCell ref="C42:D42"/>
    <mergeCell ref="E42:F42"/>
    <mergeCell ref="G42:H42"/>
    <mergeCell ref="I42:J42"/>
    <mergeCell ref="K43:L43"/>
    <mergeCell ref="M43:N43"/>
    <mergeCell ref="O43:P43"/>
    <mergeCell ref="Q43:R43"/>
    <mergeCell ref="S43:T43"/>
    <mergeCell ref="W43:X43"/>
    <mergeCell ref="M42:N42"/>
    <mergeCell ref="O42:P42"/>
    <mergeCell ref="Q42:R42"/>
    <mergeCell ref="S42:T42"/>
    <mergeCell ref="W42:X42"/>
    <mergeCell ref="K42:L42"/>
    <mergeCell ref="A45:B45"/>
    <mergeCell ref="C45:D45"/>
    <mergeCell ref="E45:F45"/>
    <mergeCell ref="G45:H45"/>
    <mergeCell ref="I45:J45"/>
    <mergeCell ref="A44:B44"/>
    <mergeCell ref="C44:D44"/>
    <mergeCell ref="E44:F44"/>
    <mergeCell ref="G44:H44"/>
    <mergeCell ref="I44:J44"/>
    <mergeCell ref="K45:L45"/>
    <mergeCell ref="M45:N45"/>
    <mergeCell ref="O45:P45"/>
    <mergeCell ref="Q45:R45"/>
    <mergeCell ref="S45:T45"/>
    <mergeCell ref="W45:X45"/>
    <mergeCell ref="M44:N44"/>
    <mergeCell ref="O44:P44"/>
    <mergeCell ref="Q44:R44"/>
    <mergeCell ref="S44:T44"/>
    <mergeCell ref="W44:X44"/>
    <mergeCell ref="K44:L44"/>
    <mergeCell ref="A47:B47"/>
    <mergeCell ref="C47:D47"/>
    <mergeCell ref="E47:F47"/>
    <mergeCell ref="G47:H47"/>
    <mergeCell ref="I47:J47"/>
    <mergeCell ref="A46:B46"/>
    <mergeCell ref="C46:D46"/>
    <mergeCell ref="E46:F46"/>
    <mergeCell ref="G46:H46"/>
    <mergeCell ref="I46:J46"/>
    <mergeCell ref="K47:L47"/>
    <mergeCell ref="M47:N47"/>
    <mergeCell ref="O47:P47"/>
    <mergeCell ref="Q47:R47"/>
    <mergeCell ref="S47:T47"/>
    <mergeCell ref="W47:X47"/>
    <mergeCell ref="M46:N46"/>
    <mergeCell ref="O46:P46"/>
    <mergeCell ref="Q46:R46"/>
    <mergeCell ref="S46:T46"/>
    <mergeCell ref="W46:X46"/>
    <mergeCell ref="K46:L46"/>
    <mergeCell ref="A49:B49"/>
    <mergeCell ref="C49:D49"/>
    <mergeCell ref="E49:F49"/>
    <mergeCell ref="G49:H49"/>
    <mergeCell ref="I49:J49"/>
    <mergeCell ref="A48:B48"/>
    <mergeCell ref="C48:D48"/>
    <mergeCell ref="E48:F48"/>
    <mergeCell ref="G48:H48"/>
    <mergeCell ref="I48:J48"/>
    <mergeCell ref="K49:L49"/>
    <mergeCell ref="M49:N49"/>
    <mergeCell ref="O49:P49"/>
    <mergeCell ref="Q49:R49"/>
    <mergeCell ref="S49:T49"/>
    <mergeCell ref="W49:X49"/>
    <mergeCell ref="M48:N48"/>
    <mergeCell ref="O48:P48"/>
    <mergeCell ref="Q48:R48"/>
    <mergeCell ref="S48:T48"/>
    <mergeCell ref="W48:X48"/>
    <mergeCell ref="K48:L48"/>
    <mergeCell ref="A52:C52"/>
    <mergeCell ref="D52:F52"/>
    <mergeCell ref="G52:L52"/>
    <mergeCell ref="M52:O52"/>
    <mergeCell ref="P52:R52"/>
    <mergeCell ref="S52:X52"/>
    <mergeCell ref="A50:B50"/>
    <mergeCell ref="C50:J50"/>
    <mergeCell ref="K50:R50"/>
    <mergeCell ref="S50:X50"/>
    <mergeCell ref="A51:B51"/>
    <mergeCell ref="C51:J51"/>
    <mergeCell ref="K51:R51"/>
    <mergeCell ref="S51:X51"/>
    <mergeCell ref="A55:C55"/>
    <mergeCell ref="G55:L55"/>
    <mergeCell ref="M55:O55"/>
    <mergeCell ref="S55:X55"/>
    <mergeCell ref="A53:C53"/>
    <mergeCell ref="G53:L53"/>
    <mergeCell ref="M53:O53"/>
    <mergeCell ref="S53:X53"/>
    <mergeCell ref="A54:C54"/>
    <mergeCell ref="G54:L54"/>
    <mergeCell ref="M54:O54"/>
    <mergeCell ref="S54:X5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X55"/>
  <sheetViews>
    <sheetView zoomScale="85" zoomScaleNormal="85" workbookViewId="0">
      <pane xSplit="2" ySplit="4" topLeftCell="D29" activePane="bottomRight" state="frozen"/>
      <selection pane="topRight" activeCell="C1" sqref="C1"/>
      <selection pane="bottomLeft" activeCell="A5" sqref="A5"/>
      <selection pane="bottomRight" activeCell="L8" sqref="L8"/>
    </sheetView>
  </sheetViews>
  <sheetFormatPr defaultRowHeight="15"/>
  <cols>
    <col min="6" max="6" width="7.28515625" customWidth="1"/>
    <col min="11" max="11" width="7.28515625" customWidth="1"/>
    <col min="14" max="14" width="7.28515625" customWidth="1"/>
    <col min="16" max="16" width="7.85546875" customWidth="1"/>
    <col min="17" max="17" width="8" customWidth="1"/>
    <col min="19" max="19" width="10.28515625" customWidth="1"/>
    <col min="20" max="20" width="7.140625" customWidth="1"/>
    <col min="23" max="23" width="8.140625" customWidth="1"/>
  </cols>
  <sheetData>
    <row r="1" spans="1:24" ht="20.25">
      <c r="A1" s="259" t="s">
        <v>72</v>
      </c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  <c r="N1" s="260"/>
      <c r="O1" s="260"/>
      <c r="P1" s="260"/>
      <c r="Q1" s="260"/>
      <c r="R1" s="260"/>
      <c r="S1" s="260"/>
      <c r="T1" s="5">
        <v>26</v>
      </c>
      <c r="U1" s="261" t="s">
        <v>86</v>
      </c>
      <c r="V1" s="261"/>
      <c r="W1" s="5" t="s">
        <v>77</v>
      </c>
      <c r="X1" s="6"/>
    </row>
    <row r="2" spans="1:24" ht="15.75" thickBot="1">
      <c r="A2" s="104"/>
      <c r="B2" s="105"/>
      <c r="C2" s="105"/>
      <c r="D2" s="105"/>
      <c r="E2" s="105"/>
      <c r="F2" s="105"/>
      <c r="G2" s="105"/>
      <c r="H2" s="105"/>
      <c r="I2" s="105"/>
      <c r="J2" s="105"/>
      <c r="K2" s="106"/>
      <c r="L2" s="106"/>
      <c r="M2" s="106"/>
      <c r="N2" s="105"/>
      <c r="O2" s="107"/>
      <c r="P2" s="105"/>
      <c r="Q2" s="105"/>
      <c r="R2" s="105"/>
      <c r="S2" s="105"/>
      <c r="T2" s="105"/>
      <c r="U2" s="105"/>
      <c r="V2" s="107"/>
      <c r="W2" s="105"/>
      <c r="X2" s="108"/>
    </row>
    <row r="3" spans="1:24" ht="38.25">
      <c r="A3" s="262" t="s">
        <v>0</v>
      </c>
      <c r="B3" s="263"/>
      <c r="C3" s="266" t="s">
        <v>1</v>
      </c>
      <c r="D3" s="267"/>
      <c r="E3" s="267"/>
      <c r="F3" s="267"/>
      <c r="G3" s="267" t="s">
        <v>22</v>
      </c>
      <c r="H3" s="269" t="s">
        <v>23</v>
      </c>
      <c r="I3" s="262" t="s">
        <v>36</v>
      </c>
      <c r="J3" s="263"/>
      <c r="K3" s="230" t="s">
        <v>45</v>
      </c>
      <c r="L3" s="230" t="s">
        <v>33</v>
      </c>
      <c r="M3" s="271" t="s">
        <v>2</v>
      </c>
      <c r="N3" s="272"/>
      <c r="O3" s="272"/>
      <c r="P3" s="272"/>
      <c r="Q3" s="272"/>
      <c r="R3" s="272"/>
      <c r="S3" s="273"/>
      <c r="T3" s="266" t="s">
        <v>34</v>
      </c>
      <c r="U3" s="267"/>
      <c r="V3" s="267"/>
      <c r="W3" s="267"/>
      <c r="X3" s="263"/>
    </row>
    <row r="4" spans="1:24" ht="26.25" thickBot="1">
      <c r="A4" s="264"/>
      <c r="B4" s="265"/>
      <c r="C4" s="1" t="s">
        <v>3</v>
      </c>
      <c r="D4" s="231" t="s">
        <v>4</v>
      </c>
      <c r="E4" s="274" t="s">
        <v>5</v>
      </c>
      <c r="F4" s="274"/>
      <c r="G4" s="268"/>
      <c r="H4" s="270"/>
      <c r="I4" s="228" t="s">
        <v>6</v>
      </c>
      <c r="J4" s="2" t="s">
        <v>39</v>
      </c>
      <c r="K4" s="3" t="s">
        <v>46</v>
      </c>
      <c r="L4" s="3" t="s">
        <v>21</v>
      </c>
      <c r="M4" s="228" t="s">
        <v>9</v>
      </c>
      <c r="N4" s="231" t="s">
        <v>67</v>
      </c>
      <c r="O4" s="231" t="s">
        <v>10</v>
      </c>
      <c r="P4" s="231" t="s">
        <v>11</v>
      </c>
      <c r="Q4" s="231" t="s">
        <v>12</v>
      </c>
      <c r="R4" s="229" t="s">
        <v>65</v>
      </c>
      <c r="S4" s="90" t="s">
        <v>61</v>
      </c>
      <c r="T4" s="1" t="s">
        <v>7</v>
      </c>
      <c r="U4" s="231" t="s">
        <v>8</v>
      </c>
      <c r="V4" s="231" t="s">
        <v>13</v>
      </c>
      <c r="W4" s="231" t="s">
        <v>41</v>
      </c>
      <c r="X4" s="4" t="s">
        <v>14</v>
      </c>
    </row>
    <row r="5" spans="1:24" ht="16.5" thickBot="1">
      <c r="A5" s="275" t="s">
        <v>431</v>
      </c>
      <c r="B5" s="276"/>
      <c r="C5" s="16">
        <v>0.52777777777777779</v>
      </c>
      <c r="D5" s="233">
        <v>0.54166666666666663</v>
      </c>
      <c r="E5" s="280">
        <f t="shared" ref="E5:E10" si="0">D5-C5</f>
        <v>1.388888888888884E-2</v>
      </c>
      <c r="F5" s="280"/>
      <c r="G5" s="99" t="s">
        <v>92</v>
      </c>
      <c r="H5" s="8">
        <v>1.6</v>
      </c>
      <c r="I5" s="9">
        <v>0.5</v>
      </c>
      <c r="J5" s="10">
        <v>11.85</v>
      </c>
      <c r="K5" s="7">
        <v>10</v>
      </c>
      <c r="L5" s="21">
        <v>22.75</v>
      </c>
      <c r="M5" s="11">
        <v>31.18</v>
      </c>
      <c r="N5" s="12">
        <v>7.21</v>
      </c>
      <c r="O5" s="12">
        <v>36.229999999999997</v>
      </c>
      <c r="P5" s="12">
        <v>11.15</v>
      </c>
      <c r="Q5" s="12">
        <v>6.39</v>
      </c>
      <c r="R5" s="12">
        <v>0.75</v>
      </c>
      <c r="S5" s="91" t="s">
        <v>255</v>
      </c>
      <c r="T5" s="13">
        <v>1.52</v>
      </c>
      <c r="U5" s="12">
        <v>74.31</v>
      </c>
      <c r="V5" s="14">
        <v>0.17199999999999999</v>
      </c>
      <c r="W5" s="14">
        <v>1.4E-2</v>
      </c>
      <c r="X5" s="15">
        <v>6.56</v>
      </c>
    </row>
    <row r="6" spans="1:24" ht="16.5" thickBot="1">
      <c r="A6" s="275" t="s">
        <v>432</v>
      </c>
      <c r="B6" s="276"/>
      <c r="C6" s="16">
        <v>0.72916666666666663</v>
      </c>
      <c r="D6" s="232">
        <v>0.73958333333333337</v>
      </c>
      <c r="E6" s="277">
        <f t="shared" si="0"/>
        <v>1.0416666666666741E-2</v>
      </c>
      <c r="F6" s="277"/>
      <c r="G6" s="99" t="s">
        <v>111</v>
      </c>
      <c r="H6" s="100">
        <v>1.8</v>
      </c>
      <c r="I6" s="18">
        <v>0.66666666666666663</v>
      </c>
      <c r="J6" s="19">
        <v>11.5</v>
      </c>
      <c r="K6" s="20">
        <v>11</v>
      </c>
      <c r="L6" s="21">
        <v>19.8</v>
      </c>
      <c r="M6" s="22">
        <v>32.270000000000003</v>
      </c>
      <c r="N6" s="23">
        <v>7.64</v>
      </c>
      <c r="O6" s="23">
        <v>38.24</v>
      </c>
      <c r="P6" s="23">
        <v>8.06</v>
      </c>
      <c r="Q6" s="23">
        <v>6.77</v>
      </c>
      <c r="R6" s="23">
        <v>0.43</v>
      </c>
      <c r="S6" s="215" t="s">
        <v>439</v>
      </c>
      <c r="T6" s="24">
        <v>0.95</v>
      </c>
      <c r="U6" s="23">
        <v>75.069999999999993</v>
      </c>
      <c r="V6" s="20">
        <v>0.14799999999999999</v>
      </c>
      <c r="W6" s="25">
        <v>8.9999999999999993E-3</v>
      </c>
      <c r="X6" s="26">
        <v>6.82</v>
      </c>
    </row>
    <row r="7" spans="1:24" ht="16.5" thickBot="1">
      <c r="A7" s="275" t="s">
        <v>440</v>
      </c>
      <c r="B7" s="276"/>
      <c r="C7" s="27">
        <v>0.93055555555555547</v>
      </c>
      <c r="D7" s="28">
        <v>0.94097222222222221</v>
      </c>
      <c r="E7" s="277">
        <f t="shared" si="0"/>
        <v>1.0416666666666741E-2</v>
      </c>
      <c r="F7" s="277"/>
      <c r="G7" s="99" t="s">
        <v>111</v>
      </c>
      <c r="H7" s="17">
        <v>1.6</v>
      </c>
      <c r="I7" s="18">
        <v>0.5</v>
      </c>
      <c r="J7" s="19">
        <v>15.8</v>
      </c>
      <c r="K7" s="20">
        <v>13</v>
      </c>
      <c r="L7" s="21">
        <v>26.45</v>
      </c>
      <c r="M7" s="22">
        <v>33.409999999999997</v>
      </c>
      <c r="N7" s="23">
        <v>8.4700000000000006</v>
      </c>
      <c r="O7" s="23">
        <v>40.49</v>
      </c>
      <c r="P7" s="23">
        <v>7.41</v>
      </c>
      <c r="Q7" s="23">
        <v>6.81</v>
      </c>
      <c r="R7" s="23">
        <v>0.5</v>
      </c>
      <c r="S7" s="215" t="s">
        <v>186</v>
      </c>
      <c r="T7" s="24">
        <v>1.1299999999999999</v>
      </c>
      <c r="U7" s="23">
        <v>76.239999999999995</v>
      </c>
      <c r="V7" s="20">
        <v>0.13700000000000001</v>
      </c>
      <c r="W7" s="25">
        <v>0.01</v>
      </c>
      <c r="X7" s="26">
        <v>6.75</v>
      </c>
    </row>
    <row r="8" spans="1:24" ht="16.5" thickBot="1">
      <c r="A8" s="275"/>
      <c r="B8" s="276"/>
      <c r="C8" s="101"/>
      <c r="D8" s="232"/>
      <c r="E8" s="277">
        <f t="shared" si="0"/>
        <v>0</v>
      </c>
      <c r="F8" s="277"/>
      <c r="G8" s="99"/>
      <c r="H8" s="100"/>
      <c r="I8" s="18"/>
      <c r="J8" s="19"/>
      <c r="K8" s="20"/>
      <c r="L8" s="21"/>
      <c r="M8" s="22"/>
      <c r="N8" s="23"/>
      <c r="O8" s="23"/>
      <c r="P8" s="23"/>
      <c r="Q8" s="23"/>
      <c r="R8" s="96"/>
      <c r="S8" s="93"/>
      <c r="T8" s="24"/>
      <c r="U8" s="23"/>
      <c r="V8" s="31"/>
      <c r="W8" s="33"/>
      <c r="X8" s="34"/>
    </row>
    <row r="9" spans="1:24" ht="16.5" thickBot="1">
      <c r="A9" s="275"/>
      <c r="B9" s="278"/>
      <c r="C9" s="16"/>
      <c r="D9" s="232"/>
      <c r="E9" s="277">
        <f t="shared" si="0"/>
        <v>0</v>
      </c>
      <c r="F9" s="277"/>
      <c r="G9" s="99"/>
      <c r="H9" s="17"/>
      <c r="I9" s="18"/>
      <c r="J9" s="19"/>
      <c r="K9" s="20"/>
      <c r="L9" s="21"/>
      <c r="M9" s="30"/>
      <c r="N9" s="31"/>
      <c r="O9" s="31"/>
      <c r="P9" s="31"/>
      <c r="Q9" s="31"/>
      <c r="R9" s="97"/>
      <c r="S9" s="94"/>
      <c r="T9" s="32"/>
      <c r="U9" s="31"/>
      <c r="V9" s="33"/>
      <c r="W9" s="34"/>
      <c r="X9" s="26"/>
    </row>
    <row r="10" spans="1:24" ht="16.5" thickBot="1">
      <c r="A10" s="275"/>
      <c r="B10" s="278"/>
      <c r="C10" s="35"/>
      <c r="D10" s="36"/>
      <c r="E10" s="279">
        <f t="shared" si="0"/>
        <v>0</v>
      </c>
      <c r="F10" s="279"/>
      <c r="G10" s="37"/>
      <c r="H10" s="37"/>
      <c r="I10" s="38"/>
      <c r="J10" s="39"/>
      <c r="K10" s="40"/>
      <c r="L10" s="41"/>
      <c r="M10" s="42"/>
      <c r="N10" s="43"/>
      <c r="O10" s="43"/>
      <c r="P10" s="43"/>
      <c r="Q10" s="43"/>
      <c r="R10" s="43"/>
      <c r="S10" s="95"/>
      <c r="T10" s="44"/>
      <c r="U10" s="40"/>
      <c r="V10" s="40"/>
      <c r="W10" s="45"/>
      <c r="X10" s="46"/>
    </row>
    <row r="11" spans="1:24" ht="16.5" thickBot="1">
      <c r="A11" s="47" t="s">
        <v>35</v>
      </c>
      <c r="B11" s="48"/>
      <c r="C11" s="49"/>
      <c r="D11" s="50"/>
      <c r="E11" s="281"/>
      <c r="F11" s="281"/>
      <c r="G11" s="51"/>
      <c r="H11" s="52"/>
      <c r="I11" s="53">
        <f>SUM(I5:I10)</f>
        <v>1.6666666666666665</v>
      </c>
      <c r="J11" s="54">
        <f>SUM(J5:J10)</f>
        <v>39.150000000000006</v>
      </c>
      <c r="K11" s="102">
        <f>SUM(K5:K10)</f>
        <v>34</v>
      </c>
      <c r="L11" s="55">
        <f>SUM(L5:L10)</f>
        <v>69</v>
      </c>
      <c r="M11" s="56"/>
      <c r="N11" s="57"/>
      <c r="O11" s="57"/>
      <c r="P11" s="58"/>
      <c r="Q11" s="57"/>
      <c r="R11" s="59"/>
      <c r="S11" s="59"/>
      <c r="T11" s="60"/>
      <c r="U11" s="57"/>
      <c r="V11" s="57"/>
      <c r="W11" s="57"/>
      <c r="X11" s="61"/>
    </row>
    <row r="12" spans="1:24" ht="16.5" thickBot="1">
      <c r="A12" s="234"/>
      <c r="B12" s="62"/>
      <c r="C12" s="63"/>
      <c r="D12" s="63"/>
      <c r="E12" s="64"/>
      <c r="F12" s="64"/>
      <c r="G12" s="65"/>
      <c r="H12" s="65"/>
      <c r="I12" s="66"/>
      <c r="J12" s="67"/>
      <c r="K12" s="68"/>
      <c r="L12" s="69"/>
      <c r="M12" s="70"/>
      <c r="N12" s="71"/>
      <c r="O12" s="71"/>
      <c r="P12" s="71"/>
      <c r="Q12" s="72"/>
      <c r="R12" s="71"/>
      <c r="S12" s="71"/>
      <c r="T12" s="71"/>
      <c r="U12" s="71"/>
      <c r="V12" s="71"/>
      <c r="W12" s="71"/>
      <c r="X12" s="73"/>
    </row>
    <row r="13" spans="1:24" ht="16.5" thickBot="1">
      <c r="A13" s="282" t="s">
        <v>57</v>
      </c>
      <c r="B13" s="283"/>
      <c r="C13" s="283"/>
      <c r="D13" s="284"/>
      <c r="E13" s="288" t="s">
        <v>8</v>
      </c>
      <c r="F13" s="289"/>
      <c r="G13" s="288" t="s">
        <v>58</v>
      </c>
      <c r="H13" s="289"/>
      <c r="I13" s="288" t="s">
        <v>10</v>
      </c>
      <c r="J13" s="289"/>
      <c r="K13" s="288" t="s">
        <v>14</v>
      </c>
      <c r="L13" s="289"/>
      <c r="M13" s="74"/>
      <c r="N13" s="71"/>
      <c r="O13" s="71"/>
      <c r="P13" s="71"/>
      <c r="Q13" s="72"/>
      <c r="R13" s="71"/>
      <c r="S13" s="71"/>
      <c r="T13" s="71"/>
      <c r="U13" s="71"/>
      <c r="V13" s="71"/>
      <c r="W13" s="71"/>
      <c r="X13" s="73"/>
    </row>
    <row r="14" spans="1:24" ht="16.5" thickBot="1">
      <c r="A14" s="285"/>
      <c r="B14" s="286"/>
      <c r="C14" s="286"/>
      <c r="D14" s="287"/>
      <c r="E14" s="290"/>
      <c r="F14" s="291"/>
      <c r="G14" s="290"/>
      <c r="H14" s="291"/>
      <c r="I14" s="290"/>
      <c r="J14" s="291"/>
      <c r="K14" s="290"/>
      <c r="L14" s="291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10"/>
    </row>
    <row r="15" spans="1:24" ht="16.5" thickBot="1">
      <c r="A15" s="112"/>
      <c r="B15" s="113"/>
      <c r="C15" s="113"/>
      <c r="D15" s="113"/>
      <c r="E15" s="239"/>
      <c r="F15" s="111"/>
      <c r="G15" s="239"/>
      <c r="H15" s="239"/>
      <c r="I15" s="111"/>
      <c r="J15" s="239"/>
      <c r="K15" s="111"/>
      <c r="L15" s="239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10"/>
    </row>
    <row r="16" spans="1:24" ht="15.75">
      <c r="A16" s="296" t="s">
        <v>16</v>
      </c>
      <c r="B16" s="297"/>
      <c r="C16" s="298" t="s">
        <v>30</v>
      </c>
      <c r="D16" s="299"/>
      <c r="E16" s="300" t="s">
        <v>31</v>
      </c>
      <c r="F16" s="300"/>
      <c r="G16" s="298" t="s">
        <v>32</v>
      </c>
      <c r="H16" s="299"/>
      <c r="I16" s="300" t="s">
        <v>24</v>
      </c>
      <c r="J16" s="300"/>
      <c r="K16" s="298" t="s">
        <v>25</v>
      </c>
      <c r="L16" s="299"/>
      <c r="M16" s="300" t="s">
        <v>26</v>
      </c>
      <c r="N16" s="300"/>
      <c r="O16" s="298" t="s">
        <v>27</v>
      </c>
      <c r="P16" s="299"/>
      <c r="Q16" s="300" t="s">
        <v>28</v>
      </c>
      <c r="R16" s="300"/>
      <c r="S16" s="298" t="s">
        <v>29</v>
      </c>
      <c r="T16" s="299"/>
      <c r="U16" s="235">
        <v>20</v>
      </c>
      <c r="V16" s="75">
        <v>22</v>
      </c>
      <c r="W16" s="302">
        <v>24</v>
      </c>
      <c r="X16" s="303"/>
    </row>
    <row r="17" spans="1:24" ht="15.75">
      <c r="A17" s="292" t="s">
        <v>17</v>
      </c>
      <c r="B17" s="293"/>
      <c r="C17" s="294"/>
      <c r="D17" s="295"/>
      <c r="E17" s="294"/>
      <c r="F17" s="295"/>
      <c r="G17" s="294">
        <v>1</v>
      </c>
      <c r="H17" s="295"/>
      <c r="I17" s="294">
        <v>5</v>
      </c>
      <c r="J17" s="295"/>
      <c r="K17" s="294">
        <v>4</v>
      </c>
      <c r="L17" s="295"/>
      <c r="M17" s="294">
        <v>8</v>
      </c>
      <c r="N17" s="295"/>
      <c r="O17" s="294">
        <v>13</v>
      </c>
      <c r="P17" s="295"/>
      <c r="Q17" s="301">
        <v>20</v>
      </c>
      <c r="R17" s="301"/>
      <c r="S17" s="294">
        <v>7</v>
      </c>
      <c r="T17" s="295"/>
      <c r="U17" s="237">
        <v>15</v>
      </c>
      <c r="V17" s="76">
        <v>23</v>
      </c>
      <c r="W17" s="301">
        <v>30</v>
      </c>
      <c r="X17" s="295"/>
    </row>
    <row r="18" spans="1:24" ht="15.75">
      <c r="A18" s="292" t="s">
        <v>42</v>
      </c>
      <c r="B18" s="293"/>
      <c r="C18" s="306"/>
      <c r="D18" s="307"/>
      <c r="E18" s="306"/>
      <c r="F18" s="307"/>
      <c r="G18" s="306" t="s">
        <v>128</v>
      </c>
      <c r="H18" s="307"/>
      <c r="I18" s="306" t="s">
        <v>100</v>
      </c>
      <c r="J18" s="307"/>
      <c r="K18" s="306" t="s">
        <v>207</v>
      </c>
      <c r="L18" s="307"/>
      <c r="M18" s="306" t="s">
        <v>223</v>
      </c>
      <c r="N18" s="307"/>
      <c r="O18" s="306" t="s">
        <v>223</v>
      </c>
      <c r="P18" s="307"/>
      <c r="Q18" s="309" t="s">
        <v>144</v>
      </c>
      <c r="R18" s="309"/>
      <c r="S18" s="306" t="s">
        <v>207</v>
      </c>
      <c r="T18" s="307"/>
      <c r="U18" s="249" t="s">
        <v>305</v>
      </c>
      <c r="V18" s="76" t="s">
        <v>98</v>
      </c>
      <c r="W18" s="301" t="s">
        <v>446</v>
      </c>
      <c r="X18" s="295"/>
    </row>
    <row r="19" spans="1:24" ht="15.75">
      <c r="A19" s="292" t="s">
        <v>43</v>
      </c>
      <c r="B19" s="293"/>
      <c r="C19" s="304"/>
      <c r="D19" s="305"/>
      <c r="E19" s="304"/>
      <c r="F19" s="305"/>
      <c r="G19" s="304">
        <v>317</v>
      </c>
      <c r="H19" s="305"/>
      <c r="I19" s="304">
        <v>367</v>
      </c>
      <c r="J19" s="305"/>
      <c r="K19" s="304">
        <v>367</v>
      </c>
      <c r="L19" s="305"/>
      <c r="M19" s="304">
        <v>350</v>
      </c>
      <c r="N19" s="305"/>
      <c r="O19" s="304">
        <v>383</v>
      </c>
      <c r="P19" s="305"/>
      <c r="Q19" s="308">
        <v>383</v>
      </c>
      <c r="R19" s="308"/>
      <c r="S19" s="304">
        <v>400</v>
      </c>
      <c r="T19" s="305"/>
      <c r="U19" s="77">
        <v>400</v>
      </c>
      <c r="V19" s="78">
        <v>383</v>
      </c>
      <c r="W19" s="308">
        <v>433</v>
      </c>
      <c r="X19" s="305"/>
    </row>
    <row r="20" spans="1:24" ht="15.75">
      <c r="A20" s="292" t="s">
        <v>44</v>
      </c>
      <c r="B20" s="293"/>
      <c r="C20" s="294"/>
      <c r="D20" s="295"/>
      <c r="E20" s="294"/>
      <c r="F20" s="295"/>
      <c r="G20" s="294">
        <v>0.34</v>
      </c>
      <c r="H20" s="295"/>
      <c r="I20" s="294">
        <v>0.62</v>
      </c>
      <c r="J20" s="295"/>
      <c r="K20" s="294">
        <v>0.6</v>
      </c>
      <c r="L20" s="295"/>
      <c r="M20" s="294">
        <v>0.64</v>
      </c>
      <c r="N20" s="295"/>
      <c r="O20" s="294">
        <v>0.57999999999999996</v>
      </c>
      <c r="P20" s="295"/>
      <c r="Q20" s="301">
        <v>0.57999999999999996</v>
      </c>
      <c r="R20" s="301"/>
      <c r="S20" s="294">
        <v>0.62</v>
      </c>
      <c r="T20" s="295"/>
      <c r="U20" s="237">
        <v>0.72</v>
      </c>
      <c r="V20" s="76">
        <v>0.7</v>
      </c>
      <c r="W20" s="301">
        <v>0.7</v>
      </c>
      <c r="X20" s="295"/>
    </row>
    <row r="21" spans="1:24" ht="15.75">
      <c r="A21" s="292" t="s">
        <v>63</v>
      </c>
      <c r="B21" s="293"/>
      <c r="C21" s="294"/>
      <c r="D21" s="295"/>
      <c r="E21" s="294"/>
      <c r="F21" s="295"/>
      <c r="G21" s="294">
        <v>787</v>
      </c>
      <c r="H21" s="295"/>
      <c r="I21" s="294">
        <v>919</v>
      </c>
      <c r="J21" s="295"/>
      <c r="K21" s="294">
        <v>958</v>
      </c>
      <c r="L21" s="295"/>
      <c r="M21" s="294">
        <v>990</v>
      </c>
      <c r="N21" s="295"/>
      <c r="O21" s="294">
        <v>1049</v>
      </c>
      <c r="P21" s="295"/>
      <c r="Q21" s="301">
        <v>1062</v>
      </c>
      <c r="R21" s="301"/>
      <c r="S21" s="294">
        <v>1022</v>
      </c>
      <c r="T21" s="295"/>
      <c r="U21" s="237">
        <v>1076</v>
      </c>
      <c r="V21" s="76">
        <v>1081</v>
      </c>
      <c r="W21" s="301">
        <v>1100</v>
      </c>
      <c r="X21" s="295"/>
    </row>
    <row r="22" spans="1:24" ht="15.75">
      <c r="A22" s="292" t="s">
        <v>18</v>
      </c>
      <c r="B22" s="293"/>
      <c r="C22" s="294"/>
      <c r="D22" s="295"/>
      <c r="E22" s="294"/>
      <c r="F22" s="295"/>
      <c r="G22" s="294">
        <v>0.1</v>
      </c>
      <c r="H22" s="295"/>
      <c r="I22" s="294">
        <v>0.22</v>
      </c>
      <c r="J22" s="295"/>
      <c r="K22" s="294">
        <v>0.2</v>
      </c>
      <c r="L22" s="295"/>
      <c r="M22" s="294">
        <v>0.22</v>
      </c>
      <c r="N22" s="295"/>
      <c r="O22" s="294">
        <v>0.24</v>
      </c>
      <c r="P22" s="295"/>
      <c r="Q22" s="301">
        <v>0.24</v>
      </c>
      <c r="R22" s="301"/>
      <c r="S22" s="294">
        <v>0.28000000000000003</v>
      </c>
      <c r="T22" s="295"/>
      <c r="U22" s="237">
        <v>0.32</v>
      </c>
      <c r="V22" s="76">
        <v>0.32</v>
      </c>
      <c r="W22" s="301">
        <v>0.32</v>
      </c>
      <c r="X22" s="295"/>
    </row>
    <row r="23" spans="1:24" ht="15.75">
      <c r="A23" s="292" t="s">
        <v>19</v>
      </c>
      <c r="B23" s="293"/>
      <c r="C23" s="310">
        <f>C20-C22</f>
        <v>0</v>
      </c>
      <c r="D23" s="311"/>
      <c r="E23" s="310">
        <f>E20-E22</f>
        <v>0</v>
      </c>
      <c r="F23" s="311"/>
      <c r="G23" s="310">
        <f>G20-G22</f>
        <v>0.24000000000000002</v>
      </c>
      <c r="H23" s="311"/>
      <c r="I23" s="310">
        <f>I20-I22</f>
        <v>0.4</v>
      </c>
      <c r="J23" s="311"/>
      <c r="K23" s="310">
        <f>K20-K22</f>
        <v>0.39999999999999997</v>
      </c>
      <c r="L23" s="311"/>
      <c r="M23" s="310">
        <f>M20-M22</f>
        <v>0.42000000000000004</v>
      </c>
      <c r="N23" s="311"/>
      <c r="O23" s="310">
        <f>O20-O22</f>
        <v>0.33999999999999997</v>
      </c>
      <c r="P23" s="311"/>
      <c r="Q23" s="310">
        <f>Q20-Q22</f>
        <v>0.33999999999999997</v>
      </c>
      <c r="R23" s="311"/>
      <c r="S23" s="310">
        <f>S20-S22</f>
        <v>0.33999999999999997</v>
      </c>
      <c r="T23" s="311"/>
      <c r="U23" s="85">
        <f>U20-U22</f>
        <v>0.39999999999999997</v>
      </c>
      <c r="V23" s="79">
        <f>V20-V22</f>
        <v>0.37999999999999995</v>
      </c>
      <c r="W23" s="310">
        <f>W20-W22</f>
        <v>0.37999999999999995</v>
      </c>
      <c r="X23" s="311"/>
    </row>
    <row r="24" spans="1:24" ht="16.5" thickBot="1">
      <c r="A24" s="319" t="s">
        <v>64</v>
      </c>
      <c r="B24" s="320"/>
      <c r="C24" s="312"/>
      <c r="D24" s="313"/>
      <c r="E24" s="312"/>
      <c r="F24" s="313"/>
      <c r="G24" s="312">
        <v>660</v>
      </c>
      <c r="H24" s="313"/>
      <c r="I24" s="312">
        <v>660</v>
      </c>
      <c r="J24" s="313"/>
      <c r="K24" s="312">
        <v>660</v>
      </c>
      <c r="L24" s="313"/>
      <c r="M24" s="312">
        <v>600</v>
      </c>
      <c r="N24" s="313"/>
      <c r="O24" s="312">
        <v>580</v>
      </c>
      <c r="P24" s="313"/>
      <c r="Q24" s="314">
        <v>560</v>
      </c>
      <c r="R24" s="314"/>
      <c r="S24" s="312">
        <v>580</v>
      </c>
      <c r="T24" s="313"/>
      <c r="U24" s="238">
        <v>580</v>
      </c>
      <c r="V24" s="80">
        <v>580</v>
      </c>
      <c r="W24" s="314">
        <v>580</v>
      </c>
      <c r="X24" s="313"/>
    </row>
    <row r="25" spans="1:24" ht="15.75">
      <c r="A25" s="315" t="s">
        <v>66</v>
      </c>
      <c r="B25" s="316"/>
      <c r="C25" s="317"/>
      <c r="D25" s="318"/>
      <c r="E25" s="317"/>
      <c r="F25" s="318"/>
      <c r="G25" s="317" t="s">
        <v>96</v>
      </c>
      <c r="H25" s="318"/>
      <c r="I25" s="317" t="s">
        <v>96</v>
      </c>
      <c r="J25" s="318"/>
      <c r="K25" s="317" t="s">
        <v>96</v>
      </c>
      <c r="L25" s="318"/>
      <c r="M25" s="317" t="s">
        <v>96</v>
      </c>
      <c r="N25" s="318"/>
      <c r="O25" s="317" t="s">
        <v>96</v>
      </c>
      <c r="P25" s="318"/>
      <c r="Q25" s="317" t="s">
        <v>96</v>
      </c>
      <c r="R25" s="318"/>
      <c r="S25" s="317" t="s">
        <v>96</v>
      </c>
      <c r="T25" s="318"/>
      <c r="U25" s="317" t="s">
        <v>96</v>
      </c>
      <c r="V25" s="318"/>
      <c r="W25" s="317" t="s">
        <v>96</v>
      </c>
      <c r="X25" s="318"/>
    </row>
    <row r="26" spans="1:24" ht="16.5" thickBot="1">
      <c r="A26" s="344" t="s">
        <v>70</v>
      </c>
      <c r="B26" s="345"/>
      <c r="C26" s="321"/>
      <c r="D26" s="322"/>
      <c r="E26" s="321"/>
      <c r="F26" s="322"/>
      <c r="G26" s="321">
        <v>0.4</v>
      </c>
      <c r="H26" s="322"/>
      <c r="I26" s="321">
        <v>0.63</v>
      </c>
      <c r="J26" s="322"/>
      <c r="K26" s="321">
        <v>0.65</v>
      </c>
      <c r="L26" s="322"/>
      <c r="M26" s="321">
        <v>0.67</v>
      </c>
      <c r="N26" s="322"/>
      <c r="O26" s="321">
        <v>0.59</v>
      </c>
      <c r="P26" s="322"/>
      <c r="Q26" s="321">
        <v>0.6</v>
      </c>
      <c r="R26" s="322"/>
      <c r="S26" s="321">
        <v>0.7</v>
      </c>
      <c r="T26" s="322"/>
      <c r="U26" s="103">
        <v>0.75</v>
      </c>
      <c r="V26" s="103">
        <v>0.7</v>
      </c>
      <c r="W26" s="323">
        <v>0.7</v>
      </c>
      <c r="X26" s="322"/>
    </row>
    <row r="27" spans="1:24" ht="16.5" thickBot="1">
      <c r="A27" s="324"/>
      <c r="B27" s="325"/>
      <c r="C27" s="325"/>
      <c r="D27" s="325"/>
      <c r="E27" s="325"/>
      <c r="F27" s="325"/>
      <c r="G27" s="325"/>
      <c r="H27" s="325"/>
      <c r="I27" s="325"/>
      <c r="J27" s="325"/>
      <c r="K27" s="325"/>
      <c r="L27" s="325"/>
      <c r="M27" s="325"/>
      <c r="N27" s="325"/>
      <c r="O27" s="325"/>
      <c r="P27" s="325"/>
      <c r="Q27" s="325"/>
      <c r="R27" s="326"/>
      <c r="S27" s="327" t="s">
        <v>62</v>
      </c>
      <c r="T27" s="328"/>
      <c r="U27" s="329"/>
      <c r="V27" s="330"/>
      <c r="W27" s="331">
        <f>I17+Q17+W17</f>
        <v>55</v>
      </c>
      <c r="X27" s="332"/>
    </row>
    <row r="28" spans="1:24" ht="16.5" thickBot="1">
      <c r="A28" s="333" t="s">
        <v>47</v>
      </c>
      <c r="B28" s="334"/>
      <c r="C28" s="327" t="s">
        <v>48</v>
      </c>
      <c r="D28" s="328"/>
      <c r="E28" s="328"/>
      <c r="F28" s="328"/>
      <c r="G28" s="328"/>
      <c r="H28" s="328"/>
      <c r="I28" s="328"/>
      <c r="J28" s="328"/>
      <c r="K28" s="328"/>
      <c r="L28" s="328"/>
      <c r="M28" s="328"/>
      <c r="N28" s="328"/>
      <c r="O28" s="328"/>
      <c r="P28" s="328"/>
      <c r="Q28" s="328"/>
      <c r="R28" s="328"/>
      <c r="S28" s="328"/>
      <c r="T28" s="328"/>
      <c r="U28" s="328"/>
      <c r="V28" s="328"/>
      <c r="W28" s="328"/>
      <c r="X28" s="337"/>
    </row>
    <row r="29" spans="1:24" ht="16.5" thickBot="1">
      <c r="A29" s="335"/>
      <c r="B29" s="336"/>
      <c r="C29" s="338" t="s">
        <v>49</v>
      </c>
      <c r="D29" s="339"/>
      <c r="E29" s="339"/>
      <c r="F29" s="339"/>
      <c r="G29" s="339"/>
      <c r="H29" s="339"/>
      <c r="I29" s="339"/>
      <c r="J29" s="340"/>
      <c r="K29" s="341" t="s">
        <v>51</v>
      </c>
      <c r="L29" s="342"/>
      <c r="M29" s="342"/>
      <c r="N29" s="342"/>
      <c r="O29" s="342"/>
      <c r="P29" s="342"/>
      <c r="Q29" s="342"/>
      <c r="R29" s="343"/>
      <c r="S29" s="338" t="s">
        <v>50</v>
      </c>
      <c r="T29" s="339"/>
      <c r="U29" s="339"/>
      <c r="V29" s="339"/>
      <c r="W29" s="339"/>
      <c r="X29" s="340"/>
    </row>
    <row r="30" spans="1:24" ht="16.5" thickBot="1">
      <c r="A30" s="346" t="s">
        <v>53</v>
      </c>
      <c r="B30" s="350"/>
      <c r="C30" s="298" t="s">
        <v>30</v>
      </c>
      <c r="D30" s="299"/>
      <c r="E30" s="298" t="s">
        <v>31</v>
      </c>
      <c r="F30" s="299"/>
      <c r="G30" s="298" t="s">
        <v>32</v>
      </c>
      <c r="H30" s="299"/>
      <c r="I30" s="300" t="s">
        <v>24</v>
      </c>
      <c r="J30" s="300"/>
      <c r="K30" s="298" t="s">
        <v>25</v>
      </c>
      <c r="L30" s="299"/>
      <c r="M30" s="298" t="s">
        <v>26</v>
      </c>
      <c r="N30" s="299"/>
      <c r="O30" s="298" t="s">
        <v>27</v>
      </c>
      <c r="P30" s="299"/>
      <c r="Q30" s="300" t="s">
        <v>28</v>
      </c>
      <c r="R30" s="300"/>
      <c r="S30" s="298" t="s">
        <v>29</v>
      </c>
      <c r="T30" s="300"/>
      <c r="U30" s="75">
        <v>20</v>
      </c>
      <c r="V30" s="75">
        <v>22</v>
      </c>
      <c r="W30" s="351">
        <v>24</v>
      </c>
      <c r="X30" s="303"/>
    </row>
    <row r="31" spans="1:24" ht="16.5" thickBot="1">
      <c r="A31" s="346" t="s">
        <v>15</v>
      </c>
      <c r="B31" s="347"/>
      <c r="C31" s="348"/>
      <c r="D31" s="349"/>
      <c r="E31" s="348"/>
      <c r="F31" s="349"/>
      <c r="G31" s="348"/>
      <c r="H31" s="349"/>
      <c r="I31" s="348"/>
      <c r="J31" s="349"/>
      <c r="K31" s="348"/>
      <c r="L31" s="349"/>
      <c r="M31" s="348"/>
      <c r="N31" s="349"/>
      <c r="O31" s="348"/>
      <c r="P31" s="349"/>
      <c r="Q31" s="348"/>
      <c r="R31" s="349"/>
      <c r="S31" s="348"/>
      <c r="T31" s="349"/>
      <c r="U31" s="87"/>
      <c r="V31" s="87"/>
      <c r="W31" s="348"/>
      <c r="X31" s="349"/>
    </row>
    <row r="32" spans="1:24" ht="15.75">
      <c r="A32" s="356" t="s">
        <v>78</v>
      </c>
      <c r="B32" s="357"/>
      <c r="C32" s="354"/>
      <c r="D32" s="355"/>
      <c r="E32" s="354"/>
      <c r="F32" s="355"/>
      <c r="G32" s="354"/>
      <c r="H32" s="355"/>
      <c r="I32" s="354"/>
      <c r="J32" s="355"/>
      <c r="K32" s="354"/>
      <c r="L32" s="355"/>
      <c r="M32" s="354"/>
      <c r="N32" s="355"/>
      <c r="O32" s="354"/>
      <c r="P32" s="355"/>
      <c r="Q32" s="354"/>
      <c r="R32" s="355"/>
      <c r="S32" s="354"/>
      <c r="T32" s="355"/>
      <c r="U32" s="76"/>
      <c r="V32" s="76"/>
      <c r="W32" s="354"/>
      <c r="X32" s="355"/>
    </row>
    <row r="33" spans="1:24" ht="15.75">
      <c r="A33" s="352" t="s">
        <v>79</v>
      </c>
      <c r="B33" s="353"/>
      <c r="C33" s="354"/>
      <c r="D33" s="355"/>
      <c r="E33" s="354"/>
      <c r="F33" s="355"/>
      <c r="G33" s="354"/>
      <c r="H33" s="355"/>
      <c r="I33" s="354"/>
      <c r="J33" s="355"/>
      <c r="K33" s="354"/>
      <c r="L33" s="355"/>
      <c r="M33" s="354"/>
      <c r="N33" s="355"/>
      <c r="O33" s="354"/>
      <c r="P33" s="355"/>
      <c r="Q33" s="354"/>
      <c r="R33" s="355"/>
      <c r="S33" s="354"/>
      <c r="T33" s="355"/>
      <c r="U33" s="86"/>
      <c r="V33" s="86"/>
      <c r="W33" s="354"/>
      <c r="X33" s="355"/>
    </row>
    <row r="34" spans="1:24" ht="15.75">
      <c r="A34" s="352" t="s">
        <v>257</v>
      </c>
      <c r="B34" s="353"/>
      <c r="C34" s="354"/>
      <c r="D34" s="355"/>
      <c r="E34" s="354"/>
      <c r="F34" s="355"/>
      <c r="G34" s="354">
        <v>800</v>
      </c>
      <c r="H34" s="355"/>
      <c r="I34" s="354">
        <v>800</v>
      </c>
      <c r="J34" s="355"/>
      <c r="K34" s="354">
        <v>800</v>
      </c>
      <c r="L34" s="355"/>
      <c r="M34" s="354">
        <v>800</v>
      </c>
      <c r="N34" s="355"/>
      <c r="O34" s="354">
        <v>800</v>
      </c>
      <c r="P34" s="355"/>
      <c r="Q34" s="354">
        <v>800</v>
      </c>
      <c r="R34" s="355"/>
      <c r="S34" s="354">
        <v>800</v>
      </c>
      <c r="T34" s="355"/>
      <c r="U34" s="86">
        <v>800</v>
      </c>
      <c r="V34" s="86">
        <v>800</v>
      </c>
      <c r="W34" s="354">
        <v>800</v>
      </c>
      <c r="X34" s="355"/>
    </row>
    <row r="35" spans="1:24" ht="16.5" thickBot="1">
      <c r="A35" s="352" t="s">
        <v>258</v>
      </c>
      <c r="B35" s="353"/>
      <c r="C35" s="358"/>
      <c r="D35" s="359"/>
      <c r="E35" s="358"/>
      <c r="F35" s="359"/>
      <c r="G35" s="358">
        <v>900</v>
      </c>
      <c r="H35" s="359"/>
      <c r="I35" s="358">
        <v>900</v>
      </c>
      <c r="J35" s="359"/>
      <c r="K35" s="358">
        <v>900</v>
      </c>
      <c r="L35" s="359"/>
      <c r="M35" s="358">
        <v>900</v>
      </c>
      <c r="N35" s="359"/>
      <c r="O35" s="358">
        <v>900</v>
      </c>
      <c r="P35" s="359"/>
      <c r="Q35" s="358">
        <v>900</v>
      </c>
      <c r="R35" s="359"/>
      <c r="S35" s="358">
        <v>900</v>
      </c>
      <c r="T35" s="359"/>
      <c r="U35" s="86">
        <v>900</v>
      </c>
      <c r="V35" s="86">
        <v>900</v>
      </c>
      <c r="W35" s="358">
        <v>900</v>
      </c>
      <c r="X35" s="359"/>
    </row>
    <row r="36" spans="1:24" ht="16.5" thickBot="1">
      <c r="A36" s="346" t="s">
        <v>38</v>
      </c>
      <c r="B36" s="347"/>
      <c r="C36" s="364">
        <f>C32+C35+C34+C33</f>
        <v>0</v>
      </c>
      <c r="D36" s="365"/>
      <c r="E36" s="364">
        <f>E32+E35+E34+E33</f>
        <v>0</v>
      </c>
      <c r="F36" s="365"/>
      <c r="G36" s="364">
        <f>G32+G35+G34+G33</f>
        <v>1700</v>
      </c>
      <c r="H36" s="365"/>
      <c r="I36" s="364">
        <f>I32+I35+I34+I33</f>
        <v>1700</v>
      </c>
      <c r="J36" s="365"/>
      <c r="K36" s="364">
        <f>K32+K35+K34+K33</f>
        <v>1700</v>
      </c>
      <c r="L36" s="365"/>
      <c r="M36" s="364">
        <f>M32+M35+M34+M33</f>
        <v>1700</v>
      </c>
      <c r="N36" s="365"/>
      <c r="O36" s="364">
        <f>O32+O35+O34+O33</f>
        <v>1700</v>
      </c>
      <c r="P36" s="365"/>
      <c r="Q36" s="364">
        <f>Q32+Q35+Q34+Q33</f>
        <v>1700</v>
      </c>
      <c r="R36" s="365"/>
      <c r="S36" s="364">
        <f>S32+S35+S34+S33</f>
        <v>1700</v>
      </c>
      <c r="T36" s="365"/>
      <c r="U36" s="82">
        <f>U32+U35+U34+U33</f>
        <v>1700</v>
      </c>
      <c r="V36" s="82">
        <f>V32+V35+V34+V33</f>
        <v>1700</v>
      </c>
      <c r="W36" s="364">
        <f>W32+W35+W34+W33</f>
        <v>1700</v>
      </c>
      <c r="X36" s="365"/>
    </row>
    <row r="37" spans="1:24" ht="15.75">
      <c r="A37" s="360" t="s">
        <v>81</v>
      </c>
      <c r="B37" s="361"/>
      <c r="C37" s="362"/>
      <c r="D37" s="363"/>
      <c r="E37" s="362"/>
      <c r="F37" s="363"/>
      <c r="G37" s="362"/>
      <c r="H37" s="363"/>
      <c r="I37" s="362"/>
      <c r="J37" s="363"/>
      <c r="K37" s="362"/>
      <c r="L37" s="363"/>
      <c r="M37" s="362"/>
      <c r="N37" s="363"/>
      <c r="O37" s="362"/>
      <c r="P37" s="363"/>
      <c r="Q37" s="362"/>
      <c r="R37" s="363"/>
      <c r="S37" s="362"/>
      <c r="T37" s="363"/>
      <c r="U37" s="81"/>
      <c r="V37" s="81"/>
      <c r="W37" s="362"/>
      <c r="X37" s="363"/>
    </row>
    <row r="38" spans="1:24" ht="15.75">
      <c r="A38" s="360" t="s">
        <v>68</v>
      </c>
      <c r="B38" s="361"/>
      <c r="C38" s="354"/>
      <c r="D38" s="355"/>
      <c r="E38" s="354"/>
      <c r="F38" s="355"/>
      <c r="G38" s="354"/>
      <c r="H38" s="355"/>
      <c r="I38" s="354"/>
      <c r="J38" s="355"/>
      <c r="K38" s="354"/>
      <c r="L38" s="355"/>
      <c r="M38" s="354"/>
      <c r="N38" s="355"/>
      <c r="O38" s="354"/>
      <c r="P38" s="355"/>
      <c r="Q38" s="354"/>
      <c r="R38" s="355"/>
      <c r="S38" s="354"/>
      <c r="T38" s="355"/>
      <c r="U38" s="76"/>
      <c r="V38" s="76"/>
      <c r="W38" s="354"/>
      <c r="X38" s="355"/>
    </row>
    <row r="39" spans="1:24" ht="15.75">
      <c r="A39" s="360" t="s">
        <v>434</v>
      </c>
      <c r="B39" s="361"/>
      <c r="C39" s="354"/>
      <c r="D39" s="355"/>
      <c r="E39" s="354"/>
      <c r="F39" s="355"/>
      <c r="G39" s="354">
        <v>700</v>
      </c>
      <c r="H39" s="355"/>
      <c r="I39" s="354">
        <v>700</v>
      </c>
      <c r="J39" s="355"/>
      <c r="K39" s="354">
        <v>700</v>
      </c>
      <c r="L39" s="355"/>
      <c r="M39" s="354">
        <v>700</v>
      </c>
      <c r="N39" s="355"/>
      <c r="O39" s="354">
        <v>700</v>
      </c>
      <c r="P39" s="355"/>
      <c r="Q39" s="354">
        <v>700</v>
      </c>
      <c r="R39" s="355"/>
      <c r="S39" s="354">
        <v>700</v>
      </c>
      <c r="T39" s="355"/>
      <c r="U39" s="76">
        <v>700</v>
      </c>
      <c r="V39" s="76">
        <v>700</v>
      </c>
      <c r="W39" s="354">
        <v>700</v>
      </c>
      <c r="X39" s="355"/>
    </row>
    <row r="40" spans="1:24" ht="15.75">
      <c r="A40" s="352" t="s">
        <v>73</v>
      </c>
      <c r="B40" s="353"/>
      <c r="C40" s="354"/>
      <c r="D40" s="355"/>
      <c r="E40" s="354"/>
      <c r="F40" s="355"/>
      <c r="G40" s="354">
        <v>250</v>
      </c>
      <c r="H40" s="355"/>
      <c r="I40" s="354">
        <v>250</v>
      </c>
      <c r="J40" s="355"/>
      <c r="K40" s="354">
        <v>250</v>
      </c>
      <c r="L40" s="355"/>
      <c r="M40" s="354">
        <v>250</v>
      </c>
      <c r="N40" s="355"/>
      <c r="O40" s="354">
        <v>250</v>
      </c>
      <c r="P40" s="355"/>
      <c r="Q40" s="354">
        <v>250</v>
      </c>
      <c r="R40" s="355"/>
      <c r="S40" s="354">
        <v>250</v>
      </c>
      <c r="T40" s="355"/>
      <c r="U40" s="76">
        <v>250</v>
      </c>
      <c r="V40" s="76">
        <v>250</v>
      </c>
      <c r="W40" s="354">
        <v>250</v>
      </c>
      <c r="X40" s="355"/>
    </row>
    <row r="41" spans="1:24" ht="15.75">
      <c r="A41" s="366" t="s">
        <v>84</v>
      </c>
      <c r="B41" s="367"/>
      <c r="C41" s="354"/>
      <c r="D41" s="355"/>
      <c r="E41" s="354"/>
      <c r="F41" s="355"/>
      <c r="G41" s="354">
        <v>1100</v>
      </c>
      <c r="H41" s="355"/>
      <c r="I41" s="354">
        <v>1100</v>
      </c>
      <c r="J41" s="355"/>
      <c r="K41" s="354">
        <v>1100</v>
      </c>
      <c r="L41" s="355"/>
      <c r="M41" s="354">
        <v>1100</v>
      </c>
      <c r="N41" s="355"/>
      <c r="O41" s="354">
        <v>1100</v>
      </c>
      <c r="P41" s="355"/>
      <c r="Q41" s="354">
        <v>1100</v>
      </c>
      <c r="R41" s="355"/>
      <c r="S41" s="354">
        <v>1100</v>
      </c>
      <c r="T41" s="355"/>
      <c r="U41" s="76">
        <v>1100</v>
      </c>
      <c r="V41" s="76">
        <v>1100</v>
      </c>
      <c r="W41" s="354">
        <v>1100</v>
      </c>
      <c r="X41" s="355"/>
    </row>
    <row r="42" spans="1:24" ht="16.5" thickBot="1">
      <c r="A42" s="366" t="s">
        <v>85</v>
      </c>
      <c r="B42" s="367"/>
      <c r="C42" s="358"/>
      <c r="D42" s="359"/>
      <c r="E42" s="358"/>
      <c r="F42" s="359"/>
      <c r="G42" s="358">
        <v>450</v>
      </c>
      <c r="H42" s="359"/>
      <c r="I42" s="358">
        <v>450</v>
      </c>
      <c r="J42" s="359"/>
      <c r="K42" s="358">
        <v>450</v>
      </c>
      <c r="L42" s="359"/>
      <c r="M42" s="358">
        <v>450</v>
      </c>
      <c r="N42" s="359"/>
      <c r="O42" s="358">
        <v>450</v>
      </c>
      <c r="P42" s="359"/>
      <c r="Q42" s="358">
        <v>450</v>
      </c>
      <c r="R42" s="359"/>
      <c r="S42" s="358">
        <v>450</v>
      </c>
      <c r="T42" s="359"/>
      <c r="U42" s="86">
        <v>450</v>
      </c>
      <c r="V42" s="86">
        <v>450</v>
      </c>
      <c r="W42" s="358">
        <v>450</v>
      </c>
      <c r="X42" s="359"/>
    </row>
    <row r="43" spans="1:24" ht="16.5" thickBot="1">
      <c r="A43" s="368" t="s">
        <v>52</v>
      </c>
      <c r="B43" s="369"/>
      <c r="C43" s="370">
        <f>C37+C38+C39+C40+C41+C42</f>
        <v>0</v>
      </c>
      <c r="D43" s="371"/>
      <c r="E43" s="370">
        <f>E37+E38+E39+E40+E41+E42</f>
        <v>0</v>
      </c>
      <c r="F43" s="371"/>
      <c r="G43" s="370">
        <f>G37+G38+G39+G40+G41+G42</f>
        <v>2500</v>
      </c>
      <c r="H43" s="371"/>
      <c r="I43" s="370">
        <f>I37+I38+I39+I40+I41+I42</f>
        <v>2500</v>
      </c>
      <c r="J43" s="371"/>
      <c r="K43" s="370">
        <f>K37+K38+K39+K40+K41+K42</f>
        <v>2500</v>
      </c>
      <c r="L43" s="371"/>
      <c r="M43" s="370">
        <f>M37+M38+M39+M40+M41+M42</f>
        <v>2500</v>
      </c>
      <c r="N43" s="371"/>
      <c r="O43" s="370">
        <f>O37+O38+O39+O40+O41+O42</f>
        <v>2500</v>
      </c>
      <c r="P43" s="371"/>
      <c r="Q43" s="370">
        <f>Q37+Q38+Q39+Q40+Q41+Q42</f>
        <v>2500</v>
      </c>
      <c r="R43" s="371"/>
      <c r="S43" s="370">
        <f>S37+S38+S39+S40+S41+S42</f>
        <v>2500</v>
      </c>
      <c r="T43" s="371"/>
      <c r="U43" s="236">
        <f>U37+U38+U39+U40+U41+U42</f>
        <v>2500</v>
      </c>
      <c r="V43" s="236">
        <f>V37+V38+V39+V40+V41+V42</f>
        <v>2500</v>
      </c>
      <c r="W43" s="370">
        <f>W37+W38+W39+W40+W41+W42</f>
        <v>2500</v>
      </c>
      <c r="X43" s="371"/>
    </row>
    <row r="44" spans="1:24" ht="15.75">
      <c r="A44" s="373" t="s">
        <v>54</v>
      </c>
      <c r="B44" s="374"/>
      <c r="C44" s="362"/>
      <c r="D44" s="363"/>
      <c r="E44" s="362"/>
      <c r="F44" s="363"/>
      <c r="G44" s="362"/>
      <c r="H44" s="363"/>
      <c r="I44" s="362"/>
      <c r="J44" s="363"/>
      <c r="K44" s="362"/>
      <c r="L44" s="363"/>
      <c r="M44" s="362"/>
      <c r="N44" s="363"/>
      <c r="O44" s="362"/>
      <c r="P44" s="363"/>
      <c r="Q44" s="362"/>
      <c r="R44" s="363"/>
      <c r="S44" s="362"/>
      <c r="T44" s="363"/>
      <c r="U44" s="81"/>
      <c r="V44" s="81"/>
      <c r="W44" s="362"/>
      <c r="X44" s="363"/>
    </row>
    <row r="45" spans="1:24" ht="15.75">
      <c r="A45" s="292" t="s">
        <v>55</v>
      </c>
      <c r="B45" s="372"/>
      <c r="C45" s="354"/>
      <c r="D45" s="355"/>
      <c r="E45" s="354"/>
      <c r="F45" s="355"/>
      <c r="G45" s="354">
        <v>100</v>
      </c>
      <c r="H45" s="355"/>
      <c r="I45" s="354">
        <v>100</v>
      </c>
      <c r="J45" s="355"/>
      <c r="K45" s="354">
        <v>100</v>
      </c>
      <c r="L45" s="355"/>
      <c r="M45" s="354">
        <v>100</v>
      </c>
      <c r="N45" s="355"/>
      <c r="O45" s="354">
        <v>100</v>
      </c>
      <c r="P45" s="355"/>
      <c r="Q45" s="354">
        <v>100</v>
      </c>
      <c r="R45" s="355"/>
      <c r="S45" s="354">
        <v>100</v>
      </c>
      <c r="T45" s="355"/>
      <c r="U45" s="76">
        <v>100</v>
      </c>
      <c r="V45" s="76">
        <v>100</v>
      </c>
      <c r="W45" s="354">
        <v>100</v>
      </c>
      <c r="X45" s="355"/>
    </row>
    <row r="46" spans="1:24" ht="15.75">
      <c r="A46" s="360" t="s">
        <v>71</v>
      </c>
      <c r="B46" s="361"/>
      <c r="C46" s="354"/>
      <c r="D46" s="355"/>
      <c r="E46" s="354"/>
      <c r="F46" s="355"/>
      <c r="G46" s="354"/>
      <c r="H46" s="355"/>
      <c r="I46" s="354"/>
      <c r="J46" s="375"/>
      <c r="K46" s="354"/>
      <c r="L46" s="375"/>
      <c r="M46" s="354"/>
      <c r="N46" s="375"/>
      <c r="O46" s="354"/>
      <c r="P46" s="375"/>
      <c r="Q46" s="354"/>
      <c r="R46" s="375"/>
      <c r="S46" s="354"/>
      <c r="T46" s="375"/>
      <c r="U46" s="76"/>
      <c r="V46" s="76"/>
      <c r="W46" s="354"/>
      <c r="X46" s="375"/>
    </row>
    <row r="47" spans="1:24" ht="15.75">
      <c r="A47" s="292" t="s">
        <v>75</v>
      </c>
      <c r="B47" s="372"/>
      <c r="C47" s="354"/>
      <c r="D47" s="355"/>
      <c r="E47" s="354"/>
      <c r="F47" s="355"/>
      <c r="G47" s="354"/>
      <c r="H47" s="355"/>
      <c r="I47" s="354"/>
      <c r="J47" s="355"/>
      <c r="K47" s="354"/>
      <c r="L47" s="355"/>
      <c r="M47" s="354"/>
      <c r="N47" s="355"/>
      <c r="O47" s="354"/>
      <c r="P47" s="355"/>
      <c r="Q47" s="354"/>
      <c r="R47" s="355"/>
      <c r="S47" s="354"/>
      <c r="T47" s="355"/>
      <c r="U47" s="76"/>
      <c r="V47" s="76"/>
      <c r="W47" s="354"/>
      <c r="X47" s="355"/>
    </row>
    <row r="48" spans="1:24" ht="15.75">
      <c r="A48" s="292" t="s">
        <v>69</v>
      </c>
      <c r="B48" s="372"/>
      <c r="C48" s="354"/>
      <c r="D48" s="355"/>
      <c r="E48" s="354"/>
      <c r="F48" s="355"/>
      <c r="G48" s="354"/>
      <c r="H48" s="355"/>
      <c r="I48" s="354"/>
      <c r="J48" s="375"/>
      <c r="K48" s="354"/>
      <c r="L48" s="375"/>
      <c r="M48" s="354"/>
      <c r="N48" s="375"/>
      <c r="O48" s="354"/>
      <c r="P48" s="375"/>
      <c r="Q48" s="354"/>
      <c r="R48" s="375"/>
      <c r="S48" s="354"/>
      <c r="T48" s="375"/>
      <c r="U48" s="76"/>
      <c r="V48" s="76"/>
      <c r="W48" s="354"/>
      <c r="X48" s="375"/>
    </row>
    <row r="49" spans="1:24" ht="16.5" thickBot="1">
      <c r="A49" s="319"/>
      <c r="B49" s="376"/>
      <c r="C49" s="358"/>
      <c r="D49" s="377"/>
      <c r="E49" s="358"/>
      <c r="F49" s="377"/>
      <c r="G49" s="358"/>
      <c r="H49" s="377"/>
      <c r="I49" s="358"/>
      <c r="J49" s="377"/>
      <c r="K49" s="358"/>
      <c r="L49" s="377"/>
      <c r="M49" s="358"/>
      <c r="N49" s="377"/>
      <c r="O49" s="358"/>
      <c r="P49" s="377"/>
      <c r="Q49" s="358"/>
      <c r="R49" s="377"/>
      <c r="S49" s="358"/>
      <c r="T49" s="377"/>
      <c r="U49" s="86"/>
      <c r="V49" s="86"/>
      <c r="W49" s="358"/>
      <c r="X49" s="359"/>
    </row>
    <row r="50" spans="1:24" ht="16.5" thickBot="1">
      <c r="A50" s="384" t="s">
        <v>56</v>
      </c>
      <c r="B50" s="385"/>
      <c r="C50" s="290" t="s">
        <v>437</v>
      </c>
      <c r="D50" s="382"/>
      <c r="E50" s="382"/>
      <c r="F50" s="382"/>
      <c r="G50" s="382"/>
      <c r="H50" s="382"/>
      <c r="I50" s="382"/>
      <c r="J50" s="291"/>
      <c r="K50" s="290" t="s">
        <v>438</v>
      </c>
      <c r="L50" s="382"/>
      <c r="M50" s="382"/>
      <c r="N50" s="382"/>
      <c r="O50" s="382"/>
      <c r="P50" s="382"/>
      <c r="Q50" s="382"/>
      <c r="R50" s="291"/>
      <c r="S50" s="290" t="s">
        <v>445</v>
      </c>
      <c r="T50" s="382"/>
      <c r="U50" s="382"/>
      <c r="V50" s="382"/>
      <c r="W50" s="382"/>
      <c r="X50" s="291"/>
    </row>
    <row r="51" spans="1:24" ht="16.5" thickBot="1">
      <c r="A51" s="386" t="s">
        <v>40</v>
      </c>
      <c r="B51" s="387"/>
      <c r="C51" s="324" t="s">
        <v>435</v>
      </c>
      <c r="D51" s="325"/>
      <c r="E51" s="325"/>
      <c r="F51" s="325"/>
      <c r="G51" s="325"/>
      <c r="H51" s="325"/>
      <c r="I51" s="325"/>
      <c r="J51" s="326"/>
      <c r="K51" s="324" t="s">
        <v>435</v>
      </c>
      <c r="L51" s="325"/>
      <c r="M51" s="325"/>
      <c r="N51" s="325"/>
      <c r="O51" s="325"/>
      <c r="P51" s="325"/>
      <c r="Q51" s="325"/>
      <c r="R51" s="326"/>
      <c r="S51" s="388" t="s">
        <v>435</v>
      </c>
      <c r="T51" s="389"/>
      <c r="U51" s="389"/>
      <c r="V51" s="389"/>
      <c r="W51" s="389"/>
      <c r="X51" s="390"/>
    </row>
    <row r="52" spans="1:24" ht="16.5" thickBot="1">
      <c r="A52" s="378" t="s">
        <v>74</v>
      </c>
      <c r="B52" s="379"/>
      <c r="C52" s="380"/>
      <c r="D52" s="381" t="s">
        <v>20</v>
      </c>
      <c r="E52" s="382"/>
      <c r="F52" s="383"/>
      <c r="G52" s="381" t="s">
        <v>37</v>
      </c>
      <c r="H52" s="382"/>
      <c r="I52" s="382"/>
      <c r="J52" s="382"/>
      <c r="K52" s="382"/>
      <c r="L52" s="291"/>
      <c r="M52" s="290" t="s">
        <v>59</v>
      </c>
      <c r="N52" s="382"/>
      <c r="O52" s="383"/>
      <c r="P52" s="381" t="s">
        <v>20</v>
      </c>
      <c r="Q52" s="382"/>
      <c r="R52" s="383"/>
      <c r="S52" s="381" t="s">
        <v>37</v>
      </c>
      <c r="T52" s="382"/>
      <c r="U52" s="382"/>
      <c r="V52" s="382"/>
      <c r="W52" s="382"/>
      <c r="X52" s="291"/>
    </row>
    <row r="53" spans="1:24" ht="15.75">
      <c r="A53" s="395"/>
      <c r="B53" s="396"/>
      <c r="C53" s="397"/>
      <c r="D53" s="88">
        <v>0</v>
      </c>
      <c r="E53" s="88">
        <v>0.22916666666666666</v>
      </c>
      <c r="F53" s="89">
        <f>E53-D53</f>
        <v>0.22916666666666666</v>
      </c>
      <c r="G53" s="398" t="s">
        <v>436</v>
      </c>
      <c r="H53" s="399"/>
      <c r="I53" s="399"/>
      <c r="J53" s="399"/>
      <c r="K53" s="399"/>
      <c r="L53" s="400"/>
      <c r="M53" s="395" t="s">
        <v>60</v>
      </c>
      <c r="N53" s="396"/>
      <c r="O53" s="397"/>
      <c r="P53" s="88"/>
      <c r="Q53" s="88"/>
      <c r="R53" s="89">
        <f>Q53-P53</f>
        <v>0</v>
      </c>
      <c r="S53" s="398"/>
      <c r="T53" s="399"/>
      <c r="U53" s="399"/>
      <c r="V53" s="399"/>
      <c r="W53" s="399"/>
      <c r="X53" s="400"/>
    </row>
    <row r="54" spans="1:24" ht="15.75">
      <c r="A54" s="354"/>
      <c r="B54" s="375"/>
      <c r="C54" s="401"/>
      <c r="D54" s="83"/>
      <c r="E54" s="83"/>
      <c r="F54" s="83"/>
      <c r="G54" s="402"/>
      <c r="H54" s="403"/>
      <c r="I54" s="403"/>
      <c r="J54" s="403"/>
      <c r="K54" s="403"/>
      <c r="L54" s="404"/>
      <c r="M54" s="354"/>
      <c r="N54" s="375"/>
      <c r="O54" s="401"/>
      <c r="P54" s="83"/>
      <c r="Q54" s="83"/>
      <c r="R54" s="83"/>
      <c r="S54" s="405"/>
      <c r="T54" s="375"/>
      <c r="U54" s="375"/>
      <c r="V54" s="375"/>
      <c r="W54" s="375"/>
      <c r="X54" s="355"/>
    </row>
    <row r="55" spans="1:24" ht="16.5" thickBot="1">
      <c r="A55" s="391"/>
      <c r="B55" s="392"/>
      <c r="C55" s="393"/>
      <c r="D55" s="84"/>
      <c r="E55" s="84"/>
      <c r="F55" s="84"/>
      <c r="G55" s="394"/>
      <c r="H55" s="377"/>
      <c r="I55" s="377"/>
      <c r="J55" s="377"/>
      <c r="K55" s="377"/>
      <c r="L55" s="359"/>
      <c r="M55" s="391"/>
      <c r="N55" s="392"/>
      <c r="O55" s="393"/>
      <c r="P55" s="84"/>
      <c r="Q55" s="84"/>
      <c r="R55" s="84"/>
      <c r="S55" s="394"/>
      <c r="T55" s="377"/>
      <c r="U55" s="377"/>
      <c r="V55" s="377"/>
      <c r="W55" s="377"/>
      <c r="X55" s="359"/>
    </row>
  </sheetData>
  <mergeCells count="408">
    <mergeCell ref="A1:S1"/>
    <mergeCell ref="U1:V1"/>
    <mergeCell ref="A3:B4"/>
    <mergeCell ref="C3:F3"/>
    <mergeCell ref="G3:G4"/>
    <mergeCell ref="H3:H4"/>
    <mergeCell ref="I3:J3"/>
    <mergeCell ref="M3:S3"/>
    <mergeCell ref="T3:X3"/>
    <mergeCell ref="E4:F4"/>
    <mergeCell ref="A8:B8"/>
    <mergeCell ref="E8:F8"/>
    <mergeCell ref="A9:B9"/>
    <mergeCell ref="E9:F9"/>
    <mergeCell ref="A10:B10"/>
    <mergeCell ref="E10:F10"/>
    <mergeCell ref="A5:B5"/>
    <mergeCell ref="E5:F5"/>
    <mergeCell ref="A6:B6"/>
    <mergeCell ref="E6:F6"/>
    <mergeCell ref="A7:B7"/>
    <mergeCell ref="E7:F7"/>
    <mergeCell ref="E11:F11"/>
    <mergeCell ref="A13:D14"/>
    <mergeCell ref="E13:F13"/>
    <mergeCell ref="G13:H13"/>
    <mergeCell ref="I13:J13"/>
    <mergeCell ref="K13:L13"/>
    <mergeCell ref="E14:F14"/>
    <mergeCell ref="G14:H14"/>
    <mergeCell ref="I14:J14"/>
    <mergeCell ref="K14:L14"/>
    <mergeCell ref="A17:B17"/>
    <mergeCell ref="C17:D17"/>
    <mergeCell ref="E17:F17"/>
    <mergeCell ref="G17:H17"/>
    <mergeCell ref="I17:J17"/>
    <mergeCell ref="A16:B16"/>
    <mergeCell ref="C16:D16"/>
    <mergeCell ref="E16:F16"/>
    <mergeCell ref="G16:H16"/>
    <mergeCell ref="I16:J16"/>
    <mergeCell ref="K17:L17"/>
    <mergeCell ref="M17:N17"/>
    <mergeCell ref="O17:P17"/>
    <mergeCell ref="Q17:R17"/>
    <mergeCell ref="S17:T17"/>
    <mergeCell ref="W17:X17"/>
    <mergeCell ref="M16:N16"/>
    <mergeCell ref="O16:P16"/>
    <mergeCell ref="Q16:R16"/>
    <mergeCell ref="S16:T16"/>
    <mergeCell ref="W16:X16"/>
    <mergeCell ref="K16:L16"/>
    <mergeCell ref="A19:B19"/>
    <mergeCell ref="C19:D19"/>
    <mergeCell ref="E19:F19"/>
    <mergeCell ref="G19:H19"/>
    <mergeCell ref="I19:J19"/>
    <mergeCell ref="A18:B18"/>
    <mergeCell ref="C18:D18"/>
    <mergeCell ref="E18:F18"/>
    <mergeCell ref="G18:H18"/>
    <mergeCell ref="I18:J18"/>
    <mergeCell ref="K19:L19"/>
    <mergeCell ref="M19:N19"/>
    <mergeCell ref="O19:P19"/>
    <mergeCell ref="Q19:R19"/>
    <mergeCell ref="S19:T19"/>
    <mergeCell ref="W19:X19"/>
    <mergeCell ref="M18:N18"/>
    <mergeCell ref="O18:P18"/>
    <mergeCell ref="Q18:R18"/>
    <mergeCell ref="S18:T18"/>
    <mergeCell ref="W18:X18"/>
    <mergeCell ref="K18:L18"/>
    <mergeCell ref="A21:B21"/>
    <mergeCell ref="C21:D21"/>
    <mergeCell ref="E21:F21"/>
    <mergeCell ref="G21:H21"/>
    <mergeCell ref="I21:J21"/>
    <mergeCell ref="A20:B20"/>
    <mergeCell ref="C20:D20"/>
    <mergeCell ref="E20:F20"/>
    <mergeCell ref="G20:H20"/>
    <mergeCell ref="I20:J20"/>
    <mergeCell ref="K21:L21"/>
    <mergeCell ref="M21:N21"/>
    <mergeCell ref="O21:P21"/>
    <mergeCell ref="Q21:R21"/>
    <mergeCell ref="S21:T21"/>
    <mergeCell ref="W21:X21"/>
    <mergeCell ref="M20:N20"/>
    <mergeCell ref="O20:P20"/>
    <mergeCell ref="Q20:R20"/>
    <mergeCell ref="S20:T20"/>
    <mergeCell ref="W20:X20"/>
    <mergeCell ref="K20:L20"/>
    <mergeCell ref="A23:B23"/>
    <mergeCell ref="C23:D23"/>
    <mergeCell ref="E23:F23"/>
    <mergeCell ref="G23:H23"/>
    <mergeCell ref="I23:J23"/>
    <mergeCell ref="A22:B22"/>
    <mergeCell ref="C22:D22"/>
    <mergeCell ref="E22:F22"/>
    <mergeCell ref="G22:H22"/>
    <mergeCell ref="I22:J22"/>
    <mergeCell ref="K23:L23"/>
    <mergeCell ref="M23:N23"/>
    <mergeCell ref="O23:P23"/>
    <mergeCell ref="Q23:R23"/>
    <mergeCell ref="S23:T23"/>
    <mergeCell ref="W23:X23"/>
    <mergeCell ref="M22:N22"/>
    <mergeCell ref="O22:P22"/>
    <mergeCell ref="Q22:R22"/>
    <mergeCell ref="S22:T22"/>
    <mergeCell ref="W22:X22"/>
    <mergeCell ref="K22:L22"/>
    <mergeCell ref="M24:N24"/>
    <mergeCell ref="O24:P24"/>
    <mergeCell ref="Q24:R24"/>
    <mergeCell ref="S24:T24"/>
    <mergeCell ref="W24:X24"/>
    <mergeCell ref="A25:B25"/>
    <mergeCell ref="C25:D25"/>
    <mergeCell ref="E25:F25"/>
    <mergeCell ref="G25:H25"/>
    <mergeCell ref="I25:J25"/>
    <mergeCell ref="A24:B24"/>
    <mergeCell ref="C24:D24"/>
    <mergeCell ref="E24:F24"/>
    <mergeCell ref="G24:H24"/>
    <mergeCell ref="I24:J24"/>
    <mergeCell ref="K24:L24"/>
    <mergeCell ref="W25:X25"/>
    <mergeCell ref="K25:L25"/>
    <mergeCell ref="M25:N25"/>
    <mergeCell ref="O25:P25"/>
    <mergeCell ref="Q25:R25"/>
    <mergeCell ref="S25:T25"/>
    <mergeCell ref="U25:V25"/>
    <mergeCell ref="S26:T26"/>
    <mergeCell ref="W26:X26"/>
    <mergeCell ref="A27:R27"/>
    <mergeCell ref="S27:V27"/>
    <mergeCell ref="W27:X27"/>
    <mergeCell ref="A28:B29"/>
    <mergeCell ref="C28:X28"/>
    <mergeCell ref="C29:J29"/>
    <mergeCell ref="K29:R29"/>
    <mergeCell ref="S29:X29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A31:B31"/>
    <mergeCell ref="C31:D31"/>
    <mergeCell ref="E31:F31"/>
    <mergeCell ref="G31:H31"/>
    <mergeCell ref="I31:J31"/>
    <mergeCell ref="A30:B30"/>
    <mergeCell ref="C30:D30"/>
    <mergeCell ref="E30:F30"/>
    <mergeCell ref="G30:H30"/>
    <mergeCell ref="I30:J30"/>
    <mergeCell ref="K31:L31"/>
    <mergeCell ref="M31:N31"/>
    <mergeCell ref="O31:P31"/>
    <mergeCell ref="Q31:R31"/>
    <mergeCell ref="S31:T31"/>
    <mergeCell ref="W31:X31"/>
    <mergeCell ref="M30:N30"/>
    <mergeCell ref="O30:P30"/>
    <mergeCell ref="Q30:R30"/>
    <mergeCell ref="S30:T30"/>
    <mergeCell ref="W30:X30"/>
    <mergeCell ref="K30:L30"/>
    <mergeCell ref="A33:B33"/>
    <mergeCell ref="C33:D33"/>
    <mergeCell ref="E33:F33"/>
    <mergeCell ref="G33:H33"/>
    <mergeCell ref="I33:J33"/>
    <mergeCell ref="A32:B32"/>
    <mergeCell ref="C32:D32"/>
    <mergeCell ref="E32:F32"/>
    <mergeCell ref="G32:H32"/>
    <mergeCell ref="I32:J32"/>
    <mergeCell ref="K33:L33"/>
    <mergeCell ref="M33:N33"/>
    <mergeCell ref="O33:P33"/>
    <mergeCell ref="Q33:R33"/>
    <mergeCell ref="S33:T33"/>
    <mergeCell ref="W33:X33"/>
    <mergeCell ref="M32:N32"/>
    <mergeCell ref="O32:P32"/>
    <mergeCell ref="Q32:R32"/>
    <mergeCell ref="S32:T32"/>
    <mergeCell ref="W32:X32"/>
    <mergeCell ref="K32:L32"/>
    <mergeCell ref="A35:B35"/>
    <mergeCell ref="C35:D35"/>
    <mergeCell ref="E35:F35"/>
    <mergeCell ref="G35:H35"/>
    <mergeCell ref="I35:J35"/>
    <mergeCell ref="A34:B34"/>
    <mergeCell ref="C34:D34"/>
    <mergeCell ref="E34:F34"/>
    <mergeCell ref="G34:H34"/>
    <mergeCell ref="I34:J34"/>
    <mergeCell ref="K35:L35"/>
    <mergeCell ref="M35:N35"/>
    <mergeCell ref="O35:P35"/>
    <mergeCell ref="Q35:R35"/>
    <mergeCell ref="S35:T35"/>
    <mergeCell ref="W35:X35"/>
    <mergeCell ref="M34:N34"/>
    <mergeCell ref="O34:P34"/>
    <mergeCell ref="Q34:R34"/>
    <mergeCell ref="S34:T34"/>
    <mergeCell ref="W34:X34"/>
    <mergeCell ref="K34:L34"/>
    <mergeCell ref="A37:B37"/>
    <mergeCell ref="C37:D37"/>
    <mergeCell ref="E37:F37"/>
    <mergeCell ref="G37:H37"/>
    <mergeCell ref="I37:J37"/>
    <mergeCell ref="A36:B36"/>
    <mergeCell ref="C36:D36"/>
    <mergeCell ref="E36:F36"/>
    <mergeCell ref="G36:H36"/>
    <mergeCell ref="I36:J36"/>
    <mergeCell ref="K37:L37"/>
    <mergeCell ref="M37:N37"/>
    <mergeCell ref="O37:P37"/>
    <mergeCell ref="Q37:R37"/>
    <mergeCell ref="S37:T37"/>
    <mergeCell ref="W37:X37"/>
    <mergeCell ref="M36:N36"/>
    <mergeCell ref="O36:P36"/>
    <mergeCell ref="Q36:R36"/>
    <mergeCell ref="S36:T36"/>
    <mergeCell ref="W36:X36"/>
    <mergeCell ref="K36:L36"/>
    <mergeCell ref="A39:B39"/>
    <mergeCell ref="C39:D39"/>
    <mergeCell ref="E39:F39"/>
    <mergeCell ref="G39:H39"/>
    <mergeCell ref="I39:J39"/>
    <mergeCell ref="A38:B38"/>
    <mergeCell ref="C38:D38"/>
    <mergeCell ref="E38:F38"/>
    <mergeCell ref="G38:H38"/>
    <mergeCell ref="I38:J38"/>
    <mergeCell ref="K39:L39"/>
    <mergeCell ref="M39:N39"/>
    <mergeCell ref="O39:P39"/>
    <mergeCell ref="Q39:R39"/>
    <mergeCell ref="S39:T39"/>
    <mergeCell ref="W39:X39"/>
    <mergeCell ref="M38:N38"/>
    <mergeCell ref="O38:P38"/>
    <mergeCell ref="Q38:R38"/>
    <mergeCell ref="S38:T38"/>
    <mergeCell ref="W38:X38"/>
    <mergeCell ref="K38:L38"/>
    <mergeCell ref="A41:B41"/>
    <mergeCell ref="C41:D41"/>
    <mergeCell ref="E41:F41"/>
    <mergeCell ref="G41:H41"/>
    <mergeCell ref="I41:J41"/>
    <mergeCell ref="A40:B40"/>
    <mergeCell ref="C40:D40"/>
    <mergeCell ref="E40:F40"/>
    <mergeCell ref="G40:H40"/>
    <mergeCell ref="I40:J40"/>
    <mergeCell ref="K41:L41"/>
    <mergeCell ref="M41:N41"/>
    <mergeCell ref="O41:P41"/>
    <mergeCell ref="Q41:R41"/>
    <mergeCell ref="S41:T41"/>
    <mergeCell ref="W41:X41"/>
    <mergeCell ref="M40:N40"/>
    <mergeCell ref="O40:P40"/>
    <mergeCell ref="Q40:R40"/>
    <mergeCell ref="S40:T40"/>
    <mergeCell ref="W40:X40"/>
    <mergeCell ref="K40:L40"/>
    <mergeCell ref="A43:B43"/>
    <mergeCell ref="C43:D43"/>
    <mergeCell ref="E43:F43"/>
    <mergeCell ref="G43:H43"/>
    <mergeCell ref="I43:J43"/>
    <mergeCell ref="A42:B42"/>
    <mergeCell ref="C42:D42"/>
    <mergeCell ref="E42:F42"/>
    <mergeCell ref="G42:H42"/>
    <mergeCell ref="I42:J42"/>
    <mergeCell ref="K43:L43"/>
    <mergeCell ref="M43:N43"/>
    <mergeCell ref="O43:P43"/>
    <mergeCell ref="Q43:R43"/>
    <mergeCell ref="S43:T43"/>
    <mergeCell ref="W43:X43"/>
    <mergeCell ref="M42:N42"/>
    <mergeCell ref="O42:P42"/>
    <mergeCell ref="Q42:R42"/>
    <mergeCell ref="S42:T42"/>
    <mergeCell ref="W42:X42"/>
    <mergeCell ref="K42:L42"/>
    <mergeCell ref="A45:B45"/>
    <mergeCell ref="C45:D45"/>
    <mergeCell ref="E45:F45"/>
    <mergeCell ref="G45:H45"/>
    <mergeCell ref="I45:J45"/>
    <mergeCell ref="A44:B44"/>
    <mergeCell ref="C44:D44"/>
    <mergeCell ref="E44:F44"/>
    <mergeCell ref="G44:H44"/>
    <mergeCell ref="I44:J44"/>
    <mergeCell ref="K45:L45"/>
    <mergeCell ref="M45:N45"/>
    <mergeCell ref="O45:P45"/>
    <mergeCell ref="Q45:R45"/>
    <mergeCell ref="S45:T45"/>
    <mergeCell ref="W45:X45"/>
    <mergeCell ref="M44:N44"/>
    <mergeCell ref="O44:P44"/>
    <mergeCell ref="Q44:R44"/>
    <mergeCell ref="S44:T44"/>
    <mergeCell ref="W44:X44"/>
    <mergeCell ref="K44:L44"/>
    <mergeCell ref="A47:B47"/>
    <mergeCell ref="C47:D47"/>
    <mergeCell ref="E47:F47"/>
    <mergeCell ref="G47:H47"/>
    <mergeCell ref="I47:J47"/>
    <mergeCell ref="A46:B46"/>
    <mergeCell ref="C46:D46"/>
    <mergeCell ref="E46:F46"/>
    <mergeCell ref="G46:H46"/>
    <mergeCell ref="I46:J46"/>
    <mergeCell ref="K47:L47"/>
    <mergeCell ref="M47:N47"/>
    <mergeCell ref="O47:P47"/>
    <mergeCell ref="Q47:R47"/>
    <mergeCell ref="S47:T47"/>
    <mergeCell ref="W47:X47"/>
    <mergeCell ref="M46:N46"/>
    <mergeCell ref="O46:P46"/>
    <mergeCell ref="Q46:R46"/>
    <mergeCell ref="S46:T46"/>
    <mergeCell ref="W46:X46"/>
    <mergeCell ref="K46:L46"/>
    <mergeCell ref="A49:B49"/>
    <mergeCell ref="C49:D49"/>
    <mergeCell ref="E49:F49"/>
    <mergeCell ref="G49:H49"/>
    <mergeCell ref="I49:J49"/>
    <mergeCell ref="A48:B48"/>
    <mergeCell ref="C48:D48"/>
    <mergeCell ref="E48:F48"/>
    <mergeCell ref="G48:H48"/>
    <mergeCell ref="I48:J48"/>
    <mergeCell ref="K49:L49"/>
    <mergeCell ref="M49:N49"/>
    <mergeCell ref="O49:P49"/>
    <mergeCell ref="Q49:R49"/>
    <mergeCell ref="S49:T49"/>
    <mergeCell ref="W49:X49"/>
    <mergeCell ref="M48:N48"/>
    <mergeCell ref="O48:P48"/>
    <mergeCell ref="Q48:R48"/>
    <mergeCell ref="S48:T48"/>
    <mergeCell ref="W48:X48"/>
    <mergeCell ref="K48:L48"/>
    <mergeCell ref="A52:C52"/>
    <mergeCell ref="D52:F52"/>
    <mergeCell ref="G52:L52"/>
    <mergeCell ref="M52:O52"/>
    <mergeCell ref="P52:R52"/>
    <mergeCell ref="S52:X52"/>
    <mergeCell ref="A50:B50"/>
    <mergeCell ref="C50:J50"/>
    <mergeCell ref="K50:R50"/>
    <mergeCell ref="S50:X50"/>
    <mergeCell ref="A51:B51"/>
    <mergeCell ref="C51:J51"/>
    <mergeCell ref="K51:R51"/>
    <mergeCell ref="S51:X51"/>
    <mergeCell ref="A55:C55"/>
    <mergeCell ref="G55:L55"/>
    <mergeCell ref="M55:O55"/>
    <mergeCell ref="S55:X55"/>
    <mergeCell ref="A53:C53"/>
    <mergeCell ref="G53:L53"/>
    <mergeCell ref="M53:O53"/>
    <mergeCell ref="S53:X53"/>
    <mergeCell ref="A54:C54"/>
    <mergeCell ref="G54:L54"/>
    <mergeCell ref="M54:O54"/>
    <mergeCell ref="S54:X5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X55"/>
  <sheetViews>
    <sheetView zoomScale="89" zoomScaleNormal="89" workbookViewId="0">
      <pane xSplit="2" ySplit="4" topLeftCell="C23" activePane="bottomRight" state="frozen"/>
      <selection pane="topRight" activeCell="C1" sqref="C1"/>
      <selection pane="bottomLeft" activeCell="A5" sqref="A5"/>
      <selection pane="bottomRight" activeCell="S50" sqref="S50:X50"/>
    </sheetView>
  </sheetViews>
  <sheetFormatPr defaultRowHeight="15"/>
  <cols>
    <col min="3" max="3" width="8.140625" customWidth="1"/>
    <col min="4" max="4" width="7.5703125" customWidth="1"/>
    <col min="6" max="6" width="4.85546875" customWidth="1"/>
    <col min="7" max="7" width="8.5703125" customWidth="1"/>
    <col min="8" max="8" width="6.7109375" customWidth="1"/>
    <col min="11" max="11" width="7.42578125" customWidth="1"/>
    <col min="14" max="14" width="7.42578125" customWidth="1"/>
    <col min="16" max="16" width="6.5703125" customWidth="1"/>
    <col min="17" max="17" width="7" customWidth="1"/>
    <col min="19" max="19" width="11" customWidth="1"/>
    <col min="20" max="20" width="7.5703125" customWidth="1"/>
    <col min="23" max="23" width="7.5703125" customWidth="1"/>
    <col min="24" max="24" width="6.85546875" customWidth="1"/>
  </cols>
  <sheetData>
    <row r="1" spans="1:24" ht="20.25">
      <c r="A1" s="259" t="s">
        <v>72</v>
      </c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  <c r="N1" s="260"/>
      <c r="O1" s="260"/>
      <c r="P1" s="260"/>
      <c r="Q1" s="260"/>
      <c r="R1" s="260"/>
      <c r="S1" s="260"/>
      <c r="T1" s="5">
        <v>27</v>
      </c>
      <c r="U1" s="261" t="s">
        <v>86</v>
      </c>
      <c r="V1" s="261"/>
      <c r="W1" s="5" t="s">
        <v>77</v>
      </c>
      <c r="X1" s="6"/>
    </row>
    <row r="2" spans="1:24" ht="15.75" thickBot="1">
      <c r="A2" s="104"/>
      <c r="B2" s="105"/>
      <c r="C2" s="105"/>
      <c r="D2" s="105"/>
      <c r="E2" s="105"/>
      <c r="F2" s="105"/>
      <c r="G2" s="105"/>
      <c r="H2" s="105"/>
      <c r="I2" s="105"/>
      <c r="J2" s="105"/>
      <c r="K2" s="106"/>
      <c r="L2" s="106"/>
      <c r="M2" s="106"/>
      <c r="N2" s="105"/>
      <c r="O2" s="107"/>
      <c r="P2" s="105"/>
      <c r="Q2" s="105"/>
      <c r="R2" s="105"/>
      <c r="S2" s="105"/>
      <c r="T2" s="105"/>
      <c r="U2" s="105"/>
      <c r="V2" s="107"/>
      <c r="W2" s="105"/>
      <c r="X2" s="108"/>
    </row>
    <row r="3" spans="1:24" ht="38.25">
      <c r="A3" s="262" t="s">
        <v>0</v>
      </c>
      <c r="B3" s="263"/>
      <c r="C3" s="266" t="s">
        <v>1</v>
      </c>
      <c r="D3" s="267"/>
      <c r="E3" s="267"/>
      <c r="F3" s="267"/>
      <c r="G3" s="267" t="s">
        <v>22</v>
      </c>
      <c r="H3" s="269" t="s">
        <v>23</v>
      </c>
      <c r="I3" s="262" t="s">
        <v>36</v>
      </c>
      <c r="J3" s="263"/>
      <c r="K3" s="230" t="s">
        <v>45</v>
      </c>
      <c r="L3" s="230" t="s">
        <v>33</v>
      </c>
      <c r="M3" s="271" t="s">
        <v>2</v>
      </c>
      <c r="N3" s="272"/>
      <c r="O3" s="272"/>
      <c r="P3" s="272"/>
      <c r="Q3" s="272"/>
      <c r="R3" s="272"/>
      <c r="S3" s="273"/>
      <c r="T3" s="266" t="s">
        <v>34</v>
      </c>
      <c r="U3" s="267"/>
      <c r="V3" s="267"/>
      <c r="W3" s="267"/>
      <c r="X3" s="263"/>
    </row>
    <row r="4" spans="1:24" ht="15.75" thickBot="1">
      <c r="A4" s="264"/>
      <c r="B4" s="265"/>
      <c r="C4" s="1" t="s">
        <v>3</v>
      </c>
      <c r="D4" s="231" t="s">
        <v>4</v>
      </c>
      <c r="E4" s="274" t="s">
        <v>5</v>
      </c>
      <c r="F4" s="274"/>
      <c r="G4" s="268"/>
      <c r="H4" s="270"/>
      <c r="I4" s="228" t="s">
        <v>6</v>
      </c>
      <c r="J4" s="2" t="s">
        <v>39</v>
      </c>
      <c r="K4" s="3" t="s">
        <v>46</v>
      </c>
      <c r="L4" s="3" t="s">
        <v>21</v>
      </c>
      <c r="M4" s="228" t="s">
        <v>9</v>
      </c>
      <c r="N4" s="231" t="s">
        <v>67</v>
      </c>
      <c r="O4" s="231" t="s">
        <v>10</v>
      </c>
      <c r="P4" s="231" t="s">
        <v>11</v>
      </c>
      <c r="Q4" s="231" t="s">
        <v>12</v>
      </c>
      <c r="R4" s="229" t="s">
        <v>65</v>
      </c>
      <c r="S4" s="90" t="s">
        <v>61</v>
      </c>
      <c r="T4" s="1" t="s">
        <v>7</v>
      </c>
      <c r="U4" s="231" t="s">
        <v>8</v>
      </c>
      <c r="V4" s="231" t="s">
        <v>13</v>
      </c>
      <c r="W4" s="231" t="s">
        <v>41</v>
      </c>
      <c r="X4" s="4" t="s">
        <v>14</v>
      </c>
    </row>
    <row r="5" spans="1:24" ht="16.5" thickBot="1">
      <c r="A5" s="275" t="s">
        <v>441</v>
      </c>
      <c r="B5" s="276"/>
      <c r="C5" s="16">
        <v>0.14583333333333334</v>
      </c>
      <c r="D5" s="233">
        <v>0.15277777777777776</v>
      </c>
      <c r="E5" s="280">
        <f t="shared" ref="E5:E10" si="0">D5-C5</f>
        <v>6.9444444444444198E-3</v>
      </c>
      <c r="F5" s="280"/>
      <c r="G5" s="99" t="s">
        <v>111</v>
      </c>
      <c r="H5" s="8">
        <v>1.4</v>
      </c>
      <c r="I5" s="9">
        <v>0.4</v>
      </c>
      <c r="J5" s="10">
        <v>15.55</v>
      </c>
      <c r="K5" s="7">
        <v>13</v>
      </c>
      <c r="L5" s="21">
        <v>27.3</v>
      </c>
      <c r="M5" s="11">
        <v>33.299999999999997</v>
      </c>
      <c r="N5" s="12">
        <v>9.92</v>
      </c>
      <c r="O5" s="12">
        <v>43.69</v>
      </c>
      <c r="P5" s="12">
        <v>5.21</v>
      </c>
      <c r="Q5" s="12">
        <v>6.21</v>
      </c>
      <c r="R5" s="12">
        <v>0.44</v>
      </c>
      <c r="S5" s="91" t="s">
        <v>447</v>
      </c>
      <c r="T5" s="13">
        <v>1.76</v>
      </c>
      <c r="U5" s="12">
        <v>76.2</v>
      </c>
      <c r="V5" s="14">
        <v>0.14099999999999999</v>
      </c>
      <c r="W5" s="14">
        <v>1.4E-2</v>
      </c>
      <c r="X5" s="15">
        <v>6.46</v>
      </c>
    </row>
    <row r="6" spans="1:24" ht="16.5" thickBot="1">
      <c r="A6" s="275" t="s">
        <v>442</v>
      </c>
      <c r="B6" s="276"/>
      <c r="C6" s="16">
        <v>0.375</v>
      </c>
      <c r="D6" s="232">
        <v>0.38541666666666669</v>
      </c>
      <c r="E6" s="277">
        <f t="shared" si="0"/>
        <v>1.0416666666666685E-2</v>
      </c>
      <c r="F6" s="277"/>
      <c r="G6" s="99" t="s">
        <v>92</v>
      </c>
      <c r="H6" s="100">
        <v>1.6</v>
      </c>
      <c r="I6" s="18">
        <v>0.66666666666666663</v>
      </c>
      <c r="J6" s="19">
        <v>17.899999999999999</v>
      </c>
      <c r="K6" s="20">
        <v>13</v>
      </c>
      <c r="L6" s="21">
        <v>35.35</v>
      </c>
      <c r="M6" s="22">
        <v>31.09</v>
      </c>
      <c r="N6" s="23">
        <v>9.75</v>
      </c>
      <c r="O6" s="23">
        <v>42.37</v>
      </c>
      <c r="P6" s="23">
        <v>7.63</v>
      </c>
      <c r="Q6" s="23">
        <v>5.46</v>
      </c>
      <c r="R6" s="23">
        <v>0.76</v>
      </c>
      <c r="S6" s="92" t="s">
        <v>451</v>
      </c>
      <c r="T6" s="24">
        <v>1.04</v>
      </c>
      <c r="U6" s="23">
        <v>75.53</v>
      </c>
      <c r="V6" s="20">
        <v>0.13</v>
      </c>
      <c r="W6" s="25">
        <v>8.9999999999999993E-3</v>
      </c>
      <c r="X6" s="26">
        <v>6.79</v>
      </c>
    </row>
    <row r="7" spans="1:24" ht="16.5" thickBot="1">
      <c r="A7" s="275" t="s">
        <v>443</v>
      </c>
      <c r="B7" s="276"/>
      <c r="C7" s="27">
        <v>0.625</v>
      </c>
      <c r="D7" s="28">
        <v>0.63194444444444442</v>
      </c>
      <c r="E7" s="277">
        <f t="shared" si="0"/>
        <v>6.9444444444444198E-3</v>
      </c>
      <c r="F7" s="277"/>
      <c r="G7" s="99" t="s">
        <v>92</v>
      </c>
      <c r="H7" s="17">
        <v>1.6</v>
      </c>
      <c r="I7" s="18">
        <v>0.75</v>
      </c>
      <c r="J7" s="19">
        <v>21.45</v>
      </c>
      <c r="K7" s="20">
        <v>13</v>
      </c>
      <c r="L7" s="21">
        <v>36.950000000000003</v>
      </c>
      <c r="M7" s="22">
        <v>31.09</v>
      </c>
      <c r="N7" s="23">
        <v>8.25</v>
      </c>
      <c r="O7" s="23">
        <v>39.92</v>
      </c>
      <c r="P7" s="23">
        <v>9.91</v>
      </c>
      <c r="Q7" s="23">
        <v>6.68</v>
      </c>
      <c r="R7" s="23">
        <v>0.77</v>
      </c>
      <c r="S7" s="92" t="s">
        <v>452</v>
      </c>
      <c r="T7" s="24">
        <v>0.75</v>
      </c>
      <c r="U7" s="23">
        <v>75.849999999999994</v>
      </c>
      <c r="V7" s="20">
        <v>0.129</v>
      </c>
      <c r="W7" s="25">
        <v>7.0000000000000001E-3</v>
      </c>
      <c r="X7" s="26">
        <v>6.91</v>
      </c>
    </row>
    <row r="8" spans="1:24" ht="16.5" thickBot="1">
      <c r="A8" s="275" t="s">
        <v>444</v>
      </c>
      <c r="B8" s="276"/>
      <c r="C8" s="101">
        <v>0.85069444444444453</v>
      </c>
      <c r="D8" s="232">
        <v>0.86458333333333337</v>
      </c>
      <c r="E8" s="277">
        <f t="shared" si="0"/>
        <v>1.388888888888884E-2</v>
      </c>
      <c r="F8" s="277"/>
      <c r="G8" s="99" t="s">
        <v>111</v>
      </c>
      <c r="H8" s="100">
        <v>1.6</v>
      </c>
      <c r="I8" s="18">
        <v>0.83333333333333337</v>
      </c>
      <c r="J8" s="19">
        <v>22</v>
      </c>
      <c r="K8" s="20">
        <v>13</v>
      </c>
      <c r="L8" s="21">
        <v>36.799999999999997</v>
      </c>
      <c r="M8" s="22">
        <v>31.47</v>
      </c>
      <c r="N8" s="23">
        <v>7.93</v>
      </c>
      <c r="O8" s="23">
        <v>38.659999999999997</v>
      </c>
      <c r="P8" s="23">
        <v>8.65</v>
      </c>
      <c r="Q8" s="23">
        <v>7.71</v>
      </c>
      <c r="R8" s="96">
        <v>0.42</v>
      </c>
      <c r="S8" s="93" t="s">
        <v>457</v>
      </c>
      <c r="T8" s="24">
        <v>0.48</v>
      </c>
      <c r="U8" s="23">
        <v>77.209999999999994</v>
      </c>
      <c r="V8" s="31">
        <v>0.11799999999999999</v>
      </c>
      <c r="W8" s="33">
        <v>5.0000000000000001E-3</v>
      </c>
      <c r="X8" s="34">
        <v>7.07</v>
      </c>
    </row>
    <row r="9" spans="1:24" ht="16.5" thickBot="1">
      <c r="A9" s="275"/>
      <c r="B9" s="278"/>
      <c r="C9" s="16"/>
      <c r="D9" s="232"/>
      <c r="E9" s="277">
        <f t="shared" si="0"/>
        <v>0</v>
      </c>
      <c r="F9" s="277"/>
      <c r="G9" s="99"/>
      <c r="H9" s="17"/>
      <c r="I9" s="18"/>
      <c r="J9" s="19"/>
      <c r="K9" s="20"/>
      <c r="L9" s="21"/>
      <c r="M9" s="30"/>
      <c r="N9" s="31"/>
      <c r="O9" s="31"/>
      <c r="P9" s="31"/>
      <c r="Q9" s="31"/>
      <c r="R9" s="97"/>
      <c r="S9" s="94"/>
      <c r="T9" s="32"/>
      <c r="U9" s="31"/>
      <c r="V9" s="33"/>
      <c r="W9" s="34"/>
      <c r="X9" s="26"/>
    </row>
    <row r="10" spans="1:24" ht="16.5" thickBot="1">
      <c r="A10" s="275"/>
      <c r="B10" s="278"/>
      <c r="C10" s="35"/>
      <c r="D10" s="36"/>
      <c r="E10" s="279">
        <f t="shared" si="0"/>
        <v>0</v>
      </c>
      <c r="F10" s="279"/>
      <c r="G10" s="37"/>
      <c r="H10" s="37"/>
      <c r="I10" s="38"/>
      <c r="J10" s="39"/>
      <c r="K10" s="40"/>
      <c r="L10" s="41"/>
      <c r="M10" s="42"/>
      <c r="N10" s="43"/>
      <c r="O10" s="43"/>
      <c r="P10" s="43"/>
      <c r="Q10" s="43"/>
      <c r="R10" s="43"/>
      <c r="S10" s="95"/>
      <c r="T10" s="44"/>
      <c r="U10" s="40"/>
      <c r="V10" s="40"/>
      <c r="W10" s="45"/>
      <c r="X10" s="46"/>
    </row>
    <row r="11" spans="1:24" ht="16.5" thickBot="1">
      <c r="A11" s="47" t="s">
        <v>35</v>
      </c>
      <c r="B11" s="48"/>
      <c r="C11" s="49"/>
      <c r="D11" s="50"/>
      <c r="E11" s="281"/>
      <c r="F11" s="281"/>
      <c r="G11" s="51"/>
      <c r="H11" s="52"/>
      <c r="I11" s="53">
        <f>SUM(I5:I10)</f>
        <v>2.65</v>
      </c>
      <c r="J11" s="54">
        <f>SUM(J5:J10)</f>
        <v>76.900000000000006</v>
      </c>
      <c r="K11" s="102">
        <f>SUM(K5:K10)</f>
        <v>52</v>
      </c>
      <c r="L11" s="55">
        <f>SUM(L5:L10)</f>
        <v>136.4</v>
      </c>
      <c r="M11" s="56"/>
      <c r="N11" s="57"/>
      <c r="O11" s="57"/>
      <c r="P11" s="58"/>
      <c r="Q11" s="57"/>
      <c r="R11" s="59"/>
      <c r="S11" s="59"/>
      <c r="T11" s="60"/>
      <c r="U11" s="57"/>
      <c r="V11" s="57"/>
      <c r="W11" s="57"/>
      <c r="X11" s="61"/>
    </row>
    <row r="12" spans="1:24" ht="16.5" thickBot="1">
      <c r="A12" s="234"/>
      <c r="B12" s="62"/>
      <c r="C12" s="63"/>
      <c r="D12" s="63"/>
      <c r="E12" s="64"/>
      <c r="F12" s="64"/>
      <c r="G12" s="65"/>
      <c r="H12" s="65"/>
      <c r="I12" s="66"/>
      <c r="J12" s="67"/>
      <c r="K12" s="68"/>
      <c r="L12" s="69"/>
      <c r="M12" s="70"/>
      <c r="N12" s="71"/>
      <c r="O12" s="71"/>
      <c r="P12" s="71"/>
      <c r="Q12" s="72"/>
      <c r="R12" s="71"/>
      <c r="S12" s="71"/>
      <c r="T12" s="71"/>
      <c r="U12" s="71"/>
      <c r="V12" s="71"/>
      <c r="W12" s="71"/>
      <c r="X12" s="73"/>
    </row>
    <row r="13" spans="1:24" ht="16.5" thickBot="1">
      <c r="A13" s="282" t="s">
        <v>57</v>
      </c>
      <c r="B13" s="283"/>
      <c r="C13" s="283"/>
      <c r="D13" s="284"/>
      <c r="E13" s="288" t="s">
        <v>8</v>
      </c>
      <c r="F13" s="289"/>
      <c r="G13" s="288" t="s">
        <v>58</v>
      </c>
      <c r="H13" s="289"/>
      <c r="I13" s="288" t="s">
        <v>10</v>
      </c>
      <c r="J13" s="289"/>
      <c r="K13" s="288" t="s">
        <v>14</v>
      </c>
      <c r="L13" s="289"/>
      <c r="M13" s="74"/>
      <c r="N13" s="71"/>
      <c r="O13" s="71"/>
      <c r="P13" s="71"/>
      <c r="Q13" s="72"/>
      <c r="R13" s="71"/>
      <c r="S13" s="71"/>
      <c r="T13" s="71"/>
      <c r="U13" s="71"/>
      <c r="V13" s="71"/>
      <c r="W13" s="71"/>
      <c r="X13" s="73"/>
    </row>
    <row r="14" spans="1:24" ht="16.5" thickBot="1">
      <c r="A14" s="285"/>
      <c r="B14" s="286"/>
      <c r="C14" s="286"/>
      <c r="D14" s="287"/>
      <c r="E14" s="290">
        <v>18.350000000000001</v>
      </c>
      <c r="F14" s="291"/>
      <c r="G14" s="290">
        <v>1.08</v>
      </c>
      <c r="H14" s="291"/>
      <c r="I14" s="290">
        <v>16.79</v>
      </c>
      <c r="J14" s="291"/>
      <c r="K14" s="290">
        <v>11.34</v>
      </c>
      <c r="L14" s="291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10"/>
    </row>
    <row r="15" spans="1:24" ht="16.5" thickBot="1">
      <c r="A15" s="112"/>
      <c r="B15" s="113"/>
      <c r="C15" s="113"/>
      <c r="D15" s="113"/>
      <c r="E15" s="239"/>
      <c r="F15" s="111"/>
      <c r="G15" s="239"/>
      <c r="H15" s="239"/>
      <c r="I15" s="111"/>
      <c r="J15" s="239"/>
      <c r="K15" s="111"/>
      <c r="L15" s="239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10"/>
    </row>
    <row r="16" spans="1:24" ht="15.75">
      <c r="A16" s="296" t="s">
        <v>16</v>
      </c>
      <c r="B16" s="297"/>
      <c r="C16" s="298" t="s">
        <v>30</v>
      </c>
      <c r="D16" s="299"/>
      <c r="E16" s="300" t="s">
        <v>31</v>
      </c>
      <c r="F16" s="300"/>
      <c r="G16" s="298" t="s">
        <v>32</v>
      </c>
      <c r="H16" s="299"/>
      <c r="I16" s="300" t="s">
        <v>24</v>
      </c>
      <c r="J16" s="300"/>
      <c r="K16" s="298" t="s">
        <v>25</v>
      </c>
      <c r="L16" s="299"/>
      <c r="M16" s="300" t="s">
        <v>26</v>
      </c>
      <c r="N16" s="300"/>
      <c r="O16" s="298" t="s">
        <v>27</v>
      </c>
      <c r="P16" s="299"/>
      <c r="Q16" s="300" t="s">
        <v>28</v>
      </c>
      <c r="R16" s="300"/>
      <c r="S16" s="298" t="s">
        <v>29</v>
      </c>
      <c r="T16" s="299"/>
      <c r="U16" s="235">
        <v>20</v>
      </c>
      <c r="V16" s="75">
        <v>22</v>
      </c>
      <c r="W16" s="302">
        <v>24</v>
      </c>
      <c r="X16" s="303"/>
    </row>
    <row r="17" spans="1:24" ht="15.75">
      <c r="A17" s="292" t="s">
        <v>17</v>
      </c>
      <c r="B17" s="293"/>
      <c r="C17" s="294">
        <v>8</v>
      </c>
      <c r="D17" s="295"/>
      <c r="E17" s="294">
        <v>15</v>
      </c>
      <c r="F17" s="295"/>
      <c r="G17" s="294">
        <v>24</v>
      </c>
      <c r="H17" s="295"/>
      <c r="I17" s="294">
        <v>31</v>
      </c>
      <c r="J17" s="295"/>
      <c r="K17" s="294">
        <v>5</v>
      </c>
      <c r="L17" s="295"/>
      <c r="M17" s="294">
        <v>12</v>
      </c>
      <c r="N17" s="295"/>
      <c r="O17" s="294">
        <v>18</v>
      </c>
      <c r="P17" s="295"/>
      <c r="Q17" s="301">
        <v>24</v>
      </c>
      <c r="R17" s="301"/>
      <c r="S17" s="294">
        <v>8</v>
      </c>
      <c r="T17" s="295"/>
      <c r="U17" s="237">
        <v>16</v>
      </c>
      <c r="V17" s="76">
        <v>25</v>
      </c>
      <c r="W17" s="301">
        <v>35</v>
      </c>
      <c r="X17" s="295"/>
    </row>
    <row r="18" spans="1:24" ht="15.75">
      <c r="A18" s="292" t="s">
        <v>42</v>
      </c>
      <c r="B18" s="293"/>
      <c r="C18" s="306" t="s">
        <v>420</v>
      </c>
      <c r="D18" s="307"/>
      <c r="E18" s="306" t="s">
        <v>448</v>
      </c>
      <c r="F18" s="307"/>
      <c r="G18" s="306" t="s">
        <v>173</v>
      </c>
      <c r="H18" s="307"/>
      <c r="I18" s="306" t="s">
        <v>450</v>
      </c>
      <c r="J18" s="307"/>
      <c r="K18" s="306" t="s">
        <v>98</v>
      </c>
      <c r="L18" s="307"/>
      <c r="M18" s="306" t="s">
        <v>400</v>
      </c>
      <c r="N18" s="307"/>
      <c r="O18" s="306" t="s">
        <v>94</v>
      </c>
      <c r="P18" s="307"/>
      <c r="Q18" s="309" t="s">
        <v>321</v>
      </c>
      <c r="R18" s="309"/>
      <c r="S18" s="306" t="s">
        <v>269</v>
      </c>
      <c r="T18" s="307"/>
      <c r="U18" s="251" t="s">
        <v>237</v>
      </c>
      <c r="V18" s="76" t="s">
        <v>458</v>
      </c>
      <c r="W18" s="301" t="s">
        <v>299</v>
      </c>
      <c r="X18" s="295"/>
    </row>
    <row r="19" spans="1:24" ht="15.75">
      <c r="A19" s="292" t="s">
        <v>43</v>
      </c>
      <c r="B19" s="293"/>
      <c r="C19" s="304">
        <v>400</v>
      </c>
      <c r="D19" s="305"/>
      <c r="E19" s="304">
        <v>450</v>
      </c>
      <c r="F19" s="305"/>
      <c r="G19" s="304">
        <v>383</v>
      </c>
      <c r="H19" s="305"/>
      <c r="I19" s="304">
        <v>450</v>
      </c>
      <c r="J19" s="305"/>
      <c r="K19" s="304">
        <v>467</v>
      </c>
      <c r="L19" s="305"/>
      <c r="M19" s="304">
        <v>433</v>
      </c>
      <c r="N19" s="305"/>
      <c r="O19" s="304">
        <v>433</v>
      </c>
      <c r="P19" s="305"/>
      <c r="Q19" s="308">
        <v>450</v>
      </c>
      <c r="R19" s="308"/>
      <c r="S19" s="304">
        <v>450</v>
      </c>
      <c r="T19" s="305"/>
      <c r="U19" s="77">
        <v>417</v>
      </c>
      <c r="V19" s="78">
        <v>450</v>
      </c>
      <c r="W19" s="308">
        <v>450</v>
      </c>
      <c r="X19" s="305"/>
    </row>
    <row r="20" spans="1:24" ht="15.75">
      <c r="A20" s="292" t="s">
        <v>44</v>
      </c>
      <c r="B20" s="293"/>
      <c r="C20" s="294">
        <v>0.72</v>
      </c>
      <c r="D20" s="295"/>
      <c r="E20" s="294">
        <v>0.77</v>
      </c>
      <c r="F20" s="295"/>
      <c r="G20" s="294">
        <v>0.8</v>
      </c>
      <c r="H20" s="295"/>
      <c r="I20" s="294">
        <v>0.82</v>
      </c>
      <c r="J20" s="295"/>
      <c r="K20" s="294">
        <v>0.76</v>
      </c>
      <c r="L20" s="295"/>
      <c r="M20" s="294">
        <v>0.76</v>
      </c>
      <c r="N20" s="295"/>
      <c r="O20" s="294">
        <v>0.8</v>
      </c>
      <c r="P20" s="295"/>
      <c r="Q20" s="301">
        <v>0.74</v>
      </c>
      <c r="R20" s="301"/>
      <c r="S20" s="294">
        <v>0.73</v>
      </c>
      <c r="T20" s="295"/>
      <c r="U20" s="237">
        <v>0.8</v>
      </c>
      <c r="V20" s="76">
        <v>0.78</v>
      </c>
      <c r="W20" s="301">
        <v>0.78</v>
      </c>
      <c r="X20" s="295"/>
    </row>
    <row r="21" spans="1:24" ht="15.75">
      <c r="A21" s="292" t="s">
        <v>63</v>
      </c>
      <c r="B21" s="293"/>
      <c r="C21" s="294">
        <v>1115</v>
      </c>
      <c r="D21" s="295"/>
      <c r="E21" s="294">
        <v>1107</v>
      </c>
      <c r="F21" s="295"/>
      <c r="G21" s="294">
        <v>1081</v>
      </c>
      <c r="H21" s="295"/>
      <c r="I21" s="294">
        <v>1114</v>
      </c>
      <c r="J21" s="295"/>
      <c r="K21" s="294">
        <v>1110</v>
      </c>
      <c r="L21" s="295"/>
      <c r="M21" s="294">
        <v>1128</v>
      </c>
      <c r="N21" s="295"/>
      <c r="O21" s="294">
        <v>1111</v>
      </c>
      <c r="P21" s="295"/>
      <c r="Q21" s="301">
        <v>1085</v>
      </c>
      <c r="R21" s="301"/>
      <c r="S21" s="294">
        <v>1129</v>
      </c>
      <c r="T21" s="295"/>
      <c r="U21" s="237">
        <v>1142</v>
      </c>
      <c r="V21" s="76">
        <v>1137</v>
      </c>
      <c r="W21" s="301">
        <v>1120</v>
      </c>
      <c r="X21" s="295"/>
    </row>
    <row r="22" spans="1:24" ht="15.75">
      <c r="A22" s="292" t="s">
        <v>18</v>
      </c>
      <c r="B22" s="293"/>
      <c r="C22" s="294">
        <v>0.32</v>
      </c>
      <c r="D22" s="295"/>
      <c r="E22" s="294">
        <v>0.38</v>
      </c>
      <c r="F22" s="295"/>
      <c r="G22" s="294">
        <v>0.4</v>
      </c>
      <c r="H22" s="295"/>
      <c r="I22" s="294">
        <v>0.39</v>
      </c>
      <c r="J22" s="295"/>
      <c r="K22" s="294">
        <v>0.38</v>
      </c>
      <c r="L22" s="295"/>
      <c r="M22" s="294">
        <v>0.38</v>
      </c>
      <c r="N22" s="295"/>
      <c r="O22" s="294">
        <v>0.36</v>
      </c>
      <c r="P22" s="295"/>
      <c r="Q22" s="301">
        <v>0.4</v>
      </c>
      <c r="R22" s="301"/>
      <c r="S22" s="294">
        <v>0.4</v>
      </c>
      <c r="T22" s="295"/>
      <c r="U22" s="237">
        <v>0.37</v>
      </c>
      <c r="V22" s="76">
        <v>0.4</v>
      </c>
      <c r="W22" s="301">
        <v>0.38</v>
      </c>
      <c r="X22" s="295"/>
    </row>
    <row r="23" spans="1:24" ht="15.75">
      <c r="A23" s="292" t="s">
        <v>19</v>
      </c>
      <c r="B23" s="293"/>
      <c r="C23" s="310">
        <f>C20-C22</f>
        <v>0.39999999999999997</v>
      </c>
      <c r="D23" s="311"/>
      <c r="E23" s="310">
        <f>E20-E22</f>
        <v>0.39</v>
      </c>
      <c r="F23" s="311"/>
      <c r="G23" s="310">
        <f>G20-G22</f>
        <v>0.4</v>
      </c>
      <c r="H23" s="311"/>
      <c r="I23" s="310">
        <f>I20-I22</f>
        <v>0.42999999999999994</v>
      </c>
      <c r="J23" s="311"/>
      <c r="K23" s="310">
        <f>K20-K22</f>
        <v>0.38</v>
      </c>
      <c r="L23" s="311"/>
      <c r="M23" s="310">
        <f>M20-M22</f>
        <v>0.38</v>
      </c>
      <c r="N23" s="311"/>
      <c r="O23" s="310">
        <f>O20-O22</f>
        <v>0.44000000000000006</v>
      </c>
      <c r="P23" s="311"/>
      <c r="Q23" s="310">
        <f>Q20-Q22</f>
        <v>0.33999999999999997</v>
      </c>
      <c r="R23" s="311"/>
      <c r="S23" s="310">
        <f>S20-S22</f>
        <v>0.32999999999999996</v>
      </c>
      <c r="T23" s="311"/>
      <c r="U23" s="85">
        <f>U20-U22</f>
        <v>0.43000000000000005</v>
      </c>
      <c r="V23" s="79">
        <f>V20-V22</f>
        <v>0.38</v>
      </c>
      <c r="W23" s="310">
        <f>W20-W22</f>
        <v>0.4</v>
      </c>
      <c r="X23" s="311"/>
    </row>
    <row r="24" spans="1:24" ht="16.5" thickBot="1">
      <c r="A24" s="319" t="s">
        <v>64</v>
      </c>
      <c r="B24" s="320"/>
      <c r="C24" s="312">
        <v>580</v>
      </c>
      <c r="D24" s="313"/>
      <c r="E24" s="312">
        <v>620</v>
      </c>
      <c r="F24" s="313"/>
      <c r="G24" s="312">
        <v>650</v>
      </c>
      <c r="H24" s="313"/>
      <c r="I24" s="312">
        <v>670</v>
      </c>
      <c r="J24" s="313"/>
      <c r="K24" s="312">
        <v>670</v>
      </c>
      <c r="L24" s="313"/>
      <c r="M24" s="312">
        <v>650</v>
      </c>
      <c r="N24" s="313"/>
      <c r="O24" s="312">
        <v>650</v>
      </c>
      <c r="P24" s="313"/>
      <c r="Q24" s="314">
        <v>650</v>
      </c>
      <c r="R24" s="314"/>
      <c r="S24" s="312">
        <v>620</v>
      </c>
      <c r="T24" s="313"/>
      <c r="U24" s="238">
        <v>620</v>
      </c>
      <c r="V24" s="80">
        <v>560</v>
      </c>
      <c r="W24" s="314">
        <v>650</v>
      </c>
      <c r="X24" s="313"/>
    </row>
    <row r="25" spans="1:24" ht="15.75">
      <c r="A25" s="315" t="s">
        <v>66</v>
      </c>
      <c r="B25" s="316"/>
      <c r="C25" s="317" t="s">
        <v>96</v>
      </c>
      <c r="D25" s="318"/>
      <c r="E25" s="317" t="s">
        <v>96</v>
      </c>
      <c r="F25" s="318"/>
      <c r="G25" s="317" t="s">
        <v>96</v>
      </c>
      <c r="H25" s="318"/>
      <c r="I25" s="317" t="s">
        <v>96</v>
      </c>
      <c r="J25" s="318"/>
      <c r="K25" s="317" t="s">
        <v>96</v>
      </c>
      <c r="L25" s="318"/>
      <c r="M25" s="317" t="s">
        <v>96</v>
      </c>
      <c r="N25" s="318"/>
      <c r="O25" s="317" t="s">
        <v>96</v>
      </c>
      <c r="P25" s="318"/>
      <c r="Q25" s="317" t="s">
        <v>96</v>
      </c>
      <c r="R25" s="318"/>
      <c r="S25" s="317" t="s">
        <v>96</v>
      </c>
      <c r="T25" s="318"/>
      <c r="U25" s="317" t="s">
        <v>96</v>
      </c>
      <c r="V25" s="318"/>
      <c r="W25" s="317" t="s">
        <v>96</v>
      </c>
      <c r="X25" s="318"/>
    </row>
    <row r="26" spans="1:24" ht="16.5" thickBot="1">
      <c r="A26" s="344" t="s">
        <v>70</v>
      </c>
      <c r="B26" s="345"/>
      <c r="C26" s="321">
        <v>0.75</v>
      </c>
      <c r="D26" s="322"/>
      <c r="E26" s="321">
        <v>0.75</v>
      </c>
      <c r="F26" s="322"/>
      <c r="G26" s="321">
        <v>0.75</v>
      </c>
      <c r="H26" s="322"/>
      <c r="I26" s="321">
        <v>0.86</v>
      </c>
      <c r="J26" s="322"/>
      <c r="K26" s="321">
        <v>0.8</v>
      </c>
      <c r="L26" s="322"/>
      <c r="M26" s="321">
        <v>0.8</v>
      </c>
      <c r="N26" s="322"/>
      <c r="O26" s="321">
        <v>0.84</v>
      </c>
      <c r="P26" s="322"/>
      <c r="Q26" s="321">
        <v>0.78</v>
      </c>
      <c r="R26" s="322"/>
      <c r="S26" s="321">
        <v>0.78</v>
      </c>
      <c r="T26" s="322"/>
      <c r="U26" s="103">
        <v>0.84</v>
      </c>
      <c r="V26" s="103">
        <v>0.82</v>
      </c>
      <c r="W26" s="323">
        <v>0.8</v>
      </c>
      <c r="X26" s="322"/>
    </row>
    <row r="27" spans="1:24" ht="16.5" thickBot="1">
      <c r="A27" s="324"/>
      <c r="B27" s="325"/>
      <c r="C27" s="325"/>
      <c r="D27" s="325"/>
      <c r="E27" s="325"/>
      <c r="F27" s="325"/>
      <c r="G27" s="325"/>
      <c r="H27" s="325"/>
      <c r="I27" s="325"/>
      <c r="J27" s="325"/>
      <c r="K27" s="325"/>
      <c r="L27" s="325"/>
      <c r="M27" s="325"/>
      <c r="N27" s="325"/>
      <c r="O27" s="325"/>
      <c r="P27" s="325"/>
      <c r="Q27" s="325"/>
      <c r="R27" s="326"/>
      <c r="S27" s="327" t="s">
        <v>62</v>
      </c>
      <c r="T27" s="328"/>
      <c r="U27" s="329"/>
      <c r="V27" s="330"/>
      <c r="W27" s="331">
        <f>I17+Q17+W17</f>
        <v>90</v>
      </c>
      <c r="X27" s="332"/>
    </row>
    <row r="28" spans="1:24" ht="16.5" thickBot="1">
      <c r="A28" s="333" t="s">
        <v>47</v>
      </c>
      <c r="B28" s="334"/>
      <c r="C28" s="327" t="s">
        <v>48</v>
      </c>
      <c r="D28" s="328"/>
      <c r="E28" s="328"/>
      <c r="F28" s="328"/>
      <c r="G28" s="328"/>
      <c r="H28" s="328"/>
      <c r="I28" s="328"/>
      <c r="J28" s="328"/>
      <c r="K28" s="328"/>
      <c r="L28" s="328"/>
      <c r="M28" s="328"/>
      <c r="N28" s="328"/>
      <c r="O28" s="328"/>
      <c r="P28" s="328"/>
      <c r="Q28" s="328"/>
      <c r="R28" s="328"/>
      <c r="S28" s="328"/>
      <c r="T28" s="328"/>
      <c r="U28" s="328"/>
      <c r="V28" s="328"/>
      <c r="W28" s="328"/>
      <c r="X28" s="337"/>
    </row>
    <row r="29" spans="1:24" ht="16.5" thickBot="1">
      <c r="A29" s="335"/>
      <c r="B29" s="336"/>
      <c r="C29" s="338" t="s">
        <v>49</v>
      </c>
      <c r="D29" s="339"/>
      <c r="E29" s="339"/>
      <c r="F29" s="339"/>
      <c r="G29" s="339"/>
      <c r="H29" s="339"/>
      <c r="I29" s="339"/>
      <c r="J29" s="340"/>
      <c r="K29" s="341" t="s">
        <v>51</v>
      </c>
      <c r="L29" s="342"/>
      <c r="M29" s="342"/>
      <c r="N29" s="342"/>
      <c r="O29" s="342"/>
      <c r="P29" s="342"/>
      <c r="Q29" s="342"/>
      <c r="R29" s="343"/>
      <c r="S29" s="338" t="s">
        <v>50</v>
      </c>
      <c r="T29" s="339"/>
      <c r="U29" s="339"/>
      <c r="V29" s="339"/>
      <c r="W29" s="339"/>
      <c r="X29" s="340"/>
    </row>
    <row r="30" spans="1:24" ht="16.5" thickBot="1">
      <c r="A30" s="346" t="s">
        <v>53</v>
      </c>
      <c r="B30" s="350"/>
      <c r="C30" s="298" t="s">
        <v>30</v>
      </c>
      <c r="D30" s="299"/>
      <c r="E30" s="298" t="s">
        <v>31</v>
      </c>
      <c r="F30" s="299"/>
      <c r="G30" s="298" t="s">
        <v>32</v>
      </c>
      <c r="H30" s="299"/>
      <c r="I30" s="300" t="s">
        <v>24</v>
      </c>
      <c r="J30" s="300"/>
      <c r="K30" s="298" t="s">
        <v>25</v>
      </c>
      <c r="L30" s="299"/>
      <c r="M30" s="298" t="s">
        <v>26</v>
      </c>
      <c r="N30" s="299"/>
      <c r="O30" s="298" t="s">
        <v>27</v>
      </c>
      <c r="P30" s="299"/>
      <c r="Q30" s="300" t="s">
        <v>28</v>
      </c>
      <c r="R30" s="300"/>
      <c r="S30" s="298" t="s">
        <v>29</v>
      </c>
      <c r="T30" s="300"/>
      <c r="U30" s="75">
        <v>20</v>
      </c>
      <c r="V30" s="75">
        <v>22</v>
      </c>
      <c r="W30" s="351">
        <v>24</v>
      </c>
      <c r="X30" s="303"/>
    </row>
    <row r="31" spans="1:24" ht="16.5" thickBot="1">
      <c r="A31" s="346" t="s">
        <v>15</v>
      </c>
      <c r="B31" s="347"/>
      <c r="C31" s="348"/>
      <c r="D31" s="349"/>
      <c r="E31" s="348"/>
      <c r="F31" s="349"/>
      <c r="G31" s="348"/>
      <c r="H31" s="349"/>
      <c r="I31" s="348"/>
      <c r="J31" s="349"/>
      <c r="K31" s="348"/>
      <c r="L31" s="349"/>
      <c r="M31" s="348"/>
      <c r="N31" s="349"/>
      <c r="O31" s="348"/>
      <c r="P31" s="349"/>
      <c r="Q31" s="348"/>
      <c r="R31" s="349"/>
      <c r="S31" s="348"/>
      <c r="T31" s="349"/>
      <c r="U31" s="87"/>
      <c r="V31" s="87"/>
      <c r="W31" s="348" t="s">
        <v>266</v>
      </c>
      <c r="X31" s="349"/>
    </row>
    <row r="32" spans="1:24" ht="15.75">
      <c r="A32" s="356" t="s">
        <v>78</v>
      </c>
      <c r="B32" s="357"/>
      <c r="C32" s="354"/>
      <c r="D32" s="355"/>
      <c r="E32" s="354"/>
      <c r="F32" s="355"/>
      <c r="G32" s="354"/>
      <c r="H32" s="355"/>
      <c r="I32" s="354"/>
      <c r="J32" s="355"/>
      <c r="K32" s="354"/>
      <c r="L32" s="355"/>
      <c r="M32" s="354"/>
      <c r="N32" s="355"/>
      <c r="O32" s="354"/>
      <c r="P32" s="355"/>
      <c r="Q32" s="354"/>
      <c r="R32" s="355"/>
      <c r="S32" s="354"/>
      <c r="T32" s="355"/>
      <c r="U32" s="76"/>
      <c r="V32" s="76"/>
      <c r="W32" s="354"/>
      <c r="X32" s="355"/>
    </row>
    <row r="33" spans="1:24" ht="15.75">
      <c r="A33" s="352" t="s">
        <v>79</v>
      </c>
      <c r="B33" s="353"/>
      <c r="C33" s="354"/>
      <c r="D33" s="355"/>
      <c r="E33" s="354"/>
      <c r="F33" s="355"/>
      <c r="G33" s="354"/>
      <c r="H33" s="355"/>
      <c r="I33" s="354"/>
      <c r="J33" s="355"/>
      <c r="K33" s="354"/>
      <c r="L33" s="355"/>
      <c r="M33" s="354"/>
      <c r="N33" s="355"/>
      <c r="O33" s="354"/>
      <c r="P33" s="355"/>
      <c r="Q33" s="354"/>
      <c r="R33" s="355"/>
      <c r="S33" s="354"/>
      <c r="T33" s="355"/>
      <c r="U33" s="86"/>
      <c r="V33" s="86"/>
      <c r="W33" s="354"/>
      <c r="X33" s="355"/>
    </row>
    <row r="34" spans="1:24" ht="15.75">
      <c r="A34" s="352" t="s">
        <v>257</v>
      </c>
      <c r="B34" s="353"/>
      <c r="C34" s="354">
        <v>800</v>
      </c>
      <c r="D34" s="355"/>
      <c r="E34" s="354">
        <v>800</v>
      </c>
      <c r="F34" s="355"/>
      <c r="G34" s="354">
        <v>800</v>
      </c>
      <c r="H34" s="355"/>
      <c r="I34" s="354">
        <v>800</v>
      </c>
      <c r="J34" s="355"/>
      <c r="K34" s="354">
        <v>800</v>
      </c>
      <c r="L34" s="355"/>
      <c r="M34" s="354">
        <v>800</v>
      </c>
      <c r="N34" s="355"/>
      <c r="O34" s="354">
        <v>800</v>
      </c>
      <c r="P34" s="355"/>
      <c r="Q34" s="354">
        <v>800</v>
      </c>
      <c r="R34" s="355"/>
      <c r="S34" s="354">
        <v>800</v>
      </c>
      <c r="T34" s="355"/>
      <c r="U34" s="86">
        <v>800</v>
      </c>
      <c r="V34" s="86">
        <v>800</v>
      </c>
      <c r="W34" s="354">
        <v>800</v>
      </c>
      <c r="X34" s="355"/>
    </row>
    <row r="35" spans="1:24" ht="16.5" thickBot="1">
      <c r="A35" s="352" t="s">
        <v>258</v>
      </c>
      <c r="B35" s="353"/>
      <c r="C35" s="358">
        <v>900</v>
      </c>
      <c r="D35" s="359"/>
      <c r="E35" s="358">
        <v>900</v>
      </c>
      <c r="F35" s="359"/>
      <c r="G35" s="358">
        <v>900</v>
      </c>
      <c r="H35" s="359"/>
      <c r="I35" s="358">
        <v>900</v>
      </c>
      <c r="J35" s="359"/>
      <c r="K35" s="358">
        <v>900</v>
      </c>
      <c r="L35" s="359"/>
      <c r="M35" s="358">
        <v>900</v>
      </c>
      <c r="N35" s="359"/>
      <c r="O35" s="358">
        <v>900</v>
      </c>
      <c r="P35" s="359"/>
      <c r="Q35" s="358">
        <v>900</v>
      </c>
      <c r="R35" s="359"/>
      <c r="S35" s="358">
        <v>900</v>
      </c>
      <c r="T35" s="359"/>
      <c r="U35" s="86">
        <v>900</v>
      </c>
      <c r="V35" s="86">
        <v>900</v>
      </c>
      <c r="W35" s="358">
        <v>920</v>
      </c>
      <c r="X35" s="359"/>
    </row>
    <row r="36" spans="1:24" ht="16.5" thickBot="1">
      <c r="A36" s="346" t="s">
        <v>38</v>
      </c>
      <c r="B36" s="347"/>
      <c r="C36" s="364">
        <f>C32+C35+C34+C33</f>
        <v>1700</v>
      </c>
      <c r="D36" s="365"/>
      <c r="E36" s="364">
        <f>E32+E35+E34+E33</f>
        <v>1700</v>
      </c>
      <c r="F36" s="365"/>
      <c r="G36" s="364">
        <f>G32+G35+G34+G33</f>
        <v>1700</v>
      </c>
      <c r="H36" s="365"/>
      <c r="I36" s="364">
        <f t="shared" ref="I36:S36" si="1">I32+I35+I34+I33</f>
        <v>1700</v>
      </c>
      <c r="J36" s="365"/>
      <c r="K36" s="364">
        <f t="shared" si="1"/>
        <v>1700</v>
      </c>
      <c r="L36" s="365"/>
      <c r="M36" s="364">
        <f t="shared" si="1"/>
        <v>1700</v>
      </c>
      <c r="N36" s="365"/>
      <c r="O36" s="364">
        <f t="shared" si="1"/>
        <v>1700</v>
      </c>
      <c r="P36" s="365"/>
      <c r="Q36" s="364">
        <f t="shared" si="1"/>
        <v>1700</v>
      </c>
      <c r="R36" s="365"/>
      <c r="S36" s="364">
        <f t="shared" si="1"/>
        <v>1700</v>
      </c>
      <c r="T36" s="365"/>
      <c r="U36" s="82">
        <f>U32+U35+U34+U33</f>
        <v>1700</v>
      </c>
      <c r="V36" s="82">
        <f>V32+V35+V34+V33</f>
        <v>1700</v>
      </c>
      <c r="W36" s="364">
        <f t="shared" ref="W36" si="2">W32+W35+W34+W33</f>
        <v>1720</v>
      </c>
      <c r="X36" s="365"/>
    </row>
    <row r="37" spans="1:24" ht="15.75">
      <c r="A37" s="360" t="s">
        <v>81</v>
      </c>
      <c r="B37" s="361"/>
      <c r="C37" s="362"/>
      <c r="D37" s="363"/>
      <c r="E37" s="362"/>
      <c r="F37" s="363"/>
      <c r="G37" s="362"/>
      <c r="H37" s="363"/>
      <c r="I37" s="362"/>
      <c r="J37" s="363"/>
      <c r="K37" s="362"/>
      <c r="L37" s="363"/>
      <c r="M37" s="362"/>
      <c r="N37" s="363"/>
      <c r="O37" s="362"/>
      <c r="P37" s="363"/>
      <c r="Q37" s="362"/>
      <c r="R37" s="363"/>
      <c r="S37" s="362"/>
      <c r="T37" s="363"/>
      <c r="U37" s="81"/>
      <c r="V37" s="81"/>
      <c r="W37" s="362"/>
      <c r="X37" s="363"/>
    </row>
    <row r="38" spans="1:24" ht="15.75">
      <c r="A38" s="360" t="s">
        <v>68</v>
      </c>
      <c r="B38" s="361"/>
      <c r="C38" s="354"/>
      <c r="D38" s="355"/>
      <c r="E38" s="354"/>
      <c r="F38" s="355"/>
      <c r="G38" s="354"/>
      <c r="H38" s="355"/>
      <c r="I38" s="354"/>
      <c r="J38" s="355"/>
      <c r="K38" s="354"/>
      <c r="L38" s="355"/>
      <c r="M38" s="354"/>
      <c r="N38" s="355"/>
      <c r="O38" s="354"/>
      <c r="P38" s="355"/>
      <c r="Q38" s="354"/>
      <c r="R38" s="355"/>
      <c r="S38" s="354"/>
      <c r="T38" s="355"/>
      <c r="U38" s="76"/>
      <c r="V38" s="76"/>
      <c r="W38" s="354"/>
      <c r="X38" s="355"/>
    </row>
    <row r="39" spans="1:24" ht="15.75">
      <c r="A39" s="360" t="s">
        <v>83</v>
      </c>
      <c r="B39" s="361"/>
      <c r="C39" s="354">
        <v>700</v>
      </c>
      <c r="D39" s="355"/>
      <c r="E39" s="354">
        <v>700</v>
      </c>
      <c r="F39" s="355"/>
      <c r="G39" s="354">
        <v>700</v>
      </c>
      <c r="H39" s="355"/>
      <c r="I39" s="354">
        <v>700</v>
      </c>
      <c r="J39" s="355"/>
      <c r="K39" s="354">
        <v>700</v>
      </c>
      <c r="L39" s="355"/>
      <c r="M39" s="354">
        <v>700</v>
      </c>
      <c r="N39" s="355"/>
      <c r="O39" s="354">
        <v>700</v>
      </c>
      <c r="P39" s="355"/>
      <c r="Q39" s="354">
        <v>700</v>
      </c>
      <c r="R39" s="355"/>
      <c r="S39" s="354">
        <v>700</v>
      </c>
      <c r="T39" s="355"/>
      <c r="U39" s="76">
        <v>700</v>
      </c>
      <c r="V39" s="76">
        <v>700</v>
      </c>
      <c r="W39" s="354">
        <v>700</v>
      </c>
      <c r="X39" s="355"/>
    </row>
    <row r="40" spans="1:24" ht="15.75">
      <c r="A40" s="352" t="s">
        <v>73</v>
      </c>
      <c r="B40" s="353"/>
      <c r="C40" s="354">
        <v>250</v>
      </c>
      <c r="D40" s="355"/>
      <c r="E40" s="354">
        <v>250</v>
      </c>
      <c r="F40" s="355"/>
      <c r="G40" s="354">
        <v>250</v>
      </c>
      <c r="H40" s="355"/>
      <c r="I40" s="354">
        <v>250</v>
      </c>
      <c r="J40" s="355"/>
      <c r="K40" s="354">
        <v>250</v>
      </c>
      <c r="L40" s="355"/>
      <c r="M40" s="354">
        <v>250</v>
      </c>
      <c r="N40" s="355"/>
      <c r="O40" s="354">
        <v>250</v>
      </c>
      <c r="P40" s="355"/>
      <c r="Q40" s="354">
        <v>250</v>
      </c>
      <c r="R40" s="355"/>
      <c r="S40" s="354">
        <v>250</v>
      </c>
      <c r="T40" s="355"/>
      <c r="U40" s="76">
        <v>250</v>
      </c>
      <c r="V40" s="76">
        <v>250</v>
      </c>
      <c r="W40" s="354">
        <v>250</v>
      </c>
      <c r="X40" s="355"/>
    </row>
    <row r="41" spans="1:24" ht="15.75">
      <c r="A41" s="366" t="s">
        <v>84</v>
      </c>
      <c r="B41" s="367"/>
      <c r="C41" s="354">
        <v>1100</v>
      </c>
      <c r="D41" s="355"/>
      <c r="E41" s="354">
        <v>1100</v>
      </c>
      <c r="F41" s="355"/>
      <c r="G41" s="354">
        <v>1100</v>
      </c>
      <c r="H41" s="355"/>
      <c r="I41" s="354">
        <v>1100</v>
      </c>
      <c r="J41" s="355"/>
      <c r="K41" s="354">
        <v>1100</v>
      </c>
      <c r="L41" s="355"/>
      <c r="M41" s="354">
        <v>1100</v>
      </c>
      <c r="N41" s="355"/>
      <c r="O41" s="354">
        <v>1100</v>
      </c>
      <c r="P41" s="355"/>
      <c r="Q41" s="354">
        <v>1100</v>
      </c>
      <c r="R41" s="355"/>
      <c r="S41" s="354">
        <v>1100</v>
      </c>
      <c r="T41" s="355"/>
      <c r="U41" s="76">
        <v>1100</v>
      </c>
      <c r="V41" s="76">
        <v>1100</v>
      </c>
      <c r="W41" s="354">
        <v>1100</v>
      </c>
      <c r="X41" s="355"/>
    </row>
    <row r="42" spans="1:24" ht="16.5" thickBot="1">
      <c r="A42" s="366" t="s">
        <v>85</v>
      </c>
      <c r="B42" s="367"/>
      <c r="C42" s="358">
        <v>450</v>
      </c>
      <c r="D42" s="359"/>
      <c r="E42" s="358">
        <v>450</v>
      </c>
      <c r="F42" s="359"/>
      <c r="G42" s="358">
        <v>450</v>
      </c>
      <c r="H42" s="359"/>
      <c r="I42" s="358">
        <v>450</v>
      </c>
      <c r="J42" s="359"/>
      <c r="K42" s="358">
        <v>450</v>
      </c>
      <c r="L42" s="359"/>
      <c r="M42" s="358">
        <v>450</v>
      </c>
      <c r="N42" s="359"/>
      <c r="O42" s="358">
        <v>450</v>
      </c>
      <c r="P42" s="359"/>
      <c r="Q42" s="358">
        <v>450</v>
      </c>
      <c r="R42" s="359"/>
      <c r="S42" s="358">
        <v>450</v>
      </c>
      <c r="T42" s="359"/>
      <c r="U42" s="86">
        <v>450</v>
      </c>
      <c r="V42" s="86">
        <v>450</v>
      </c>
      <c r="W42" s="358">
        <v>450</v>
      </c>
      <c r="X42" s="359"/>
    </row>
    <row r="43" spans="1:24" ht="16.5" thickBot="1">
      <c r="A43" s="368" t="s">
        <v>52</v>
      </c>
      <c r="B43" s="369"/>
      <c r="C43" s="370">
        <f>C37+C38+C39+C40+C41+C42</f>
        <v>2500</v>
      </c>
      <c r="D43" s="371"/>
      <c r="E43" s="370">
        <f>E37+E38+E39+E40+E41+E42</f>
        <v>2500</v>
      </c>
      <c r="F43" s="371"/>
      <c r="G43" s="370">
        <f>G37+G38+G39+G40+G41+G42</f>
        <v>2500</v>
      </c>
      <c r="H43" s="371"/>
      <c r="I43" s="370">
        <f t="shared" ref="I43:S43" si="3">I37+I38+I39+I40+I41+I42</f>
        <v>2500</v>
      </c>
      <c r="J43" s="371"/>
      <c r="K43" s="370">
        <f t="shared" si="3"/>
        <v>2500</v>
      </c>
      <c r="L43" s="371"/>
      <c r="M43" s="370">
        <f t="shared" si="3"/>
        <v>2500</v>
      </c>
      <c r="N43" s="371"/>
      <c r="O43" s="370">
        <f t="shared" si="3"/>
        <v>2500</v>
      </c>
      <c r="P43" s="371"/>
      <c r="Q43" s="370">
        <f t="shared" si="3"/>
        <v>2500</v>
      </c>
      <c r="R43" s="371"/>
      <c r="S43" s="370">
        <f t="shared" si="3"/>
        <v>2500</v>
      </c>
      <c r="T43" s="371"/>
      <c r="U43" s="236">
        <f>U37+U38+U39+U40+U41+U42</f>
        <v>2500</v>
      </c>
      <c r="V43" s="250">
        <f>V37+V38+V39+V40+V41+V42</f>
        <v>2500</v>
      </c>
      <c r="W43" s="370">
        <f t="shared" ref="W43" si="4">W37+W38+W39+W40+W41+W42</f>
        <v>2500</v>
      </c>
      <c r="X43" s="371"/>
    </row>
    <row r="44" spans="1:24" ht="15.75">
      <c r="A44" s="373" t="s">
        <v>54</v>
      </c>
      <c r="B44" s="374"/>
      <c r="C44" s="362"/>
      <c r="D44" s="363"/>
      <c r="E44" s="362"/>
      <c r="F44" s="363"/>
      <c r="G44" s="362"/>
      <c r="H44" s="363"/>
      <c r="I44" s="362"/>
      <c r="J44" s="363"/>
      <c r="K44" s="362"/>
      <c r="L44" s="363"/>
      <c r="M44" s="362"/>
      <c r="N44" s="363"/>
      <c r="O44" s="362"/>
      <c r="P44" s="363"/>
      <c r="Q44" s="362"/>
      <c r="R44" s="363"/>
      <c r="S44" s="362"/>
      <c r="T44" s="363"/>
      <c r="U44" s="81"/>
      <c r="V44" s="81"/>
      <c r="W44" s="362"/>
      <c r="X44" s="363"/>
    </row>
    <row r="45" spans="1:24" ht="15.75">
      <c r="A45" s="292" t="s">
        <v>55</v>
      </c>
      <c r="B45" s="372"/>
      <c r="C45" s="354">
        <v>100</v>
      </c>
      <c r="D45" s="355"/>
      <c r="E45" s="354">
        <v>100</v>
      </c>
      <c r="F45" s="355"/>
      <c r="G45" s="354">
        <v>100</v>
      </c>
      <c r="H45" s="355"/>
      <c r="I45" s="354">
        <v>100</v>
      </c>
      <c r="J45" s="355"/>
      <c r="K45" s="354">
        <v>100</v>
      </c>
      <c r="L45" s="355"/>
      <c r="M45" s="354">
        <v>100</v>
      </c>
      <c r="N45" s="355"/>
      <c r="O45" s="354">
        <v>100</v>
      </c>
      <c r="P45" s="355"/>
      <c r="Q45" s="354">
        <v>100</v>
      </c>
      <c r="R45" s="355"/>
      <c r="S45" s="354">
        <v>100</v>
      </c>
      <c r="T45" s="355"/>
      <c r="U45" s="76">
        <v>100</v>
      </c>
      <c r="V45" s="76">
        <v>100</v>
      </c>
      <c r="W45" s="354">
        <v>100</v>
      </c>
      <c r="X45" s="355"/>
    </row>
    <row r="46" spans="1:24" ht="15.75">
      <c r="A46" s="360" t="s">
        <v>71</v>
      </c>
      <c r="B46" s="361"/>
      <c r="C46" s="354"/>
      <c r="D46" s="355"/>
      <c r="E46" s="354"/>
      <c r="F46" s="355"/>
      <c r="G46" s="354"/>
      <c r="H46" s="355"/>
      <c r="I46" s="354"/>
      <c r="J46" s="375"/>
      <c r="K46" s="354"/>
      <c r="L46" s="375"/>
      <c r="M46" s="354"/>
      <c r="N46" s="375"/>
      <c r="O46" s="354"/>
      <c r="P46" s="375"/>
      <c r="Q46" s="354"/>
      <c r="R46" s="375"/>
      <c r="S46" s="354"/>
      <c r="T46" s="375"/>
      <c r="U46" s="76"/>
      <c r="V46" s="76"/>
      <c r="W46" s="354"/>
      <c r="X46" s="375"/>
    </row>
    <row r="47" spans="1:24" ht="15.75">
      <c r="A47" s="292" t="s">
        <v>75</v>
      </c>
      <c r="B47" s="372"/>
      <c r="C47" s="354"/>
      <c r="D47" s="355"/>
      <c r="E47" s="354"/>
      <c r="F47" s="355"/>
      <c r="G47" s="354"/>
      <c r="H47" s="355"/>
      <c r="I47" s="354"/>
      <c r="J47" s="355"/>
      <c r="K47" s="354"/>
      <c r="L47" s="355"/>
      <c r="M47" s="354"/>
      <c r="N47" s="355"/>
      <c r="O47" s="354"/>
      <c r="P47" s="355"/>
      <c r="Q47" s="354"/>
      <c r="R47" s="355"/>
      <c r="S47" s="354"/>
      <c r="T47" s="355"/>
      <c r="U47" s="76"/>
      <c r="V47" s="76"/>
      <c r="W47" s="354"/>
      <c r="X47" s="355"/>
    </row>
    <row r="48" spans="1:24" ht="15.75">
      <c r="A48" s="292" t="s">
        <v>69</v>
      </c>
      <c r="B48" s="372"/>
      <c r="C48" s="354"/>
      <c r="D48" s="355"/>
      <c r="E48" s="354"/>
      <c r="F48" s="355"/>
      <c r="G48" s="354"/>
      <c r="H48" s="355"/>
      <c r="I48" s="354"/>
      <c r="J48" s="375"/>
      <c r="K48" s="354"/>
      <c r="L48" s="375"/>
      <c r="M48" s="354"/>
      <c r="N48" s="375"/>
      <c r="O48" s="354"/>
      <c r="P48" s="375"/>
      <c r="Q48" s="354"/>
      <c r="R48" s="375"/>
      <c r="S48" s="354"/>
      <c r="T48" s="375"/>
      <c r="U48" s="76"/>
      <c r="V48" s="76"/>
      <c r="W48" s="354"/>
      <c r="X48" s="375"/>
    </row>
    <row r="49" spans="1:24" ht="16.5" thickBot="1">
      <c r="A49" s="319"/>
      <c r="B49" s="376"/>
      <c r="C49" s="358"/>
      <c r="D49" s="377"/>
      <c r="E49" s="358"/>
      <c r="F49" s="377"/>
      <c r="G49" s="358"/>
      <c r="H49" s="377"/>
      <c r="I49" s="358"/>
      <c r="J49" s="377"/>
      <c r="K49" s="358"/>
      <c r="L49" s="377"/>
      <c r="M49" s="358"/>
      <c r="N49" s="377"/>
      <c r="O49" s="358"/>
      <c r="P49" s="377"/>
      <c r="Q49" s="358"/>
      <c r="R49" s="377"/>
      <c r="S49" s="358"/>
      <c r="T49" s="377"/>
      <c r="U49" s="86"/>
      <c r="V49" s="86"/>
      <c r="W49" s="358"/>
      <c r="X49" s="359"/>
    </row>
    <row r="50" spans="1:24" ht="16.5" thickBot="1">
      <c r="A50" s="384" t="s">
        <v>56</v>
      </c>
      <c r="B50" s="385"/>
      <c r="C50" s="290" t="s">
        <v>449</v>
      </c>
      <c r="D50" s="382"/>
      <c r="E50" s="382"/>
      <c r="F50" s="382"/>
      <c r="G50" s="382"/>
      <c r="H50" s="382"/>
      <c r="I50" s="382"/>
      <c r="J50" s="291"/>
      <c r="K50" s="290" t="s">
        <v>449</v>
      </c>
      <c r="L50" s="382"/>
      <c r="M50" s="382"/>
      <c r="N50" s="382"/>
      <c r="O50" s="382"/>
      <c r="P50" s="382"/>
      <c r="Q50" s="382"/>
      <c r="R50" s="291"/>
      <c r="S50" s="290" t="s">
        <v>449</v>
      </c>
      <c r="T50" s="382"/>
      <c r="U50" s="382"/>
      <c r="V50" s="382"/>
      <c r="W50" s="382"/>
      <c r="X50" s="291"/>
    </row>
    <row r="51" spans="1:24" ht="16.5" thickBot="1">
      <c r="A51" s="386" t="s">
        <v>40</v>
      </c>
      <c r="B51" s="387"/>
      <c r="C51" s="324" t="s">
        <v>435</v>
      </c>
      <c r="D51" s="325"/>
      <c r="E51" s="325"/>
      <c r="F51" s="325"/>
      <c r="G51" s="325"/>
      <c r="H51" s="325"/>
      <c r="I51" s="325"/>
      <c r="J51" s="326"/>
      <c r="K51" s="324" t="s">
        <v>435</v>
      </c>
      <c r="L51" s="325"/>
      <c r="M51" s="325"/>
      <c r="N51" s="325"/>
      <c r="O51" s="325"/>
      <c r="P51" s="325"/>
      <c r="Q51" s="325"/>
      <c r="R51" s="326"/>
      <c r="S51" s="388" t="s">
        <v>435</v>
      </c>
      <c r="T51" s="389"/>
      <c r="U51" s="389"/>
      <c r="V51" s="389"/>
      <c r="W51" s="389"/>
      <c r="X51" s="390"/>
    </row>
    <row r="52" spans="1:24" ht="16.5" thickBot="1">
      <c r="A52" s="378" t="s">
        <v>74</v>
      </c>
      <c r="B52" s="379"/>
      <c r="C52" s="380"/>
      <c r="D52" s="381" t="s">
        <v>20</v>
      </c>
      <c r="E52" s="382"/>
      <c r="F52" s="383"/>
      <c r="G52" s="381" t="s">
        <v>37</v>
      </c>
      <c r="H52" s="382"/>
      <c r="I52" s="382"/>
      <c r="J52" s="382"/>
      <c r="K52" s="382"/>
      <c r="L52" s="291"/>
      <c r="M52" s="290" t="s">
        <v>59</v>
      </c>
      <c r="N52" s="382"/>
      <c r="O52" s="383"/>
      <c r="P52" s="381" t="s">
        <v>20</v>
      </c>
      <c r="Q52" s="382"/>
      <c r="R52" s="383"/>
      <c r="S52" s="381" t="s">
        <v>37</v>
      </c>
      <c r="T52" s="382"/>
      <c r="U52" s="382"/>
      <c r="V52" s="382"/>
      <c r="W52" s="382"/>
      <c r="X52" s="291"/>
    </row>
    <row r="53" spans="1:24" ht="15.75">
      <c r="A53" s="395"/>
      <c r="B53" s="396"/>
      <c r="C53" s="397"/>
      <c r="D53" s="88"/>
      <c r="E53" s="88"/>
      <c r="F53" s="89">
        <f>E53-D53</f>
        <v>0</v>
      </c>
      <c r="G53" s="398"/>
      <c r="H53" s="399"/>
      <c r="I53" s="399"/>
      <c r="J53" s="399"/>
      <c r="K53" s="399"/>
      <c r="L53" s="400"/>
      <c r="M53" s="395" t="s">
        <v>60</v>
      </c>
      <c r="N53" s="396"/>
      <c r="O53" s="397"/>
      <c r="P53" s="88"/>
      <c r="Q53" s="88"/>
      <c r="R53" s="89">
        <f>Q53-P53</f>
        <v>0</v>
      </c>
      <c r="S53" s="398"/>
      <c r="T53" s="399"/>
      <c r="U53" s="399"/>
      <c r="V53" s="399"/>
      <c r="W53" s="399"/>
      <c r="X53" s="400"/>
    </row>
    <row r="54" spans="1:24" ht="15.75">
      <c r="A54" s="354"/>
      <c r="B54" s="375"/>
      <c r="C54" s="401"/>
      <c r="D54" s="83"/>
      <c r="E54" s="83"/>
      <c r="F54" s="83"/>
      <c r="G54" s="402"/>
      <c r="H54" s="403"/>
      <c r="I54" s="403"/>
      <c r="J54" s="403"/>
      <c r="K54" s="403"/>
      <c r="L54" s="404"/>
      <c r="M54" s="354"/>
      <c r="N54" s="375"/>
      <c r="O54" s="401"/>
      <c r="P54" s="83"/>
      <c r="Q54" s="83"/>
      <c r="R54" s="83"/>
      <c r="S54" s="405"/>
      <c r="T54" s="375"/>
      <c r="U54" s="375"/>
      <c r="V54" s="375"/>
      <c r="W54" s="375"/>
      <c r="X54" s="355"/>
    </row>
    <row r="55" spans="1:24" ht="16.5" thickBot="1">
      <c r="A55" s="391"/>
      <c r="B55" s="392"/>
      <c r="C55" s="393"/>
      <c r="D55" s="84"/>
      <c r="E55" s="84"/>
      <c r="F55" s="84"/>
      <c r="G55" s="394"/>
      <c r="H55" s="377"/>
      <c r="I55" s="377"/>
      <c r="J55" s="377"/>
      <c r="K55" s="377"/>
      <c r="L55" s="359"/>
      <c r="M55" s="391"/>
      <c r="N55" s="392"/>
      <c r="O55" s="393"/>
      <c r="P55" s="84"/>
      <c r="Q55" s="84"/>
      <c r="R55" s="84"/>
      <c r="S55" s="394"/>
      <c r="T55" s="377"/>
      <c r="U55" s="377"/>
      <c r="V55" s="377"/>
      <c r="W55" s="377"/>
      <c r="X55" s="359"/>
    </row>
  </sheetData>
  <mergeCells count="408">
    <mergeCell ref="A1:S1"/>
    <mergeCell ref="U1:V1"/>
    <mergeCell ref="A3:B4"/>
    <mergeCell ref="C3:F3"/>
    <mergeCell ref="G3:G4"/>
    <mergeCell ref="H3:H4"/>
    <mergeCell ref="I3:J3"/>
    <mergeCell ref="M3:S3"/>
    <mergeCell ref="T3:X3"/>
    <mergeCell ref="E4:F4"/>
    <mergeCell ref="A8:B8"/>
    <mergeCell ref="E8:F8"/>
    <mergeCell ref="A9:B9"/>
    <mergeCell ref="E9:F9"/>
    <mergeCell ref="A10:B10"/>
    <mergeCell ref="E10:F10"/>
    <mergeCell ref="A5:B5"/>
    <mergeCell ref="E5:F5"/>
    <mergeCell ref="A6:B6"/>
    <mergeCell ref="E6:F6"/>
    <mergeCell ref="A7:B7"/>
    <mergeCell ref="E7:F7"/>
    <mergeCell ref="E11:F11"/>
    <mergeCell ref="A13:D14"/>
    <mergeCell ref="E13:F13"/>
    <mergeCell ref="G13:H13"/>
    <mergeCell ref="I13:J13"/>
    <mergeCell ref="K13:L13"/>
    <mergeCell ref="E14:F14"/>
    <mergeCell ref="G14:H14"/>
    <mergeCell ref="I14:J14"/>
    <mergeCell ref="K14:L14"/>
    <mergeCell ref="A17:B17"/>
    <mergeCell ref="C17:D17"/>
    <mergeCell ref="E17:F17"/>
    <mergeCell ref="G17:H17"/>
    <mergeCell ref="I17:J17"/>
    <mergeCell ref="A16:B16"/>
    <mergeCell ref="C16:D16"/>
    <mergeCell ref="E16:F16"/>
    <mergeCell ref="G16:H16"/>
    <mergeCell ref="I16:J16"/>
    <mergeCell ref="K17:L17"/>
    <mergeCell ref="M17:N17"/>
    <mergeCell ref="O17:P17"/>
    <mergeCell ref="Q17:R17"/>
    <mergeCell ref="S17:T17"/>
    <mergeCell ref="W17:X17"/>
    <mergeCell ref="M16:N16"/>
    <mergeCell ref="O16:P16"/>
    <mergeCell ref="Q16:R16"/>
    <mergeCell ref="S16:T16"/>
    <mergeCell ref="W16:X16"/>
    <mergeCell ref="K16:L16"/>
    <mergeCell ref="A19:B19"/>
    <mergeCell ref="C19:D19"/>
    <mergeCell ref="E19:F19"/>
    <mergeCell ref="G19:H19"/>
    <mergeCell ref="I19:J19"/>
    <mergeCell ref="A18:B18"/>
    <mergeCell ref="C18:D18"/>
    <mergeCell ref="E18:F18"/>
    <mergeCell ref="G18:H18"/>
    <mergeCell ref="I18:J18"/>
    <mergeCell ref="K19:L19"/>
    <mergeCell ref="M19:N19"/>
    <mergeCell ref="O19:P19"/>
    <mergeCell ref="Q19:R19"/>
    <mergeCell ref="S19:T19"/>
    <mergeCell ref="W19:X19"/>
    <mergeCell ref="M18:N18"/>
    <mergeCell ref="O18:P18"/>
    <mergeCell ref="Q18:R18"/>
    <mergeCell ref="S18:T18"/>
    <mergeCell ref="W18:X18"/>
    <mergeCell ref="K18:L18"/>
    <mergeCell ref="A21:B21"/>
    <mergeCell ref="C21:D21"/>
    <mergeCell ref="E21:F21"/>
    <mergeCell ref="G21:H21"/>
    <mergeCell ref="I21:J21"/>
    <mergeCell ref="A20:B20"/>
    <mergeCell ref="C20:D20"/>
    <mergeCell ref="E20:F20"/>
    <mergeCell ref="G20:H20"/>
    <mergeCell ref="I20:J20"/>
    <mergeCell ref="K21:L21"/>
    <mergeCell ref="M21:N21"/>
    <mergeCell ref="O21:P21"/>
    <mergeCell ref="Q21:R21"/>
    <mergeCell ref="S21:T21"/>
    <mergeCell ref="W21:X21"/>
    <mergeCell ref="M20:N20"/>
    <mergeCell ref="O20:P20"/>
    <mergeCell ref="Q20:R20"/>
    <mergeCell ref="S20:T20"/>
    <mergeCell ref="W20:X20"/>
    <mergeCell ref="K20:L20"/>
    <mergeCell ref="A23:B23"/>
    <mergeCell ref="C23:D23"/>
    <mergeCell ref="E23:F23"/>
    <mergeCell ref="G23:H23"/>
    <mergeCell ref="I23:J23"/>
    <mergeCell ref="A22:B22"/>
    <mergeCell ref="C22:D22"/>
    <mergeCell ref="E22:F22"/>
    <mergeCell ref="G22:H22"/>
    <mergeCell ref="I22:J22"/>
    <mergeCell ref="K23:L23"/>
    <mergeCell ref="M23:N23"/>
    <mergeCell ref="O23:P23"/>
    <mergeCell ref="Q23:R23"/>
    <mergeCell ref="S23:T23"/>
    <mergeCell ref="W23:X23"/>
    <mergeCell ref="M22:N22"/>
    <mergeCell ref="O22:P22"/>
    <mergeCell ref="Q22:R22"/>
    <mergeCell ref="S22:T22"/>
    <mergeCell ref="W22:X22"/>
    <mergeCell ref="K22:L22"/>
    <mergeCell ref="M24:N24"/>
    <mergeCell ref="O24:P24"/>
    <mergeCell ref="Q24:R24"/>
    <mergeCell ref="S24:T24"/>
    <mergeCell ref="W24:X24"/>
    <mergeCell ref="A25:B25"/>
    <mergeCell ref="C25:D25"/>
    <mergeCell ref="E25:F25"/>
    <mergeCell ref="G25:H25"/>
    <mergeCell ref="I25:J25"/>
    <mergeCell ref="A24:B24"/>
    <mergeCell ref="C24:D24"/>
    <mergeCell ref="E24:F24"/>
    <mergeCell ref="G24:H24"/>
    <mergeCell ref="I24:J24"/>
    <mergeCell ref="K24:L24"/>
    <mergeCell ref="W25:X25"/>
    <mergeCell ref="K25:L25"/>
    <mergeCell ref="M25:N25"/>
    <mergeCell ref="O25:P25"/>
    <mergeCell ref="Q25:R25"/>
    <mergeCell ref="S25:T25"/>
    <mergeCell ref="U25:V25"/>
    <mergeCell ref="S26:T26"/>
    <mergeCell ref="W26:X26"/>
    <mergeCell ref="A27:R27"/>
    <mergeCell ref="S27:V27"/>
    <mergeCell ref="W27:X27"/>
    <mergeCell ref="A28:B29"/>
    <mergeCell ref="C28:X28"/>
    <mergeCell ref="C29:J29"/>
    <mergeCell ref="K29:R29"/>
    <mergeCell ref="S29:X29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A31:B31"/>
    <mergeCell ref="C31:D31"/>
    <mergeCell ref="E31:F31"/>
    <mergeCell ref="G31:H31"/>
    <mergeCell ref="I31:J31"/>
    <mergeCell ref="A30:B30"/>
    <mergeCell ref="C30:D30"/>
    <mergeCell ref="E30:F30"/>
    <mergeCell ref="G30:H30"/>
    <mergeCell ref="I30:J30"/>
    <mergeCell ref="K31:L31"/>
    <mergeCell ref="M31:N31"/>
    <mergeCell ref="O31:P31"/>
    <mergeCell ref="Q31:R31"/>
    <mergeCell ref="S31:T31"/>
    <mergeCell ref="W31:X31"/>
    <mergeCell ref="M30:N30"/>
    <mergeCell ref="O30:P30"/>
    <mergeCell ref="Q30:R30"/>
    <mergeCell ref="S30:T30"/>
    <mergeCell ref="W30:X30"/>
    <mergeCell ref="K30:L30"/>
    <mergeCell ref="A33:B33"/>
    <mergeCell ref="C33:D33"/>
    <mergeCell ref="E33:F33"/>
    <mergeCell ref="G33:H33"/>
    <mergeCell ref="I33:J33"/>
    <mergeCell ref="A32:B32"/>
    <mergeCell ref="C32:D32"/>
    <mergeCell ref="E32:F32"/>
    <mergeCell ref="G32:H32"/>
    <mergeCell ref="I32:J32"/>
    <mergeCell ref="K33:L33"/>
    <mergeCell ref="M33:N33"/>
    <mergeCell ref="O33:P33"/>
    <mergeCell ref="Q33:R33"/>
    <mergeCell ref="S33:T33"/>
    <mergeCell ref="W33:X33"/>
    <mergeCell ref="M32:N32"/>
    <mergeCell ref="O32:P32"/>
    <mergeCell ref="Q32:R32"/>
    <mergeCell ref="S32:T32"/>
    <mergeCell ref="W32:X32"/>
    <mergeCell ref="K32:L32"/>
    <mergeCell ref="A35:B35"/>
    <mergeCell ref="C35:D35"/>
    <mergeCell ref="E35:F35"/>
    <mergeCell ref="G35:H35"/>
    <mergeCell ref="I35:J35"/>
    <mergeCell ref="A34:B34"/>
    <mergeCell ref="C34:D34"/>
    <mergeCell ref="E34:F34"/>
    <mergeCell ref="G34:H34"/>
    <mergeCell ref="I34:J34"/>
    <mergeCell ref="K35:L35"/>
    <mergeCell ref="M35:N35"/>
    <mergeCell ref="O35:P35"/>
    <mergeCell ref="Q35:R35"/>
    <mergeCell ref="S35:T35"/>
    <mergeCell ref="W35:X35"/>
    <mergeCell ref="M34:N34"/>
    <mergeCell ref="O34:P34"/>
    <mergeCell ref="Q34:R34"/>
    <mergeCell ref="S34:T34"/>
    <mergeCell ref="W34:X34"/>
    <mergeCell ref="K34:L34"/>
    <mergeCell ref="A37:B37"/>
    <mergeCell ref="C37:D37"/>
    <mergeCell ref="E37:F37"/>
    <mergeCell ref="G37:H37"/>
    <mergeCell ref="I37:J37"/>
    <mergeCell ref="A36:B36"/>
    <mergeCell ref="C36:D36"/>
    <mergeCell ref="E36:F36"/>
    <mergeCell ref="G36:H36"/>
    <mergeCell ref="I36:J36"/>
    <mergeCell ref="K37:L37"/>
    <mergeCell ref="M37:N37"/>
    <mergeCell ref="O37:P37"/>
    <mergeCell ref="Q37:R37"/>
    <mergeCell ref="S37:T37"/>
    <mergeCell ref="W37:X37"/>
    <mergeCell ref="M36:N36"/>
    <mergeCell ref="O36:P36"/>
    <mergeCell ref="Q36:R36"/>
    <mergeCell ref="S36:T36"/>
    <mergeCell ref="W36:X36"/>
    <mergeCell ref="K36:L36"/>
    <mergeCell ref="A39:B39"/>
    <mergeCell ref="C39:D39"/>
    <mergeCell ref="E39:F39"/>
    <mergeCell ref="G39:H39"/>
    <mergeCell ref="I39:J39"/>
    <mergeCell ref="A38:B38"/>
    <mergeCell ref="C38:D38"/>
    <mergeCell ref="E38:F38"/>
    <mergeCell ref="G38:H38"/>
    <mergeCell ref="I38:J38"/>
    <mergeCell ref="K39:L39"/>
    <mergeCell ref="M39:N39"/>
    <mergeCell ref="O39:P39"/>
    <mergeCell ref="Q39:R39"/>
    <mergeCell ref="S39:T39"/>
    <mergeCell ref="W39:X39"/>
    <mergeCell ref="M38:N38"/>
    <mergeCell ref="O38:P38"/>
    <mergeCell ref="Q38:R38"/>
    <mergeCell ref="S38:T38"/>
    <mergeCell ref="W38:X38"/>
    <mergeCell ref="K38:L38"/>
    <mergeCell ref="A41:B41"/>
    <mergeCell ref="C41:D41"/>
    <mergeCell ref="E41:F41"/>
    <mergeCell ref="G41:H41"/>
    <mergeCell ref="I41:J41"/>
    <mergeCell ref="A40:B40"/>
    <mergeCell ref="C40:D40"/>
    <mergeCell ref="E40:F40"/>
    <mergeCell ref="G40:H40"/>
    <mergeCell ref="I40:J40"/>
    <mergeCell ref="K41:L41"/>
    <mergeCell ref="M41:N41"/>
    <mergeCell ref="O41:P41"/>
    <mergeCell ref="Q41:R41"/>
    <mergeCell ref="S41:T41"/>
    <mergeCell ref="W41:X41"/>
    <mergeCell ref="M40:N40"/>
    <mergeCell ref="O40:P40"/>
    <mergeCell ref="Q40:R40"/>
    <mergeCell ref="S40:T40"/>
    <mergeCell ref="W40:X40"/>
    <mergeCell ref="K40:L40"/>
    <mergeCell ref="A43:B43"/>
    <mergeCell ref="C43:D43"/>
    <mergeCell ref="E43:F43"/>
    <mergeCell ref="G43:H43"/>
    <mergeCell ref="I43:J43"/>
    <mergeCell ref="A42:B42"/>
    <mergeCell ref="C42:D42"/>
    <mergeCell ref="E42:F42"/>
    <mergeCell ref="G42:H42"/>
    <mergeCell ref="I42:J42"/>
    <mergeCell ref="K43:L43"/>
    <mergeCell ref="M43:N43"/>
    <mergeCell ref="O43:P43"/>
    <mergeCell ref="Q43:R43"/>
    <mergeCell ref="S43:T43"/>
    <mergeCell ref="W43:X43"/>
    <mergeCell ref="M42:N42"/>
    <mergeCell ref="O42:P42"/>
    <mergeCell ref="Q42:R42"/>
    <mergeCell ref="S42:T42"/>
    <mergeCell ref="W42:X42"/>
    <mergeCell ref="K42:L42"/>
    <mergeCell ref="A45:B45"/>
    <mergeCell ref="C45:D45"/>
    <mergeCell ref="E45:F45"/>
    <mergeCell ref="G45:H45"/>
    <mergeCell ref="I45:J45"/>
    <mergeCell ref="A44:B44"/>
    <mergeCell ref="C44:D44"/>
    <mergeCell ref="E44:F44"/>
    <mergeCell ref="G44:H44"/>
    <mergeCell ref="I44:J44"/>
    <mergeCell ref="K45:L45"/>
    <mergeCell ref="M45:N45"/>
    <mergeCell ref="O45:P45"/>
    <mergeCell ref="Q45:R45"/>
    <mergeCell ref="S45:T45"/>
    <mergeCell ref="W45:X45"/>
    <mergeCell ref="M44:N44"/>
    <mergeCell ref="O44:P44"/>
    <mergeCell ref="Q44:R44"/>
    <mergeCell ref="S44:T44"/>
    <mergeCell ref="W44:X44"/>
    <mergeCell ref="K44:L44"/>
    <mergeCell ref="A47:B47"/>
    <mergeCell ref="C47:D47"/>
    <mergeCell ref="E47:F47"/>
    <mergeCell ref="G47:H47"/>
    <mergeCell ref="I47:J47"/>
    <mergeCell ref="A46:B46"/>
    <mergeCell ref="C46:D46"/>
    <mergeCell ref="E46:F46"/>
    <mergeCell ref="G46:H46"/>
    <mergeCell ref="I46:J46"/>
    <mergeCell ref="K47:L47"/>
    <mergeCell ref="M47:N47"/>
    <mergeCell ref="O47:P47"/>
    <mergeCell ref="Q47:R47"/>
    <mergeCell ref="S47:T47"/>
    <mergeCell ref="W47:X47"/>
    <mergeCell ref="M46:N46"/>
    <mergeCell ref="O46:P46"/>
    <mergeCell ref="Q46:R46"/>
    <mergeCell ref="S46:T46"/>
    <mergeCell ref="W46:X46"/>
    <mergeCell ref="K46:L46"/>
    <mergeCell ref="A49:B49"/>
    <mergeCell ref="C49:D49"/>
    <mergeCell ref="E49:F49"/>
    <mergeCell ref="G49:H49"/>
    <mergeCell ref="I49:J49"/>
    <mergeCell ref="A48:B48"/>
    <mergeCell ref="C48:D48"/>
    <mergeCell ref="E48:F48"/>
    <mergeCell ref="G48:H48"/>
    <mergeCell ref="I48:J48"/>
    <mergeCell ref="K49:L49"/>
    <mergeCell ref="M49:N49"/>
    <mergeCell ref="O49:P49"/>
    <mergeCell ref="Q49:R49"/>
    <mergeCell ref="S49:T49"/>
    <mergeCell ref="W49:X49"/>
    <mergeCell ref="M48:N48"/>
    <mergeCell ref="O48:P48"/>
    <mergeCell ref="Q48:R48"/>
    <mergeCell ref="S48:T48"/>
    <mergeCell ref="W48:X48"/>
    <mergeCell ref="K48:L48"/>
    <mergeCell ref="A52:C52"/>
    <mergeCell ref="D52:F52"/>
    <mergeCell ref="G52:L52"/>
    <mergeCell ref="M52:O52"/>
    <mergeCell ref="P52:R52"/>
    <mergeCell ref="S52:X52"/>
    <mergeCell ref="A50:B50"/>
    <mergeCell ref="C50:J50"/>
    <mergeCell ref="K50:R50"/>
    <mergeCell ref="S50:X50"/>
    <mergeCell ref="A51:B51"/>
    <mergeCell ref="C51:J51"/>
    <mergeCell ref="K51:R51"/>
    <mergeCell ref="S51:X51"/>
    <mergeCell ref="A55:C55"/>
    <mergeCell ref="G55:L55"/>
    <mergeCell ref="M55:O55"/>
    <mergeCell ref="S55:X55"/>
    <mergeCell ref="A53:C53"/>
    <mergeCell ref="G53:L53"/>
    <mergeCell ref="M53:O53"/>
    <mergeCell ref="S53:X53"/>
    <mergeCell ref="A54:C54"/>
    <mergeCell ref="G54:L54"/>
    <mergeCell ref="M54:O54"/>
    <mergeCell ref="S54:X54"/>
  </mergeCell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X55"/>
  <sheetViews>
    <sheetView zoomScale="85" zoomScaleNormal="85" workbookViewId="0">
      <pane xSplit="2" ySplit="4" topLeftCell="C20" activePane="bottomRight" state="frozen"/>
      <selection pane="topRight" activeCell="C1" sqref="C1"/>
      <selection pane="bottomLeft" activeCell="A5" sqref="A5"/>
      <selection pane="bottomRight" activeCell="A39" sqref="A39:B39"/>
    </sheetView>
  </sheetViews>
  <sheetFormatPr defaultRowHeight="15"/>
  <cols>
    <col min="3" max="3" width="8.28515625" customWidth="1"/>
    <col min="4" max="4" width="8" customWidth="1"/>
    <col min="6" max="6" width="5.7109375" customWidth="1"/>
    <col min="8" max="8" width="7.140625" customWidth="1"/>
    <col min="9" max="9" width="8.140625" customWidth="1"/>
    <col min="11" max="11" width="6.85546875" customWidth="1"/>
    <col min="19" max="19" width="10.42578125" customWidth="1"/>
    <col min="20" max="20" width="8.140625" customWidth="1"/>
    <col min="23" max="23" width="8.28515625" customWidth="1"/>
  </cols>
  <sheetData>
    <row r="1" spans="1:24" ht="20.25">
      <c r="A1" s="259" t="s">
        <v>72</v>
      </c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  <c r="N1" s="260"/>
      <c r="O1" s="260"/>
      <c r="P1" s="260"/>
      <c r="Q1" s="260"/>
      <c r="R1" s="260"/>
      <c r="S1" s="260"/>
      <c r="T1" s="5">
        <v>28</v>
      </c>
      <c r="U1" s="261" t="s">
        <v>86</v>
      </c>
      <c r="V1" s="261"/>
      <c r="W1" s="5" t="s">
        <v>77</v>
      </c>
      <c r="X1" s="6"/>
    </row>
    <row r="2" spans="1:24" ht="15.75" thickBot="1">
      <c r="A2" s="104"/>
      <c r="B2" s="105"/>
      <c r="C2" s="105"/>
      <c r="D2" s="105"/>
      <c r="E2" s="105"/>
      <c r="F2" s="105"/>
      <c r="G2" s="105"/>
      <c r="H2" s="105"/>
      <c r="I2" s="105"/>
      <c r="J2" s="105"/>
      <c r="K2" s="106"/>
      <c r="L2" s="106"/>
      <c r="M2" s="106"/>
      <c r="N2" s="105"/>
      <c r="O2" s="107"/>
      <c r="P2" s="105"/>
      <c r="Q2" s="105"/>
      <c r="R2" s="105"/>
      <c r="S2" s="105"/>
      <c r="T2" s="105"/>
      <c r="U2" s="105"/>
      <c r="V2" s="107"/>
      <c r="W2" s="105"/>
      <c r="X2" s="108"/>
    </row>
    <row r="3" spans="1:24" ht="38.25">
      <c r="A3" s="262" t="s">
        <v>0</v>
      </c>
      <c r="B3" s="263"/>
      <c r="C3" s="266" t="s">
        <v>1</v>
      </c>
      <c r="D3" s="267"/>
      <c r="E3" s="267"/>
      <c r="F3" s="267"/>
      <c r="G3" s="267" t="s">
        <v>22</v>
      </c>
      <c r="H3" s="269" t="s">
        <v>23</v>
      </c>
      <c r="I3" s="262" t="s">
        <v>36</v>
      </c>
      <c r="J3" s="263"/>
      <c r="K3" s="230" t="s">
        <v>45</v>
      </c>
      <c r="L3" s="230" t="s">
        <v>33</v>
      </c>
      <c r="M3" s="271" t="s">
        <v>2</v>
      </c>
      <c r="N3" s="272"/>
      <c r="O3" s="272"/>
      <c r="P3" s="272"/>
      <c r="Q3" s="272"/>
      <c r="R3" s="272"/>
      <c r="S3" s="273"/>
      <c r="T3" s="266" t="s">
        <v>34</v>
      </c>
      <c r="U3" s="267"/>
      <c r="V3" s="267"/>
      <c r="W3" s="267"/>
      <c r="X3" s="263"/>
    </row>
    <row r="4" spans="1:24" ht="26.25" thickBot="1">
      <c r="A4" s="264"/>
      <c r="B4" s="265"/>
      <c r="C4" s="1" t="s">
        <v>3</v>
      </c>
      <c r="D4" s="231" t="s">
        <v>4</v>
      </c>
      <c r="E4" s="274" t="s">
        <v>5</v>
      </c>
      <c r="F4" s="274"/>
      <c r="G4" s="268"/>
      <c r="H4" s="270"/>
      <c r="I4" s="228" t="s">
        <v>6</v>
      </c>
      <c r="J4" s="2" t="s">
        <v>39</v>
      </c>
      <c r="K4" s="3" t="s">
        <v>46</v>
      </c>
      <c r="L4" s="3" t="s">
        <v>21</v>
      </c>
      <c r="M4" s="228" t="s">
        <v>9</v>
      </c>
      <c r="N4" s="231" t="s">
        <v>67</v>
      </c>
      <c r="O4" s="231" t="s">
        <v>10</v>
      </c>
      <c r="P4" s="231" t="s">
        <v>11</v>
      </c>
      <c r="Q4" s="231" t="s">
        <v>12</v>
      </c>
      <c r="R4" s="229" t="s">
        <v>65</v>
      </c>
      <c r="S4" s="90" t="s">
        <v>61</v>
      </c>
      <c r="T4" s="1" t="s">
        <v>7</v>
      </c>
      <c r="U4" s="231" t="s">
        <v>8</v>
      </c>
      <c r="V4" s="231" t="s">
        <v>13</v>
      </c>
      <c r="W4" s="231" t="s">
        <v>41</v>
      </c>
      <c r="X4" s="4" t="s">
        <v>14</v>
      </c>
    </row>
    <row r="5" spans="1:24" ht="16.5" thickBot="1">
      <c r="A5" s="275" t="s">
        <v>453</v>
      </c>
      <c r="B5" s="276"/>
      <c r="C5" s="16">
        <v>8.3333333333333329E-2</v>
      </c>
      <c r="D5" s="233">
        <v>9.375E-2</v>
      </c>
      <c r="E5" s="280">
        <f t="shared" ref="E5:E10" si="0">D5-C5</f>
        <v>1.0416666666666671E-2</v>
      </c>
      <c r="F5" s="280"/>
      <c r="G5" s="99" t="s">
        <v>92</v>
      </c>
      <c r="H5" s="8">
        <v>1.6</v>
      </c>
      <c r="I5" s="9">
        <v>0.8</v>
      </c>
      <c r="J5" s="10">
        <v>20.3</v>
      </c>
      <c r="K5" s="7">
        <v>13</v>
      </c>
      <c r="L5" s="21">
        <v>36.1</v>
      </c>
      <c r="M5" s="11">
        <v>32.22</v>
      </c>
      <c r="N5" s="12">
        <v>8.61</v>
      </c>
      <c r="O5" s="12">
        <v>40.1</v>
      </c>
      <c r="P5" s="12">
        <v>7.79</v>
      </c>
      <c r="Q5" s="12">
        <v>7.25</v>
      </c>
      <c r="R5" s="12">
        <v>0.49</v>
      </c>
      <c r="S5" s="91" t="s">
        <v>459</v>
      </c>
      <c r="T5" s="13">
        <v>0.19</v>
      </c>
      <c r="U5" s="12">
        <v>75.47</v>
      </c>
      <c r="V5" s="14">
        <v>0.1</v>
      </c>
      <c r="W5" s="14">
        <v>3.0000000000000001E-3</v>
      </c>
      <c r="X5" s="15">
        <v>7.31</v>
      </c>
    </row>
    <row r="6" spans="1:24" ht="16.5" thickBot="1">
      <c r="A6" s="275" t="s">
        <v>454</v>
      </c>
      <c r="B6" s="276"/>
      <c r="C6" s="16">
        <v>0.3611111111111111</v>
      </c>
      <c r="D6" s="232">
        <v>0.37152777777777773</v>
      </c>
      <c r="E6" s="277">
        <f t="shared" si="0"/>
        <v>1.041666666666663E-2</v>
      </c>
      <c r="F6" s="277"/>
      <c r="G6" s="99" t="s">
        <v>111</v>
      </c>
      <c r="H6" s="100">
        <v>1.6</v>
      </c>
      <c r="I6" s="18">
        <v>0.6</v>
      </c>
      <c r="J6" s="19">
        <v>16.75</v>
      </c>
      <c r="K6" s="20">
        <v>14</v>
      </c>
      <c r="L6" s="21">
        <v>39.9</v>
      </c>
      <c r="M6" s="22">
        <v>31.89</v>
      </c>
      <c r="N6" s="23">
        <v>9.02</v>
      </c>
      <c r="O6" s="23">
        <v>41.58</v>
      </c>
      <c r="P6" s="23">
        <v>6.35</v>
      </c>
      <c r="Q6" s="23">
        <v>5.46</v>
      </c>
      <c r="R6" s="23">
        <v>0.54</v>
      </c>
      <c r="S6" s="92" t="s">
        <v>461</v>
      </c>
      <c r="T6" s="24">
        <v>0.19</v>
      </c>
      <c r="U6" s="23">
        <v>75.069999999999993</v>
      </c>
      <c r="V6" s="20">
        <v>0.115</v>
      </c>
      <c r="W6" s="25">
        <v>3.0000000000000001E-3</v>
      </c>
      <c r="X6" s="26">
        <v>7.21</v>
      </c>
    </row>
    <row r="7" spans="1:24" ht="16.5" thickBot="1">
      <c r="A7" s="275" t="s">
        <v>455</v>
      </c>
      <c r="B7" s="276"/>
      <c r="C7" s="27">
        <v>0.625</v>
      </c>
      <c r="D7" s="28">
        <v>0.63194444444444442</v>
      </c>
      <c r="E7" s="277">
        <f t="shared" si="0"/>
        <v>6.9444444444444198E-3</v>
      </c>
      <c r="F7" s="277"/>
      <c r="G7" s="99" t="s">
        <v>92</v>
      </c>
      <c r="H7" s="17">
        <v>1.6</v>
      </c>
      <c r="I7" s="18">
        <v>0.5</v>
      </c>
      <c r="J7" s="19">
        <v>12.4</v>
      </c>
      <c r="K7" s="20">
        <v>13</v>
      </c>
      <c r="L7" s="21">
        <v>36.15</v>
      </c>
      <c r="M7" s="22">
        <v>32.200000000000003</v>
      </c>
      <c r="N7" s="23">
        <v>10.19</v>
      </c>
      <c r="O7" s="23">
        <v>44.41</v>
      </c>
      <c r="P7" s="23">
        <v>5.25</v>
      </c>
      <c r="Q7" s="23">
        <v>5.79</v>
      </c>
      <c r="R7" s="23">
        <v>0.53</v>
      </c>
      <c r="S7" s="92" t="s">
        <v>462</v>
      </c>
      <c r="T7" s="24">
        <v>0.92</v>
      </c>
      <c r="U7" s="23">
        <v>75.209999999999994</v>
      </c>
      <c r="V7" s="20">
        <v>0.13300000000000001</v>
      </c>
      <c r="W7" s="25">
        <v>0.01</v>
      </c>
      <c r="X7" s="26">
        <v>6.83</v>
      </c>
    </row>
    <row r="8" spans="1:24" ht="16.5" thickBot="1">
      <c r="A8" s="275" t="s">
        <v>456</v>
      </c>
      <c r="B8" s="276"/>
      <c r="C8" s="101">
        <v>0.875</v>
      </c>
      <c r="D8" s="232">
        <v>0.88194444444444453</v>
      </c>
      <c r="E8" s="277">
        <f t="shared" si="0"/>
        <v>6.9444444444445308E-3</v>
      </c>
      <c r="F8" s="277"/>
      <c r="G8" s="99" t="s">
        <v>92</v>
      </c>
      <c r="H8" s="100">
        <v>1.6</v>
      </c>
      <c r="I8" s="18">
        <v>0.66666666666666663</v>
      </c>
      <c r="J8" s="19">
        <v>15.3</v>
      </c>
      <c r="K8" s="20">
        <v>13</v>
      </c>
      <c r="L8" s="21">
        <v>38.85</v>
      </c>
      <c r="M8" s="22">
        <v>31.86</v>
      </c>
      <c r="N8" s="23">
        <v>10.65</v>
      </c>
      <c r="O8" s="23">
        <v>43.92</v>
      </c>
      <c r="P8" s="23">
        <v>5.23</v>
      </c>
      <c r="Q8" s="23">
        <v>5.46</v>
      </c>
      <c r="R8" s="96">
        <v>0.59</v>
      </c>
      <c r="S8" s="93" t="s">
        <v>298</v>
      </c>
      <c r="T8" s="24">
        <v>0.74</v>
      </c>
      <c r="U8" s="23">
        <v>75.150000000000006</v>
      </c>
      <c r="V8" s="31">
        <v>0.13400000000000001</v>
      </c>
      <c r="W8" s="33">
        <v>7.0000000000000001E-3</v>
      </c>
      <c r="X8" s="31">
        <v>6.91</v>
      </c>
    </row>
    <row r="9" spans="1:24" ht="16.5" thickBot="1">
      <c r="A9" s="275"/>
      <c r="B9" s="278"/>
      <c r="C9" s="16"/>
      <c r="D9" s="232"/>
      <c r="E9" s="277">
        <f t="shared" si="0"/>
        <v>0</v>
      </c>
      <c r="F9" s="277"/>
      <c r="G9" s="99"/>
      <c r="H9" s="17"/>
      <c r="I9" s="18"/>
      <c r="J9" s="19"/>
      <c r="K9" s="20"/>
      <c r="L9" s="21"/>
      <c r="M9" s="30"/>
      <c r="N9" s="31"/>
      <c r="O9" s="31"/>
      <c r="P9" s="31"/>
      <c r="Q9" s="31"/>
      <c r="R9" s="97"/>
      <c r="S9" s="94"/>
      <c r="T9" s="32"/>
      <c r="U9" s="31"/>
      <c r="V9" s="33"/>
      <c r="W9" s="34"/>
      <c r="X9" s="26"/>
    </row>
    <row r="10" spans="1:24" ht="16.5" thickBot="1">
      <c r="A10" s="275"/>
      <c r="B10" s="278"/>
      <c r="C10" s="35"/>
      <c r="D10" s="36"/>
      <c r="E10" s="279">
        <f t="shared" si="0"/>
        <v>0</v>
      </c>
      <c r="F10" s="279"/>
      <c r="G10" s="37"/>
      <c r="H10" s="37"/>
      <c r="I10" s="38"/>
      <c r="J10" s="39"/>
      <c r="K10" s="40"/>
      <c r="L10" s="41"/>
      <c r="M10" s="42"/>
      <c r="N10" s="43"/>
      <c r="O10" s="43"/>
      <c r="P10" s="43"/>
      <c r="Q10" s="43"/>
      <c r="R10" s="43"/>
      <c r="S10" s="95"/>
      <c r="T10" s="44"/>
      <c r="U10" s="40"/>
      <c r="V10" s="40"/>
      <c r="W10" s="45"/>
      <c r="X10" s="46"/>
    </row>
    <row r="11" spans="1:24" ht="16.5" thickBot="1">
      <c r="A11" s="47" t="s">
        <v>35</v>
      </c>
      <c r="B11" s="48"/>
      <c r="C11" s="49"/>
      <c r="D11" s="50"/>
      <c r="E11" s="281"/>
      <c r="F11" s="281"/>
      <c r="G11" s="51"/>
      <c r="H11" s="52"/>
      <c r="I11" s="53">
        <f>SUM(I5:I10)</f>
        <v>2.5666666666666664</v>
      </c>
      <c r="J11" s="54">
        <f>SUM(J5:J10)</f>
        <v>64.75</v>
      </c>
      <c r="K11" s="102">
        <f>SUM(K5:K10)</f>
        <v>53</v>
      </c>
      <c r="L11" s="55">
        <f>SUM(L5:L10)</f>
        <v>151</v>
      </c>
      <c r="M11" s="56"/>
      <c r="N11" s="57"/>
      <c r="O11" s="57"/>
      <c r="P11" s="58"/>
      <c r="Q11" s="57"/>
      <c r="R11" s="59"/>
      <c r="S11" s="59"/>
      <c r="T11" s="60"/>
      <c r="U11" s="57"/>
      <c r="V11" s="57"/>
      <c r="W11" s="57"/>
      <c r="X11" s="61"/>
    </row>
    <row r="12" spans="1:24" ht="16.5" thickBot="1">
      <c r="A12" s="234"/>
      <c r="B12" s="62"/>
      <c r="C12" s="63"/>
      <c r="D12" s="63"/>
      <c r="E12" s="64"/>
      <c r="F12" s="64"/>
      <c r="G12" s="65"/>
      <c r="H12" s="65"/>
      <c r="I12" s="66"/>
      <c r="J12" s="67"/>
      <c r="K12" s="68"/>
      <c r="L12" s="69"/>
      <c r="M12" s="70"/>
      <c r="N12" s="71"/>
      <c r="O12" s="71"/>
      <c r="P12" s="71"/>
      <c r="Q12" s="72"/>
      <c r="R12" s="71"/>
      <c r="S12" s="71"/>
      <c r="T12" s="71"/>
      <c r="U12" s="71"/>
      <c r="V12" s="71"/>
      <c r="W12" s="71"/>
      <c r="X12" s="73"/>
    </row>
    <row r="13" spans="1:24" ht="16.5" thickBot="1">
      <c r="A13" s="282" t="s">
        <v>57</v>
      </c>
      <c r="B13" s="283"/>
      <c r="C13" s="283"/>
      <c r="D13" s="284"/>
      <c r="E13" s="288" t="s">
        <v>8</v>
      </c>
      <c r="F13" s="289"/>
      <c r="G13" s="288" t="s">
        <v>58</v>
      </c>
      <c r="H13" s="289"/>
      <c r="I13" s="288" t="s">
        <v>10</v>
      </c>
      <c r="J13" s="289"/>
      <c r="K13" s="288" t="s">
        <v>14</v>
      </c>
      <c r="L13" s="289"/>
      <c r="M13" s="74"/>
      <c r="N13" s="71"/>
      <c r="O13" s="71"/>
      <c r="P13" s="71"/>
      <c r="Q13" s="72"/>
      <c r="R13" s="71"/>
      <c r="S13" s="71"/>
      <c r="T13" s="71"/>
      <c r="U13" s="71"/>
      <c r="V13" s="71"/>
      <c r="W13" s="71"/>
      <c r="X13" s="73"/>
    </row>
    <row r="14" spans="1:24" ht="16.5" thickBot="1">
      <c r="A14" s="285"/>
      <c r="B14" s="286"/>
      <c r="C14" s="286"/>
      <c r="D14" s="287"/>
      <c r="E14" s="290">
        <v>19.510000000000002</v>
      </c>
      <c r="F14" s="291"/>
      <c r="G14" s="290">
        <v>0.6</v>
      </c>
      <c r="H14" s="291"/>
      <c r="I14" s="290">
        <v>19.149999999999999</v>
      </c>
      <c r="J14" s="291"/>
      <c r="K14" s="290">
        <v>10.31</v>
      </c>
      <c r="L14" s="291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10"/>
    </row>
    <row r="15" spans="1:24" ht="16.5" thickBot="1">
      <c r="A15" s="112"/>
      <c r="B15" s="113"/>
      <c r="C15" s="113"/>
      <c r="D15" s="113"/>
      <c r="E15" s="239"/>
      <c r="F15" s="111"/>
      <c r="G15" s="239"/>
      <c r="H15" s="239"/>
      <c r="I15" s="111"/>
      <c r="J15" s="239"/>
      <c r="K15" s="111"/>
      <c r="L15" s="239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10"/>
    </row>
    <row r="16" spans="1:24" ht="15.75">
      <c r="A16" s="296" t="s">
        <v>16</v>
      </c>
      <c r="B16" s="297"/>
      <c r="C16" s="298" t="s">
        <v>30</v>
      </c>
      <c r="D16" s="299"/>
      <c r="E16" s="300" t="s">
        <v>31</v>
      </c>
      <c r="F16" s="300"/>
      <c r="G16" s="298" t="s">
        <v>32</v>
      </c>
      <c r="H16" s="299"/>
      <c r="I16" s="300" t="s">
        <v>24</v>
      </c>
      <c r="J16" s="300"/>
      <c r="K16" s="298" t="s">
        <v>25</v>
      </c>
      <c r="L16" s="299"/>
      <c r="M16" s="300" t="s">
        <v>26</v>
      </c>
      <c r="N16" s="300"/>
      <c r="O16" s="298" t="s">
        <v>27</v>
      </c>
      <c r="P16" s="299"/>
      <c r="Q16" s="300" t="s">
        <v>28</v>
      </c>
      <c r="R16" s="300"/>
      <c r="S16" s="298" t="s">
        <v>29</v>
      </c>
      <c r="T16" s="299"/>
      <c r="U16" s="235">
        <v>20</v>
      </c>
      <c r="V16" s="75">
        <v>22</v>
      </c>
      <c r="W16" s="302">
        <v>24</v>
      </c>
      <c r="X16" s="303"/>
    </row>
    <row r="17" spans="1:24" ht="15.75">
      <c r="A17" s="292" t="s">
        <v>17</v>
      </c>
      <c r="B17" s="293"/>
      <c r="C17" s="294">
        <v>6</v>
      </c>
      <c r="D17" s="295"/>
      <c r="E17" s="294">
        <v>13</v>
      </c>
      <c r="F17" s="295"/>
      <c r="G17" s="294">
        <v>22</v>
      </c>
      <c r="H17" s="295"/>
      <c r="I17" s="294">
        <v>29</v>
      </c>
      <c r="J17" s="295"/>
      <c r="K17" s="294">
        <v>6</v>
      </c>
      <c r="L17" s="295"/>
      <c r="M17" s="294">
        <v>15</v>
      </c>
      <c r="N17" s="295"/>
      <c r="O17" s="294">
        <v>24</v>
      </c>
      <c r="P17" s="295"/>
      <c r="Q17" s="301">
        <v>31</v>
      </c>
      <c r="R17" s="301"/>
      <c r="S17" s="294">
        <v>6</v>
      </c>
      <c r="T17" s="295"/>
      <c r="U17" s="237">
        <v>15</v>
      </c>
      <c r="V17" s="76">
        <v>22</v>
      </c>
      <c r="W17" s="301">
        <v>31</v>
      </c>
      <c r="X17" s="295"/>
    </row>
    <row r="18" spans="1:24" ht="15.75">
      <c r="A18" s="292" t="s">
        <v>42</v>
      </c>
      <c r="B18" s="293"/>
      <c r="C18" s="306" t="s">
        <v>460</v>
      </c>
      <c r="D18" s="307"/>
      <c r="E18" s="306" t="s">
        <v>305</v>
      </c>
      <c r="F18" s="307"/>
      <c r="G18" s="306" t="s">
        <v>204</v>
      </c>
      <c r="H18" s="307"/>
      <c r="I18" s="306" t="s">
        <v>224</v>
      </c>
      <c r="J18" s="307"/>
      <c r="K18" s="306" t="s">
        <v>305</v>
      </c>
      <c r="L18" s="307"/>
      <c r="M18" s="306" t="s">
        <v>289</v>
      </c>
      <c r="N18" s="307"/>
      <c r="O18" s="306" t="s">
        <v>180</v>
      </c>
      <c r="P18" s="307"/>
      <c r="Q18" s="309" t="s">
        <v>94</v>
      </c>
      <c r="R18" s="309"/>
      <c r="S18" s="306" t="s">
        <v>357</v>
      </c>
      <c r="T18" s="307"/>
      <c r="U18" s="252" t="s">
        <v>153</v>
      </c>
      <c r="V18" s="76" t="s">
        <v>393</v>
      </c>
      <c r="W18" s="301" t="s">
        <v>220</v>
      </c>
      <c r="X18" s="295"/>
    </row>
    <row r="19" spans="1:24" ht="15.75">
      <c r="A19" s="292" t="s">
        <v>43</v>
      </c>
      <c r="B19" s="293"/>
      <c r="C19" s="304">
        <v>450</v>
      </c>
      <c r="D19" s="305"/>
      <c r="E19" s="304">
        <v>467</v>
      </c>
      <c r="F19" s="305"/>
      <c r="G19" s="304">
        <v>417</v>
      </c>
      <c r="H19" s="305"/>
      <c r="I19" s="304">
        <v>433</v>
      </c>
      <c r="J19" s="305"/>
      <c r="K19" s="304">
        <v>450</v>
      </c>
      <c r="L19" s="305"/>
      <c r="M19" s="304">
        <v>500</v>
      </c>
      <c r="N19" s="305"/>
      <c r="O19" s="304">
        <v>467</v>
      </c>
      <c r="P19" s="305"/>
      <c r="Q19" s="308">
        <v>483</v>
      </c>
      <c r="R19" s="308"/>
      <c r="S19" s="304">
        <v>483</v>
      </c>
      <c r="T19" s="305"/>
      <c r="U19" s="77">
        <v>467</v>
      </c>
      <c r="V19" s="78">
        <v>483</v>
      </c>
      <c r="W19" s="308">
        <v>450</v>
      </c>
      <c r="X19" s="305"/>
    </row>
    <row r="20" spans="1:24" ht="15.75">
      <c r="A20" s="292" t="s">
        <v>44</v>
      </c>
      <c r="B20" s="293"/>
      <c r="C20" s="294">
        <v>0.78</v>
      </c>
      <c r="D20" s="295"/>
      <c r="E20" s="294">
        <v>0.74</v>
      </c>
      <c r="F20" s="295"/>
      <c r="G20" s="294">
        <v>0.78</v>
      </c>
      <c r="H20" s="295"/>
      <c r="I20" s="294">
        <v>0.76</v>
      </c>
      <c r="J20" s="295"/>
      <c r="K20" s="294">
        <v>0.72</v>
      </c>
      <c r="L20" s="295"/>
      <c r="M20" s="294">
        <v>0.72</v>
      </c>
      <c r="N20" s="295"/>
      <c r="O20" s="294">
        <v>0.76</v>
      </c>
      <c r="P20" s="295"/>
      <c r="Q20" s="301">
        <v>0.74</v>
      </c>
      <c r="R20" s="301"/>
      <c r="S20" s="294">
        <v>0.74</v>
      </c>
      <c r="T20" s="295"/>
      <c r="U20" s="237">
        <v>0.8</v>
      </c>
      <c r="V20" s="76">
        <v>0.78</v>
      </c>
      <c r="W20" s="301">
        <v>0.82</v>
      </c>
      <c r="X20" s="295"/>
    </row>
    <row r="21" spans="1:24" ht="15.75">
      <c r="A21" s="292" t="s">
        <v>63</v>
      </c>
      <c r="B21" s="293"/>
      <c r="C21" s="294">
        <v>1154</v>
      </c>
      <c r="D21" s="295"/>
      <c r="E21" s="294">
        <v>1135</v>
      </c>
      <c r="F21" s="295"/>
      <c r="G21" s="294">
        <v>1152</v>
      </c>
      <c r="H21" s="295"/>
      <c r="I21" s="294">
        <v>1134</v>
      </c>
      <c r="J21" s="295"/>
      <c r="K21" s="294">
        <v>1108</v>
      </c>
      <c r="L21" s="295"/>
      <c r="M21" s="294">
        <v>1168</v>
      </c>
      <c r="N21" s="295"/>
      <c r="O21" s="294">
        <v>1152</v>
      </c>
      <c r="P21" s="295"/>
      <c r="Q21" s="301">
        <v>1163</v>
      </c>
      <c r="R21" s="301"/>
      <c r="S21" s="294">
        <v>1151</v>
      </c>
      <c r="T21" s="295"/>
      <c r="U21" s="237">
        <v>1127</v>
      </c>
      <c r="V21" s="76">
        <v>1165</v>
      </c>
      <c r="W21" s="301">
        <v>1168</v>
      </c>
      <c r="X21" s="295"/>
    </row>
    <row r="22" spans="1:24" ht="15.75">
      <c r="A22" s="292" t="s">
        <v>18</v>
      </c>
      <c r="B22" s="293"/>
      <c r="C22" s="294">
        <v>0.4</v>
      </c>
      <c r="D22" s="295"/>
      <c r="E22" s="294">
        <v>0.42</v>
      </c>
      <c r="F22" s="295"/>
      <c r="G22" s="294">
        <v>0.4</v>
      </c>
      <c r="H22" s="295"/>
      <c r="I22" s="294">
        <v>0.38</v>
      </c>
      <c r="J22" s="295"/>
      <c r="K22" s="294">
        <v>0.42</v>
      </c>
      <c r="L22" s="295"/>
      <c r="M22" s="294">
        <v>0.32</v>
      </c>
      <c r="N22" s="295"/>
      <c r="O22" s="294">
        <v>0.32</v>
      </c>
      <c r="P22" s="295"/>
      <c r="Q22" s="301">
        <v>0.36</v>
      </c>
      <c r="R22" s="301"/>
      <c r="S22" s="294">
        <v>0.34</v>
      </c>
      <c r="T22" s="295"/>
      <c r="U22" s="237">
        <v>0.34</v>
      </c>
      <c r="V22" s="76">
        <v>0.36</v>
      </c>
      <c r="W22" s="301">
        <v>0.36</v>
      </c>
      <c r="X22" s="295"/>
    </row>
    <row r="23" spans="1:24" ht="15.75">
      <c r="A23" s="292" t="s">
        <v>19</v>
      </c>
      <c r="B23" s="293"/>
      <c r="C23" s="310">
        <f>C20-C22</f>
        <v>0.38</v>
      </c>
      <c r="D23" s="311"/>
      <c r="E23" s="310">
        <f>E20-E22</f>
        <v>0.32</v>
      </c>
      <c r="F23" s="311"/>
      <c r="G23" s="310">
        <f>G20-G22</f>
        <v>0.38</v>
      </c>
      <c r="H23" s="311"/>
      <c r="I23" s="310">
        <f>I20-I22</f>
        <v>0.38</v>
      </c>
      <c r="J23" s="311"/>
      <c r="K23" s="310">
        <f>K20-K22</f>
        <v>0.3</v>
      </c>
      <c r="L23" s="311"/>
      <c r="M23" s="310">
        <f>M20-M22</f>
        <v>0.39999999999999997</v>
      </c>
      <c r="N23" s="311"/>
      <c r="O23" s="310">
        <f>O20-O22</f>
        <v>0.44</v>
      </c>
      <c r="P23" s="311"/>
      <c r="Q23" s="310">
        <f>Q20-Q22</f>
        <v>0.38</v>
      </c>
      <c r="R23" s="311"/>
      <c r="S23" s="310">
        <f>S20-S22</f>
        <v>0.39999999999999997</v>
      </c>
      <c r="T23" s="311"/>
      <c r="U23" s="85">
        <f>U20-U22</f>
        <v>0.46</v>
      </c>
      <c r="V23" s="79">
        <f>V20-V22</f>
        <v>0.42000000000000004</v>
      </c>
      <c r="W23" s="310">
        <f>W20-W22</f>
        <v>0.45999999999999996</v>
      </c>
      <c r="X23" s="311"/>
    </row>
    <row r="24" spans="1:24" ht="16.5" thickBot="1">
      <c r="A24" s="319" t="s">
        <v>64</v>
      </c>
      <c r="B24" s="320"/>
      <c r="C24" s="312">
        <v>680</v>
      </c>
      <c r="D24" s="313"/>
      <c r="E24" s="312">
        <v>680</v>
      </c>
      <c r="F24" s="313"/>
      <c r="G24" s="312">
        <v>680</v>
      </c>
      <c r="H24" s="313"/>
      <c r="I24" s="312">
        <v>680</v>
      </c>
      <c r="J24" s="313"/>
      <c r="K24" s="312">
        <v>630</v>
      </c>
      <c r="L24" s="313"/>
      <c r="M24" s="312">
        <v>630</v>
      </c>
      <c r="N24" s="313"/>
      <c r="O24" s="312">
        <v>690</v>
      </c>
      <c r="P24" s="313"/>
      <c r="Q24" s="314">
        <v>690</v>
      </c>
      <c r="R24" s="314"/>
      <c r="S24" s="312">
        <v>690</v>
      </c>
      <c r="T24" s="313"/>
      <c r="U24" s="238">
        <v>690</v>
      </c>
      <c r="V24" s="80">
        <v>650</v>
      </c>
      <c r="W24" s="314">
        <v>620</v>
      </c>
      <c r="X24" s="313"/>
    </row>
    <row r="25" spans="1:24" ht="15.75">
      <c r="A25" s="315" t="s">
        <v>66</v>
      </c>
      <c r="B25" s="316"/>
      <c r="C25" s="317" t="s">
        <v>96</v>
      </c>
      <c r="D25" s="318"/>
      <c r="E25" s="317" t="s">
        <v>96</v>
      </c>
      <c r="F25" s="318"/>
      <c r="G25" s="317" t="s">
        <v>96</v>
      </c>
      <c r="H25" s="318"/>
      <c r="I25" s="317" t="s">
        <v>96</v>
      </c>
      <c r="J25" s="318"/>
      <c r="K25" s="317" t="s">
        <v>96</v>
      </c>
      <c r="L25" s="318"/>
      <c r="M25" s="317" t="s">
        <v>96</v>
      </c>
      <c r="N25" s="318"/>
      <c r="O25" s="317" t="s">
        <v>96</v>
      </c>
      <c r="P25" s="318"/>
      <c r="Q25" s="317" t="s">
        <v>96</v>
      </c>
      <c r="R25" s="318"/>
      <c r="S25" s="317" t="s">
        <v>96</v>
      </c>
      <c r="T25" s="318"/>
      <c r="U25" s="317" t="s">
        <v>96</v>
      </c>
      <c r="V25" s="318"/>
      <c r="W25" s="317" t="s">
        <v>463</v>
      </c>
      <c r="X25" s="318"/>
    </row>
    <row r="26" spans="1:24" ht="16.5" thickBot="1">
      <c r="A26" s="344" t="s">
        <v>70</v>
      </c>
      <c r="B26" s="345"/>
      <c r="C26" s="321">
        <v>0.83</v>
      </c>
      <c r="D26" s="322"/>
      <c r="E26" s="321">
        <v>0.75</v>
      </c>
      <c r="F26" s="322"/>
      <c r="G26" s="321">
        <v>0.82</v>
      </c>
      <c r="H26" s="322"/>
      <c r="I26" s="321">
        <v>0.8</v>
      </c>
      <c r="J26" s="322"/>
      <c r="K26" s="321">
        <v>0.75</v>
      </c>
      <c r="L26" s="322"/>
      <c r="M26" s="321">
        <v>0.75</v>
      </c>
      <c r="N26" s="322"/>
      <c r="O26" s="321">
        <v>0.8</v>
      </c>
      <c r="P26" s="322"/>
      <c r="Q26" s="321">
        <v>0.8</v>
      </c>
      <c r="R26" s="322"/>
      <c r="S26" s="321">
        <v>0.78</v>
      </c>
      <c r="T26" s="322"/>
      <c r="U26" s="103">
        <v>0.85</v>
      </c>
      <c r="V26" s="103">
        <v>0.84</v>
      </c>
      <c r="W26" s="323">
        <v>0.85</v>
      </c>
      <c r="X26" s="322"/>
    </row>
    <row r="27" spans="1:24" ht="16.5" thickBot="1">
      <c r="A27" s="324"/>
      <c r="B27" s="325"/>
      <c r="C27" s="325"/>
      <c r="D27" s="325"/>
      <c r="E27" s="325"/>
      <c r="F27" s="325"/>
      <c r="G27" s="325"/>
      <c r="H27" s="325"/>
      <c r="I27" s="325"/>
      <c r="J27" s="325"/>
      <c r="K27" s="325"/>
      <c r="L27" s="325"/>
      <c r="M27" s="325"/>
      <c r="N27" s="325"/>
      <c r="O27" s="325"/>
      <c r="P27" s="325"/>
      <c r="Q27" s="325"/>
      <c r="R27" s="326"/>
      <c r="S27" s="327" t="s">
        <v>62</v>
      </c>
      <c r="T27" s="328"/>
      <c r="U27" s="329"/>
      <c r="V27" s="330"/>
      <c r="W27" s="331">
        <f>I17+Q17+W17</f>
        <v>91</v>
      </c>
      <c r="X27" s="332"/>
    </row>
    <row r="28" spans="1:24" ht="16.5" thickBot="1">
      <c r="A28" s="333" t="s">
        <v>47</v>
      </c>
      <c r="B28" s="334"/>
      <c r="C28" s="327" t="s">
        <v>48</v>
      </c>
      <c r="D28" s="328"/>
      <c r="E28" s="328"/>
      <c r="F28" s="328"/>
      <c r="G28" s="328"/>
      <c r="H28" s="328"/>
      <c r="I28" s="328"/>
      <c r="J28" s="328"/>
      <c r="K28" s="328"/>
      <c r="L28" s="328"/>
      <c r="M28" s="328"/>
      <c r="N28" s="328"/>
      <c r="O28" s="328"/>
      <c r="P28" s="328"/>
      <c r="Q28" s="328"/>
      <c r="R28" s="328"/>
      <c r="S28" s="328"/>
      <c r="T28" s="328"/>
      <c r="U28" s="328"/>
      <c r="V28" s="328"/>
      <c r="W28" s="328"/>
      <c r="X28" s="337"/>
    </row>
    <row r="29" spans="1:24" ht="16.5" thickBot="1">
      <c r="A29" s="335"/>
      <c r="B29" s="336"/>
      <c r="C29" s="338" t="s">
        <v>49</v>
      </c>
      <c r="D29" s="339"/>
      <c r="E29" s="339"/>
      <c r="F29" s="339"/>
      <c r="G29" s="339"/>
      <c r="H29" s="339"/>
      <c r="I29" s="339"/>
      <c r="J29" s="340"/>
      <c r="K29" s="341" t="s">
        <v>51</v>
      </c>
      <c r="L29" s="342"/>
      <c r="M29" s="342"/>
      <c r="N29" s="342"/>
      <c r="O29" s="342"/>
      <c r="P29" s="342"/>
      <c r="Q29" s="342"/>
      <c r="R29" s="343"/>
      <c r="S29" s="338" t="s">
        <v>50</v>
      </c>
      <c r="T29" s="339"/>
      <c r="U29" s="339"/>
      <c r="V29" s="339"/>
      <c r="W29" s="339"/>
      <c r="X29" s="340"/>
    </row>
    <row r="30" spans="1:24" ht="16.5" thickBot="1">
      <c r="A30" s="346" t="s">
        <v>53</v>
      </c>
      <c r="B30" s="350"/>
      <c r="C30" s="298" t="s">
        <v>30</v>
      </c>
      <c r="D30" s="299"/>
      <c r="E30" s="298" t="s">
        <v>31</v>
      </c>
      <c r="F30" s="299"/>
      <c r="G30" s="298" t="s">
        <v>32</v>
      </c>
      <c r="H30" s="299"/>
      <c r="I30" s="300" t="s">
        <v>24</v>
      </c>
      <c r="J30" s="300"/>
      <c r="K30" s="298" t="s">
        <v>25</v>
      </c>
      <c r="L30" s="299"/>
      <c r="M30" s="298" t="s">
        <v>26</v>
      </c>
      <c r="N30" s="299"/>
      <c r="O30" s="298" t="s">
        <v>27</v>
      </c>
      <c r="P30" s="299"/>
      <c r="Q30" s="300" t="s">
        <v>28</v>
      </c>
      <c r="R30" s="300"/>
      <c r="S30" s="298" t="s">
        <v>29</v>
      </c>
      <c r="T30" s="300"/>
      <c r="U30" s="75">
        <v>20</v>
      </c>
      <c r="V30" s="75">
        <v>22</v>
      </c>
      <c r="W30" s="351">
        <v>24</v>
      </c>
      <c r="X30" s="303"/>
    </row>
    <row r="31" spans="1:24" ht="16.5" thickBot="1">
      <c r="A31" s="346" t="s">
        <v>15</v>
      </c>
      <c r="B31" s="347"/>
      <c r="C31" s="348"/>
      <c r="D31" s="349"/>
      <c r="E31" s="348"/>
      <c r="F31" s="349"/>
      <c r="G31" s="348"/>
      <c r="H31" s="349"/>
      <c r="I31" s="348"/>
      <c r="J31" s="349"/>
      <c r="K31" s="348"/>
      <c r="L31" s="349"/>
      <c r="M31" s="348"/>
      <c r="N31" s="349"/>
      <c r="O31" s="348"/>
      <c r="P31" s="349"/>
      <c r="Q31" s="348"/>
      <c r="R31" s="349"/>
      <c r="S31" s="348" t="s">
        <v>426</v>
      </c>
      <c r="T31" s="349"/>
      <c r="U31" s="87"/>
      <c r="V31" s="87" t="s">
        <v>155</v>
      </c>
      <c r="W31" s="348"/>
      <c r="X31" s="349"/>
    </row>
    <row r="32" spans="1:24" ht="15.75">
      <c r="A32" s="356" t="s">
        <v>78</v>
      </c>
      <c r="B32" s="357"/>
      <c r="C32" s="354"/>
      <c r="D32" s="355"/>
      <c r="E32" s="354"/>
      <c r="F32" s="355"/>
      <c r="G32" s="354"/>
      <c r="H32" s="355"/>
      <c r="I32" s="354"/>
      <c r="J32" s="355"/>
      <c r="K32" s="354"/>
      <c r="L32" s="355"/>
      <c r="M32" s="354"/>
      <c r="N32" s="355"/>
      <c r="O32" s="354"/>
      <c r="P32" s="355"/>
      <c r="Q32" s="354"/>
      <c r="R32" s="355"/>
      <c r="S32" s="354"/>
      <c r="T32" s="355"/>
      <c r="U32" s="76"/>
      <c r="V32" s="76"/>
      <c r="W32" s="354"/>
      <c r="X32" s="355"/>
    </row>
    <row r="33" spans="1:24" ht="15.75">
      <c r="A33" s="352" t="s">
        <v>79</v>
      </c>
      <c r="B33" s="353"/>
      <c r="C33" s="354"/>
      <c r="D33" s="355"/>
      <c r="E33" s="354"/>
      <c r="F33" s="355"/>
      <c r="G33" s="354"/>
      <c r="H33" s="355"/>
      <c r="I33" s="354"/>
      <c r="J33" s="355"/>
      <c r="K33" s="354"/>
      <c r="L33" s="355"/>
      <c r="M33" s="354"/>
      <c r="N33" s="355"/>
      <c r="O33" s="354"/>
      <c r="P33" s="355"/>
      <c r="Q33" s="354"/>
      <c r="R33" s="355"/>
      <c r="S33" s="354"/>
      <c r="T33" s="355"/>
      <c r="U33" s="86"/>
      <c r="V33" s="86"/>
      <c r="W33" s="354"/>
      <c r="X33" s="355"/>
    </row>
    <row r="34" spans="1:24" ht="15.75">
      <c r="A34" s="352" t="s">
        <v>257</v>
      </c>
      <c r="B34" s="353"/>
      <c r="C34" s="354">
        <v>800</v>
      </c>
      <c r="D34" s="355"/>
      <c r="E34" s="354">
        <v>800</v>
      </c>
      <c r="F34" s="355"/>
      <c r="G34" s="354">
        <v>800</v>
      </c>
      <c r="H34" s="355"/>
      <c r="I34" s="354">
        <v>800</v>
      </c>
      <c r="J34" s="355"/>
      <c r="K34" s="354">
        <v>800</v>
      </c>
      <c r="L34" s="355"/>
      <c r="M34" s="354">
        <v>800</v>
      </c>
      <c r="N34" s="355"/>
      <c r="O34" s="354">
        <v>800</v>
      </c>
      <c r="P34" s="355"/>
      <c r="Q34" s="354">
        <v>800</v>
      </c>
      <c r="R34" s="355"/>
      <c r="S34" s="354">
        <v>800</v>
      </c>
      <c r="T34" s="355"/>
      <c r="U34" s="86">
        <v>800</v>
      </c>
      <c r="V34" s="86">
        <v>800</v>
      </c>
      <c r="W34" s="354">
        <v>800</v>
      </c>
      <c r="X34" s="355"/>
    </row>
    <row r="35" spans="1:24" ht="16.5" thickBot="1">
      <c r="A35" s="352" t="s">
        <v>258</v>
      </c>
      <c r="B35" s="353"/>
      <c r="C35" s="358">
        <v>920</v>
      </c>
      <c r="D35" s="359"/>
      <c r="E35" s="358">
        <v>920</v>
      </c>
      <c r="F35" s="359"/>
      <c r="G35" s="358">
        <v>920</v>
      </c>
      <c r="H35" s="359"/>
      <c r="I35" s="358">
        <v>920</v>
      </c>
      <c r="J35" s="359"/>
      <c r="K35" s="358">
        <v>920</v>
      </c>
      <c r="L35" s="359"/>
      <c r="M35" s="358">
        <v>920</v>
      </c>
      <c r="N35" s="359"/>
      <c r="O35" s="358">
        <v>920</v>
      </c>
      <c r="P35" s="359"/>
      <c r="Q35" s="358">
        <v>920</v>
      </c>
      <c r="R35" s="359"/>
      <c r="S35" s="358">
        <v>900</v>
      </c>
      <c r="T35" s="359"/>
      <c r="U35" s="86">
        <v>900</v>
      </c>
      <c r="V35" s="86">
        <v>900</v>
      </c>
      <c r="W35" s="358">
        <v>900</v>
      </c>
      <c r="X35" s="359"/>
    </row>
    <row r="36" spans="1:24" ht="16.5" thickBot="1">
      <c r="A36" s="346" t="s">
        <v>38</v>
      </c>
      <c r="B36" s="347"/>
      <c r="C36" s="364">
        <f t="shared" ref="C36:G36" si="1">C32+C35+C34+C33</f>
        <v>1720</v>
      </c>
      <c r="D36" s="365"/>
      <c r="E36" s="364">
        <f t="shared" si="1"/>
        <v>1720</v>
      </c>
      <c r="F36" s="365"/>
      <c r="G36" s="364">
        <f t="shared" si="1"/>
        <v>1720</v>
      </c>
      <c r="H36" s="365"/>
      <c r="I36" s="364">
        <f t="shared" ref="I36:K36" si="2">I32+I35+I34+I33</f>
        <v>1720</v>
      </c>
      <c r="J36" s="365"/>
      <c r="K36" s="364">
        <f t="shared" si="2"/>
        <v>1720</v>
      </c>
      <c r="L36" s="365"/>
      <c r="M36" s="364">
        <f t="shared" ref="M36:O36" si="3">M32+M35+M34+M33</f>
        <v>1720</v>
      </c>
      <c r="N36" s="365"/>
      <c r="O36" s="364">
        <f t="shared" si="3"/>
        <v>1720</v>
      </c>
      <c r="P36" s="365"/>
      <c r="Q36" s="364">
        <f t="shared" ref="Q36" si="4">Q32+Q35+Q34+Q33</f>
        <v>1720</v>
      </c>
      <c r="R36" s="365"/>
      <c r="S36" s="364">
        <f t="shared" ref="S36" si="5">S32+S35+S34+S33</f>
        <v>1700</v>
      </c>
      <c r="T36" s="365"/>
      <c r="U36" s="82">
        <f>U32+U35+U34+U33</f>
        <v>1700</v>
      </c>
      <c r="V36" s="82">
        <f>V32+V35+V34+V33</f>
        <v>1700</v>
      </c>
      <c r="W36" s="364">
        <f t="shared" ref="W36" si="6">W32+W35+W34+W33</f>
        <v>1700</v>
      </c>
      <c r="X36" s="365"/>
    </row>
    <row r="37" spans="1:24" ht="15.75">
      <c r="A37" s="360" t="s">
        <v>81</v>
      </c>
      <c r="B37" s="361"/>
      <c r="C37" s="362"/>
      <c r="D37" s="363"/>
      <c r="E37" s="362"/>
      <c r="F37" s="363"/>
      <c r="G37" s="362"/>
      <c r="H37" s="363"/>
      <c r="I37" s="362"/>
      <c r="J37" s="363"/>
      <c r="K37" s="362"/>
      <c r="L37" s="363"/>
      <c r="M37" s="362"/>
      <c r="N37" s="363"/>
      <c r="O37" s="362"/>
      <c r="P37" s="363"/>
      <c r="Q37" s="362"/>
      <c r="R37" s="363"/>
      <c r="S37" s="362"/>
      <c r="T37" s="363"/>
      <c r="U37" s="81"/>
      <c r="V37" s="81"/>
      <c r="W37" s="362"/>
      <c r="X37" s="363"/>
    </row>
    <row r="38" spans="1:24" ht="15.75">
      <c r="A38" s="360" t="s">
        <v>68</v>
      </c>
      <c r="B38" s="361"/>
      <c r="C38" s="354"/>
      <c r="D38" s="355"/>
      <c r="E38" s="354"/>
      <c r="F38" s="355"/>
      <c r="G38" s="354"/>
      <c r="H38" s="355"/>
      <c r="I38" s="354"/>
      <c r="J38" s="355"/>
      <c r="K38" s="354"/>
      <c r="L38" s="355"/>
      <c r="M38" s="354"/>
      <c r="N38" s="355"/>
      <c r="O38" s="354"/>
      <c r="P38" s="355"/>
      <c r="Q38" s="354"/>
      <c r="R38" s="355"/>
      <c r="S38" s="354"/>
      <c r="T38" s="355"/>
      <c r="U38" s="76"/>
      <c r="V38" s="76"/>
      <c r="W38" s="354"/>
      <c r="X38" s="355"/>
    </row>
    <row r="39" spans="1:24" ht="15.75">
      <c r="A39" s="360" t="s">
        <v>434</v>
      </c>
      <c r="B39" s="361"/>
      <c r="C39" s="354">
        <v>700</v>
      </c>
      <c r="D39" s="355"/>
      <c r="E39" s="354">
        <v>700</v>
      </c>
      <c r="F39" s="355"/>
      <c r="G39" s="354">
        <v>700</v>
      </c>
      <c r="H39" s="355"/>
      <c r="I39" s="354">
        <v>700</v>
      </c>
      <c r="J39" s="355"/>
      <c r="K39" s="354">
        <v>700</v>
      </c>
      <c r="L39" s="355"/>
      <c r="M39" s="354">
        <v>700</v>
      </c>
      <c r="N39" s="355"/>
      <c r="O39" s="354">
        <v>700</v>
      </c>
      <c r="P39" s="355"/>
      <c r="Q39" s="354">
        <v>700</v>
      </c>
      <c r="R39" s="355"/>
      <c r="S39" s="354">
        <v>700</v>
      </c>
      <c r="T39" s="355"/>
      <c r="U39" s="76">
        <v>700</v>
      </c>
      <c r="V39" s="76">
        <v>1700</v>
      </c>
      <c r="W39" s="354">
        <v>1700</v>
      </c>
      <c r="X39" s="355"/>
    </row>
    <row r="40" spans="1:24" ht="15.75">
      <c r="A40" s="352" t="s">
        <v>73</v>
      </c>
      <c r="B40" s="353"/>
      <c r="C40" s="354">
        <v>250</v>
      </c>
      <c r="D40" s="355"/>
      <c r="E40" s="354">
        <v>250</v>
      </c>
      <c r="F40" s="355"/>
      <c r="G40" s="354">
        <v>250</v>
      </c>
      <c r="H40" s="355"/>
      <c r="I40" s="354">
        <v>250</v>
      </c>
      <c r="J40" s="355"/>
      <c r="K40" s="354">
        <v>250</v>
      </c>
      <c r="L40" s="355"/>
      <c r="M40" s="354">
        <v>250</v>
      </c>
      <c r="N40" s="355"/>
      <c r="O40" s="354">
        <v>250</v>
      </c>
      <c r="P40" s="355"/>
      <c r="Q40" s="354">
        <v>250</v>
      </c>
      <c r="R40" s="355"/>
      <c r="S40" s="354">
        <v>250</v>
      </c>
      <c r="T40" s="355"/>
      <c r="U40" s="76">
        <v>250</v>
      </c>
      <c r="V40" s="76">
        <v>300</v>
      </c>
      <c r="W40" s="354">
        <v>300</v>
      </c>
      <c r="X40" s="355"/>
    </row>
    <row r="41" spans="1:24" ht="15.75">
      <c r="A41" s="366" t="s">
        <v>84</v>
      </c>
      <c r="B41" s="367"/>
      <c r="C41" s="354">
        <v>1100</v>
      </c>
      <c r="D41" s="355"/>
      <c r="E41" s="354">
        <v>1100</v>
      </c>
      <c r="F41" s="355"/>
      <c r="G41" s="354">
        <v>1100</v>
      </c>
      <c r="H41" s="355"/>
      <c r="I41" s="354">
        <v>1100</v>
      </c>
      <c r="J41" s="355"/>
      <c r="K41" s="354">
        <v>1100</v>
      </c>
      <c r="L41" s="355"/>
      <c r="M41" s="354">
        <v>1100</v>
      </c>
      <c r="N41" s="355"/>
      <c r="O41" s="354">
        <v>1100</v>
      </c>
      <c r="P41" s="355"/>
      <c r="Q41" s="354">
        <v>1100</v>
      </c>
      <c r="R41" s="355"/>
      <c r="S41" s="354">
        <v>1100</v>
      </c>
      <c r="T41" s="355"/>
      <c r="U41" s="76">
        <v>1100</v>
      </c>
      <c r="V41" s="76">
        <v>400</v>
      </c>
      <c r="W41" s="354">
        <v>400</v>
      </c>
      <c r="X41" s="355"/>
    </row>
    <row r="42" spans="1:24" ht="16.5" thickBot="1">
      <c r="A42" s="366" t="s">
        <v>85</v>
      </c>
      <c r="B42" s="367"/>
      <c r="C42" s="358">
        <v>450</v>
      </c>
      <c r="D42" s="359"/>
      <c r="E42" s="358">
        <v>450</v>
      </c>
      <c r="F42" s="359"/>
      <c r="G42" s="358">
        <v>450</v>
      </c>
      <c r="H42" s="359"/>
      <c r="I42" s="358">
        <v>450</v>
      </c>
      <c r="J42" s="359"/>
      <c r="K42" s="358">
        <v>450</v>
      </c>
      <c r="L42" s="359"/>
      <c r="M42" s="358">
        <v>450</v>
      </c>
      <c r="N42" s="359"/>
      <c r="O42" s="358">
        <v>450</v>
      </c>
      <c r="P42" s="359"/>
      <c r="Q42" s="358">
        <v>450</v>
      </c>
      <c r="R42" s="359"/>
      <c r="S42" s="358">
        <v>450</v>
      </c>
      <c r="T42" s="359"/>
      <c r="U42" s="86">
        <v>450</v>
      </c>
      <c r="V42" s="86">
        <v>100</v>
      </c>
      <c r="W42" s="358">
        <v>100</v>
      </c>
      <c r="X42" s="359"/>
    </row>
    <row r="43" spans="1:24" ht="16.5" thickBot="1">
      <c r="A43" s="368" t="s">
        <v>52</v>
      </c>
      <c r="B43" s="369"/>
      <c r="C43" s="370">
        <f t="shared" ref="C43:G43" si="7">C37+C38+C39+C40+C41+C42</f>
        <v>2500</v>
      </c>
      <c r="D43" s="371"/>
      <c r="E43" s="370">
        <f t="shared" si="7"/>
        <v>2500</v>
      </c>
      <c r="F43" s="371"/>
      <c r="G43" s="370">
        <f t="shared" si="7"/>
        <v>2500</v>
      </c>
      <c r="H43" s="371"/>
      <c r="I43" s="370">
        <f t="shared" ref="I43:K43" si="8">I37+I38+I39+I40+I41+I42</f>
        <v>2500</v>
      </c>
      <c r="J43" s="371"/>
      <c r="K43" s="370">
        <f t="shared" si="8"/>
        <v>2500</v>
      </c>
      <c r="L43" s="371"/>
      <c r="M43" s="370">
        <f t="shared" ref="M43:O43" si="9">M37+M38+M39+M40+M41+M42</f>
        <v>2500</v>
      </c>
      <c r="N43" s="371"/>
      <c r="O43" s="370">
        <f t="shared" si="9"/>
        <v>2500</v>
      </c>
      <c r="P43" s="371"/>
      <c r="Q43" s="370">
        <f t="shared" ref="Q43" si="10">Q37+Q38+Q39+Q40+Q41+Q42</f>
        <v>2500</v>
      </c>
      <c r="R43" s="371"/>
      <c r="S43" s="370">
        <f t="shared" ref="S43" si="11">S37+S38+S39+S40+S41+S42</f>
        <v>2500</v>
      </c>
      <c r="T43" s="371"/>
      <c r="U43" s="236">
        <f>U37+U38+U39+U40+U41+U42</f>
        <v>2500</v>
      </c>
      <c r="V43" s="236">
        <f>V37+V38+V39+V40+V41+V42</f>
        <v>2500</v>
      </c>
      <c r="W43" s="370">
        <f t="shared" ref="W43" si="12">W37+W38+W39+W40+W41+W42</f>
        <v>2500</v>
      </c>
      <c r="X43" s="371"/>
    </row>
    <row r="44" spans="1:24" ht="15.75">
      <c r="A44" s="373" t="s">
        <v>54</v>
      </c>
      <c r="B44" s="374"/>
      <c r="C44" s="362"/>
      <c r="D44" s="363"/>
      <c r="E44" s="362"/>
      <c r="F44" s="363"/>
      <c r="G44" s="362"/>
      <c r="H44" s="363"/>
      <c r="I44" s="362"/>
      <c r="J44" s="363"/>
      <c r="K44" s="362"/>
      <c r="L44" s="363"/>
      <c r="M44" s="362"/>
      <c r="N44" s="363"/>
      <c r="O44" s="362"/>
      <c r="P44" s="363"/>
      <c r="Q44" s="362"/>
      <c r="R44" s="363"/>
      <c r="S44" s="362"/>
      <c r="T44" s="363"/>
      <c r="U44" s="81"/>
      <c r="V44" s="81"/>
      <c r="W44" s="362"/>
      <c r="X44" s="363"/>
    </row>
    <row r="45" spans="1:24" ht="15.75">
      <c r="A45" s="292" t="s">
        <v>55</v>
      </c>
      <c r="B45" s="372"/>
      <c r="C45" s="354">
        <v>100</v>
      </c>
      <c r="D45" s="355"/>
      <c r="E45" s="354">
        <v>100</v>
      </c>
      <c r="F45" s="355"/>
      <c r="G45" s="354">
        <v>100</v>
      </c>
      <c r="H45" s="355"/>
      <c r="I45" s="354">
        <v>100</v>
      </c>
      <c r="J45" s="355"/>
      <c r="K45" s="354">
        <v>100</v>
      </c>
      <c r="L45" s="355"/>
      <c r="M45" s="354">
        <v>100</v>
      </c>
      <c r="N45" s="355"/>
      <c r="O45" s="354">
        <v>100</v>
      </c>
      <c r="P45" s="355"/>
      <c r="Q45" s="354">
        <v>100</v>
      </c>
      <c r="R45" s="355"/>
      <c r="S45" s="354">
        <v>100</v>
      </c>
      <c r="T45" s="355"/>
      <c r="U45" s="76">
        <v>100</v>
      </c>
      <c r="V45" s="76">
        <v>100</v>
      </c>
      <c r="W45" s="354">
        <v>100</v>
      </c>
      <c r="X45" s="355"/>
    </row>
    <row r="46" spans="1:24" ht="15.75">
      <c r="A46" s="360" t="s">
        <v>71</v>
      </c>
      <c r="B46" s="361"/>
      <c r="C46" s="354"/>
      <c r="D46" s="375"/>
      <c r="E46" s="354"/>
      <c r="F46" s="375"/>
      <c r="G46" s="354"/>
      <c r="H46" s="375"/>
      <c r="I46" s="354"/>
      <c r="J46" s="375"/>
      <c r="K46" s="354"/>
      <c r="L46" s="375"/>
      <c r="M46" s="354"/>
      <c r="N46" s="375"/>
      <c r="O46" s="354"/>
      <c r="P46" s="375"/>
      <c r="Q46" s="354"/>
      <c r="R46" s="375"/>
      <c r="S46" s="354"/>
      <c r="T46" s="375"/>
      <c r="U46" s="76"/>
      <c r="V46" s="76"/>
      <c r="W46" s="354"/>
      <c r="X46" s="375"/>
    </row>
    <row r="47" spans="1:24" ht="15.75">
      <c r="A47" s="292" t="s">
        <v>75</v>
      </c>
      <c r="B47" s="372"/>
      <c r="C47" s="354"/>
      <c r="D47" s="355"/>
      <c r="E47" s="354"/>
      <c r="F47" s="355"/>
      <c r="G47" s="354"/>
      <c r="H47" s="355"/>
      <c r="I47" s="354"/>
      <c r="J47" s="355"/>
      <c r="K47" s="354"/>
      <c r="L47" s="355"/>
      <c r="M47" s="354"/>
      <c r="N47" s="355"/>
      <c r="O47" s="354"/>
      <c r="P47" s="355"/>
      <c r="Q47" s="354"/>
      <c r="R47" s="355"/>
      <c r="S47" s="354"/>
      <c r="T47" s="355"/>
      <c r="U47" s="76"/>
      <c r="V47" s="76"/>
      <c r="W47" s="354"/>
      <c r="X47" s="355"/>
    </row>
    <row r="48" spans="1:24" ht="15.75">
      <c r="A48" s="292" t="s">
        <v>69</v>
      </c>
      <c r="B48" s="372"/>
      <c r="C48" s="354"/>
      <c r="D48" s="355"/>
      <c r="E48" s="354"/>
      <c r="F48" s="355"/>
      <c r="G48" s="354"/>
      <c r="H48" s="355"/>
      <c r="I48" s="354"/>
      <c r="J48" s="375"/>
      <c r="K48" s="354"/>
      <c r="L48" s="375"/>
      <c r="M48" s="354"/>
      <c r="N48" s="375"/>
      <c r="O48" s="354"/>
      <c r="P48" s="375"/>
      <c r="Q48" s="354"/>
      <c r="R48" s="375"/>
      <c r="S48" s="354"/>
      <c r="T48" s="375"/>
      <c r="U48" s="76"/>
      <c r="V48" s="76"/>
      <c r="W48" s="354"/>
      <c r="X48" s="375"/>
    </row>
    <row r="49" spans="1:24" ht="16.5" thickBot="1">
      <c r="A49" s="319"/>
      <c r="B49" s="376"/>
      <c r="C49" s="358"/>
      <c r="D49" s="377"/>
      <c r="E49" s="358"/>
      <c r="F49" s="377"/>
      <c r="G49" s="358"/>
      <c r="H49" s="377"/>
      <c r="I49" s="358"/>
      <c r="J49" s="377"/>
      <c r="K49" s="358"/>
      <c r="L49" s="377"/>
      <c r="M49" s="358"/>
      <c r="N49" s="377"/>
      <c r="O49" s="358"/>
      <c r="P49" s="377"/>
      <c r="Q49" s="358"/>
      <c r="R49" s="377"/>
      <c r="S49" s="358"/>
      <c r="T49" s="377"/>
      <c r="U49" s="86"/>
      <c r="V49" s="86"/>
      <c r="W49" s="358"/>
      <c r="X49" s="359"/>
    </row>
    <row r="50" spans="1:24" ht="16.5" thickBot="1">
      <c r="A50" s="384" t="s">
        <v>56</v>
      </c>
      <c r="B50" s="385"/>
      <c r="C50" s="290" t="s">
        <v>449</v>
      </c>
      <c r="D50" s="382"/>
      <c r="E50" s="382"/>
      <c r="F50" s="382"/>
      <c r="G50" s="382"/>
      <c r="H50" s="382"/>
      <c r="I50" s="382"/>
      <c r="J50" s="291"/>
      <c r="K50" s="290" t="s">
        <v>449</v>
      </c>
      <c r="L50" s="382"/>
      <c r="M50" s="382"/>
      <c r="N50" s="382"/>
      <c r="O50" s="382"/>
      <c r="P50" s="382"/>
      <c r="Q50" s="382"/>
      <c r="R50" s="291"/>
      <c r="S50" s="290" t="s">
        <v>449</v>
      </c>
      <c r="T50" s="382"/>
      <c r="U50" s="382"/>
      <c r="V50" s="382"/>
      <c r="W50" s="382"/>
      <c r="X50" s="291"/>
    </row>
    <row r="51" spans="1:24" ht="16.5" thickBot="1">
      <c r="A51" s="386" t="s">
        <v>40</v>
      </c>
      <c r="B51" s="387"/>
      <c r="C51" s="324" t="s">
        <v>435</v>
      </c>
      <c r="D51" s="325"/>
      <c r="E51" s="325"/>
      <c r="F51" s="325"/>
      <c r="G51" s="325"/>
      <c r="H51" s="325"/>
      <c r="I51" s="325"/>
      <c r="J51" s="326"/>
      <c r="K51" s="324" t="s">
        <v>435</v>
      </c>
      <c r="L51" s="325"/>
      <c r="M51" s="325"/>
      <c r="N51" s="325"/>
      <c r="O51" s="325"/>
      <c r="P51" s="325"/>
      <c r="Q51" s="325"/>
      <c r="R51" s="326"/>
      <c r="S51" s="388" t="s">
        <v>435</v>
      </c>
      <c r="T51" s="389"/>
      <c r="U51" s="389"/>
      <c r="V51" s="389"/>
      <c r="W51" s="389"/>
      <c r="X51" s="390"/>
    </row>
    <row r="52" spans="1:24" ht="16.5" thickBot="1">
      <c r="A52" s="378" t="s">
        <v>74</v>
      </c>
      <c r="B52" s="379"/>
      <c r="C52" s="380"/>
      <c r="D52" s="381" t="s">
        <v>20</v>
      </c>
      <c r="E52" s="382"/>
      <c r="F52" s="383"/>
      <c r="G52" s="381" t="s">
        <v>37</v>
      </c>
      <c r="H52" s="382"/>
      <c r="I52" s="382"/>
      <c r="J52" s="382"/>
      <c r="K52" s="382"/>
      <c r="L52" s="291"/>
      <c r="M52" s="290" t="s">
        <v>59</v>
      </c>
      <c r="N52" s="382"/>
      <c r="O52" s="383"/>
      <c r="P52" s="381" t="s">
        <v>20</v>
      </c>
      <c r="Q52" s="382"/>
      <c r="R52" s="383"/>
      <c r="S52" s="381" t="s">
        <v>37</v>
      </c>
      <c r="T52" s="382"/>
      <c r="U52" s="382"/>
      <c r="V52" s="382"/>
      <c r="W52" s="382"/>
      <c r="X52" s="291"/>
    </row>
    <row r="53" spans="1:24" ht="15.75">
      <c r="A53" s="395"/>
      <c r="B53" s="396"/>
      <c r="C53" s="397"/>
      <c r="D53" s="88"/>
      <c r="E53" s="88"/>
      <c r="F53" s="89">
        <f>E53-D53</f>
        <v>0</v>
      </c>
      <c r="G53" s="398"/>
      <c r="H53" s="399"/>
      <c r="I53" s="399"/>
      <c r="J53" s="399"/>
      <c r="K53" s="399"/>
      <c r="L53" s="400"/>
      <c r="M53" s="395" t="s">
        <v>60</v>
      </c>
      <c r="N53" s="396"/>
      <c r="O53" s="397"/>
      <c r="P53" s="88"/>
      <c r="Q53" s="88"/>
      <c r="R53" s="89">
        <f>Q53-P53</f>
        <v>0</v>
      </c>
      <c r="S53" s="398"/>
      <c r="T53" s="399"/>
      <c r="U53" s="399"/>
      <c r="V53" s="399"/>
      <c r="W53" s="399"/>
      <c r="X53" s="400"/>
    </row>
    <row r="54" spans="1:24" ht="15.75">
      <c r="A54" s="354"/>
      <c r="B54" s="375"/>
      <c r="C54" s="401"/>
      <c r="D54" s="83"/>
      <c r="E54" s="83"/>
      <c r="F54" s="83"/>
      <c r="G54" s="402"/>
      <c r="H54" s="403"/>
      <c r="I54" s="403"/>
      <c r="J54" s="403"/>
      <c r="K54" s="403"/>
      <c r="L54" s="404"/>
      <c r="M54" s="354"/>
      <c r="N54" s="375"/>
      <c r="O54" s="401"/>
      <c r="P54" s="83"/>
      <c r="Q54" s="83"/>
      <c r="R54" s="83"/>
      <c r="S54" s="405"/>
      <c r="T54" s="375"/>
      <c r="U54" s="375"/>
      <c r="V54" s="375"/>
      <c r="W54" s="375"/>
      <c r="X54" s="355"/>
    </row>
    <row r="55" spans="1:24" ht="16.5" thickBot="1">
      <c r="A55" s="391"/>
      <c r="B55" s="392"/>
      <c r="C55" s="393"/>
      <c r="D55" s="84"/>
      <c r="E55" s="84"/>
      <c r="F55" s="84"/>
      <c r="G55" s="394"/>
      <c r="H55" s="377"/>
      <c r="I55" s="377"/>
      <c r="J55" s="377"/>
      <c r="K55" s="377"/>
      <c r="L55" s="359"/>
      <c r="M55" s="391"/>
      <c r="N55" s="392"/>
      <c r="O55" s="393"/>
      <c r="P55" s="84"/>
      <c r="Q55" s="84"/>
      <c r="R55" s="84"/>
      <c r="S55" s="394"/>
      <c r="T55" s="377"/>
      <c r="U55" s="377"/>
      <c r="V55" s="377"/>
      <c r="W55" s="377"/>
      <c r="X55" s="359"/>
    </row>
  </sheetData>
  <mergeCells count="408">
    <mergeCell ref="A1:S1"/>
    <mergeCell ref="U1:V1"/>
    <mergeCell ref="A3:B4"/>
    <mergeCell ref="C3:F3"/>
    <mergeCell ref="G3:G4"/>
    <mergeCell ref="H3:H4"/>
    <mergeCell ref="I3:J3"/>
    <mergeCell ref="M3:S3"/>
    <mergeCell ref="T3:X3"/>
    <mergeCell ref="E4:F4"/>
    <mergeCell ref="A8:B8"/>
    <mergeCell ref="E8:F8"/>
    <mergeCell ref="A9:B9"/>
    <mergeCell ref="E9:F9"/>
    <mergeCell ref="A10:B10"/>
    <mergeCell ref="E10:F10"/>
    <mergeCell ref="A5:B5"/>
    <mergeCell ref="E5:F5"/>
    <mergeCell ref="A6:B6"/>
    <mergeCell ref="E6:F6"/>
    <mergeCell ref="A7:B7"/>
    <mergeCell ref="E7:F7"/>
    <mergeCell ref="E11:F11"/>
    <mergeCell ref="A13:D14"/>
    <mergeCell ref="E13:F13"/>
    <mergeCell ref="G13:H13"/>
    <mergeCell ref="I13:J13"/>
    <mergeCell ref="K13:L13"/>
    <mergeCell ref="E14:F14"/>
    <mergeCell ref="G14:H14"/>
    <mergeCell ref="I14:J14"/>
    <mergeCell ref="K14:L14"/>
    <mergeCell ref="A17:B17"/>
    <mergeCell ref="C17:D17"/>
    <mergeCell ref="E17:F17"/>
    <mergeCell ref="G17:H17"/>
    <mergeCell ref="I17:J17"/>
    <mergeCell ref="A16:B16"/>
    <mergeCell ref="C16:D16"/>
    <mergeCell ref="E16:F16"/>
    <mergeCell ref="G16:H16"/>
    <mergeCell ref="I16:J16"/>
    <mergeCell ref="K17:L17"/>
    <mergeCell ref="M17:N17"/>
    <mergeCell ref="O17:P17"/>
    <mergeCell ref="Q17:R17"/>
    <mergeCell ref="S17:T17"/>
    <mergeCell ref="W17:X17"/>
    <mergeCell ref="M16:N16"/>
    <mergeCell ref="O16:P16"/>
    <mergeCell ref="Q16:R16"/>
    <mergeCell ref="S16:T16"/>
    <mergeCell ref="W16:X16"/>
    <mergeCell ref="K16:L16"/>
    <mergeCell ref="A19:B19"/>
    <mergeCell ref="C19:D19"/>
    <mergeCell ref="E19:F19"/>
    <mergeCell ref="G19:H19"/>
    <mergeCell ref="I19:J19"/>
    <mergeCell ref="A18:B18"/>
    <mergeCell ref="C18:D18"/>
    <mergeCell ref="E18:F18"/>
    <mergeCell ref="G18:H18"/>
    <mergeCell ref="I18:J18"/>
    <mergeCell ref="K19:L19"/>
    <mergeCell ref="M19:N19"/>
    <mergeCell ref="O19:P19"/>
    <mergeCell ref="Q19:R19"/>
    <mergeCell ref="S19:T19"/>
    <mergeCell ref="W19:X19"/>
    <mergeCell ref="M18:N18"/>
    <mergeCell ref="O18:P18"/>
    <mergeCell ref="Q18:R18"/>
    <mergeCell ref="S18:T18"/>
    <mergeCell ref="W18:X18"/>
    <mergeCell ref="K18:L18"/>
    <mergeCell ref="A21:B21"/>
    <mergeCell ref="C21:D21"/>
    <mergeCell ref="E21:F21"/>
    <mergeCell ref="G21:H21"/>
    <mergeCell ref="I21:J21"/>
    <mergeCell ref="A20:B20"/>
    <mergeCell ref="C20:D20"/>
    <mergeCell ref="E20:F20"/>
    <mergeCell ref="G20:H20"/>
    <mergeCell ref="I20:J20"/>
    <mergeCell ref="K21:L21"/>
    <mergeCell ref="M21:N21"/>
    <mergeCell ref="O21:P21"/>
    <mergeCell ref="Q21:R21"/>
    <mergeCell ref="S21:T21"/>
    <mergeCell ref="W21:X21"/>
    <mergeCell ref="M20:N20"/>
    <mergeCell ref="O20:P20"/>
    <mergeCell ref="Q20:R20"/>
    <mergeCell ref="S20:T20"/>
    <mergeCell ref="W20:X20"/>
    <mergeCell ref="K20:L20"/>
    <mergeCell ref="A23:B23"/>
    <mergeCell ref="C23:D23"/>
    <mergeCell ref="E23:F23"/>
    <mergeCell ref="G23:H23"/>
    <mergeCell ref="I23:J23"/>
    <mergeCell ref="A22:B22"/>
    <mergeCell ref="C22:D22"/>
    <mergeCell ref="E22:F22"/>
    <mergeCell ref="G22:H22"/>
    <mergeCell ref="I22:J22"/>
    <mergeCell ref="K23:L23"/>
    <mergeCell ref="M23:N23"/>
    <mergeCell ref="O23:P23"/>
    <mergeCell ref="Q23:R23"/>
    <mergeCell ref="S23:T23"/>
    <mergeCell ref="W23:X23"/>
    <mergeCell ref="M22:N22"/>
    <mergeCell ref="O22:P22"/>
    <mergeCell ref="Q22:R22"/>
    <mergeCell ref="S22:T22"/>
    <mergeCell ref="W22:X22"/>
    <mergeCell ref="K22:L22"/>
    <mergeCell ref="M24:N24"/>
    <mergeCell ref="O24:P24"/>
    <mergeCell ref="Q24:R24"/>
    <mergeCell ref="S24:T24"/>
    <mergeCell ref="W24:X24"/>
    <mergeCell ref="A25:B25"/>
    <mergeCell ref="C25:D25"/>
    <mergeCell ref="E25:F25"/>
    <mergeCell ref="G25:H25"/>
    <mergeCell ref="I25:J25"/>
    <mergeCell ref="A24:B24"/>
    <mergeCell ref="C24:D24"/>
    <mergeCell ref="E24:F24"/>
    <mergeCell ref="G24:H24"/>
    <mergeCell ref="I24:J24"/>
    <mergeCell ref="K24:L24"/>
    <mergeCell ref="W25:X25"/>
    <mergeCell ref="K25:L25"/>
    <mergeCell ref="M25:N25"/>
    <mergeCell ref="O25:P25"/>
    <mergeCell ref="Q25:R25"/>
    <mergeCell ref="S25:T25"/>
    <mergeCell ref="U25:V25"/>
    <mergeCell ref="S26:T26"/>
    <mergeCell ref="W26:X26"/>
    <mergeCell ref="A27:R27"/>
    <mergeCell ref="S27:V27"/>
    <mergeCell ref="W27:X27"/>
    <mergeCell ref="A28:B29"/>
    <mergeCell ref="C28:X28"/>
    <mergeCell ref="C29:J29"/>
    <mergeCell ref="K29:R29"/>
    <mergeCell ref="S29:X29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A31:B31"/>
    <mergeCell ref="C31:D31"/>
    <mergeCell ref="E31:F31"/>
    <mergeCell ref="G31:H31"/>
    <mergeCell ref="I31:J31"/>
    <mergeCell ref="A30:B30"/>
    <mergeCell ref="C30:D30"/>
    <mergeCell ref="E30:F30"/>
    <mergeCell ref="G30:H30"/>
    <mergeCell ref="I30:J30"/>
    <mergeCell ref="K31:L31"/>
    <mergeCell ref="M31:N31"/>
    <mergeCell ref="O31:P31"/>
    <mergeCell ref="Q31:R31"/>
    <mergeCell ref="S31:T31"/>
    <mergeCell ref="W31:X31"/>
    <mergeCell ref="M30:N30"/>
    <mergeCell ref="O30:P30"/>
    <mergeCell ref="Q30:R30"/>
    <mergeCell ref="S30:T30"/>
    <mergeCell ref="W30:X30"/>
    <mergeCell ref="K30:L30"/>
    <mergeCell ref="A33:B33"/>
    <mergeCell ref="C33:D33"/>
    <mergeCell ref="E33:F33"/>
    <mergeCell ref="G33:H33"/>
    <mergeCell ref="I33:J33"/>
    <mergeCell ref="A32:B32"/>
    <mergeCell ref="C32:D32"/>
    <mergeCell ref="E32:F32"/>
    <mergeCell ref="G32:H32"/>
    <mergeCell ref="I32:J32"/>
    <mergeCell ref="K33:L33"/>
    <mergeCell ref="M33:N33"/>
    <mergeCell ref="O33:P33"/>
    <mergeCell ref="Q33:R33"/>
    <mergeCell ref="S33:T33"/>
    <mergeCell ref="W33:X33"/>
    <mergeCell ref="M32:N32"/>
    <mergeCell ref="O32:P32"/>
    <mergeCell ref="Q32:R32"/>
    <mergeCell ref="S32:T32"/>
    <mergeCell ref="W32:X32"/>
    <mergeCell ref="K32:L32"/>
    <mergeCell ref="A35:B35"/>
    <mergeCell ref="C35:D35"/>
    <mergeCell ref="E35:F35"/>
    <mergeCell ref="G35:H35"/>
    <mergeCell ref="I35:J35"/>
    <mergeCell ref="A34:B34"/>
    <mergeCell ref="C34:D34"/>
    <mergeCell ref="E34:F34"/>
    <mergeCell ref="G34:H34"/>
    <mergeCell ref="I34:J34"/>
    <mergeCell ref="K35:L35"/>
    <mergeCell ref="M35:N35"/>
    <mergeCell ref="O35:P35"/>
    <mergeCell ref="Q35:R35"/>
    <mergeCell ref="S35:T35"/>
    <mergeCell ref="W35:X35"/>
    <mergeCell ref="M34:N34"/>
    <mergeCell ref="O34:P34"/>
    <mergeCell ref="Q34:R34"/>
    <mergeCell ref="S34:T34"/>
    <mergeCell ref="W34:X34"/>
    <mergeCell ref="K34:L34"/>
    <mergeCell ref="A37:B37"/>
    <mergeCell ref="C37:D37"/>
    <mergeCell ref="E37:F37"/>
    <mergeCell ref="G37:H37"/>
    <mergeCell ref="I37:J37"/>
    <mergeCell ref="A36:B36"/>
    <mergeCell ref="C36:D36"/>
    <mergeCell ref="E36:F36"/>
    <mergeCell ref="G36:H36"/>
    <mergeCell ref="I36:J36"/>
    <mergeCell ref="K37:L37"/>
    <mergeCell ref="M37:N37"/>
    <mergeCell ref="O37:P37"/>
    <mergeCell ref="Q37:R37"/>
    <mergeCell ref="S37:T37"/>
    <mergeCell ref="W37:X37"/>
    <mergeCell ref="M36:N36"/>
    <mergeCell ref="O36:P36"/>
    <mergeCell ref="Q36:R36"/>
    <mergeCell ref="S36:T36"/>
    <mergeCell ref="W36:X36"/>
    <mergeCell ref="K36:L36"/>
    <mergeCell ref="A39:B39"/>
    <mergeCell ref="C39:D39"/>
    <mergeCell ref="E39:F39"/>
    <mergeCell ref="G39:H39"/>
    <mergeCell ref="I39:J39"/>
    <mergeCell ref="A38:B38"/>
    <mergeCell ref="C38:D38"/>
    <mergeCell ref="E38:F38"/>
    <mergeCell ref="G38:H38"/>
    <mergeCell ref="I38:J38"/>
    <mergeCell ref="K39:L39"/>
    <mergeCell ref="M39:N39"/>
    <mergeCell ref="O39:P39"/>
    <mergeCell ref="Q39:R39"/>
    <mergeCell ref="S39:T39"/>
    <mergeCell ref="W39:X39"/>
    <mergeCell ref="M38:N38"/>
    <mergeCell ref="O38:P38"/>
    <mergeCell ref="Q38:R38"/>
    <mergeCell ref="S38:T38"/>
    <mergeCell ref="W38:X38"/>
    <mergeCell ref="K38:L38"/>
    <mergeCell ref="A41:B41"/>
    <mergeCell ref="C41:D41"/>
    <mergeCell ref="E41:F41"/>
    <mergeCell ref="G41:H41"/>
    <mergeCell ref="I41:J41"/>
    <mergeCell ref="A40:B40"/>
    <mergeCell ref="C40:D40"/>
    <mergeCell ref="E40:F40"/>
    <mergeCell ref="G40:H40"/>
    <mergeCell ref="I40:J40"/>
    <mergeCell ref="K41:L41"/>
    <mergeCell ref="M41:N41"/>
    <mergeCell ref="O41:P41"/>
    <mergeCell ref="Q41:R41"/>
    <mergeCell ref="S41:T41"/>
    <mergeCell ref="W41:X41"/>
    <mergeCell ref="M40:N40"/>
    <mergeCell ref="O40:P40"/>
    <mergeCell ref="Q40:R40"/>
    <mergeCell ref="S40:T40"/>
    <mergeCell ref="W40:X40"/>
    <mergeCell ref="K40:L40"/>
    <mergeCell ref="A43:B43"/>
    <mergeCell ref="C43:D43"/>
    <mergeCell ref="E43:F43"/>
    <mergeCell ref="G43:H43"/>
    <mergeCell ref="I43:J43"/>
    <mergeCell ref="A42:B42"/>
    <mergeCell ref="C42:D42"/>
    <mergeCell ref="E42:F42"/>
    <mergeCell ref="G42:H42"/>
    <mergeCell ref="I42:J42"/>
    <mergeCell ref="K43:L43"/>
    <mergeCell ref="M43:N43"/>
    <mergeCell ref="O43:P43"/>
    <mergeCell ref="Q43:R43"/>
    <mergeCell ref="S43:T43"/>
    <mergeCell ref="W43:X43"/>
    <mergeCell ref="M42:N42"/>
    <mergeCell ref="O42:P42"/>
    <mergeCell ref="Q42:R42"/>
    <mergeCell ref="S42:T42"/>
    <mergeCell ref="W42:X42"/>
    <mergeCell ref="K42:L42"/>
    <mergeCell ref="A45:B45"/>
    <mergeCell ref="C45:D45"/>
    <mergeCell ref="E45:F45"/>
    <mergeCell ref="G45:H45"/>
    <mergeCell ref="I45:J45"/>
    <mergeCell ref="A44:B44"/>
    <mergeCell ref="C44:D44"/>
    <mergeCell ref="E44:F44"/>
    <mergeCell ref="G44:H44"/>
    <mergeCell ref="I44:J44"/>
    <mergeCell ref="K45:L45"/>
    <mergeCell ref="M45:N45"/>
    <mergeCell ref="O45:P45"/>
    <mergeCell ref="Q45:R45"/>
    <mergeCell ref="S45:T45"/>
    <mergeCell ref="W45:X45"/>
    <mergeCell ref="M44:N44"/>
    <mergeCell ref="O44:P44"/>
    <mergeCell ref="Q44:R44"/>
    <mergeCell ref="S44:T44"/>
    <mergeCell ref="W44:X44"/>
    <mergeCell ref="K44:L44"/>
    <mergeCell ref="A47:B47"/>
    <mergeCell ref="C47:D47"/>
    <mergeCell ref="E47:F47"/>
    <mergeCell ref="G47:H47"/>
    <mergeCell ref="I47:J47"/>
    <mergeCell ref="A46:B46"/>
    <mergeCell ref="C46:D46"/>
    <mergeCell ref="E46:F46"/>
    <mergeCell ref="G46:H46"/>
    <mergeCell ref="I46:J46"/>
    <mergeCell ref="K47:L47"/>
    <mergeCell ref="M47:N47"/>
    <mergeCell ref="O47:P47"/>
    <mergeCell ref="Q47:R47"/>
    <mergeCell ref="S47:T47"/>
    <mergeCell ref="W47:X47"/>
    <mergeCell ref="M46:N46"/>
    <mergeCell ref="O46:P46"/>
    <mergeCell ref="Q46:R46"/>
    <mergeCell ref="S46:T46"/>
    <mergeCell ref="W46:X46"/>
    <mergeCell ref="K46:L46"/>
    <mergeCell ref="A49:B49"/>
    <mergeCell ref="C49:D49"/>
    <mergeCell ref="E49:F49"/>
    <mergeCell ref="G49:H49"/>
    <mergeCell ref="I49:J49"/>
    <mergeCell ref="A48:B48"/>
    <mergeCell ref="C48:D48"/>
    <mergeCell ref="E48:F48"/>
    <mergeCell ref="G48:H48"/>
    <mergeCell ref="I48:J48"/>
    <mergeCell ref="K49:L49"/>
    <mergeCell ref="M49:N49"/>
    <mergeCell ref="O49:P49"/>
    <mergeCell ref="Q49:R49"/>
    <mergeCell ref="S49:T49"/>
    <mergeCell ref="W49:X49"/>
    <mergeCell ref="M48:N48"/>
    <mergeCell ref="O48:P48"/>
    <mergeCell ref="Q48:R48"/>
    <mergeCell ref="S48:T48"/>
    <mergeCell ref="W48:X48"/>
    <mergeCell ref="K48:L48"/>
    <mergeCell ref="A52:C52"/>
    <mergeCell ref="D52:F52"/>
    <mergeCell ref="G52:L52"/>
    <mergeCell ref="M52:O52"/>
    <mergeCell ref="P52:R52"/>
    <mergeCell ref="S52:X52"/>
    <mergeCell ref="A50:B50"/>
    <mergeCell ref="C50:J50"/>
    <mergeCell ref="K50:R50"/>
    <mergeCell ref="S50:X50"/>
    <mergeCell ref="A51:B51"/>
    <mergeCell ref="C51:J51"/>
    <mergeCell ref="K51:R51"/>
    <mergeCell ref="S51:X51"/>
    <mergeCell ref="A55:C55"/>
    <mergeCell ref="G55:L55"/>
    <mergeCell ref="M55:O55"/>
    <mergeCell ref="S55:X55"/>
    <mergeCell ref="A53:C53"/>
    <mergeCell ref="G53:L53"/>
    <mergeCell ref="M53:O53"/>
    <mergeCell ref="S53:X53"/>
    <mergeCell ref="A54:C54"/>
    <mergeCell ref="G54:L54"/>
    <mergeCell ref="M54:O54"/>
    <mergeCell ref="S54:X54"/>
  </mergeCells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X55"/>
  <sheetViews>
    <sheetView zoomScale="90" zoomScaleNormal="90" workbookViewId="0">
      <pane xSplit="2" ySplit="4" topLeftCell="F14" activePane="bottomRight" state="frozen"/>
      <selection pane="topRight" activeCell="C1" sqref="C1"/>
      <selection pane="bottomLeft" activeCell="A5" sqref="A5"/>
      <selection pane="bottomRight" activeCell="W34" sqref="W34:X46"/>
    </sheetView>
  </sheetViews>
  <sheetFormatPr defaultRowHeight="15"/>
  <sheetData>
    <row r="1" spans="1:24" ht="20.25">
      <c r="A1" s="259" t="s">
        <v>72</v>
      </c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  <c r="N1" s="260"/>
      <c r="O1" s="260"/>
      <c r="P1" s="260"/>
      <c r="Q1" s="260"/>
      <c r="R1" s="260"/>
      <c r="S1" s="260"/>
      <c r="T1" s="5">
        <v>29</v>
      </c>
      <c r="U1" s="261" t="s">
        <v>86</v>
      </c>
      <c r="V1" s="261"/>
      <c r="W1" s="5" t="s">
        <v>77</v>
      </c>
      <c r="X1" s="6"/>
    </row>
    <row r="2" spans="1:24" ht="15.75" thickBot="1">
      <c r="A2" s="104"/>
      <c r="B2" s="105"/>
      <c r="C2" s="105"/>
      <c r="D2" s="105"/>
      <c r="E2" s="105"/>
      <c r="F2" s="105"/>
      <c r="G2" s="105"/>
      <c r="H2" s="105"/>
      <c r="I2" s="105"/>
      <c r="J2" s="105"/>
      <c r="K2" s="106"/>
      <c r="L2" s="106"/>
      <c r="M2" s="106"/>
      <c r="N2" s="105"/>
      <c r="O2" s="107"/>
      <c r="P2" s="105"/>
      <c r="Q2" s="105"/>
      <c r="R2" s="105"/>
      <c r="S2" s="105"/>
      <c r="T2" s="105"/>
      <c r="U2" s="105"/>
      <c r="V2" s="107"/>
      <c r="W2" s="105"/>
      <c r="X2" s="108"/>
    </row>
    <row r="3" spans="1:24" ht="38.25">
      <c r="A3" s="262" t="s">
        <v>0</v>
      </c>
      <c r="B3" s="263"/>
      <c r="C3" s="266" t="s">
        <v>1</v>
      </c>
      <c r="D3" s="267"/>
      <c r="E3" s="267"/>
      <c r="F3" s="267"/>
      <c r="G3" s="267" t="s">
        <v>22</v>
      </c>
      <c r="H3" s="269" t="s">
        <v>23</v>
      </c>
      <c r="I3" s="262" t="s">
        <v>36</v>
      </c>
      <c r="J3" s="263"/>
      <c r="K3" s="230" t="s">
        <v>45</v>
      </c>
      <c r="L3" s="230" t="s">
        <v>33</v>
      </c>
      <c r="M3" s="271" t="s">
        <v>2</v>
      </c>
      <c r="N3" s="272"/>
      <c r="O3" s="272"/>
      <c r="P3" s="272"/>
      <c r="Q3" s="272"/>
      <c r="R3" s="272"/>
      <c r="S3" s="273"/>
      <c r="T3" s="266" t="s">
        <v>34</v>
      </c>
      <c r="U3" s="267"/>
      <c r="V3" s="267"/>
      <c r="W3" s="267"/>
      <c r="X3" s="263"/>
    </row>
    <row r="4" spans="1:24" ht="26.25" thickBot="1">
      <c r="A4" s="264"/>
      <c r="B4" s="265"/>
      <c r="C4" s="1" t="s">
        <v>3</v>
      </c>
      <c r="D4" s="231" t="s">
        <v>4</v>
      </c>
      <c r="E4" s="274" t="s">
        <v>5</v>
      </c>
      <c r="F4" s="274"/>
      <c r="G4" s="268"/>
      <c r="H4" s="270"/>
      <c r="I4" s="228" t="s">
        <v>6</v>
      </c>
      <c r="J4" s="2" t="s">
        <v>39</v>
      </c>
      <c r="K4" s="3" t="s">
        <v>46</v>
      </c>
      <c r="L4" s="3" t="s">
        <v>21</v>
      </c>
      <c r="M4" s="228" t="s">
        <v>9</v>
      </c>
      <c r="N4" s="231" t="s">
        <v>67</v>
      </c>
      <c r="O4" s="231" t="s">
        <v>10</v>
      </c>
      <c r="P4" s="231" t="s">
        <v>11</v>
      </c>
      <c r="Q4" s="231" t="s">
        <v>12</v>
      </c>
      <c r="R4" s="229" t="s">
        <v>65</v>
      </c>
      <c r="S4" s="90" t="s">
        <v>61</v>
      </c>
      <c r="T4" s="1" t="s">
        <v>7</v>
      </c>
      <c r="U4" s="231" t="s">
        <v>8</v>
      </c>
      <c r="V4" s="231" t="s">
        <v>13</v>
      </c>
      <c r="W4" s="231" t="s">
        <v>41</v>
      </c>
      <c r="X4" s="4" t="s">
        <v>14</v>
      </c>
    </row>
    <row r="5" spans="1:24" ht="16.5" thickBot="1">
      <c r="A5" s="275" t="s">
        <v>465</v>
      </c>
      <c r="B5" s="276"/>
      <c r="C5" s="16">
        <v>0.11805555555555557</v>
      </c>
      <c r="D5" s="233">
        <v>0.125</v>
      </c>
      <c r="E5" s="280">
        <f t="shared" ref="E5:E10" si="0">D5-C5</f>
        <v>6.9444444444444337E-3</v>
      </c>
      <c r="F5" s="280"/>
      <c r="G5" s="99" t="s">
        <v>92</v>
      </c>
      <c r="H5" s="8">
        <v>1.8</v>
      </c>
      <c r="I5" s="9">
        <v>0.75</v>
      </c>
      <c r="J5" s="10">
        <v>21.45</v>
      </c>
      <c r="K5" s="7">
        <v>13</v>
      </c>
      <c r="L5" s="21">
        <v>39.700000000000003</v>
      </c>
      <c r="M5" s="11">
        <v>31.68</v>
      </c>
      <c r="N5" s="12">
        <v>9.2799999999999994</v>
      </c>
      <c r="O5" s="12">
        <v>41.44</v>
      </c>
      <c r="P5" s="12">
        <v>5.89</v>
      </c>
      <c r="Q5" s="12">
        <v>8.3699999999999992</v>
      </c>
      <c r="R5" s="12">
        <v>0.5</v>
      </c>
      <c r="S5" s="91" t="s">
        <v>469</v>
      </c>
      <c r="T5" s="13">
        <v>0.68</v>
      </c>
      <c r="U5" s="12">
        <v>75.650000000000006</v>
      </c>
      <c r="V5" s="14">
        <v>0.125</v>
      </c>
      <c r="W5" s="14">
        <v>6.0000000000000001E-3</v>
      </c>
      <c r="X5" s="15">
        <v>6.95</v>
      </c>
    </row>
    <row r="6" spans="1:24" ht="16.5" thickBot="1">
      <c r="A6" s="275" t="s">
        <v>466</v>
      </c>
      <c r="B6" s="276"/>
      <c r="C6" s="16">
        <v>0.375</v>
      </c>
      <c r="D6" s="232">
        <v>0.38194444444444442</v>
      </c>
      <c r="E6" s="277">
        <f t="shared" si="0"/>
        <v>6.9444444444444198E-3</v>
      </c>
      <c r="F6" s="277"/>
      <c r="G6" s="99" t="s">
        <v>92</v>
      </c>
      <c r="H6" s="100">
        <v>1.7</v>
      </c>
      <c r="I6" s="18">
        <v>0.5</v>
      </c>
      <c r="J6" s="19">
        <v>17.95</v>
      </c>
      <c r="K6" s="20">
        <v>14</v>
      </c>
      <c r="L6" s="21">
        <v>42.25</v>
      </c>
      <c r="M6" s="22">
        <v>31.27</v>
      </c>
      <c r="N6" s="23">
        <v>10.3</v>
      </c>
      <c r="O6" s="23">
        <v>42.9</v>
      </c>
      <c r="P6" s="23">
        <v>5.35</v>
      </c>
      <c r="Q6" s="23">
        <v>6.21</v>
      </c>
      <c r="R6" s="23">
        <v>0.56000000000000005</v>
      </c>
      <c r="S6" s="215" t="s">
        <v>477</v>
      </c>
      <c r="T6" s="24">
        <v>1.71</v>
      </c>
      <c r="U6" s="23">
        <v>74.849999999999994</v>
      </c>
      <c r="V6" s="20">
        <v>0.13200000000000001</v>
      </c>
      <c r="W6" s="25">
        <v>1.2999999999999999E-2</v>
      </c>
      <c r="X6" s="26">
        <v>6.46</v>
      </c>
    </row>
    <row r="7" spans="1:24" ht="16.5" thickBot="1">
      <c r="A7" s="275" t="s">
        <v>467</v>
      </c>
      <c r="B7" s="276"/>
      <c r="C7" s="27">
        <v>0.625</v>
      </c>
      <c r="D7" s="28">
        <v>0.63541666666666663</v>
      </c>
      <c r="E7" s="277">
        <f t="shared" si="0"/>
        <v>1.041666666666663E-2</v>
      </c>
      <c r="F7" s="277"/>
      <c r="G7" s="99" t="s">
        <v>92</v>
      </c>
      <c r="H7" s="17">
        <v>1.6</v>
      </c>
      <c r="I7" s="18">
        <v>0.5</v>
      </c>
      <c r="J7" s="19">
        <v>17.399999999999999</v>
      </c>
      <c r="K7" s="20">
        <v>14</v>
      </c>
      <c r="L7" s="21">
        <v>37.85</v>
      </c>
      <c r="M7" s="22">
        <v>31.23</v>
      </c>
      <c r="N7" s="23">
        <v>9.91</v>
      </c>
      <c r="O7" s="23">
        <v>42.85</v>
      </c>
      <c r="P7" s="23">
        <v>4.71</v>
      </c>
      <c r="Q7" s="23">
        <v>6.59</v>
      </c>
      <c r="R7" s="23">
        <v>0.43</v>
      </c>
      <c r="S7" s="215" t="s">
        <v>480</v>
      </c>
      <c r="T7" s="24">
        <v>1.61</v>
      </c>
      <c r="U7" s="23">
        <v>74.87</v>
      </c>
      <c r="V7" s="20">
        <v>0.11</v>
      </c>
      <c r="W7" s="25">
        <v>1.0999999999999999E-2</v>
      </c>
      <c r="X7" s="26">
        <v>6.52</v>
      </c>
    </row>
    <row r="8" spans="1:24" ht="16.5" thickBot="1">
      <c r="A8" s="275" t="s">
        <v>468</v>
      </c>
      <c r="B8" s="276"/>
      <c r="C8" s="101">
        <v>0.875</v>
      </c>
      <c r="D8" s="232">
        <v>0.88194444444444453</v>
      </c>
      <c r="E8" s="277">
        <f t="shared" si="0"/>
        <v>6.9444444444445308E-3</v>
      </c>
      <c r="F8" s="277"/>
      <c r="G8" s="99" t="s">
        <v>92</v>
      </c>
      <c r="H8" s="100">
        <v>1.6</v>
      </c>
      <c r="I8" s="18">
        <v>0.5</v>
      </c>
      <c r="J8" s="19">
        <v>13.35</v>
      </c>
      <c r="K8" s="20">
        <v>14</v>
      </c>
      <c r="L8" s="21">
        <v>38.1</v>
      </c>
      <c r="M8" s="22">
        <v>29.96</v>
      </c>
      <c r="N8" s="23">
        <v>10.24</v>
      </c>
      <c r="O8" s="23">
        <v>42.44</v>
      </c>
      <c r="P8" s="23">
        <v>4.74</v>
      </c>
      <c r="Q8" s="23">
        <v>6.27</v>
      </c>
      <c r="R8" s="96">
        <v>0.42</v>
      </c>
      <c r="S8" s="93" t="s">
        <v>482</v>
      </c>
      <c r="T8" s="24">
        <v>0.92</v>
      </c>
      <c r="U8" s="23">
        <v>75.7</v>
      </c>
      <c r="V8" s="31">
        <v>0.14299999999999999</v>
      </c>
      <c r="W8" s="33">
        <v>8.9999999999999993E-3</v>
      </c>
      <c r="X8" s="34">
        <v>6.83</v>
      </c>
    </row>
    <row r="9" spans="1:24" ht="16.5" thickBot="1">
      <c r="A9" s="275"/>
      <c r="B9" s="278"/>
      <c r="C9" s="16"/>
      <c r="D9" s="232"/>
      <c r="E9" s="277">
        <f t="shared" si="0"/>
        <v>0</v>
      </c>
      <c r="F9" s="277"/>
      <c r="G9" s="99"/>
      <c r="H9" s="17"/>
      <c r="I9" s="18"/>
      <c r="J9" s="19"/>
      <c r="K9" s="20"/>
      <c r="L9" s="21"/>
      <c r="M9" s="30"/>
      <c r="N9" s="31"/>
      <c r="O9" s="31"/>
      <c r="P9" s="31"/>
      <c r="Q9" s="31"/>
      <c r="R9" s="97"/>
      <c r="S9" s="94"/>
      <c r="T9" s="32"/>
      <c r="U9" s="31"/>
      <c r="V9" s="33"/>
      <c r="W9" s="34"/>
      <c r="X9" s="26"/>
    </row>
    <row r="10" spans="1:24" ht="16.5" thickBot="1">
      <c r="A10" s="275"/>
      <c r="B10" s="278"/>
      <c r="C10" s="35"/>
      <c r="D10" s="36"/>
      <c r="E10" s="279">
        <f t="shared" si="0"/>
        <v>0</v>
      </c>
      <c r="F10" s="279"/>
      <c r="G10" s="37"/>
      <c r="H10" s="37"/>
      <c r="I10" s="38"/>
      <c r="J10" s="39"/>
      <c r="K10" s="40"/>
      <c r="L10" s="41"/>
      <c r="M10" s="42"/>
      <c r="N10" s="43"/>
      <c r="O10" s="43"/>
      <c r="P10" s="43"/>
      <c r="Q10" s="43"/>
      <c r="R10" s="43"/>
      <c r="S10" s="95"/>
      <c r="T10" s="44"/>
      <c r="U10" s="40"/>
      <c r="V10" s="40"/>
      <c r="W10" s="45"/>
      <c r="X10" s="46"/>
    </row>
    <row r="11" spans="1:24" ht="16.5" thickBot="1">
      <c r="A11" s="47" t="s">
        <v>35</v>
      </c>
      <c r="B11" s="48"/>
      <c r="C11" s="49"/>
      <c r="D11" s="50"/>
      <c r="E11" s="281"/>
      <c r="F11" s="281"/>
      <c r="G11" s="51"/>
      <c r="H11" s="52"/>
      <c r="I11" s="53">
        <f>SUM(I5:I10)</f>
        <v>2.25</v>
      </c>
      <c r="J11" s="54">
        <f>SUM(J5:J10)</f>
        <v>70.149999999999991</v>
      </c>
      <c r="K11" s="102">
        <f>SUM(K5:K10)</f>
        <v>55</v>
      </c>
      <c r="L11" s="55">
        <f>SUM(L5:L10)</f>
        <v>157.9</v>
      </c>
      <c r="M11" s="56"/>
      <c r="N11" s="57"/>
      <c r="O11" s="57"/>
      <c r="P11" s="58"/>
      <c r="Q11" s="57"/>
      <c r="R11" s="59"/>
      <c r="S11" s="59"/>
      <c r="T11" s="60"/>
      <c r="U11" s="57"/>
      <c r="V11" s="57"/>
      <c r="W11" s="57"/>
      <c r="X11" s="61"/>
    </row>
    <row r="12" spans="1:24" ht="16.5" thickBot="1">
      <c r="A12" s="234"/>
      <c r="B12" s="62"/>
      <c r="C12" s="63"/>
      <c r="D12" s="63"/>
      <c r="E12" s="64"/>
      <c r="F12" s="64"/>
      <c r="G12" s="65"/>
      <c r="H12" s="65"/>
      <c r="I12" s="66"/>
      <c r="J12" s="67"/>
      <c r="K12" s="68"/>
      <c r="L12" s="69"/>
      <c r="M12" s="70"/>
      <c r="N12" s="71"/>
      <c r="O12" s="71"/>
      <c r="P12" s="71"/>
      <c r="Q12" s="72"/>
      <c r="R12" s="71"/>
      <c r="S12" s="71"/>
      <c r="T12" s="71"/>
      <c r="U12" s="71"/>
      <c r="V12" s="71"/>
      <c r="W12" s="71"/>
      <c r="X12" s="73"/>
    </row>
    <row r="13" spans="1:24" ht="16.5" thickBot="1">
      <c r="A13" s="282" t="s">
        <v>57</v>
      </c>
      <c r="B13" s="283"/>
      <c r="C13" s="283"/>
      <c r="D13" s="284"/>
      <c r="E13" s="288" t="s">
        <v>8</v>
      </c>
      <c r="F13" s="289"/>
      <c r="G13" s="288" t="s">
        <v>58</v>
      </c>
      <c r="H13" s="289"/>
      <c r="I13" s="288" t="s">
        <v>10</v>
      </c>
      <c r="J13" s="289"/>
      <c r="K13" s="288" t="s">
        <v>14</v>
      </c>
      <c r="L13" s="289"/>
      <c r="M13" s="74"/>
      <c r="N13" s="71"/>
      <c r="O13" s="71"/>
      <c r="P13" s="71"/>
      <c r="Q13" s="72"/>
      <c r="R13" s="71"/>
      <c r="S13" s="71"/>
      <c r="T13" s="71"/>
      <c r="U13" s="71"/>
      <c r="V13" s="71"/>
      <c r="W13" s="71"/>
      <c r="X13" s="73"/>
    </row>
    <row r="14" spans="1:24" ht="16.5" thickBot="1">
      <c r="A14" s="285"/>
      <c r="B14" s="286"/>
      <c r="C14" s="286"/>
      <c r="D14" s="287"/>
      <c r="E14" s="290"/>
      <c r="F14" s="291"/>
      <c r="G14" s="290"/>
      <c r="H14" s="291"/>
      <c r="I14" s="290"/>
      <c r="J14" s="291"/>
      <c r="K14" s="290"/>
      <c r="L14" s="291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10"/>
    </row>
    <row r="15" spans="1:24" ht="16.5" thickBot="1">
      <c r="A15" s="112"/>
      <c r="B15" s="113"/>
      <c r="C15" s="113"/>
      <c r="D15" s="113"/>
      <c r="E15" s="239"/>
      <c r="F15" s="111"/>
      <c r="G15" s="239"/>
      <c r="H15" s="239"/>
      <c r="I15" s="111"/>
      <c r="J15" s="239"/>
      <c r="K15" s="111"/>
      <c r="L15" s="239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10"/>
    </row>
    <row r="16" spans="1:24" ht="15.75">
      <c r="A16" s="296" t="s">
        <v>16</v>
      </c>
      <c r="B16" s="297"/>
      <c r="C16" s="298" t="s">
        <v>30</v>
      </c>
      <c r="D16" s="299"/>
      <c r="E16" s="300" t="s">
        <v>31</v>
      </c>
      <c r="F16" s="300"/>
      <c r="G16" s="298" t="s">
        <v>32</v>
      </c>
      <c r="H16" s="299"/>
      <c r="I16" s="300" t="s">
        <v>24</v>
      </c>
      <c r="J16" s="300"/>
      <c r="K16" s="298" t="s">
        <v>25</v>
      </c>
      <c r="L16" s="299"/>
      <c r="M16" s="300" t="s">
        <v>26</v>
      </c>
      <c r="N16" s="300"/>
      <c r="O16" s="298" t="s">
        <v>27</v>
      </c>
      <c r="P16" s="299"/>
      <c r="Q16" s="300" t="s">
        <v>28</v>
      </c>
      <c r="R16" s="300"/>
      <c r="S16" s="298" t="s">
        <v>29</v>
      </c>
      <c r="T16" s="299"/>
      <c r="U16" s="235">
        <v>20</v>
      </c>
      <c r="V16" s="75">
        <v>22</v>
      </c>
      <c r="W16" s="302">
        <v>24</v>
      </c>
      <c r="X16" s="303"/>
    </row>
    <row r="17" spans="1:24" ht="15.75">
      <c r="A17" s="292" t="s">
        <v>17</v>
      </c>
      <c r="B17" s="293"/>
      <c r="C17" s="294">
        <v>7</v>
      </c>
      <c r="D17" s="295"/>
      <c r="E17" s="294">
        <v>14</v>
      </c>
      <c r="F17" s="295"/>
      <c r="G17" s="294">
        <v>24</v>
      </c>
      <c r="H17" s="295"/>
      <c r="I17" s="294">
        <v>33</v>
      </c>
      <c r="J17" s="295"/>
      <c r="K17" s="294">
        <v>6</v>
      </c>
      <c r="L17" s="295"/>
      <c r="M17" s="294">
        <v>15</v>
      </c>
      <c r="N17" s="295"/>
      <c r="O17" s="294">
        <v>23</v>
      </c>
      <c r="P17" s="295"/>
      <c r="Q17" s="301">
        <v>31</v>
      </c>
      <c r="R17" s="301"/>
      <c r="S17" s="294">
        <v>10</v>
      </c>
      <c r="T17" s="295"/>
      <c r="U17" s="237">
        <v>18</v>
      </c>
      <c r="V17" s="76">
        <v>25</v>
      </c>
      <c r="W17" s="301">
        <v>33</v>
      </c>
      <c r="X17" s="295"/>
    </row>
    <row r="18" spans="1:24" ht="15.75">
      <c r="A18" s="292" t="s">
        <v>42</v>
      </c>
      <c r="B18" s="293"/>
      <c r="C18" s="306" t="s">
        <v>207</v>
      </c>
      <c r="D18" s="307"/>
      <c r="E18" s="306" t="s">
        <v>470</v>
      </c>
      <c r="F18" s="307"/>
      <c r="G18" s="306" t="s">
        <v>471</v>
      </c>
      <c r="H18" s="307"/>
      <c r="I18" s="306" t="s">
        <v>476</v>
      </c>
      <c r="J18" s="307"/>
      <c r="K18" s="306" t="s">
        <v>238</v>
      </c>
      <c r="L18" s="307"/>
      <c r="M18" s="306" t="s">
        <v>479</v>
      </c>
      <c r="N18" s="307"/>
      <c r="O18" s="306" t="s">
        <v>220</v>
      </c>
      <c r="P18" s="307"/>
      <c r="Q18" s="309" t="s">
        <v>145</v>
      </c>
      <c r="R18" s="309"/>
      <c r="S18" s="306" t="s">
        <v>481</v>
      </c>
      <c r="T18" s="307"/>
      <c r="U18" s="253" t="s">
        <v>483</v>
      </c>
      <c r="V18" s="76" t="s">
        <v>238</v>
      </c>
      <c r="W18" s="301" t="s">
        <v>332</v>
      </c>
      <c r="X18" s="295"/>
    </row>
    <row r="19" spans="1:24" ht="15.75">
      <c r="A19" s="292" t="s">
        <v>43</v>
      </c>
      <c r="B19" s="293"/>
      <c r="C19" s="304">
        <v>433</v>
      </c>
      <c r="D19" s="305"/>
      <c r="E19" s="304">
        <v>483</v>
      </c>
      <c r="F19" s="305"/>
      <c r="G19" s="304">
        <v>483</v>
      </c>
      <c r="H19" s="305"/>
      <c r="I19" s="304">
        <v>467</v>
      </c>
      <c r="J19" s="305"/>
      <c r="K19" s="304">
        <v>467</v>
      </c>
      <c r="L19" s="305"/>
      <c r="M19" s="304">
        <v>483</v>
      </c>
      <c r="N19" s="305"/>
      <c r="O19" s="304">
        <v>450</v>
      </c>
      <c r="P19" s="305"/>
      <c r="Q19" s="308">
        <v>483</v>
      </c>
      <c r="R19" s="308"/>
      <c r="S19" s="304">
        <v>467</v>
      </c>
      <c r="T19" s="305"/>
      <c r="U19" s="77">
        <v>433</v>
      </c>
      <c r="V19" s="78">
        <v>517</v>
      </c>
      <c r="W19" s="308">
        <v>500</v>
      </c>
      <c r="X19" s="305"/>
    </row>
    <row r="20" spans="1:24" ht="15.75">
      <c r="A20" s="292" t="s">
        <v>44</v>
      </c>
      <c r="B20" s="293"/>
      <c r="C20" s="294">
        <v>0.84</v>
      </c>
      <c r="D20" s="295"/>
      <c r="E20" s="294">
        <v>0.78</v>
      </c>
      <c r="F20" s="295"/>
      <c r="G20" s="294">
        <v>0.79</v>
      </c>
      <c r="H20" s="295"/>
      <c r="I20" s="294">
        <v>0.82</v>
      </c>
      <c r="J20" s="295"/>
      <c r="K20" s="294">
        <v>0.79</v>
      </c>
      <c r="L20" s="295"/>
      <c r="M20" s="294">
        <v>0.78</v>
      </c>
      <c r="N20" s="295"/>
      <c r="O20" s="294">
        <v>0.78</v>
      </c>
      <c r="P20" s="295"/>
      <c r="Q20" s="301">
        <v>0.78</v>
      </c>
      <c r="R20" s="301"/>
      <c r="S20" s="294">
        <v>0.78</v>
      </c>
      <c r="T20" s="295"/>
      <c r="U20" s="237">
        <v>0.84</v>
      </c>
      <c r="V20" s="76">
        <v>0.76</v>
      </c>
      <c r="W20" s="301">
        <v>0.8</v>
      </c>
      <c r="X20" s="295"/>
    </row>
    <row r="21" spans="1:24" ht="15.75">
      <c r="A21" s="292" t="s">
        <v>63</v>
      </c>
      <c r="B21" s="293"/>
      <c r="C21" s="294">
        <v>1158</v>
      </c>
      <c r="D21" s="295"/>
      <c r="E21" s="294">
        <v>1142</v>
      </c>
      <c r="F21" s="295"/>
      <c r="G21" s="294">
        <v>1185</v>
      </c>
      <c r="H21" s="295"/>
      <c r="I21" s="294">
        <v>1166</v>
      </c>
      <c r="J21" s="295"/>
      <c r="K21" s="294">
        <v>1166</v>
      </c>
      <c r="L21" s="295"/>
      <c r="M21" s="294">
        <v>1142</v>
      </c>
      <c r="N21" s="295"/>
      <c r="O21" s="294">
        <v>1110</v>
      </c>
      <c r="P21" s="295"/>
      <c r="Q21" s="301">
        <v>1172</v>
      </c>
      <c r="R21" s="301"/>
      <c r="S21" s="294">
        <v>1158</v>
      </c>
      <c r="T21" s="295"/>
      <c r="U21" s="237">
        <v>1144</v>
      </c>
      <c r="V21" s="76">
        <v>1130</v>
      </c>
      <c r="W21" s="301">
        <v>1157</v>
      </c>
      <c r="X21" s="295"/>
    </row>
    <row r="22" spans="1:24" ht="15.75">
      <c r="A22" s="292" t="s">
        <v>18</v>
      </c>
      <c r="B22" s="293"/>
      <c r="C22" s="294">
        <v>0.36</v>
      </c>
      <c r="D22" s="295"/>
      <c r="E22" s="294">
        <v>0.36</v>
      </c>
      <c r="F22" s="295"/>
      <c r="G22" s="294">
        <v>0.36</v>
      </c>
      <c r="H22" s="295"/>
      <c r="I22" s="294">
        <v>0.34</v>
      </c>
      <c r="J22" s="295"/>
      <c r="K22" s="294">
        <v>0.36</v>
      </c>
      <c r="L22" s="295"/>
      <c r="M22" s="294">
        <v>0.36</v>
      </c>
      <c r="N22" s="295"/>
      <c r="O22" s="294">
        <v>0.36</v>
      </c>
      <c r="P22" s="295"/>
      <c r="Q22" s="301">
        <v>0.36</v>
      </c>
      <c r="R22" s="301"/>
      <c r="S22" s="294">
        <v>0.36</v>
      </c>
      <c r="T22" s="295"/>
      <c r="U22" s="237">
        <v>0.36</v>
      </c>
      <c r="V22" s="76">
        <v>0.36</v>
      </c>
      <c r="W22" s="301">
        <v>0.36</v>
      </c>
      <c r="X22" s="295"/>
    </row>
    <row r="23" spans="1:24" ht="15.75">
      <c r="A23" s="292" t="s">
        <v>19</v>
      </c>
      <c r="B23" s="293"/>
      <c r="C23" s="310">
        <f>C20-C22</f>
        <v>0.48</v>
      </c>
      <c r="D23" s="311"/>
      <c r="E23" s="310">
        <f>E20-E22</f>
        <v>0.42000000000000004</v>
      </c>
      <c r="F23" s="311"/>
      <c r="G23" s="310">
        <f>G20-G22</f>
        <v>0.43000000000000005</v>
      </c>
      <c r="H23" s="311"/>
      <c r="I23" s="310">
        <f>I20-I22</f>
        <v>0.47999999999999993</v>
      </c>
      <c r="J23" s="311"/>
      <c r="K23" s="310">
        <f>K20-K22</f>
        <v>0.43000000000000005</v>
      </c>
      <c r="L23" s="311"/>
      <c r="M23" s="310">
        <f>M20-M22</f>
        <v>0.42000000000000004</v>
      </c>
      <c r="N23" s="311"/>
      <c r="O23" s="310">
        <f>O20-O22</f>
        <v>0.42000000000000004</v>
      </c>
      <c r="P23" s="311"/>
      <c r="Q23" s="310">
        <f>Q20-Q22</f>
        <v>0.42000000000000004</v>
      </c>
      <c r="R23" s="311"/>
      <c r="S23" s="310">
        <f>S20-S22</f>
        <v>0.42000000000000004</v>
      </c>
      <c r="T23" s="311"/>
      <c r="U23" s="85">
        <f>U20-U22</f>
        <v>0.48</v>
      </c>
      <c r="V23" s="79">
        <f>V20-V22</f>
        <v>0.4</v>
      </c>
      <c r="W23" s="310">
        <f>W20-W22</f>
        <v>0.44000000000000006</v>
      </c>
      <c r="X23" s="311"/>
    </row>
    <row r="24" spans="1:24" ht="16.5" thickBot="1">
      <c r="A24" s="319" t="s">
        <v>64</v>
      </c>
      <c r="B24" s="320"/>
      <c r="C24" s="312">
        <v>650</v>
      </c>
      <c r="D24" s="313"/>
      <c r="E24" s="312">
        <v>620</v>
      </c>
      <c r="F24" s="313"/>
      <c r="G24" s="312">
        <v>620</v>
      </c>
      <c r="H24" s="313"/>
      <c r="I24" s="312">
        <v>620</v>
      </c>
      <c r="J24" s="313"/>
      <c r="K24" s="312">
        <v>650</v>
      </c>
      <c r="L24" s="313"/>
      <c r="M24" s="312">
        <v>620</v>
      </c>
      <c r="N24" s="313"/>
      <c r="O24" s="312">
        <v>620</v>
      </c>
      <c r="P24" s="313"/>
      <c r="Q24" s="314">
        <v>620</v>
      </c>
      <c r="R24" s="314"/>
      <c r="S24" s="312">
        <v>630</v>
      </c>
      <c r="T24" s="313"/>
      <c r="U24" s="238">
        <v>650</v>
      </c>
      <c r="V24" s="80">
        <v>650</v>
      </c>
      <c r="W24" s="314">
        <v>620</v>
      </c>
      <c r="X24" s="313"/>
    </row>
    <row r="25" spans="1:24" ht="15.75">
      <c r="A25" s="315" t="s">
        <v>66</v>
      </c>
      <c r="B25" s="316"/>
      <c r="C25" s="317" t="s">
        <v>96</v>
      </c>
      <c r="D25" s="318"/>
      <c r="E25" s="317" t="s">
        <v>96</v>
      </c>
      <c r="F25" s="318"/>
      <c r="G25" s="317" t="s">
        <v>96</v>
      </c>
      <c r="H25" s="318"/>
      <c r="I25" s="317" t="s">
        <v>96</v>
      </c>
      <c r="J25" s="318"/>
      <c r="K25" s="317" t="s">
        <v>96</v>
      </c>
      <c r="L25" s="318"/>
      <c r="M25" s="317" t="s">
        <v>96</v>
      </c>
      <c r="N25" s="318"/>
      <c r="O25" s="317" t="s">
        <v>96</v>
      </c>
      <c r="P25" s="318"/>
      <c r="Q25" s="317" t="s">
        <v>96</v>
      </c>
      <c r="R25" s="318"/>
      <c r="S25" s="317" t="s">
        <v>96</v>
      </c>
      <c r="T25" s="318"/>
      <c r="U25" s="317" t="s">
        <v>96</v>
      </c>
      <c r="V25" s="318"/>
      <c r="W25" s="317" t="s">
        <v>96</v>
      </c>
      <c r="X25" s="318"/>
    </row>
    <row r="26" spans="1:24" ht="16.5" thickBot="1">
      <c r="A26" s="344" t="s">
        <v>70</v>
      </c>
      <c r="B26" s="345"/>
      <c r="C26" s="321">
        <v>0.85</v>
      </c>
      <c r="D26" s="322"/>
      <c r="E26" s="321">
        <v>0.82</v>
      </c>
      <c r="F26" s="322"/>
      <c r="G26" s="321">
        <v>0.83</v>
      </c>
      <c r="H26" s="322"/>
      <c r="I26" s="321">
        <v>0.8</v>
      </c>
      <c r="J26" s="322"/>
      <c r="K26" s="321">
        <v>0.83</v>
      </c>
      <c r="L26" s="322"/>
      <c r="M26" s="321">
        <v>0.83</v>
      </c>
      <c r="N26" s="322"/>
      <c r="O26" s="321">
        <v>0.85</v>
      </c>
      <c r="P26" s="322"/>
      <c r="Q26" s="321">
        <v>0.85</v>
      </c>
      <c r="R26" s="322"/>
      <c r="S26" s="321">
        <v>0.85</v>
      </c>
      <c r="T26" s="322"/>
      <c r="U26" s="103">
        <v>0.88</v>
      </c>
      <c r="V26" s="103">
        <v>0.85</v>
      </c>
      <c r="W26" s="323">
        <v>0.85</v>
      </c>
      <c r="X26" s="322"/>
    </row>
    <row r="27" spans="1:24" ht="16.5" thickBot="1">
      <c r="A27" s="324"/>
      <c r="B27" s="325"/>
      <c r="C27" s="325"/>
      <c r="D27" s="325"/>
      <c r="E27" s="325"/>
      <c r="F27" s="325"/>
      <c r="G27" s="325"/>
      <c r="H27" s="325"/>
      <c r="I27" s="325"/>
      <c r="J27" s="325"/>
      <c r="K27" s="325"/>
      <c r="L27" s="325"/>
      <c r="M27" s="325"/>
      <c r="N27" s="325"/>
      <c r="O27" s="325"/>
      <c r="P27" s="325"/>
      <c r="Q27" s="325"/>
      <c r="R27" s="326"/>
      <c r="S27" s="327" t="s">
        <v>62</v>
      </c>
      <c r="T27" s="328"/>
      <c r="U27" s="329"/>
      <c r="V27" s="330"/>
      <c r="W27" s="331">
        <f>I17+Q17+W17</f>
        <v>97</v>
      </c>
      <c r="X27" s="332"/>
    </row>
    <row r="28" spans="1:24" ht="16.5" thickBot="1">
      <c r="A28" s="333" t="s">
        <v>47</v>
      </c>
      <c r="B28" s="334"/>
      <c r="C28" s="327" t="s">
        <v>48</v>
      </c>
      <c r="D28" s="328"/>
      <c r="E28" s="328"/>
      <c r="F28" s="328"/>
      <c r="G28" s="328"/>
      <c r="H28" s="328"/>
      <c r="I28" s="328"/>
      <c r="J28" s="328"/>
      <c r="K28" s="328"/>
      <c r="L28" s="328"/>
      <c r="M28" s="328"/>
      <c r="N28" s="328"/>
      <c r="O28" s="328"/>
      <c r="P28" s="328"/>
      <c r="Q28" s="328"/>
      <c r="R28" s="328"/>
      <c r="S28" s="328"/>
      <c r="T28" s="328"/>
      <c r="U28" s="328"/>
      <c r="V28" s="328"/>
      <c r="W28" s="328"/>
      <c r="X28" s="337"/>
    </row>
    <row r="29" spans="1:24" ht="16.5" thickBot="1">
      <c r="A29" s="335"/>
      <c r="B29" s="336"/>
      <c r="C29" s="338" t="s">
        <v>49</v>
      </c>
      <c r="D29" s="339"/>
      <c r="E29" s="339"/>
      <c r="F29" s="339"/>
      <c r="G29" s="339"/>
      <c r="H29" s="339"/>
      <c r="I29" s="339"/>
      <c r="J29" s="340"/>
      <c r="K29" s="341" t="s">
        <v>51</v>
      </c>
      <c r="L29" s="342"/>
      <c r="M29" s="342"/>
      <c r="N29" s="342"/>
      <c r="O29" s="342"/>
      <c r="P29" s="342"/>
      <c r="Q29" s="342"/>
      <c r="R29" s="343"/>
      <c r="S29" s="338" t="s">
        <v>50</v>
      </c>
      <c r="T29" s="339"/>
      <c r="U29" s="339"/>
      <c r="V29" s="339"/>
      <c r="W29" s="339"/>
      <c r="X29" s="340"/>
    </row>
    <row r="30" spans="1:24" ht="16.5" thickBot="1">
      <c r="A30" s="346" t="s">
        <v>53</v>
      </c>
      <c r="B30" s="350"/>
      <c r="C30" s="298" t="s">
        <v>30</v>
      </c>
      <c r="D30" s="299"/>
      <c r="E30" s="298" t="s">
        <v>31</v>
      </c>
      <c r="F30" s="299"/>
      <c r="G30" s="298" t="s">
        <v>32</v>
      </c>
      <c r="H30" s="299"/>
      <c r="I30" s="300" t="s">
        <v>24</v>
      </c>
      <c r="J30" s="300"/>
      <c r="K30" s="298" t="s">
        <v>25</v>
      </c>
      <c r="L30" s="299"/>
      <c r="M30" s="298" t="s">
        <v>26</v>
      </c>
      <c r="N30" s="299"/>
      <c r="O30" s="298" t="s">
        <v>27</v>
      </c>
      <c r="P30" s="299"/>
      <c r="Q30" s="300" t="s">
        <v>28</v>
      </c>
      <c r="R30" s="300"/>
      <c r="S30" s="298" t="s">
        <v>29</v>
      </c>
      <c r="T30" s="300"/>
      <c r="U30" s="75">
        <v>20</v>
      </c>
      <c r="V30" s="75">
        <v>22</v>
      </c>
      <c r="W30" s="351">
        <v>24</v>
      </c>
      <c r="X30" s="303"/>
    </row>
    <row r="31" spans="1:24" ht="16.5" thickBot="1">
      <c r="A31" s="346" t="s">
        <v>15</v>
      </c>
      <c r="B31" s="347"/>
      <c r="C31" s="348"/>
      <c r="D31" s="349"/>
      <c r="E31" s="348"/>
      <c r="F31" s="349"/>
      <c r="G31" s="348"/>
      <c r="H31" s="349"/>
      <c r="I31" s="348"/>
      <c r="J31" s="349"/>
      <c r="K31" s="348"/>
      <c r="L31" s="349"/>
      <c r="M31" s="348" t="s">
        <v>478</v>
      </c>
      <c r="N31" s="349"/>
      <c r="O31" s="348"/>
      <c r="P31" s="349"/>
      <c r="Q31" s="348"/>
      <c r="R31" s="349"/>
      <c r="S31" s="348"/>
      <c r="T31" s="349"/>
      <c r="U31" s="87"/>
      <c r="V31" s="87"/>
      <c r="W31" s="348" t="s">
        <v>484</v>
      </c>
      <c r="X31" s="349"/>
    </row>
    <row r="32" spans="1:24" ht="15.75">
      <c r="A32" s="356" t="s">
        <v>78</v>
      </c>
      <c r="B32" s="357"/>
      <c r="C32" s="354"/>
      <c r="D32" s="355"/>
      <c r="E32" s="354"/>
      <c r="F32" s="355"/>
      <c r="G32" s="354"/>
      <c r="H32" s="355"/>
      <c r="I32" s="354"/>
      <c r="J32" s="355"/>
      <c r="K32" s="354"/>
      <c r="L32" s="355"/>
      <c r="M32" s="354"/>
      <c r="N32" s="355"/>
      <c r="O32" s="354"/>
      <c r="P32" s="355"/>
      <c r="Q32" s="354"/>
      <c r="R32" s="355"/>
      <c r="S32" s="354"/>
      <c r="T32" s="355"/>
      <c r="U32" s="76"/>
      <c r="V32" s="76"/>
      <c r="W32" s="354"/>
      <c r="X32" s="355"/>
    </row>
    <row r="33" spans="1:24" ht="15.75">
      <c r="A33" s="352" t="s">
        <v>79</v>
      </c>
      <c r="B33" s="353"/>
      <c r="C33" s="354"/>
      <c r="D33" s="355"/>
      <c r="E33" s="354"/>
      <c r="F33" s="355"/>
      <c r="G33" s="354"/>
      <c r="H33" s="355"/>
      <c r="I33" s="354"/>
      <c r="J33" s="355"/>
      <c r="K33" s="354"/>
      <c r="L33" s="355"/>
      <c r="M33" s="354"/>
      <c r="N33" s="355"/>
      <c r="O33" s="354"/>
      <c r="P33" s="355"/>
      <c r="Q33" s="354"/>
      <c r="R33" s="355"/>
      <c r="S33" s="354"/>
      <c r="T33" s="355"/>
      <c r="U33" s="86"/>
      <c r="V33" s="86"/>
      <c r="W33" s="354"/>
      <c r="X33" s="355"/>
    </row>
    <row r="34" spans="1:24" ht="15.75">
      <c r="A34" s="352" t="s">
        <v>257</v>
      </c>
      <c r="B34" s="353"/>
      <c r="C34" s="354">
        <v>800</v>
      </c>
      <c r="D34" s="355"/>
      <c r="E34" s="354">
        <v>800</v>
      </c>
      <c r="F34" s="355"/>
      <c r="G34" s="354">
        <v>800</v>
      </c>
      <c r="H34" s="355"/>
      <c r="I34" s="354">
        <v>800</v>
      </c>
      <c r="J34" s="355"/>
      <c r="K34" s="354">
        <v>800</v>
      </c>
      <c r="L34" s="355"/>
      <c r="M34" s="354">
        <v>800</v>
      </c>
      <c r="N34" s="355"/>
      <c r="O34" s="354">
        <v>800</v>
      </c>
      <c r="P34" s="355"/>
      <c r="Q34" s="354">
        <v>800</v>
      </c>
      <c r="R34" s="355"/>
      <c r="S34" s="354">
        <v>800</v>
      </c>
      <c r="T34" s="355"/>
      <c r="U34" s="86">
        <v>800</v>
      </c>
      <c r="V34" s="86">
        <v>800</v>
      </c>
      <c r="W34" s="354">
        <v>800</v>
      </c>
      <c r="X34" s="355"/>
    </row>
    <row r="35" spans="1:24" ht="16.5" thickBot="1">
      <c r="A35" s="352" t="s">
        <v>258</v>
      </c>
      <c r="B35" s="353"/>
      <c r="C35" s="358">
        <v>900</v>
      </c>
      <c r="D35" s="359"/>
      <c r="E35" s="358">
        <v>900</v>
      </c>
      <c r="F35" s="359"/>
      <c r="G35" s="358">
        <v>900</v>
      </c>
      <c r="H35" s="359"/>
      <c r="I35" s="358">
        <v>900</v>
      </c>
      <c r="J35" s="359"/>
      <c r="K35" s="358">
        <v>900</v>
      </c>
      <c r="L35" s="359"/>
      <c r="M35" s="358">
        <v>880</v>
      </c>
      <c r="N35" s="359"/>
      <c r="O35" s="358">
        <v>880</v>
      </c>
      <c r="P35" s="359"/>
      <c r="Q35" s="358">
        <v>880</v>
      </c>
      <c r="R35" s="359"/>
      <c r="S35" s="358">
        <v>880</v>
      </c>
      <c r="T35" s="359"/>
      <c r="U35" s="86">
        <v>880</v>
      </c>
      <c r="V35" s="86">
        <v>880</v>
      </c>
      <c r="W35" s="358">
        <v>880</v>
      </c>
      <c r="X35" s="359"/>
    </row>
    <row r="36" spans="1:24" ht="16.5" thickBot="1">
      <c r="A36" s="346" t="s">
        <v>38</v>
      </c>
      <c r="B36" s="347"/>
      <c r="C36" s="364">
        <f>C32+C35+C34+C33</f>
        <v>1700</v>
      </c>
      <c r="D36" s="365"/>
      <c r="E36" s="364">
        <f>E32+E35+E34+E33</f>
        <v>1700</v>
      </c>
      <c r="F36" s="365"/>
      <c r="G36" s="364">
        <f>G32+G35+G34+G33</f>
        <v>1700</v>
      </c>
      <c r="H36" s="365"/>
      <c r="I36" s="364">
        <f t="shared" ref="I36" si="1">I32+I35+I34+I33</f>
        <v>1700</v>
      </c>
      <c r="J36" s="365"/>
      <c r="K36" s="364">
        <f t="shared" ref="K36" si="2">K32+K35+K34+K33</f>
        <v>1700</v>
      </c>
      <c r="L36" s="365"/>
      <c r="M36" s="364">
        <f t="shared" ref="M36" si="3">M32+M35+M34+M33</f>
        <v>1680</v>
      </c>
      <c r="N36" s="365"/>
      <c r="O36" s="364">
        <f t="shared" ref="O36" si="4">O32+O35+O34+O33</f>
        <v>1680</v>
      </c>
      <c r="P36" s="365"/>
      <c r="Q36" s="364">
        <f t="shared" ref="Q36" si="5">Q32+Q35+Q34+Q33</f>
        <v>1680</v>
      </c>
      <c r="R36" s="365"/>
      <c r="S36" s="364">
        <f t="shared" ref="S36" si="6">S32+S35+S34+S33</f>
        <v>1680</v>
      </c>
      <c r="T36" s="365"/>
      <c r="U36" s="82">
        <f>U32+U35+U34+U33</f>
        <v>1680</v>
      </c>
      <c r="V36" s="82">
        <f>V32+V35+V34+V33</f>
        <v>1680</v>
      </c>
      <c r="W36" s="364">
        <f t="shared" ref="W36" si="7">W32+W35+W34+W33</f>
        <v>1680</v>
      </c>
      <c r="X36" s="365"/>
    </row>
    <row r="37" spans="1:24" ht="15.75">
      <c r="A37" s="360" t="s">
        <v>81</v>
      </c>
      <c r="B37" s="361"/>
      <c r="C37" s="362"/>
      <c r="D37" s="363"/>
      <c r="E37" s="362"/>
      <c r="F37" s="363"/>
      <c r="G37" s="362"/>
      <c r="H37" s="363"/>
      <c r="I37" s="362"/>
      <c r="J37" s="363"/>
      <c r="K37" s="362"/>
      <c r="L37" s="363"/>
      <c r="M37" s="362"/>
      <c r="N37" s="363"/>
      <c r="O37" s="362"/>
      <c r="P37" s="363"/>
      <c r="Q37" s="362"/>
      <c r="R37" s="363"/>
      <c r="S37" s="362"/>
      <c r="T37" s="363"/>
      <c r="U37" s="81"/>
      <c r="V37" s="81"/>
      <c r="W37" s="362"/>
      <c r="X37" s="363"/>
    </row>
    <row r="38" spans="1:24" ht="15.75">
      <c r="A38" s="360" t="s">
        <v>68</v>
      </c>
      <c r="B38" s="361"/>
      <c r="C38" s="354"/>
      <c r="D38" s="355"/>
      <c r="E38" s="354"/>
      <c r="F38" s="355"/>
      <c r="G38" s="354"/>
      <c r="H38" s="355"/>
      <c r="I38" s="354"/>
      <c r="J38" s="355"/>
      <c r="K38" s="354"/>
      <c r="L38" s="355"/>
      <c r="M38" s="354"/>
      <c r="N38" s="355"/>
      <c r="O38" s="354"/>
      <c r="P38" s="355"/>
      <c r="Q38" s="354"/>
      <c r="R38" s="355"/>
      <c r="S38" s="354"/>
      <c r="T38" s="355"/>
      <c r="U38" s="76"/>
      <c r="V38" s="76"/>
      <c r="W38" s="354"/>
      <c r="X38" s="355"/>
    </row>
    <row r="39" spans="1:24" ht="15.75" customHeight="1">
      <c r="A39" s="360" t="s">
        <v>434</v>
      </c>
      <c r="B39" s="361"/>
      <c r="C39" s="354">
        <v>1700</v>
      </c>
      <c r="D39" s="355"/>
      <c r="E39" s="354">
        <v>1700</v>
      </c>
      <c r="F39" s="355"/>
      <c r="G39" s="354">
        <v>1700</v>
      </c>
      <c r="H39" s="355"/>
      <c r="I39" s="354">
        <v>1700</v>
      </c>
      <c r="J39" s="355"/>
      <c r="K39" s="354">
        <v>1700</v>
      </c>
      <c r="L39" s="355"/>
      <c r="M39" s="354">
        <v>1700</v>
      </c>
      <c r="N39" s="355"/>
      <c r="O39" s="354">
        <v>1700</v>
      </c>
      <c r="P39" s="355"/>
      <c r="Q39" s="354">
        <v>1700</v>
      </c>
      <c r="R39" s="355"/>
      <c r="S39" s="354">
        <v>1700</v>
      </c>
      <c r="T39" s="355"/>
      <c r="U39" s="76">
        <v>1700</v>
      </c>
      <c r="V39" s="76">
        <v>1700</v>
      </c>
      <c r="W39" s="354">
        <v>1600</v>
      </c>
      <c r="X39" s="355"/>
    </row>
    <row r="40" spans="1:24" ht="15.75">
      <c r="A40" s="352" t="s">
        <v>73</v>
      </c>
      <c r="B40" s="353"/>
      <c r="C40" s="354">
        <v>300</v>
      </c>
      <c r="D40" s="355"/>
      <c r="E40" s="354">
        <v>300</v>
      </c>
      <c r="F40" s="355"/>
      <c r="G40" s="354">
        <v>300</v>
      </c>
      <c r="H40" s="355"/>
      <c r="I40" s="354">
        <v>300</v>
      </c>
      <c r="J40" s="355"/>
      <c r="K40" s="354">
        <v>300</v>
      </c>
      <c r="L40" s="355"/>
      <c r="M40" s="354">
        <v>300</v>
      </c>
      <c r="N40" s="355"/>
      <c r="O40" s="354">
        <v>300</v>
      </c>
      <c r="P40" s="355"/>
      <c r="Q40" s="354">
        <v>300</v>
      </c>
      <c r="R40" s="355"/>
      <c r="S40" s="354">
        <v>300</v>
      </c>
      <c r="T40" s="355"/>
      <c r="U40" s="76">
        <v>300</v>
      </c>
      <c r="V40" s="76">
        <v>300</v>
      </c>
      <c r="W40" s="354">
        <v>400</v>
      </c>
      <c r="X40" s="355"/>
    </row>
    <row r="41" spans="1:24" ht="15.75">
      <c r="A41" s="366" t="s">
        <v>84</v>
      </c>
      <c r="B41" s="367"/>
      <c r="C41" s="354">
        <v>400</v>
      </c>
      <c r="D41" s="355"/>
      <c r="E41" s="354">
        <v>400</v>
      </c>
      <c r="F41" s="355"/>
      <c r="G41" s="354">
        <v>400</v>
      </c>
      <c r="H41" s="355"/>
      <c r="I41" s="354">
        <v>400</v>
      </c>
      <c r="J41" s="355"/>
      <c r="K41" s="354">
        <v>400</v>
      </c>
      <c r="L41" s="355"/>
      <c r="M41" s="354">
        <v>400</v>
      </c>
      <c r="N41" s="355"/>
      <c r="O41" s="354">
        <v>400</v>
      </c>
      <c r="P41" s="355"/>
      <c r="Q41" s="354">
        <v>400</v>
      </c>
      <c r="R41" s="355"/>
      <c r="S41" s="354">
        <v>400</v>
      </c>
      <c r="T41" s="355"/>
      <c r="U41" s="76">
        <v>400</v>
      </c>
      <c r="V41" s="76">
        <v>400</v>
      </c>
      <c r="W41" s="354">
        <v>400</v>
      </c>
      <c r="X41" s="355"/>
    </row>
    <row r="42" spans="1:24" ht="16.5" thickBot="1">
      <c r="A42" s="366" t="s">
        <v>85</v>
      </c>
      <c r="B42" s="367"/>
      <c r="C42" s="358">
        <v>100</v>
      </c>
      <c r="D42" s="359"/>
      <c r="E42" s="358">
        <v>100</v>
      </c>
      <c r="F42" s="359"/>
      <c r="G42" s="358">
        <v>100</v>
      </c>
      <c r="H42" s="359"/>
      <c r="I42" s="358">
        <v>100</v>
      </c>
      <c r="J42" s="359"/>
      <c r="K42" s="358">
        <v>100</v>
      </c>
      <c r="L42" s="359"/>
      <c r="M42" s="358">
        <v>100</v>
      </c>
      <c r="N42" s="359"/>
      <c r="O42" s="358">
        <v>100</v>
      </c>
      <c r="P42" s="359"/>
      <c r="Q42" s="358">
        <v>100</v>
      </c>
      <c r="R42" s="359"/>
      <c r="S42" s="358">
        <v>100</v>
      </c>
      <c r="T42" s="359"/>
      <c r="U42" s="86">
        <v>100</v>
      </c>
      <c r="V42" s="86">
        <v>100</v>
      </c>
      <c r="W42" s="358">
        <v>100</v>
      </c>
      <c r="X42" s="359"/>
    </row>
    <row r="43" spans="1:24" ht="16.5" thickBot="1">
      <c r="A43" s="368" t="s">
        <v>52</v>
      </c>
      <c r="B43" s="369"/>
      <c r="C43" s="370">
        <f>C37+C38+C39+C40+C41+C42</f>
        <v>2500</v>
      </c>
      <c r="D43" s="371"/>
      <c r="E43" s="370">
        <f>E37+E38+E39+E40+E41+E42</f>
        <v>2500</v>
      </c>
      <c r="F43" s="371"/>
      <c r="G43" s="370">
        <f>G37+G38+G39+G40+G41+G42</f>
        <v>2500</v>
      </c>
      <c r="H43" s="371"/>
      <c r="I43" s="370">
        <f t="shared" ref="I43" si="8">I37+I38+I39+I40+I41+I42</f>
        <v>2500</v>
      </c>
      <c r="J43" s="371"/>
      <c r="K43" s="370">
        <f t="shared" ref="K43" si="9">K37+K38+K39+K40+K41+K42</f>
        <v>2500</v>
      </c>
      <c r="L43" s="371"/>
      <c r="M43" s="370">
        <f t="shared" ref="M43" si="10">M37+M38+M39+M40+M41+M42</f>
        <v>2500</v>
      </c>
      <c r="N43" s="371"/>
      <c r="O43" s="370">
        <f t="shared" ref="O43" si="11">O37+O38+O39+O40+O41+O42</f>
        <v>2500</v>
      </c>
      <c r="P43" s="371"/>
      <c r="Q43" s="370">
        <f t="shared" ref="Q43" si="12">Q37+Q38+Q39+Q40+Q41+Q42</f>
        <v>2500</v>
      </c>
      <c r="R43" s="371"/>
      <c r="S43" s="370">
        <f t="shared" ref="S43" si="13">S37+S38+S39+S40+S41+S42</f>
        <v>2500</v>
      </c>
      <c r="T43" s="371"/>
      <c r="U43" s="236">
        <f>U37+U38+U39+U40+U41+U42</f>
        <v>2500</v>
      </c>
      <c r="V43" s="254">
        <f>V37+V38+V39+V40+V41+V42</f>
        <v>2500</v>
      </c>
      <c r="W43" s="370">
        <f t="shared" ref="W43" si="14">W37+W38+W39+W40+W41+W42</f>
        <v>2500</v>
      </c>
      <c r="X43" s="371"/>
    </row>
    <row r="44" spans="1:24" ht="15.75">
      <c r="A44" s="373" t="s">
        <v>54</v>
      </c>
      <c r="B44" s="374"/>
      <c r="C44" s="362"/>
      <c r="D44" s="363"/>
      <c r="E44" s="362"/>
      <c r="F44" s="363"/>
      <c r="G44" s="362"/>
      <c r="H44" s="363"/>
      <c r="I44" s="362"/>
      <c r="J44" s="363"/>
      <c r="K44" s="362"/>
      <c r="L44" s="363"/>
      <c r="M44" s="362"/>
      <c r="N44" s="363"/>
      <c r="O44" s="362"/>
      <c r="P44" s="363"/>
      <c r="Q44" s="362"/>
      <c r="R44" s="363"/>
      <c r="S44" s="362"/>
      <c r="T44" s="363"/>
      <c r="U44" s="81"/>
      <c r="V44" s="81"/>
      <c r="W44" s="362"/>
      <c r="X44" s="363"/>
    </row>
    <row r="45" spans="1:24" ht="15.75">
      <c r="A45" s="292" t="s">
        <v>55</v>
      </c>
      <c r="B45" s="372"/>
      <c r="C45" s="354">
        <v>100</v>
      </c>
      <c r="D45" s="355"/>
      <c r="E45" s="354">
        <v>100</v>
      </c>
      <c r="F45" s="355"/>
      <c r="G45" s="354">
        <v>100</v>
      </c>
      <c r="H45" s="355"/>
      <c r="I45" s="354">
        <v>100</v>
      </c>
      <c r="J45" s="355"/>
      <c r="K45" s="354">
        <v>100</v>
      </c>
      <c r="L45" s="355"/>
      <c r="M45" s="354">
        <v>100</v>
      </c>
      <c r="N45" s="355"/>
      <c r="O45" s="354">
        <v>100</v>
      </c>
      <c r="P45" s="355"/>
      <c r="Q45" s="354">
        <v>100</v>
      </c>
      <c r="R45" s="355"/>
      <c r="S45" s="354">
        <v>100</v>
      </c>
      <c r="T45" s="355"/>
      <c r="U45" s="76">
        <v>100</v>
      </c>
      <c r="V45" s="76">
        <v>100</v>
      </c>
      <c r="W45" s="354">
        <v>100</v>
      </c>
      <c r="X45" s="355"/>
    </row>
    <row r="46" spans="1:24" ht="15.75">
      <c r="A46" s="360" t="s">
        <v>71</v>
      </c>
      <c r="B46" s="361"/>
      <c r="C46" s="354"/>
      <c r="D46" s="355"/>
      <c r="E46" s="354"/>
      <c r="F46" s="355"/>
      <c r="G46" s="354"/>
      <c r="H46" s="355"/>
      <c r="I46" s="354"/>
      <c r="J46" s="375"/>
      <c r="K46" s="354"/>
      <c r="L46" s="375"/>
      <c r="M46" s="354"/>
      <c r="N46" s="375"/>
      <c r="O46" s="354"/>
      <c r="P46" s="375"/>
      <c r="Q46" s="354"/>
      <c r="R46" s="375"/>
      <c r="S46" s="354"/>
      <c r="T46" s="375"/>
      <c r="U46" s="76"/>
      <c r="V46" s="76"/>
      <c r="W46" s="354"/>
      <c r="X46" s="375"/>
    </row>
    <row r="47" spans="1:24" ht="15.75">
      <c r="A47" s="292" t="s">
        <v>75</v>
      </c>
      <c r="B47" s="372"/>
      <c r="C47" s="354"/>
      <c r="D47" s="355"/>
      <c r="E47" s="354"/>
      <c r="F47" s="355"/>
      <c r="G47" s="354"/>
      <c r="H47" s="355"/>
      <c r="I47" s="354"/>
      <c r="J47" s="355"/>
      <c r="K47" s="354"/>
      <c r="L47" s="355"/>
      <c r="M47" s="354"/>
      <c r="N47" s="355"/>
      <c r="O47" s="354"/>
      <c r="P47" s="355"/>
      <c r="Q47" s="354"/>
      <c r="R47" s="355"/>
      <c r="S47" s="354"/>
      <c r="T47" s="355"/>
      <c r="U47" s="76"/>
      <c r="V47" s="76"/>
      <c r="W47" s="354"/>
      <c r="X47" s="355"/>
    </row>
    <row r="48" spans="1:24" ht="15.75">
      <c r="A48" s="292" t="s">
        <v>69</v>
      </c>
      <c r="B48" s="372"/>
      <c r="C48" s="354"/>
      <c r="D48" s="355"/>
      <c r="E48" s="354"/>
      <c r="F48" s="355"/>
      <c r="G48" s="354"/>
      <c r="H48" s="355"/>
      <c r="I48" s="354"/>
      <c r="J48" s="375"/>
      <c r="K48" s="354"/>
      <c r="L48" s="375"/>
      <c r="M48" s="354"/>
      <c r="N48" s="375"/>
      <c r="O48" s="354"/>
      <c r="P48" s="375"/>
      <c r="Q48" s="354"/>
      <c r="R48" s="375"/>
      <c r="S48" s="354"/>
      <c r="T48" s="375"/>
      <c r="U48" s="76"/>
      <c r="V48" s="76"/>
      <c r="W48" s="354"/>
      <c r="X48" s="375"/>
    </row>
    <row r="49" spans="1:24" ht="16.5" thickBot="1">
      <c r="A49" s="319"/>
      <c r="B49" s="376"/>
      <c r="C49" s="358"/>
      <c r="D49" s="377"/>
      <c r="E49" s="358"/>
      <c r="F49" s="377"/>
      <c r="G49" s="358"/>
      <c r="H49" s="377"/>
      <c r="I49" s="358"/>
      <c r="J49" s="377"/>
      <c r="K49" s="358"/>
      <c r="L49" s="377"/>
      <c r="M49" s="358"/>
      <c r="N49" s="377"/>
      <c r="O49" s="358"/>
      <c r="P49" s="377"/>
      <c r="Q49" s="358"/>
      <c r="R49" s="377"/>
      <c r="S49" s="358"/>
      <c r="T49" s="377"/>
      <c r="U49" s="86"/>
      <c r="V49" s="86"/>
      <c r="W49" s="358"/>
      <c r="X49" s="359"/>
    </row>
    <row r="50" spans="1:24" ht="16.5" thickBot="1">
      <c r="A50" s="384" t="s">
        <v>56</v>
      </c>
      <c r="B50" s="385"/>
      <c r="C50" s="290" t="s">
        <v>449</v>
      </c>
      <c r="D50" s="382"/>
      <c r="E50" s="382"/>
      <c r="F50" s="382"/>
      <c r="G50" s="382"/>
      <c r="H50" s="382"/>
      <c r="I50" s="382"/>
      <c r="J50" s="291"/>
      <c r="K50" s="290" t="s">
        <v>449</v>
      </c>
      <c r="L50" s="382"/>
      <c r="M50" s="382"/>
      <c r="N50" s="382"/>
      <c r="O50" s="382"/>
      <c r="P50" s="382"/>
      <c r="Q50" s="382"/>
      <c r="R50" s="291"/>
      <c r="S50" s="290" t="s">
        <v>449</v>
      </c>
      <c r="T50" s="382"/>
      <c r="U50" s="382"/>
      <c r="V50" s="382"/>
      <c r="W50" s="382"/>
      <c r="X50" s="291"/>
    </row>
    <row r="51" spans="1:24" ht="16.5" thickBot="1">
      <c r="A51" s="386" t="s">
        <v>40</v>
      </c>
      <c r="B51" s="387"/>
      <c r="C51" s="324" t="s">
        <v>464</v>
      </c>
      <c r="D51" s="325"/>
      <c r="E51" s="325"/>
      <c r="F51" s="325"/>
      <c r="G51" s="325"/>
      <c r="H51" s="325"/>
      <c r="I51" s="325"/>
      <c r="J51" s="326"/>
      <c r="K51" s="324" t="s">
        <v>464</v>
      </c>
      <c r="L51" s="325"/>
      <c r="M51" s="325"/>
      <c r="N51" s="325"/>
      <c r="O51" s="325"/>
      <c r="P51" s="325"/>
      <c r="Q51" s="325"/>
      <c r="R51" s="326"/>
      <c r="S51" s="388" t="s">
        <v>464</v>
      </c>
      <c r="T51" s="389"/>
      <c r="U51" s="389"/>
      <c r="V51" s="389"/>
      <c r="W51" s="389"/>
      <c r="X51" s="390"/>
    </row>
    <row r="52" spans="1:24" ht="16.5" thickBot="1">
      <c r="A52" s="378" t="s">
        <v>74</v>
      </c>
      <c r="B52" s="379"/>
      <c r="C52" s="380"/>
      <c r="D52" s="381" t="s">
        <v>20</v>
      </c>
      <c r="E52" s="382"/>
      <c r="F52" s="383"/>
      <c r="G52" s="381" t="s">
        <v>37</v>
      </c>
      <c r="H52" s="382"/>
      <c r="I52" s="382"/>
      <c r="J52" s="382"/>
      <c r="K52" s="382"/>
      <c r="L52" s="291"/>
      <c r="M52" s="290" t="s">
        <v>59</v>
      </c>
      <c r="N52" s="382"/>
      <c r="O52" s="383"/>
      <c r="P52" s="381" t="s">
        <v>20</v>
      </c>
      <c r="Q52" s="382"/>
      <c r="R52" s="383"/>
      <c r="S52" s="381" t="s">
        <v>37</v>
      </c>
      <c r="T52" s="382"/>
      <c r="U52" s="382"/>
      <c r="V52" s="382"/>
      <c r="W52" s="382"/>
      <c r="X52" s="291"/>
    </row>
    <row r="53" spans="1:24" ht="15.75">
      <c r="A53" s="395"/>
      <c r="B53" s="396"/>
      <c r="C53" s="397"/>
      <c r="D53" s="88"/>
      <c r="E53" s="88"/>
      <c r="F53" s="89">
        <f>E53-D53</f>
        <v>0</v>
      </c>
      <c r="G53" s="398"/>
      <c r="H53" s="399"/>
      <c r="I53" s="399"/>
      <c r="J53" s="399"/>
      <c r="K53" s="399"/>
      <c r="L53" s="400"/>
      <c r="M53" s="395" t="s">
        <v>60</v>
      </c>
      <c r="N53" s="396"/>
      <c r="O53" s="397"/>
      <c r="P53" s="88"/>
      <c r="Q53" s="88"/>
      <c r="R53" s="89">
        <f>Q53-P53</f>
        <v>0</v>
      </c>
      <c r="S53" s="398"/>
      <c r="T53" s="399"/>
      <c r="U53" s="399"/>
      <c r="V53" s="399"/>
      <c r="W53" s="399"/>
      <c r="X53" s="400"/>
    </row>
    <row r="54" spans="1:24" ht="15.75">
      <c r="A54" s="354"/>
      <c r="B54" s="375"/>
      <c r="C54" s="401"/>
      <c r="D54" s="83"/>
      <c r="E54" s="83"/>
      <c r="F54" s="83"/>
      <c r="G54" s="402"/>
      <c r="H54" s="403"/>
      <c r="I54" s="403"/>
      <c r="J54" s="403"/>
      <c r="K54" s="403"/>
      <c r="L54" s="404"/>
      <c r="M54" s="354"/>
      <c r="N54" s="375"/>
      <c r="O54" s="401"/>
      <c r="P54" s="83"/>
      <c r="Q54" s="83"/>
      <c r="R54" s="83"/>
      <c r="S54" s="405"/>
      <c r="T54" s="375"/>
      <c r="U54" s="375"/>
      <c r="V54" s="375"/>
      <c r="W54" s="375"/>
      <c r="X54" s="355"/>
    </row>
    <row r="55" spans="1:24" ht="16.5" thickBot="1">
      <c r="A55" s="391"/>
      <c r="B55" s="392"/>
      <c r="C55" s="393"/>
      <c r="D55" s="84"/>
      <c r="E55" s="84"/>
      <c r="F55" s="84"/>
      <c r="G55" s="394"/>
      <c r="H55" s="377"/>
      <c r="I55" s="377"/>
      <c r="J55" s="377"/>
      <c r="K55" s="377"/>
      <c r="L55" s="359"/>
      <c r="M55" s="391"/>
      <c r="N55" s="392"/>
      <c r="O55" s="393"/>
      <c r="P55" s="84"/>
      <c r="Q55" s="84"/>
      <c r="R55" s="84"/>
      <c r="S55" s="394"/>
      <c r="T55" s="377"/>
      <c r="U55" s="377"/>
      <c r="V55" s="377"/>
      <c r="W55" s="377"/>
      <c r="X55" s="359"/>
    </row>
  </sheetData>
  <mergeCells count="408">
    <mergeCell ref="A1:S1"/>
    <mergeCell ref="U1:V1"/>
    <mergeCell ref="A3:B4"/>
    <mergeCell ref="C3:F3"/>
    <mergeCell ref="G3:G4"/>
    <mergeCell ref="H3:H4"/>
    <mergeCell ref="I3:J3"/>
    <mergeCell ref="M3:S3"/>
    <mergeCell ref="T3:X3"/>
    <mergeCell ref="E4:F4"/>
    <mergeCell ref="A8:B8"/>
    <mergeCell ref="E8:F8"/>
    <mergeCell ref="A9:B9"/>
    <mergeCell ref="E9:F9"/>
    <mergeCell ref="A10:B10"/>
    <mergeCell ref="E10:F10"/>
    <mergeCell ref="A5:B5"/>
    <mergeCell ref="E5:F5"/>
    <mergeCell ref="A6:B6"/>
    <mergeCell ref="E6:F6"/>
    <mergeCell ref="A7:B7"/>
    <mergeCell ref="E7:F7"/>
    <mergeCell ref="E11:F11"/>
    <mergeCell ref="A13:D14"/>
    <mergeCell ref="E13:F13"/>
    <mergeCell ref="G13:H13"/>
    <mergeCell ref="I13:J13"/>
    <mergeCell ref="K13:L13"/>
    <mergeCell ref="E14:F14"/>
    <mergeCell ref="G14:H14"/>
    <mergeCell ref="I14:J14"/>
    <mergeCell ref="K14:L14"/>
    <mergeCell ref="A17:B17"/>
    <mergeCell ref="C17:D17"/>
    <mergeCell ref="E17:F17"/>
    <mergeCell ref="G17:H17"/>
    <mergeCell ref="I17:J17"/>
    <mergeCell ref="A16:B16"/>
    <mergeCell ref="C16:D16"/>
    <mergeCell ref="E16:F16"/>
    <mergeCell ref="G16:H16"/>
    <mergeCell ref="I16:J16"/>
    <mergeCell ref="K17:L17"/>
    <mergeCell ref="M17:N17"/>
    <mergeCell ref="O17:P17"/>
    <mergeCell ref="Q17:R17"/>
    <mergeCell ref="S17:T17"/>
    <mergeCell ref="W17:X17"/>
    <mergeCell ref="M16:N16"/>
    <mergeCell ref="O16:P16"/>
    <mergeCell ref="Q16:R16"/>
    <mergeCell ref="S16:T16"/>
    <mergeCell ref="W16:X16"/>
    <mergeCell ref="K16:L16"/>
    <mergeCell ref="A19:B19"/>
    <mergeCell ref="C19:D19"/>
    <mergeCell ref="E19:F19"/>
    <mergeCell ref="G19:H19"/>
    <mergeCell ref="I19:J19"/>
    <mergeCell ref="A18:B18"/>
    <mergeCell ref="C18:D18"/>
    <mergeCell ref="E18:F18"/>
    <mergeCell ref="G18:H18"/>
    <mergeCell ref="I18:J18"/>
    <mergeCell ref="K19:L19"/>
    <mergeCell ref="M19:N19"/>
    <mergeCell ref="O19:P19"/>
    <mergeCell ref="Q19:R19"/>
    <mergeCell ref="S19:T19"/>
    <mergeCell ref="W19:X19"/>
    <mergeCell ref="M18:N18"/>
    <mergeCell ref="O18:P18"/>
    <mergeCell ref="Q18:R18"/>
    <mergeCell ref="S18:T18"/>
    <mergeCell ref="W18:X18"/>
    <mergeCell ref="K18:L18"/>
    <mergeCell ref="A21:B21"/>
    <mergeCell ref="C21:D21"/>
    <mergeCell ref="E21:F21"/>
    <mergeCell ref="G21:H21"/>
    <mergeCell ref="I21:J21"/>
    <mergeCell ref="A20:B20"/>
    <mergeCell ref="C20:D20"/>
    <mergeCell ref="E20:F20"/>
    <mergeCell ref="G20:H20"/>
    <mergeCell ref="I20:J20"/>
    <mergeCell ref="K21:L21"/>
    <mergeCell ref="M21:N21"/>
    <mergeCell ref="O21:P21"/>
    <mergeCell ref="Q21:R21"/>
    <mergeCell ref="S21:T21"/>
    <mergeCell ref="W21:X21"/>
    <mergeCell ref="M20:N20"/>
    <mergeCell ref="O20:P20"/>
    <mergeCell ref="Q20:R20"/>
    <mergeCell ref="S20:T20"/>
    <mergeCell ref="W20:X20"/>
    <mergeCell ref="K20:L20"/>
    <mergeCell ref="A23:B23"/>
    <mergeCell ref="C23:D23"/>
    <mergeCell ref="E23:F23"/>
    <mergeCell ref="G23:H23"/>
    <mergeCell ref="I23:J23"/>
    <mergeCell ref="A22:B22"/>
    <mergeCell ref="C22:D22"/>
    <mergeCell ref="E22:F22"/>
    <mergeCell ref="G22:H22"/>
    <mergeCell ref="I22:J22"/>
    <mergeCell ref="K23:L23"/>
    <mergeCell ref="M23:N23"/>
    <mergeCell ref="O23:P23"/>
    <mergeCell ref="Q23:R23"/>
    <mergeCell ref="S23:T23"/>
    <mergeCell ref="W23:X23"/>
    <mergeCell ref="M22:N22"/>
    <mergeCell ref="O22:P22"/>
    <mergeCell ref="Q22:R22"/>
    <mergeCell ref="S22:T22"/>
    <mergeCell ref="W22:X22"/>
    <mergeCell ref="K22:L22"/>
    <mergeCell ref="M24:N24"/>
    <mergeCell ref="O24:P24"/>
    <mergeCell ref="Q24:R24"/>
    <mergeCell ref="S24:T24"/>
    <mergeCell ref="W24:X24"/>
    <mergeCell ref="A25:B25"/>
    <mergeCell ref="C25:D25"/>
    <mergeCell ref="E25:F25"/>
    <mergeCell ref="G25:H25"/>
    <mergeCell ref="I25:J25"/>
    <mergeCell ref="A24:B24"/>
    <mergeCell ref="C24:D24"/>
    <mergeCell ref="E24:F24"/>
    <mergeCell ref="G24:H24"/>
    <mergeCell ref="I24:J24"/>
    <mergeCell ref="K24:L24"/>
    <mergeCell ref="W25:X25"/>
    <mergeCell ref="K25:L25"/>
    <mergeCell ref="M25:N25"/>
    <mergeCell ref="O25:P25"/>
    <mergeCell ref="Q25:R25"/>
    <mergeCell ref="S25:T25"/>
    <mergeCell ref="U25:V25"/>
    <mergeCell ref="S26:T26"/>
    <mergeCell ref="W26:X26"/>
    <mergeCell ref="A27:R27"/>
    <mergeCell ref="S27:V27"/>
    <mergeCell ref="W27:X27"/>
    <mergeCell ref="A28:B29"/>
    <mergeCell ref="C28:X28"/>
    <mergeCell ref="C29:J29"/>
    <mergeCell ref="K29:R29"/>
    <mergeCell ref="S29:X29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A31:B31"/>
    <mergeCell ref="C31:D31"/>
    <mergeCell ref="E31:F31"/>
    <mergeCell ref="G31:H31"/>
    <mergeCell ref="I31:J31"/>
    <mergeCell ref="A30:B30"/>
    <mergeCell ref="C30:D30"/>
    <mergeCell ref="E30:F30"/>
    <mergeCell ref="G30:H30"/>
    <mergeCell ref="I30:J30"/>
    <mergeCell ref="K31:L31"/>
    <mergeCell ref="M31:N31"/>
    <mergeCell ref="O31:P31"/>
    <mergeCell ref="Q31:R31"/>
    <mergeCell ref="S31:T31"/>
    <mergeCell ref="W31:X31"/>
    <mergeCell ref="M30:N30"/>
    <mergeCell ref="O30:P30"/>
    <mergeCell ref="Q30:R30"/>
    <mergeCell ref="S30:T30"/>
    <mergeCell ref="W30:X30"/>
    <mergeCell ref="K30:L30"/>
    <mergeCell ref="A33:B33"/>
    <mergeCell ref="C33:D33"/>
    <mergeCell ref="E33:F33"/>
    <mergeCell ref="G33:H33"/>
    <mergeCell ref="I33:J33"/>
    <mergeCell ref="A32:B32"/>
    <mergeCell ref="C32:D32"/>
    <mergeCell ref="E32:F32"/>
    <mergeCell ref="G32:H32"/>
    <mergeCell ref="I32:J32"/>
    <mergeCell ref="K33:L33"/>
    <mergeCell ref="M33:N33"/>
    <mergeCell ref="O33:P33"/>
    <mergeCell ref="Q33:R33"/>
    <mergeCell ref="S33:T33"/>
    <mergeCell ref="W33:X33"/>
    <mergeCell ref="M32:N32"/>
    <mergeCell ref="O32:P32"/>
    <mergeCell ref="Q32:R32"/>
    <mergeCell ref="S32:T32"/>
    <mergeCell ref="W32:X32"/>
    <mergeCell ref="K32:L32"/>
    <mergeCell ref="A35:B35"/>
    <mergeCell ref="C35:D35"/>
    <mergeCell ref="E35:F35"/>
    <mergeCell ref="G35:H35"/>
    <mergeCell ref="I35:J35"/>
    <mergeCell ref="A34:B34"/>
    <mergeCell ref="C34:D34"/>
    <mergeCell ref="E34:F34"/>
    <mergeCell ref="G34:H34"/>
    <mergeCell ref="I34:J34"/>
    <mergeCell ref="K35:L35"/>
    <mergeCell ref="M35:N35"/>
    <mergeCell ref="O35:P35"/>
    <mergeCell ref="Q35:R35"/>
    <mergeCell ref="S35:T35"/>
    <mergeCell ref="W35:X35"/>
    <mergeCell ref="M34:N34"/>
    <mergeCell ref="O34:P34"/>
    <mergeCell ref="Q34:R34"/>
    <mergeCell ref="S34:T34"/>
    <mergeCell ref="W34:X34"/>
    <mergeCell ref="K34:L34"/>
    <mergeCell ref="A37:B37"/>
    <mergeCell ref="C37:D37"/>
    <mergeCell ref="E37:F37"/>
    <mergeCell ref="G37:H37"/>
    <mergeCell ref="I37:J37"/>
    <mergeCell ref="A36:B36"/>
    <mergeCell ref="C36:D36"/>
    <mergeCell ref="E36:F36"/>
    <mergeCell ref="G36:H36"/>
    <mergeCell ref="I36:J36"/>
    <mergeCell ref="K37:L37"/>
    <mergeCell ref="M37:N37"/>
    <mergeCell ref="O37:P37"/>
    <mergeCell ref="Q37:R37"/>
    <mergeCell ref="S37:T37"/>
    <mergeCell ref="W37:X37"/>
    <mergeCell ref="M36:N36"/>
    <mergeCell ref="O36:P36"/>
    <mergeCell ref="Q36:R36"/>
    <mergeCell ref="S36:T36"/>
    <mergeCell ref="W36:X36"/>
    <mergeCell ref="K36:L36"/>
    <mergeCell ref="A39:B39"/>
    <mergeCell ref="C39:D39"/>
    <mergeCell ref="E39:F39"/>
    <mergeCell ref="G39:H39"/>
    <mergeCell ref="I39:J39"/>
    <mergeCell ref="A38:B38"/>
    <mergeCell ref="C38:D38"/>
    <mergeCell ref="E38:F38"/>
    <mergeCell ref="G38:H38"/>
    <mergeCell ref="I38:J38"/>
    <mergeCell ref="K39:L39"/>
    <mergeCell ref="M39:N39"/>
    <mergeCell ref="O39:P39"/>
    <mergeCell ref="Q39:R39"/>
    <mergeCell ref="S39:T39"/>
    <mergeCell ref="W39:X39"/>
    <mergeCell ref="M38:N38"/>
    <mergeCell ref="O38:P38"/>
    <mergeCell ref="Q38:R38"/>
    <mergeCell ref="S38:T38"/>
    <mergeCell ref="W38:X38"/>
    <mergeCell ref="K38:L38"/>
    <mergeCell ref="A41:B41"/>
    <mergeCell ref="C41:D41"/>
    <mergeCell ref="E41:F41"/>
    <mergeCell ref="G41:H41"/>
    <mergeCell ref="I41:J41"/>
    <mergeCell ref="A40:B40"/>
    <mergeCell ref="C40:D40"/>
    <mergeCell ref="E40:F40"/>
    <mergeCell ref="G40:H40"/>
    <mergeCell ref="I40:J40"/>
    <mergeCell ref="K41:L41"/>
    <mergeCell ref="M41:N41"/>
    <mergeCell ref="O41:P41"/>
    <mergeCell ref="Q41:R41"/>
    <mergeCell ref="S41:T41"/>
    <mergeCell ref="W41:X41"/>
    <mergeCell ref="M40:N40"/>
    <mergeCell ref="O40:P40"/>
    <mergeCell ref="Q40:R40"/>
    <mergeCell ref="S40:T40"/>
    <mergeCell ref="W40:X40"/>
    <mergeCell ref="K40:L40"/>
    <mergeCell ref="A43:B43"/>
    <mergeCell ref="C43:D43"/>
    <mergeCell ref="E43:F43"/>
    <mergeCell ref="G43:H43"/>
    <mergeCell ref="I43:J43"/>
    <mergeCell ref="A42:B42"/>
    <mergeCell ref="C42:D42"/>
    <mergeCell ref="E42:F42"/>
    <mergeCell ref="G42:H42"/>
    <mergeCell ref="I42:J42"/>
    <mergeCell ref="K43:L43"/>
    <mergeCell ref="M43:N43"/>
    <mergeCell ref="O43:P43"/>
    <mergeCell ref="Q43:R43"/>
    <mergeCell ref="S43:T43"/>
    <mergeCell ref="W43:X43"/>
    <mergeCell ref="M42:N42"/>
    <mergeCell ref="O42:P42"/>
    <mergeCell ref="Q42:R42"/>
    <mergeCell ref="S42:T42"/>
    <mergeCell ref="W42:X42"/>
    <mergeCell ref="K42:L42"/>
    <mergeCell ref="A45:B45"/>
    <mergeCell ref="C45:D45"/>
    <mergeCell ref="E45:F45"/>
    <mergeCell ref="G45:H45"/>
    <mergeCell ref="I45:J45"/>
    <mergeCell ref="A44:B44"/>
    <mergeCell ref="C44:D44"/>
    <mergeCell ref="E44:F44"/>
    <mergeCell ref="G44:H44"/>
    <mergeCell ref="I44:J44"/>
    <mergeCell ref="K45:L45"/>
    <mergeCell ref="M45:N45"/>
    <mergeCell ref="O45:P45"/>
    <mergeCell ref="Q45:R45"/>
    <mergeCell ref="S45:T45"/>
    <mergeCell ref="W45:X45"/>
    <mergeCell ref="M44:N44"/>
    <mergeCell ref="O44:P44"/>
    <mergeCell ref="Q44:R44"/>
    <mergeCell ref="S44:T44"/>
    <mergeCell ref="W44:X44"/>
    <mergeCell ref="K44:L44"/>
    <mergeCell ref="A47:B47"/>
    <mergeCell ref="C47:D47"/>
    <mergeCell ref="E47:F47"/>
    <mergeCell ref="G47:H47"/>
    <mergeCell ref="I47:J47"/>
    <mergeCell ref="A46:B46"/>
    <mergeCell ref="C46:D46"/>
    <mergeCell ref="E46:F46"/>
    <mergeCell ref="G46:H46"/>
    <mergeCell ref="I46:J46"/>
    <mergeCell ref="K47:L47"/>
    <mergeCell ref="M47:N47"/>
    <mergeCell ref="O47:P47"/>
    <mergeCell ref="Q47:R47"/>
    <mergeCell ref="S47:T47"/>
    <mergeCell ref="W47:X47"/>
    <mergeCell ref="M46:N46"/>
    <mergeCell ref="O46:P46"/>
    <mergeCell ref="Q46:R46"/>
    <mergeCell ref="S46:T46"/>
    <mergeCell ref="W46:X46"/>
    <mergeCell ref="K46:L46"/>
    <mergeCell ref="A49:B49"/>
    <mergeCell ref="C49:D49"/>
    <mergeCell ref="E49:F49"/>
    <mergeCell ref="G49:H49"/>
    <mergeCell ref="I49:J49"/>
    <mergeCell ref="A48:B48"/>
    <mergeCell ref="C48:D48"/>
    <mergeCell ref="E48:F48"/>
    <mergeCell ref="G48:H48"/>
    <mergeCell ref="I48:J48"/>
    <mergeCell ref="K49:L49"/>
    <mergeCell ref="M49:N49"/>
    <mergeCell ref="O49:P49"/>
    <mergeCell ref="Q49:R49"/>
    <mergeCell ref="S49:T49"/>
    <mergeCell ref="W49:X49"/>
    <mergeCell ref="M48:N48"/>
    <mergeCell ref="O48:P48"/>
    <mergeCell ref="Q48:R48"/>
    <mergeCell ref="S48:T48"/>
    <mergeCell ref="W48:X48"/>
    <mergeCell ref="K48:L48"/>
    <mergeCell ref="A52:C52"/>
    <mergeCell ref="D52:F52"/>
    <mergeCell ref="G52:L52"/>
    <mergeCell ref="M52:O52"/>
    <mergeCell ref="P52:R52"/>
    <mergeCell ref="S52:X52"/>
    <mergeCell ref="A50:B50"/>
    <mergeCell ref="C50:J50"/>
    <mergeCell ref="K50:R50"/>
    <mergeCell ref="S50:X50"/>
    <mergeCell ref="A51:B51"/>
    <mergeCell ref="C51:J51"/>
    <mergeCell ref="K51:R51"/>
    <mergeCell ref="S51:X51"/>
    <mergeCell ref="A55:C55"/>
    <mergeCell ref="G55:L55"/>
    <mergeCell ref="M55:O55"/>
    <mergeCell ref="S55:X55"/>
    <mergeCell ref="A53:C53"/>
    <mergeCell ref="G53:L53"/>
    <mergeCell ref="M53:O53"/>
    <mergeCell ref="S53:X53"/>
    <mergeCell ref="A54:C54"/>
    <mergeCell ref="G54:L54"/>
    <mergeCell ref="M54:O54"/>
    <mergeCell ref="S54:X5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X55"/>
  <sheetViews>
    <sheetView zoomScale="87" zoomScaleNormal="87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Q13" sqref="Q13"/>
    </sheetView>
  </sheetViews>
  <sheetFormatPr defaultRowHeight="15"/>
  <cols>
    <col min="3" max="3" width="8.28515625" customWidth="1"/>
    <col min="4" max="4" width="8.140625" customWidth="1"/>
    <col min="6" max="6" width="5.7109375" customWidth="1"/>
    <col min="8" max="8" width="7.140625" customWidth="1"/>
    <col min="11" max="11" width="6.7109375" customWidth="1"/>
    <col min="14" max="14" width="9" customWidth="1"/>
    <col min="15" max="15" width="8" customWidth="1"/>
    <col min="16" max="16" width="8.42578125" customWidth="1"/>
    <col min="17" max="17" width="8.140625" customWidth="1"/>
    <col min="18" max="18" width="8" customWidth="1"/>
    <col min="19" max="19" width="10.7109375" customWidth="1"/>
    <col min="20" max="20" width="7.28515625" customWidth="1"/>
    <col min="23" max="23" width="7.5703125" customWidth="1"/>
    <col min="24" max="24" width="6.7109375" customWidth="1"/>
  </cols>
  <sheetData>
    <row r="1" spans="1:24" ht="20.25">
      <c r="A1" s="259" t="s">
        <v>72</v>
      </c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  <c r="N1" s="260"/>
      <c r="O1" s="260"/>
      <c r="P1" s="260"/>
      <c r="Q1" s="260"/>
      <c r="R1" s="260"/>
      <c r="S1" s="260"/>
      <c r="T1" s="5">
        <v>30</v>
      </c>
      <c r="U1" s="261" t="s">
        <v>86</v>
      </c>
      <c r="V1" s="261"/>
      <c r="W1" s="5" t="s">
        <v>77</v>
      </c>
      <c r="X1" s="6"/>
    </row>
    <row r="2" spans="1:24" ht="15.75" thickBot="1">
      <c r="A2" s="104"/>
      <c r="B2" s="105"/>
      <c r="C2" s="105"/>
      <c r="D2" s="105"/>
      <c r="E2" s="105"/>
      <c r="F2" s="105"/>
      <c r="G2" s="105"/>
      <c r="H2" s="105"/>
      <c r="I2" s="105"/>
      <c r="J2" s="105"/>
      <c r="K2" s="106"/>
      <c r="L2" s="106"/>
      <c r="M2" s="106"/>
      <c r="N2" s="105"/>
      <c r="O2" s="107"/>
      <c r="P2" s="105"/>
      <c r="Q2" s="105"/>
      <c r="R2" s="105"/>
      <c r="S2" s="105"/>
      <c r="T2" s="105"/>
      <c r="U2" s="105"/>
      <c r="V2" s="107"/>
      <c r="W2" s="105"/>
      <c r="X2" s="108"/>
    </row>
    <row r="3" spans="1:24" ht="38.25">
      <c r="A3" s="262" t="s">
        <v>0</v>
      </c>
      <c r="B3" s="263"/>
      <c r="C3" s="266" t="s">
        <v>1</v>
      </c>
      <c r="D3" s="267"/>
      <c r="E3" s="267"/>
      <c r="F3" s="267"/>
      <c r="G3" s="267" t="s">
        <v>22</v>
      </c>
      <c r="H3" s="269" t="s">
        <v>23</v>
      </c>
      <c r="I3" s="262" t="s">
        <v>36</v>
      </c>
      <c r="J3" s="263"/>
      <c r="K3" s="230" t="s">
        <v>45</v>
      </c>
      <c r="L3" s="230" t="s">
        <v>33</v>
      </c>
      <c r="M3" s="271" t="s">
        <v>2</v>
      </c>
      <c r="N3" s="272"/>
      <c r="O3" s="272"/>
      <c r="P3" s="272"/>
      <c r="Q3" s="272"/>
      <c r="R3" s="272"/>
      <c r="S3" s="273"/>
      <c r="T3" s="266" t="s">
        <v>34</v>
      </c>
      <c r="U3" s="267"/>
      <c r="V3" s="267"/>
      <c r="W3" s="267"/>
      <c r="X3" s="263"/>
    </row>
    <row r="4" spans="1:24" ht="15.75" thickBot="1">
      <c r="A4" s="264"/>
      <c r="B4" s="265"/>
      <c r="C4" s="1" t="s">
        <v>3</v>
      </c>
      <c r="D4" s="231" t="s">
        <v>4</v>
      </c>
      <c r="E4" s="274" t="s">
        <v>5</v>
      </c>
      <c r="F4" s="274"/>
      <c r="G4" s="268"/>
      <c r="H4" s="270"/>
      <c r="I4" s="228" t="s">
        <v>6</v>
      </c>
      <c r="J4" s="2" t="s">
        <v>39</v>
      </c>
      <c r="K4" s="3" t="s">
        <v>46</v>
      </c>
      <c r="L4" s="3" t="s">
        <v>21</v>
      </c>
      <c r="M4" s="228" t="s">
        <v>9</v>
      </c>
      <c r="N4" s="231" t="s">
        <v>67</v>
      </c>
      <c r="O4" s="231" t="s">
        <v>10</v>
      </c>
      <c r="P4" s="231" t="s">
        <v>11</v>
      </c>
      <c r="Q4" s="231" t="s">
        <v>12</v>
      </c>
      <c r="R4" s="229" t="s">
        <v>65</v>
      </c>
      <c r="S4" s="90" t="s">
        <v>61</v>
      </c>
      <c r="T4" s="1" t="s">
        <v>7</v>
      </c>
      <c r="U4" s="231" t="s">
        <v>8</v>
      </c>
      <c r="V4" s="231" t="s">
        <v>13</v>
      </c>
      <c r="W4" s="231" t="s">
        <v>41</v>
      </c>
      <c r="X4" s="4" t="s">
        <v>14</v>
      </c>
    </row>
    <row r="5" spans="1:24" ht="16.5" thickBot="1">
      <c r="A5" s="275" t="s">
        <v>485</v>
      </c>
      <c r="B5" s="276"/>
      <c r="C5" s="16">
        <v>0.1111111111111111</v>
      </c>
      <c r="D5" s="233">
        <v>0.11805555555555557</v>
      </c>
      <c r="E5" s="280">
        <f t="shared" ref="E5:E10" si="0">D5-C5</f>
        <v>6.9444444444444614E-3</v>
      </c>
      <c r="F5" s="280"/>
      <c r="G5" s="99" t="s">
        <v>92</v>
      </c>
      <c r="H5" s="8">
        <v>1.6</v>
      </c>
      <c r="I5" s="9">
        <v>0.66666666666666663</v>
      </c>
      <c r="J5" s="10">
        <v>19.149999999999999</v>
      </c>
      <c r="K5" s="7">
        <v>14</v>
      </c>
      <c r="L5" s="21">
        <v>37.450000000000003</v>
      </c>
      <c r="M5" s="11">
        <v>29.87</v>
      </c>
      <c r="N5" s="12">
        <v>9.27</v>
      </c>
      <c r="O5" s="12">
        <v>38.92</v>
      </c>
      <c r="P5" s="12">
        <v>8.7200000000000006</v>
      </c>
      <c r="Q5" s="12">
        <v>7.14</v>
      </c>
      <c r="R5" s="12">
        <v>1.51</v>
      </c>
      <c r="S5" s="91" t="s">
        <v>489</v>
      </c>
      <c r="T5" s="13">
        <v>2.02</v>
      </c>
      <c r="U5" s="12">
        <v>75.22</v>
      </c>
      <c r="V5" s="14">
        <v>0.16200000000000001</v>
      </c>
      <c r="W5" s="14">
        <v>1.7999999999999999E-2</v>
      </c>
      <c r="X5" s="15">
        <v>6.32</v>
      </c>
    </row>
    <row r="6" spans="1:24" ht="16.5" thickBot="1">
      <c r="A6" s="275" t="s">
        <v>486</v>
      </c>
      <c r="B6" s="276"/>
      <c r="C6" s="16">
        <v>0.33333333333333331</v>
      </c>
      <c r="D6" s="232">
        <v>0.34375</v>
      </c>
      <c r="E6" s="277">
        <f t="shared" si="0"/>
        <v>1.0416666666666685E-2</v>
      </c>
      <c r="F6" s="277"/>
      <c r="G6" s="99" t="s">
        <v>111</v>
      </c>
      <c r="H6" s="100">
        <v>1.6</v>
      </c>
      <c r="I6" s="18">
        <v>0.8</v>
      </c>
      <c r="J6" s="19">
        <v>19.850000000000001</v>
      </c>
      <c r="K6" s="20">
        <v>14</v>
      </c>
      <c r="L6" s="21">
        <v>38.4</v>
      </c>
      <c r="M6" s="22">
        <v>32.270000000000003</v>
      </c>
      <c r="N6" s="23">
        <v>9.19</v>
      </c>
      <c r="O6" s="23">
        <v>39.64</v>
      </c>
      <c r="P6" s="23">
        <v>5.77</v>
      </c>
      <c r="Q6" s="23">
        <v>8.6199999999999992</v>
      </c>
      <c r="R6" s="23">
        <v>0.48</v>
      </c>
      <c r="S6" s="92" t="s">
        <v>491</v>
      </c>
      <c r="T6" s="24">
        <v>0.96</v>
      </c>
      <c r="U6" s="23">
        <v>76.709999999999994</v>
      </c>
      <c r="V6" s="20">
        <v>0.121</v>
      </c>
      <c r="W6" s="25">
        <v>0.01</v>
      </c>
      <c r="X6" s="26">
        <v>6.82</v>
      </c>
    </row>
    <row r="7" spans="1:24" ht="16.5" thickBot="1">
      <c r="A7" s="275" t="s">
        <v>487</v>
      </c>
      <c r="B7" s="276"/>
      <c r="C7" s="27">
        <v>0.625</v>
      </c>
      <c r="D7" s="28">
        <v>0.63541666666666663</v>
      </c>
      <c r="E7" s="277">
        <f t="shared" si="0"/>
        <v>1.041666666666663E-2</v>
      </c>
      <c r="F7" s="277"/>
      <c r="G7" s="99" t="s">
        <v>111</v>
      </c>
      <c r="H7" s="17">
        <v>1.6</v>
      </c>
      <c r="I7" s="18">
        <v>0.5</v>
      </c>
      <c r="J7" s="19">
        <v>14.1</v>
      </c>
      <c r="K7" s="20">
        <v>14</v>
      </c>
      <c r="L7" s="21">
        <v>43.25</v>
      </c>
      <c r="M7" s="22">
        <v>29.95</v>
      </c>
      <c r="N7" s="23">
        <v>10.89</v>
      </c>
      <c r="O7" s="23">
        <v>39.9</v>
      </c>
      <c r="P7" s="23">
        <v>9.66</v>
      </c>
      <c r="Q7" s="23">
        <v>5.71</v>
      </c>
      <c r="R7" s="23">
        <v>1.78</v>
      </c>
      <c r="S7" s="92" t="s">
        <v>302</v>
      </c>
      <c r="T7" s="24">
        <v>1.02</v>
      </c>
      <c r="U7" s="23">
        <v>75.849999999999994</v>
      </c>
      <c r="V7" s="20">
        <v>0.123</v>
      </c>
      <c r="W7" s="25">
        <v>1.0999999999999999E-2</v>
      </c>
      <c r="X7" s="26">
        <v>6.8</v>
      </c>
    </row>
    <row r="8" spans="1:24" ht="16.5" thickBot="1">
      <c r="A8" s="275" t="s">
        <v>488</v>
      </c>
      <c r="B8" s="276"/>
      <c r="C8" s="101">
        <v>0.86458333333333337</v>
      </c>
      <c r="D8" s="232">
        <v>0.875</v>
      </c>
      <c r="E8" s="277">
        <f t="shared" si="0"/>
        <v>1.041666666666663E-2</v>
      </c>
      <c r="F8" s="277"/>
      <c r="G8" s="99" t="s">
        <v>111</v>
      </c>
      <c r="H8" s="100">
        <v>1.5</v>
      </c>
      <c r="I8" s="18">
        <v>0.6</v>
      </c>
      <c r="J8" s="19">
        <v>18.649999999999999</v>
      </c>
      <c r="K8" s="20">
        <v>14</v>
      </c>
      <c r="L8" s="21">
        <v>35.35</v>
      </c>
      <c r="M8" s="22">
        <v>31.44</v>
      </c>
      <c r="N8" s="23">
        <v>9.58</v>
      </c>
      <c r="O8" s="23">
        <v>38.06</v>
      </c>
      <c r="P8" s="23">
        <v>10.050000000000001</v>
      </c>
      <c r="Q8" s="23">
        <v>7.06</v>
      </c>
      <c r="R8" s="96">
        <v>7.83</v>
      </c>
      <c r="S8" s="93" t="s">
        <v>494</v>
      </c>
      <c r="T8" s="24">
        <v>1.04</v>
      </c>
      <c r="U8" s="23">
        <v>75.09</v>
      </c>
      <c r="V8" s="256">
        <v>0.14399999999999999</v>
      </c>
      <c r="W8" s="33">
        <v>8.9999999999999993E-3</v>
      </c>
      <c r="X8" s="34">
        <v>6.78</v>
      </c>
    </row>
    <row r="9" spans="1:24" ht="16.5" thickBot="1">
      <c r="A9" s="275"/>
      <c r="B9" s="278"/>
      <c r="C9" s="16"/>
      <c r="D9" s="232"/>
      <c r="E9" s="277">
        <f t="shared" si="0"/>
        <v>0</v>
      </c>
      <c r="F9" s="277"/>
      <c r="G9" s="99"/>
      <c r="H9" s="17"/>
      <c r="I9" s="18"/>
      <c r="J9" s="19"/>
      <c r="K9" s="20"/>
      <c r="L9" s="21"/>
      <c r="M9" s="30"/>
      <c r="N9" s="31"/>
      <c r="O9" s="31"/>
      <c r="P9" s="31"/>
      <c r="Q9" s="31"/>
      <c r="R9" s="97"/>
      <c r="S9" s="94"/>
      <c r="T9" s="32"/>
      <c r="U9" s="31"/>
      <c r="V9" s="33"/>
      <c r="W9" s="34"/>
      <c r="X9" s="26"/>
    </row>
    <row r="10" spans="1:24" ht="16.5" thickBot="1">
      <c r="A10" s="275"/>
      <c r="B10" s="278"/>
      <c r="C10" s="35"/>
      <c r="D10" s="36"/>
      <c r="E10" s="279">
        <f t="shared" si="0"/>
        <v>0</v>
      </c>
      <c r="F10" s="279"/>
      <c r="G10" s="37"/>
      <c r="H10" s="37"/>
      <c r="I10" s="38"/>
      <c r="J10" s="39"/>
      <c r="K10" s="40"/>
      <c r="L10" s="41"/>
      <c r="M10" s="42"/>
      <c r="N10" s="43"/>
      <c r="O10" s="43"/>
      <c r="P10" s="43"/>
      <c r="Q10" s="43"/>
      <c r="R10" s="43"/>
      <c r="S10" s="95"/>
      <c r="T10" s="44"/>
      <c r="U10" s="40"/>
      <c r="V10" s="40"/>
      <c r="W10" s="45"/>
      <c r="X10" s="46"/>
    </row>
    <row r="11" spans="1:24" ht="16.5" thickBot="1">
      <c r="A11" s="47" t="s">
        <v>35</v>
      </c>
      <c r="B11" s="48"/>
      <c r="C11" s="49"/>
      <c r="D11" s="50"/>
      <c r="E11" s="281"/>
      <c r="F11" s="281"/>
      <c r="G11" s="51"/>
      <c r="H11" s="52"/>
      <c r="I11" s="53">
        <f>SUM(I5:I10)</f>
        <v>2.5666666666666669</v>
      </c>
      <c r="J11" s="54">
        <f>SUM(J5:J10)</f>
        <v>71.75</v>
      </c>
      <c r="K11" s="102">
        <f>SUM(K5:K10)</f>
        <v>56</v>
      </c>
      <c r="L11" s="55">
        <f>SUM(L5:L10)</f>
        <v>154.44999999999999</v>
      </c>
      <c r="M11" s="56"/>
      <c r="N11" s="57"/>
      <c r="O11" s="57"/>
      <c r="P11" s="58"/>
      <c r="Q11" s="57"/>
      <c r="R11" s="59"/>
      <c r="S11" s="59"/>
      <c r="T11" s="60"/>
      <c r="U11" s="57"/>
      <c r="V11" s="57"/>
      <c r="W11" s="57"/>
      <c r="X11" s="61"/>
    </row>
    <row r="12" spans="1:24" ht="16.5" thickBot="1">
      <c r="A12" s="234"/>
      <c r="B12" s="62"/>
      <c r="C12" s="63"/>
      <c r="D12" s="63"/>
      <c r="E12" s="64"/>
      <c r="F12" s="64"/>
      <c r="G12" s="65"/>
      <c r="H12" s="65"/>
      <c r="I12" s="66"/>
      <c r="J12" s="67"/>
      <c r="K12" s="68"/>
      <c r="L12" s="69"/>
      <c r="M12" s="70"/>
      <c r="N12" s="71"/>
      <c r="O12" s="71"/>
      <c r="P12" s="71"/>
      <c r="Q12" s="72"/>
      <c r="R12" s="71"/>
      <c r="S12" s="71"/>
      <c r="T12" s="71"/>
      <c r="U12" s="71"/>
      <c r="V12" s="71"/>
      <c r="W12" s="71"/>
      <c r="X12" s="73"/>
    </row>
    <row r="13" spans="1:24" ht="16.5" thickBot="1">
      <c r="A13" s="282" t="s">
        <v>57</v>
      </c>
      <c r="B13" s="283"/>
      <c r="C13" s="283"/>
      <c r="D13" s="284"/>
      <c r="E13" s="288" t="s">
        <v>8</v>
      </c>
      <c r="F13" s="289"/>
      <c r="G13" s="288" t="s">
        <v>58</v>
      </c>
      <c r="H13" s="289"/>
      <c r="I13" s="288" t="s">
        <v>10</v>
      </c>
      <c r="J13" s="289"/>
      <c r="K13" s="288" t="s">
        <v>14</v>
      </c>
      <c r="L13" s="289"/>
      <c r="M13" s="74"/>
      <c r="N13" s="71"/>
      <c r="O13" s="71"/>
      <c r="P13" s="71"/>
      <c r="Q13" s="72"/>
      <c r="R13" s="71"/>
      <c r="S13" s="71"/>
      <c r="T13" s="71"/>
      <c r="U13" s="71"/>
      <c r="V13" s="71"/>
      <c r="W13" s="71"/>
      <c r="X13" s="73"/>
    </row>
    <row r="14" spans="1:24" ht="16.5" thickBot="1">
      <c r="A14" s="285"/>
      <c r="B14" s="286"/>
      <c r="C14" s="286"/>
      <c r="D14" s="287"/>
      <c r="E14" s="290"/>
      <c r="F14" s="291"/>
      <c r="G14" s="290"/>
      <c r="H14" s="291"/>
      <c r="I14" s="290"/>
      <c r="J14" s="291"/>
      <c r="K14" s="290"/>
      <c r="L14" s="291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10"/>
    </row>
    <row r="15" spans="1:24" ht="16.5" thickBot="1">
      <c r="A15" s="112"/>
      <c r="B15" s="113"/>
      <c r="C15" s="113"/>
      <c r="D15" s="113"/>
      <c r="E15" s="239"/>
      <c r="F15" s="111"/>
      <c r="G15" s="239"/>
      <c r="H15" s="239"/>
      <c r="I15" s="111"/>
      <c r="J15" s="239"/>
      <c r="K15" s="111"/>
      <c r="L15" s="239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10"/>
    </row>
    <row r="16" spans="1:24" ht="15.75">
      <c r="A16" s="296" t="s">
        <v>16</v>
      </c>
      <c r="B16" s="297"/>
      <c r="C16" s="298" t="s">
        <v>30</v>
      </c>
      <c r="D16" s="299"/>
      <c r="E16" s="300" t="s">
        <v>31</v>
      </c>
      <c r="F16" s="300"/>
      <c r="G16" s="298" t="s">
        <v>32</v>
      </c>
      <c r="H16" s="299"/>
      <c r="I16" s="300" t="s">
        <v>24</v>
      </c>
      <c r="J16" s="300"/>
      <c r="K16" s="298" t="s">
        <v>25</v>
      </c>
      <c r="L16" s="299"/>
      <c r="M16" s="300" t="s">
        <v>26</v>
      </c>
      <c r="N16" s="300"/>
      <c r="O16" s="298" t="s">
        <v>27</v>
      </c>
      <c r="P16" s="299"/>
      <c r="Q16" s="300" t="s">
        <v>28</v>
      </c>
      <c r="R16" s="300"/>
      <c r="S16" s="298" t="s">
        <v>29</v>
      </c>
      <c r="T16" s="299"/>
      <c r="U16" s="235">
        <v>20</v>
      </c>
      <c r="V16" s="75">
        <v>22</v>
      </c>
      <c r="W16" s="302">
        <v>24</v>
      </c>
      <c r="X16" s="303"/>
    </row>
    <row r="17" spans="1:24" ht="15.75">
      <c r="A17" s="292" t="s">
        <v>17</v>
      </c>
      <c r="B17" s="293"/>
      <c r="C17" s="294">
        <v>8</v>
      </c>
      <c r="D17" s="295"/>
      <c r="E17" s="294">
        <v>17</v>
      </c>
      <c r="F17" s="295"/>
      <c r="G17" s="294">
        <v>27</v>
      </c>
      <c r="H17" s="295"/>
      <c r="I17" s="294">
        <v>35</v>
      </c>
      <c r="J17" s="295"/>
      <c r="K17" s="294">
        <v>9</v>
      </c>
      <c r="L17" s="295"/>
      <c r="M17" s="294">
        <v>18</v>
      </c>
      <c r="N17" s="295"/>
      <c r="O17" s="294">
        <v>26</v>
      </c>
      <c r="P17" s="295"/>
      <c r="Q17" s="301">
        <v>34</v>
      </c>
      <c r="R17" s="301"/>
      <c r="S17" s="294">
        <v>10</v>
      </c>
      <c r="T17" s="295"/>
      <c r="U17" s="237">
        <v>18</v>
      </c>
      <c r="V17" s="76">
        <v>25</v>
      </c>
      <c r="W17" s="301">
        <v>35</v>
      </c>
      <c r="X17" s="295"/>
    </row>
    <row r="18" spans="1:24" ht="15.75">
      <c r="A18" s="292" t="s">
        <v>42</v>
      </c>
      <c r="B18" s="293"/>
      <c r="C18" s="306" t="s">
        <v>381</v>
      </c>
      <c r="D18" s="307"/>
      <c r="E18" s="306" t="s">
        <v>321</v>
      </c>
      <c r="F18" s="307"/>
      <c r="G18" s="306" t="s">
        <v>151</v>
      </c>
      <c r="H18" s="307"/>
      <c r="I18" s="306" t="s">
        <v>471</v>
      </c>
      <c r="J18" s="307"/>
      <c r="K18" s="306" t="s">
        <v>242</v>
      </c>
      <c r="L18" s="307"/>
      <c r="M18" s="306" t="s">
        <v>492</v>
      </c>
      <c r="N18" s="307"/>
      <c r="O18" s="306" t="s">
        <v>136</v>
      </c>
      <c r="P18" s="307"/>
      <c r="Q18" s="309" t="s">
        <v>413</v>
      </c>
      <c r="R18" s="309"/>
      <c r="S18" s="306" t="s">
        <v>285</v>
      </c>
      <c r="T18" s="307"/>
      <c r="U18" s="255" t="s">
        <v>305</v>
      </c>
      <c r="V18" s="76" t="s">
        <v>495</v>
      </c>
      <c r="W18" s="301" t="s">
        <v>305</v>
      </c>
      <c r="X18" s="295"/>
    </row>
    <row r="19" spans="1:24" ht="15.75">
      <c r="A19" s="292" t="s">
        <v>43</v>
      </c>
      <c r="B19" s="293"/>
      <c r="C19" s="304">
        <v>467</v>
      </c>
      <c r="D19" s="305"/>
      <c r="E19" s="304">
        <v>483</v>
      </c>
      <c r="F19" s="305"/>
      <c r="G19" s="304">
        <v>483</v>
      </c>
      <c r="H19" s="305"/>
      <c r="I19" s="304">
        <v>450</v>
      </c>
      <c r="J19" s="305"/>
      <c r="K19" s="304">
        <v>500</v>
      </c>
      <c r="L19" s="305"/>
      <c r="M19" s="304">
        <v>450</v>
      </c>
      <c r="N19" s="305"/>
      <c r="O19" s="304">
        <v>433</v>
      </c>
      <c r="P19" s="305"/>
      <c r="Q19" s="308">
        <v>450</v>
      </c>
      <c r="R19" s="308"/>
      <c r="S19" s="304">
        <v>467</v>
      </c>
      <c r="T19" s="305"/>
      <c r="U19" s="77">
        <v>433</v>
      </c>
      <c r="V19" s="78">
        <v>483</v>
      </c>
      <c r="W19" s="308">
        <v>500</v>
      </c>
      <c r="X19" s="305"/>
    </row>
    <row r="20" spans="1:24" ht="15.75">
      <c r="A20" s="292" t="s">
        <v>44</v>
      </c>
      <c r="B20" s="293"/>
      <c r="C20" s="294">
        <v>0.82</v>
      </c>
      <c r="D20" s="295"/>
      <c r="E20" s="294">
        <v>0.8</v>
      </c>
      <c r="F20" s="295"/>
      <c r="G20" s="294">
        <v>0.82</v>
      </c>
      <c r="H20" s="295"/>
      <c r="I20" s="294">
        <v>0.8</v>
      </c>
      <c r="J20" s="295"/>
      <c r="K20" s="294">
        <v>0.74</v>
      </c>
      <c r="L20" s="295"/>
      <c r="M20" s="294">
        <v>0.76</v>
      </c>
      <c r="N20" s="295"/>
      <c r="O20" s="294">
        <v>0.78</v>
      </c>
      <c r="P20" s="295"/>
      <c r="Q20" s="301">
        <v>0.74</v>
      </c>
      <c r="R20" s="301"/>
      <c r="S20" s="294">
        <v>0.76</v>
      </c>
      <c r="T20" s="295"/>
      <c r="U20" s="237">
        <v>0.8</v>
      </c>
      <c r="V20" s="76">
        <v>0.8</v>
      </c>
      <c r="W20" s="301">
        <v>0.8</v>
      </c>
      <c r="X20" s="295"/>
    </row>
    <row r="21" spans="1:24" ht="15.75">
      <c r="A21" s="292" t="s">
        <v>63</v>
      </c>
      <c r="B21" s="293"/>
      <c r="C21" s="294">
        <v>1173</v>
      </c>
      <c r="D21" s="295"/>
      <c r="E21" s="294">
        <v>1178</v>
      </c>
      <c r="F21" s="295"/>
      <c r="G21" s="294">
        <v>1156</v>
      </c>
      <c r="H21" s="295"/>
      <c r="I21" s="294">
        <v>1203</v>
      </c>
      <c r="J21" s="295"/>
      <c r="K21" s="294">
        <v>1195</v>
      </c>
      <c r="L21" s="295"/>
      <c r="M21" s="294">
        <v>1164</v>
      </c>
      <c r="N21" s="295"/>
      <c r="O21" s="294">
        <v>1150</v>
      </c>
      <c r="P21" s="295"/>
      <c r="Q21" s="301">
        <v>1125</v>
      </c>
      <c r="R21" s="301"/>
      <c r="S21" s="294">
        <v>1186</v>
      </c>
      <c r="T21" s="295"/>
      <c r="U21" s="237">
        <v>1172</v>
      </c>
      <c r="V21" s="76">
        <v>1163</v>
      </c>
      <c r="W21" s="301">
        <v>1146</v>
      </c>
      <c r="X21" s="295"/>
    </row>
    <row r="22" spans="1:24" ht="15.75">
      <c r="A22" s="292" t="s">
        <v>18</v>
      </c>
      <c r="B22" s="293"/>
      <c r="C22" s="294">
        <v>0.34</v>
      </c>
      <c r="D22" s="295"/>
      <c r="E22" s="294">
        <v>0.36</v>
      </c>
      <c r="F22" s="295"/>
      <c r="G22" s="294">
        <v>0.34</v>
      </c>
      <c r="H22" s="295"/>
      <c r="I22" s="294">
        <v>0.36</v>
      </c>
      <c r="J22" s="295"/>
      <c r="K22" s="294">
        <v>0.36</v>
      </c>
      <c r="L22" s="295"/>
      <c r="M22" s="294">
        <v>0.36</v>
      </c>
      <c r="N22" s="295"/>
      <c r="O22" s="294">
        <v>0.32</v>
      </c>
      <c r="P22" s="295"/>
      <c r="Q22" s="301">
        <v>0.34</v>
      </c>
      <c r="R22" s="301"/>
      <c r="S22" s="294">
        <v>0.35</v>
      </c>
      <c r="T22" s="295"/>
      <c r="U22" s="237">
        <v>0.34</v>
      </c>
      <c r="V22" s="76">
        <v>0.36</v>
      </c>
      <c r="W22" s="301">
        <v>0.36</v>
      </c>
      <c r="X22" s="295"/>
    </row>
    <row r="23" spans="1:24" ht="15.75">
      <c r="A23" s="292" t="s">
        <v>19</v>
      </c>
      <c r="B23" s="293"/>
      <c r="C23" s="310">
        <f>C20-C22</f>
        <v>0.47999999999999993</v>
      </c>
      <c r="D23" s="311"/>
      <c r="E23" s="310">
        <f>E20-E22</f>
        <v>0.44000000000000006</v>
      </c>
      <c r="F23" s="311"/>
      <c r="G23" s="310">
        <f>G20-G22</f>
        <v>0.47999999999999993</v>
      </c>
      <c r="H23" s="311"/>
      <c r="I23" s="310">
        <f>I20-I22</f>
        <v>0.44000000000000006</v>
      </c>
      <c r="J23" s="311"/>
      <c r="K23" s="310">
        <f>K20-K22</f>
        <v>0.38</v>
      </c>
      <c r="L23" s="311"/>
      <c r="M23" s="310">
        <f>M20-M22</f>
        <v>0.4</v>
      </c>
      <c r="N23" s="311"/>
      <c r="O23" s="310">
        <f>O20-O22</f>
        <v>0.46</v>
      </c>
      <c r="P23" s="311"/>
      <c r="Q23" s="310">
        <f>Q20-Q22</f>
        <v>0.39999999999999997</v>
      </c>
      <c r="R23" s="311"/>
      <c r="S23" s="310">
        <f>S20-S22</f>
        <v>0.41000000000000003</v>
      </c>
      <c r="T23" s="311"/>
      <c r="U23" s="85">
        <f>U20-U22</f>
        <v>0.46</v>
      </c>
      <c r="V23" s="79">
        <f>V20-V22</f>
        <v>0.44000000000000006</v>
      </c>
      <c r="W23" s="310">
        <f>W20-W22</f>
        <v>0.44000000000000006</v>
      </c>
      <c r="X23" s="311"/>
    </row>
    <row r="24" spans="1:24" ht="16.5" thickBot="1">
      <c r="A24" s="319" t="s">
        <v>64</v>
      </c>
      <c r="B24" s="320"/>
      <c r="C24" s="312">
        <v>620</v>
      </c>
      <c r="D24" s="313"/>
      <c r="E24" s="312">
        <v>620</v>
      </c>
      <c r="F24" s="313"/>
      <c r="G24" s="312">
        <v>620</v>
      </c>
      <c r="H24" s="313"/>
      <c r="I24" s="312">
        <v>660</v>
      </c>
      <c r="J24" s="313"/>
      <c r="K24" s="312">
        <v>600</v>
      </c>
      <c r="L24" s="313"/>
      <c r="M24" s="312">
        <v>600</v>
      </c>
      <c r="N24" s="313"/>
      <c r="O24" s="312">
        <v>650</v>
      </c>
      <c r="P24" s="313"/>
      <c r="Q24" s="314">
        <v>580</v>
      </c>
      <c r="R24" s="314"/>
      <c r="S24" s="312">
        <v>560</v>
      </c>
      <c r="T24" s="313"/>
      <c r="U24" s="238">
        <v>620</v>
      </c>
      <c r="V24" s="80">
        <v>620</v>
      </c>
      <c r="W24" s="314">
        <v>620</v>
      </c>
      <c r="X24" s="313"/>
    </row>
    <row r="25" spans="1:24" ht="15.75">
      <c r="A25" s="315" t="s">
        <v>66</v>
      </c>
      <c r="B25" s="316"/>
      <c r="C25" s="317" t="s">
        <v>96</v>
      </c>
      <c r="D25" s="318"/>
      <c r="E25" s="317" t="s">
        <v>96</v>
      </c>
      <c r="F25" s="318"/>
      <c r="G25" s="317" t="s">
        <v>96</v>
      </c>
      <c r="H25" s="318"/>
      <c r="I25" s="317" t="s">
        <v>96</v>
      </c>
      <c r="J25" s="318"/>
      <c r="K25" s="317" t="s">
        <v>96</v>
      </c>
      <c r="L25" s="318"/>
      <c r="M25" s="317" t="s">
        <v>96</v>
      </c>
      <c r="N25" s="318"/>
      <c r="O25" s="317" t="s">
        <v>96</v>
      </c>
      <c r="P25" s="318"/>
      <c r="Q25" s="317" t="s">
        <v>96</v>
      </c>
      <c r="R25" s="318"/>
      <c r="S25" s="317" t="s">
        <v>96</v>
      </c>
      <c r="T25" s="318"/>
      <c r="U25" s="317" t="s">
        <v>96</v>
      </c>
      <c r="V25" s="318"/>
      <c r="W25" s="317" t="s">
        <v>96</v>
      </c>
      <c r="X25" s="318"/>
    </row>
    <row r="26" spans="1:24" ht="16.5" thickBot="1">
      <c r="A26" s="344" t="s">
        <v>70</v>
      </c>
      <c r="B26" s="345"/>
      <c r="C26" s="321">
        <v>0.85</v>
      </c>
      <c r="D26" s="322"/>
      <c r="E26" s="321">
        <v>0.85</v>
      </c>
      <c r="F26" s="322"/>
      <c r="G26" s="321">
        <v>0.85</v>
      </c>
      <c r="H26" s="322"/>
      <c r="I26" s="321">
        <v>0.84</v>
      </c>
      <c r="J26" s="322"/>
      <c r="K26" s="321">
        <v>0.78</v>
      </c>
      <c r="L26" s="322"/>
      <c r="M26" s="321">
        <v>0.81</v>
      </c>
      <c r="N26" s="322"/>
      <c r="O26" s="321">
        <v>0.82</v>
      </c>
      <c r="P26" s="322"/>
      <c r="Q26" s="321">
        <v>0.78</v>
      </c>
      <c r="R26" s="322"/>
      <c r="S26" s="321">
        <v>0.8</v>
      </c>
      <c r="T26" s="322"/>
      <c r="U26" s="103">
        <v>0.85</v>
      </c>
      <c r="V26" s="103">
        <v>0.82</v>
      </c>
      <c r="W26" s="323">
        <v>0.8</v>
      </c>
      <c r="X26" s="322"/>
    </row>
    <row r="27" spans="1:24" ht="16.5" thickBot="1">
      <c r="A27" s="324"/>
      <c r="B27" s="325"/>
      <c r="C27" s="325"/>
      <c r="D27" s="325"/>
      <c r="E27" s="325"/>
      <c r="F27" s="325"/>
      <c r="G27" s="325"/>
      <c r="H27" s="325"/>
      <c r="I27" s="325"/>
      <c r="J27" s="325"/>
      <c r="K27" s="325"/>
      <c r="L27" s="325"/>
      <c r="M27" s="325"/>
      <c r="N27" s="325"/>
      <c r="O27" s="325"/>
      <c r="P27" s="325"/>
      <c r="Q27" s="325"/>
      <c r="R27" s="326"/>
      <c r="S27" s="327" t="s">
        <v>62</v>
      </c>
      <c r="T27" s="328"/>
      <c r="U27" s="329"/>
      <c r="V27" s="330"/>
      <c r="W27" s="331">
        <f>I17+Q17+W17</f>
        <v>104</v>
      </c>
      <c r="X27" s="332"/>
    </row>
    <row r="28" spans="1:24" ht="16.5" thickBot="1">
      <c r="A28" s="333" t="s">
        <v>47</v>
      </c>
      <c r="B28" s="334"/>
      <c r="C28" s="327" t="s">
        <v>48</v>
      </c>
      <c r="D28" s="328"/>
      <c r="E28" s="328"/>
      <c r="F28" s="328"/>
      <c r="G28" s="328"/>
      <c r="H28" s="328"/>
      <c r="I28" s="328"/>
      <c r="J28" s="328"/>
      <c r="K28" s="328"/>
      <c r="L28" s="328"/>
      <c r="M28" s="328"/>
      <c r="N28" s="328"/>
      <c r="O28" s="328"/>
      <c r="P28" s="328"/>
      <c r="Q28" s="328"/>
      <c r="R28" s="328"/>
      <c r="S28" s="328"/>
      <c r="T28" s="328"/>
      <c r="U28" s="328"/>
      <c r="V28" s="328"/>
      <c r="W28" s="328"/>
      <c r="X28" s="337"/>
    </row>
    <row r="29" spans="1:24" ht="16.5" thickBot="1">
      <c r="A29" s="335"/>
      <c r="B29" s="336"/>
      <c r="C29" s="338" t="s">
        <v>49</v>
      </c>
      <c r="D29" s="339"/>
      <c r="E29" s="339"/>
      <c r="F29" s="339"/>
      <c r="G29" s="339"/>
      <c r="H29" s="339"/>
      <c r="I29" s="339"/>
      <c r="J29" s="340"/>
      <c r="K29" s="341" t="s">
        <v>51</v>
      </c>
      <c r="L29" s="342"/>
      <c r="M29" s="342"/>
      <c r="N29" s="342"/>
      <c r="O29" s="342"/>
      <c r="P29" s="342"/>
      <c r="Q29" s="342"/>
      <c r="R29" s="343"/>
      <c r="S29" s="338" t="s">
        <v>50</v>
      </c>
      <c r="T29" s="339"/>
      <c r="U29" s="339"/>
      <c r="V29" s="339"/>
      <c r="W29" s="339"/>
      <c r="X29" s="340"/>
    </row>
    <row r="30" spans="1:24" ht="16.5" thickBot="1">
      <c r="A30" s="346" t="s">
        <v>53</v>
      </c>
      <c r="B30" s="350"/>
      <c r="C30" s="298" t="s">
        <v>30</v>
      </c>
      <c r="D30" s="299"/>
      <c r="E30" s="298" t="s">
        <v>31</v>
      </c>
      <c r="F30" s="299"/>
      <c r="G30" s="298" t="s">
        <v>32</v>
      </c>
      <c r="H30" s="299"/>
      <c r="I30" s="300" t="s">
        <v>24</v>
      </c>
      <c r="J30" s="300"/>
      <c r="K30" s="298" t="s">
        <v>25</v>
      </c>
      <c r="L30" s="299"/>
      <c r="M30" s="298" t="s">
        <v>26</v>
      </c>
      <c r="N30" s="299"/>
      <c r="O30" s="298" t="s">
        <v>27</v>
      </c>
      <c r="P30" s="299"/>
      <c r="Q30" s="300" t="s">
        <v>28</v>
      </c>
      <c r="R30" s="300"/>
      <c r="S30" s="298" t="s">
        <v>29</v>
      </c>
      <c r="T30" s="300"/>
      <c r="U30" s="75">
        <v>20</v>
      </c>
      <c r="V30" s="75">
        <v>22</v>
      </c>
      <c r="W30" s="351">
        <v>24</v>
      </c>
      <c r="X30" s="303"/>
    </row>
    <row r="31" spans="1:24" ht="16.5" thickBot="1">
      <c r="A31" s="346" t="s">
        <v>15</v>
      </c>
      <c r="B31" s="347"/>
      <c r="C31" s="348"/>
      <c r="D31" s="349"/>
      <c r="E31" s="348"/>
      <c r="F31" s="349"/>
      <c r="G31" s="348" t="s">
        <v>490</v>
      </c>
      <c r="H31" s="349"/>
      <c r="I31" s="348"/>
      <c r="J31" s="349"/>
      <c r="K31" s="348" t="s">
        <v>478</v>
      </c>
      <c r="L31" s="349"/>
      <c r="M31" s="348"/>
      <c r="N31" s="349"/>
      <c r="O31" s="348"/>
      <c r="P31" s="349"/>
      <c r="Q31" s="348"/>
      <c r="R31" s="349"/>
      <c r="S31" s="348" t="s">
        <v>493</v>
      </c>
      <c r="T31" s="349"/>
      <c r="U31" s="87"/>
      <c r="V31" s="87"/>
      <c r="W31" s="348"/>
      <c r="X31" s="349"/>
    </row>
    <row r="32" spans="1:24" ht="15.75">
      <c r="A32" s="356" t="s">
        <v>78</v>
      </c>
      <c r="B32" s="357"/>
      <c r="C32" s="354"/>
      <c r="D32" s="355"/>
      <c r="E32" s="354"/>
      <c r="F32" s="355"/>
      <c r="G32" s="354"/>
      <c r="H32" s="355"/>
      <c r="I32" s="354"/>
      <c r="J32" s="355"/>
      <c r="K32" s="354"/>
      <c r="L32" s="355"/>
      <c r="M32" s="354"/>
      <c r="N32" s="355"/>
      <c r="O32" s="354"/>
      <c r="P32" s="355"/>
      <c r="Q32" s="354"/>
      <c r="R32" s="355"/>
      <c r="S32" s="354"/>
      <c r="T32" s="355"/>
      <c r="U32" s="76"/>
      <c r="V32" s="76"/>
      <c r="W32" s="354"/>
      <c r="X32" s="355"/>
    </row>
    <row r="33" spans="1:24" ht="15.75">
      <c r="A33" s="352" t="s">
        <v>79</v>
      </c>
      <c r="B33" s="353"/>
      <c r="C33" s="354"/>
      <c r="D33" s="355"/>
      <c r="E33" s="354"/>
      <c r="F33" s="355"/>
      <c r="G33" s="354"/>
      <c r="H33" s="355"/>
      <c r="I33" s="354"/>
      <c r="J33" s="355"/>
      <c r="K33" s="354"/>
      <c r="L33" s="355"/>
      <c r="M33" s="354"/>
      <c r="N33" s="355"/>
      <c r="O33" s="354"/>
      <c r="P33" s="355"/>
      <c r="Q33" s="354"/>
      <c r="R33" s="355"/>
      <c r="S33" s="354"/>
      <c r="T33" s="355"/>
      <c r="U33" s="86"/>
      <c r="V33" s="86"/>
      <c r="W33" s="354"/>
      <c r="X33" s="355"/>
    </row>
    <row r="34" spans="1:24" ht="15.75">
      <c r="A34" s="352" t="s">
        <v>257</v>
      </c>
      <c r="B34" s="353"/>
      <c r="C34" s="354">
        <v>800</v>
      </c>
      <c r="D34" s="355"/>
      <c r="E34" s="354">
        <v>800</v>
      </c>
      <c r="F34" s="355"/>
      <c r="G34" s="354">
        <v>800</v>
      </c>
      <c r="H34" s="355"/>
      <c r="I34" s="354">
        <v>800</v>
      </c>
      <c r="J34" s="355"/>
      <c r="K34" s="354">
        <v>800</v>
      </c>
      <c r="L34" s="355"/>
      <c r="M34" s="354">
        <v>800</v>
      </c>
      <c r="N34" s="355"/>
      <c r="O34" s="354">
        <v>800</v>
      </c>
      <c r="P34" s="355"/>
      <c r="Q34" s="354">
        <v>800</v>
      </c>
      <c r="R34" s="355"/>
      <c r="S34" s="354">
        <v>800</v>
      </c>
      <c r="T34" s="355"/>
      <c r="U34" s="86">
        <v>800</v>
      </c>
      <c r="V34" s="86">
        <v>800</v>
      </c>
      <c r="W34" s="354">
        <v>800</v>
      </c>
      <c r="X34" s="355"/>
    </row>
    <row r="35" spans="1:24" ht="16.5" thickBot="1">
      <c r="A35" s="352" t="s">
        <v>258</v>
      </c>
      <c r="B35" s="353"/>
      <c r="C35" s="358">
        <v>880</v>
      </c>
      <c r="D35" s="359"/>
      <c r="E35" s="358">
        <v>880</v>
      </c>
      <c r="F35" s="359"/>
      <c r="G35" s="358">
        <v>870</v>
      </c>
      <c r="H35" s="359"/>
      <c r="I35" s="358">
        <v>870</v>
      </c>
      <c r="J35" s="359"/>
      <c r="K35" s="358">
        <v>870</v>
      </c>
      <c r="L35" s="359"/>
      <c r="M35" s="358">
        <v>870</v>
      </c>
      <c r="N35" s="359"/>
      <c r="O35" s="358">
        <v>870</v>
      </c>
      <c r="P35" s="359"/>
      <c r="Q35" s="358">
        <v>870</v>
      </c>
      <c r="R35" s="359"/>
      <c r="S35" s="358">
        <v>860</v>
      </c>
      <c r="T35" s="359"/>
      <c r="U35" s="86">
        <v>860</v>
      </c>
      <c r="V35" s="86">
        <v>860</v>
      </c>
      <c r="W35" s="358">
        <v>860</v>
      </c>
      <c r="X35" s="359"/>
    </row>
    <row r="36" spans="1:24" ht="16.5" thickBot="1">
      <c r="A36" s="346" t="s">
        <v>38</v>
      </c>
      <c r="B36" s="347"/>
      <c r="C36" s="364">
        <f t="shared" ref="C36" si="1">C32+C35+C34+C33</f>
        <v>1680</v>
      </c>
      <c r="D36" s="365"/>
      <c r="E36" s="364">
        <f t="shared" ref="E36" si="2">E32+E35+E34+E33</f>
        <v>1680</v>
      </c>
      <c r="F36" s="365"/>
      <c r="G36" s="364">
        <f t="shared" ref="G36:S36" si="3">G32+G35+G34+G33</f>
        <v>1670</v>
      </c>
      <c r="H36" s="365"/>
      <c r="I36" s="364">
        <f t="shared" si="3"/>
        <v>1670</v>
      </c>
      <c r="J36" s="365"/>
      <c r="K36" s="364">
        <f t="shared" si="3"/>
        <v>1670</v>
      </c>
      <c r="L36" s="365"/>
      <c r="M36" s="364">
        <f t="shared" si="3"/>
        <v>1670</v>
      </c>
      <c r="N36" s="365"/>
      <c r="O36" s="364">
        <f t="shared" si="3"/>
        <v>1670</v>
      </c>
      <c r="P36" s="365"/>
      <c r="Q36" s="364">
        <f t="shared" si="3"/>
        <v>1670</v>
      </c>
      <c r="R36" s="365"/>
      <c r="S36" s="364">
        <f t="shared" si="3"/>
        <v>1660</v>
      </c>
      <c r="T36" s="365"/>
      <c r="U36" s="82">
        <f>U32+U35+U34+U33</f>
        <v>1660</v>
      </c>
      <c r="V36" s="82">
        <f>V32+V35+V34+V33</f>
        <v>1660</v>
      </c>
      <c r="W36" s="364">
        <f t="shared" ref="W36" si="4">W32+W35+W34+W33</f>
        <v>1660</v>
      </c>
      <c r="X36" s="365"/>
    </row>
    <row r="37" spans="1:24" ht="15.75">
      <c r="A37" s="360" t="s">
        <v>81</v>
      </c>
      <c r="B37" s="361"/>
      <c r="C37" s="362"/>
      <c r="D37" s="363"/>
      <c r="E37" s="362"/>
      <c r="F37" s="363"/>
      <c r="G37" s="362"/>
      <c r="H37" s="363"/>
      <c r="I37" s="362"/>
      <c r="J37" s="363"/>
      <c r="K37" s="362"/>
      <c r="L37" s="363"/>
      <c r="M37" s="362"/>
      <c r="N37" s="363"/>
      <c r="O37" s="362"/>
      <c r="P37" s="363"/>
      <c r="Q37" s="362"/>
      <c r="R37" s="363"/>
      <c r="S37" s="362"/>
      <c r="T37" s="363"/>
      <c r="U37" s="81"/>
      <c r="V37" s="81"/>
      <c r="W37" s="362"/>
      <c r="X37" s="363"/>
    </row>
    <row r="38" spans="1:24" ht="15.75">
      <c r="A38" s="360" t="s">
        <v>68</v>
      </c>
      <c r="B38" s="361"/>
      <c r="C38" s="354"/>
      <c r="D38" s="355"/>
      <c r="E38" s="354"/>
      <c r="F38" s="355"/>
      <c r="G38" s="354"/>
      <c r="H38" s="355"/>
      <c r="I38" s="354"/>
      <c r="J38" s="355"/>
      <c r="K38" s="354"/>
      <c r="L38" s="355"/>
      <c r="M38" s="354"/>
      <c r="N38" s="355"/>
      <c r="O38" s="354"/>
      <c r="P38" s="355"/>
      <c r="Q38" s="354"/>
      <c r="R38" s="355"/>
      <c r="S38" s="354"/>
      <c r="T38" s="355"/>
      <c r="U38" s="76"/>
      <c r="V38" s="76"/>
      <c r="W38" s="354"/>
      <c r="X38" s="355"/>
    </row>
    <row r="39" spans="1:24" ht="15.75">
      <c r="A39" s="360" t="s">
        <v>83</v>
      </c>
      <c r="B39" s="361"/>
      <c r="C39" s="354">
        <v>1600</v>
      </c>
      <c r="D39" s="355"/>
      <c r="E39" s="354">
        <v>1600</v>
      </c>
      <c r="F39" s="355"/>
      <c r="G39" s="354">
        <v>1600</v>
      </c>
      <c r="H39" s="355"/>
      <c r="I39" s="354">
        <v>1600</v>
      </c>
      <c r="J39" s="355"/>
      <c r="K39" s="354">
        <v>1650</v>
      </c>
      <c r="L39" s="355"/>
      <c r="M39" s="354">
        <v>1650</v>
      </c>
      <c r="N39" s="355"/>
      <c r="O39" s="354">
        <v>1650</v>
      </c>
      <c r="P39" s="355"/>
      <c r="Q39" s="354">
        <v>1650</v>
      </c>
      <c r="R39" s="355"/>
      <c r="S39" s="354">
        <v>1650</v>
      </c>
      <c r="T39" s="355"/>
      <c r="U39" s="76">
        <v>1650</v>
      </c>
      <c r="V39" s="76">
        <v>1650</v>
      </c>
      <c r="W39" s="354">
        <v>1650</v>
      </c>
      <c r="X39" s="355"/>
    </row>
    <row r="40" spans="1:24" ht="15.75">
      <c r="A40" s="352" t="s">
        <v>73</v>
      </c>
      <c r="B40" s="353"/>
      <c r="C40" s="354">
        <v>400</v>
      </c>
      <c r="D40" s="355"/>
      <c r="E40" s="354">
        <v>400</v>
      </c>
      <c r="F40" s="355"/>
      <c r="G40" s="354">
        <v>400</v>
      </c>
      <c r="H40" s="355"/>
      <c r="I40" s="354">
        <v>400</v>
      </c>
      <c r="J40" s="355"/>
      <c r="K40" s="354">
        <v>350</v>
      </c>
      <c r="L40" s="355"/>
      <c r="M40" s="354">
        <v>350</v>
      </c>
      <c r="N40" s="355"/>
      <c r="O40" s="354">
        <v>350</v>
      </c>
      <c r="P40" s="355"/>
      <c r="Q40" s="354">
        <v>350</v>
      </c>
      <c r="R40" s="355"/>
      <c r="S40" s="354">
        <v>350</v>
      </c>
      <c r="T40" s="355"/>
      <c r="U40" s="76">
        <v>350</v>
      </c>
      <c r="V40" s="76">
        <v>350</v>
      </c>
      <c r="W40" s="354">
        <v>350</v>
      </c>
      <c r="X40" s="355"/>
    </row>
    <row r="41" spans="1:24" ht="15.75">
      <c r="A41" s="366" t="s">
        <v>84</v>
      </c>
      <c r="B41" s="367"/>
      <c r="C41" s="354">
        <v>400</v>
      </c>
      <c r="D41" s="355"/>
      <c r="E41" s="354">
        <v>400</v>
      </c>
      <c r="F41" s="355"/>
      <c r="G41" s="354">
        <v>400</v>
      </c>
      <c r="H41" s="355"/>
      <c r="I41" s="354">
        <v>400</v>
      </c>
      <c r="J41" s="355"/>
      <c r="K41" s="354">
        <v>400</v>
      </c>
      <c r="L41" s="355"/>
      <c r="M41" s="354">
        <v>400</v>
      </c>
      <c r="N41" s="355"/>
      <c r="O41" s="354">
        <v>400</v>
      </c>
      <c r="P41" s="355"/>
      <c r="Q41" s="354">
        <v>400</v>
      </c>
      <c r="R41" s="355"/>
      <c r="S41" s="354">
        <v>400</v>
      </c>
      <c r="T41" s="355"/>
      <c r="U41" s="76">
        <v>400</v>
      </c>
      <c r="V41" s="76">
        <v>400</v>
      </c>
      <c r="W41" s="354">
        <v>400</v>
      </c>
      <c r="X41" s="355"/>
    </row>
    <row r="42" spans="1:24" ht="16.5" thickBot="1">
      <c r="A42" s="366" t="s">
        <v>85</v>
      </c>
      <c r="B42" s="367"/>
      <c r="C42" s="358">
        <v>100</v>
      </c>
      <c r="D42" s="359"/>
      <c r="E42" s="358">
        <v>100</v>
      </c>
      <c r="F42" s="359"/>
      <c r="G42" s="358">
        <v>100</v>
      </c>
      <c r="H42" s="359"/>
      <c r="I42" s="358">
        <v>100</v>
      </c>
      <c r="J42" s="359"/>
      <c r="K42" s="358">
        <v>100</v>
      </c>
      <c r="L42" s="359"/>
      <c r="M42" s="358">
        <v>100</v>
      </c>
      <c r="N42" s="359"/>
      <c r="O42" s="358">
        <v>100</v>
      </c>
      <c r="P42" s="359"/>
      <c r="Q42" s="358">
        <v>100</v>
      </c>
      <c r="R42" s="359"/>
      <c r="S42" s="358">
        <v>100</v>
      </c>
      <c r="T42" s="359"/>
      <c r="U42" s="86">
        <v>100</v>
      </c>
      <c r="V42" s="86">
        <v>100</v>
      </c>
      <c r="W42" s="358">
        <v>100</v>
      </c>
      <c r="X42" s="359"/>
    </row>
    <row r="43" spans="1:24" ht="16.5" thickBot="1">
      <c r="A43" s="368" t="s">
        <v>52</v>
      </c>
      <c r="B43" s="369"/>
      <c r="C43" s="370">
        <f t="shared" ref="C43" si="5">C37+C38+C39+C40+C41+C42</f>
        <v>2500</v>
      </c>
      <c r="D43" s="371"/>
      <c r="E43" s="370">
        <f t="shared" ref="E43" si="6">E37+E38+E39+E40+E41+E42</f>
        <v>2500</v>
      </c>
      <c r="F43" s="371"/>
      <c r="G43" s="370">
        <f t="shared" ref="G43:S43" si="7">G37+G38+G39+G40+G41+G42</f>
        <v>2500</v>
      </c>
      <c r="H43" s="371"/>
      <c r="I43" s="370">
        <f t="shared" si="7"/>
        <v>2500</v>
      </c>
      <c r="J43" s="371"/>
      <c r="K43" s="370">
        <f t="shared" si="7"/>
        <v>2500</v>
      </c>
      <c r="L43" s="371"/>
      <c r="M43" s="370">
        <f t="shared" si="7"/>
        <v>2500</v>
      </c>
      <c r="N43" s="371"/>
      <c r="O43" s="370">
        <f t="shared" si="7"/>
        <v>2500</v>
      </c>
      <c r="P43" s="371"/>
      <c r="Q43" s="370">
        <f t="shared" si="7"/>
        <v>2500</v>
      </c>
      <c r="R43" s="371"/>
      <c r="S43" s="370">
        <f t="shared" si="7"/>
        <v>2500</v>
      </c>
      <c r="T43" s="371"/>
      <c r="U43" s="236">
        <f>U37+U38+U39+U40+U41+U42</f>
        <v>2500</v>
      </c>
      <c r="V43" s="236">
        <f>V37+V38+V39+V40+V41+V42</f>
        <v>2500</v>
      </c>
      <c r="W43" s="370">
        <f t="shared" ref="W43" si="8">W37+W38+W39+W40+W41+W42</f>
        <v>2500</v>
      </c>
      <c r="X43" s="371"/>
    </row>
    <row r="44" spans="1:24" ht="15.75">
      <c r="A44" s="373" t="s">
        <v>54</v>
      </c>
      <c r="B44" s="374"/>
      <c r="C44" s="362"/>
      <c r="D44" s="363"/>
      <c r="E44" s="362"/>
      <c r="F44" s="363"/>
      <c r="G44" s="362"/>
      <c r="H44" s="363"/>
      <c r="I44" s="362"/>
      <c r="J44" s="363"/>
      <c r="K44" s="362"/>
      <c r="L44" s="363"/>
      <c r="M44" s="362"/>
      <c r="N44" s="363"/>
      <c r="O44" s="362"/>
      <c r="P44" s="363"/>
      <c r="Q44" s="362"/>
      <c r="R44" s="363"/>
      <c r="S44" s="362"/>
      <c r="T44" s="363"/>
      <c r="U44" s="81"/>
      <c r="V44" s="81"/>
      <c r="W44" s="362"/>
      <c r="X44" s="363"/>
    </row>
    <row r="45" spans="1:24" ht="15.75">
      <c r="A45" s="292" t="s">
        <v>55</v>
      </c>
      <c r="B45" s="372"/>
      <c r="C45" s="354">
        <v>100</v>
      </c>
      <c r="D45" s="355"/>
      <c r="E45" s="354">
        <v>100</v>
      </c>
      <c r="F45" s="355"/>
      <c r="G45" s="354">
        <v>100</v>
      </c>
      <c r="H45" s="355"/>
      <c r="I45" s="354">
        <v>100</v>
      </c>
      <c r="J45" s="355"/>
      <c r="K45" s="354">
        <v>100</v>
      </c>
      <c r="L45" s="355"/>
      <c r="M45" s="354">
        <v>100</v>
      </c>
      <c r="N45" s="355"/>
      <c r="O45" s="354">
        <v>100</v>
      </c>
      <c r="P45" s="355"/>
      <c r="Q45" s="354">
        <v>100</v>
      </c>
      <c r="R45" s="355"/>
      <c r="S45" s="354">
        <v>100</v>
      </c>
      <c r="T45" s="355"/>
      <c r="U45" s="76">
        <v>100</v>
      </c>
      <c r="V45" s="76">
        <v>100</v>
      </c>
      <c r="W45" s="354">
        <v>100</v>
      </c>
      <c r="X45" s="355"/>
    </row>
    <row r="46" spans="1:24" ht="15.75">
      <c r="A46" s="360" t="s">
        <v>71</v>
      </c>
      <c r="B46" s="361"/>
      <c r="C46" s="354"/>
      <c r="D46" s="375"/>
      <c r="E46" s="354"/>
      <c r="F46" s="355"/>
      <c r="G46" s="354"/>
      <c r="H46" s="355"/>
      <c r="I46" s="354"/>
      <c r="J46" s="375"/>
      <c r="K46" s="354"/>
      <c r="L46" s="375"/>
      <c r="M46" s="354"/>
      <c r="N46" s="375"/>
      <c r="O46" s="354"/>
      <c r="P46" s="375"/>
      <c r="Q46" s="354"/>
      <c r="R46" s="375"/>
      <c r="S46" s="354"/>
      <c r="T46" s="375"/>
      <c r="U46" s="76"/>
      <c r="V46" s="76"/>
      <c r="W46" s="354"/>
      <c r="X46" s="375"/>
    </row>
    <row r="47" spans="1:24" ht="15.75">
      <c r="A47" s="292" t="s">
        <v>75</v>
      </c>
      <c r="B47" s="372"/>
      <c r="C47" s="354"/>
      <c r="D47" s="355"/>
      <c r="E47" s="354"/>
      <c r="F47" s="355"/>
      <c r="G47" s="354"/>
      <c r="H47" s="355"/>
      <c r="I47" s="354"/>
      <c r="J47" s="355"/>
      <c r="K47" s="354"/>
      <c r="L47" s="355"/>
      <c r="M47" s="354"/>
      <c r="N47" s="355"/>
      <c r="O47" s="354"/>
      <c r="P47" s="355"/>
      <c r="Q47" s="354"/>
      <c r="R47" s="355"/>
      <c r="S47" s="354"/>
      <c r="T47" s="355"/>
      <c r="U47" s="76"/>
      <c r="V47" s="76"/>
      <c r="W47" s="354"/>
      <c r="X47" s="355"/>
    </row>
    <row r="48" spans="1:24" ht="15.75">
      <c r="A48" s="292" t="s">
        <v>69</v>
      </c>
      <c r="B48" s="372"/>
      <c r="C48" s="354"/>
      <c r="D48" s="355"/>
      <c r="E48" s="354"/>
      <c r="F48" s="355"/>
      <c r="G48" s="354"/>
      <c r="H48" s="355"/>
      <c r="I48" s="354"/>
      <c r="J48" s="375"/>
      <c r="K48" s="354"/>
      <c r="L48" s="375"/>
      <c r="M48" s="354"/>
      <c r="N48" s="375"/>
      <c r="O48" s="354"/>
      <c r="P48" s="375"/>
      <c r="Q48" s="354"/>
      <c r="R48" s="375"/>
      <c r="S48" s="354"/>
      <c r="T48" s="375"/>
      <c r="U48" s="76"/>
      <c r="V48" s="76"/>
      <c r="W48" s="354"/>
      <c r="X48" s="375"/>
    </row>
    <row r="49" spans="1:24" ht="16.5" thickBot="1">
      <c r="A49" s="319"/>
      <c r="B49" s="376"/>
      <c r="C49" s="358"/>
      <c r="D49" s="377"/>
      <c r="E49" s="358"/>
      <c r="F49" s="377"/>
      <c r="G49" s="358"/>
      <c r="H49" s="377"/>
      <c r="I49" s="358"/>
      <c r="J49" s="377"/>
      <c r="K49" s="358"/>
      <c r="L49" s="377"/>
      <c r="M49" s="358"/>
      <c r="N49" s="377"/>
      <c r="O49" s="358"/>
      <c r="P49" s="377"/>
      <c r="Q49" s="358"/>
      <c r="R49" s="377"/>
      <c r="S49" s="358"/>
      <c r="T49" s="377"/>
      <c r="U49" s="86"/>
      <c r="V49" s="86"/>
      <c r="W49" s="358"/>
      <c r="X49" s="359"/>
    </row>
    <row r="50" spans="1:24" ht="16.5" thickBot="1">
      <c r="A50" s="384" t="s">
        <v>56</v>
      </c>
      <c r="B50" s="385"/>
      <c r="C50" s="290" t="s">
        <v>449</v>
      </c>
      <c r="D50" s="382"/>
      <c r="E50" s="382"/>
      <c r="F50" s="382"/>
      <c r="G50" s="382"/>
      <c r="H50" s="382"/>
      <c r="I50" s="382"/>
      <c r="J50" s="291"/>
      <c r="K50" s="290" t="s">
        <v>449</v>
      </c>
      <c r="L50" s="382"/>
      <c r="M50" s="382"/>
      <c r="N50" s="382"/>
      <c r="O50" s="382"/>
      <c r="P50" s="382"/>
      <c r="Q50" s="382"/>
      <c r="R50" s="291"/>
      <c r="S50" s="290" t="s">
        <v>449</v>
      </c>
      <c r="T50" s="382"/>
      <c r="U50" s="382"/>
      <c r="V50" s="382"/>
      <c r="W50" s="382"/>
      <c r="X50" s="291"/>
    </row>
    <row r="51" spans="1:24" ht="16.5" thickBot="1">
      <c r="A51" s="386" t="s">
        <v>40</v>
      </c>
      <c r="B51" s="387"/>
      <c r="C51" s="324" t="s">
        <v>464</v>
      </c>
      <c r="D51" s="325"/>
      <c r="E51" s="325"/>
      <c r="F51" s="325"/>
      <c r="G51" s="325"/>
      <c r="H51" s="325"/>
      <c r="I51" s="325"/>
      <c r="J51" s="326"/>
      <c r="K51" s="324" t="s">
        <v>464</v>
      </c>
      <c r="L51" s="325"/>
      <c r="M51" s="325"/>
      <c r="N51" s="325"/>
      <c r="O51" s="325"/>
      <c r="P51" s="325"/>
      <c r="Q51" s="325"/>
      <c r="R51" s="326"/>
      <c r="S51" s="388" t="s">
        <v>464</v>
      </c>
      <c r="T51" s="389"/>
      <c r="U51" s="389"/>
      <c r="V51" s="389"/>
      <c r="W51" s="389"/>
      <c r="X51" s="390"/>
    </row>
    <row r="52" spans="1:24" ht="16.5" thickBot="1">
      <c r="A52" s="378" t="s">
        <v>74</v>
      </c>
      <c r="B52" s="379"/>
      <c r="C52" s="380"/>
      <c r="D52" s="381" t="s">
        <v>20</v>
      </c>
      <c r="E52" s="382"/>
      <c r="F52" s="383"/>
      <c r="G52" s="381" t="s">
        <v>37</v>
      </c>
      <c r="H52" s="382"/>
      <c r="I52" s="382"/>
      <c r="J52" s="382"/>
      <c r="K52" s="382"/>
      <c r="L52" s="291"/>
      <c r="M52" s="290" t="s">
        <v>59</v>
      </c>
      <c r="N52" s="382"/>
      <c r="O52" s="383"/>
      <c r="P52" s="381" t="s">
        <v>20</v>
      </c>
      <c r="Q52" s="382"/>
      <c r="R52" s="383"/>
      <c r="S52" s="381" t="s">
        <v>37</v>
      </c>
      <c r="T52" s="382"/>
      <c r="U52" s="382"/>
      <c r="V52" s="382"/>
      <c r="W52" s="382"/>
      <c r="X52" s="291"/>
    </row>
    <row r="53" spans="1:24" ht="15.75">
      <c r="A53" s="395"/>
      <c r="B53" s="396"/>
      <c r="C53" s="397"/>
      <c r="D53" s="88"/>
      <c r="E53" s="88"/>
      <c r="F53" s="89">
        <f>E53-D53</f>
        <v>0</v>
      </c>
      <c r="G53" s="398"/>
      <c r="H53" s="399"/>
      <c r="I53" s="399"/>
      <c r="J53" s="399"/>
      <c r="K53" s="399"/>
      <c r="L53" s="400"/>
      <c r="M53" s="395" t="s">
        <v>60</v>
      </c>
      <c r="N53" s="396"/>
      <c r="O53" s="397"/>
      <c r="P53" s="88"/>
      <c r="Q53" s="88"/>
      <c r="R53" s="89">
        <f>Q53-P53</f>
        <v>0</v>
      </c>
      <c r="S53" s="398"/>
      <c r="T53" s="399"/>
      <c r="U53" s="399"/>
      <c r="V53" s="399"/>
      <c r="W53" s="399"/>
      <c r="X53" s="400"/>
    </row>
    <row r="54" spans="1:24" ht="15.75">
      <c r="A54" s="354"/>
      <c r="B54" s="375"/>
      <c r="C54" s="401"/>
      <c r="D54" s="83"/>
      <c r="E54" s="83"/>
      <c r="F54" s="83"/>
      <c r="G54" s="402"/>
      <c r="H54" s="403"/>
      <c r="I54" s="403"/>
      <c r="J54" s="403"/>
      <c r="K54" s="403"/>
      <c r="L54" s="404"/>
      <c r="M54" s="354"/>
      <c r="N54" s="375"/>
      <c r="O54" s="401"/>
      <c r="P54" s="83"/>
      <c r="Q54" s="83"/>
      <c r="R54" s="83"/>
      <c r="S54" s="405"/>
      <c r="T54" s="375"/>
      <c r="U54" s="375"/>
      <c r="V54" s="375"/>
      <c r="W54" s="375"/>
      <c r="X54" s="355"/>
    </row>
    <row r="55" spans="1:24" ht="16.5" thickBot="1">
      <c r="A55" s="391"/>
      <c r="B55" s="392"/>
      <c r="C55" s="393"/>
      <c r="D55" s="84"/>
      <c r="E55" s="84"/>
      <c r="F55" s="84"/>
      <c r="G55" s="394"/>
      <c r="H55" s="377"/>
      <c r="I55" s="377"/>
      <c r="J55" s="377"/>
      <c r="K55" s="377"/>
      <c r="L55" s="359"/>
      <c r="M55" s="391"/>
      <c r="N55" s="392"/>
      <c r="O55" s="393"/>
      <c r="P55" s="84"/>
      <c r="Q55" s="84"/>
      <c r="R55" s="84"/>
      <c r="S55" s="394"/>
      <c r="T55" s="377"/>
      <c r="U55" s="377"/>
      <c r="V55" s="377"/>
      <c r="W55" s="377"/>
      <c r="X55" s="359"/>
    </row>
  </sheetData>
  <mergeCells count="408">
    <mergeCell ref="A1:S1"/>
    <mergeCell ref="U1:V1"/>
    <mergeCell ref="A3:B4"/>
    <mergeCell ref="C3:F3"/>
    <mergeCell ref="G3:G4"/>
    <mergeCell ref="H3:H4"/>
    <mergeCell ref="I3:J3"/>
    <mergeCell ref="M3:S3"/>
    <mergeCell ref="T3:X3"/>
    <mergeCell ref="E4:F4"/>
    <mergeCell ref="A8:B8"/>
    <mergeCell ref="E8:F8"/>
    <mergeCell ref="A9:B9"/>
    <mergeCell ref="E9:F9"/>
    <mergeCell ref="A10:B10"/>
    <mergeCell ref="E10:F10"/>
    <mergeCell ref="A5:B5"/>
    <mergeCell ref="E5:F5"/>
    <mergeCell ref="A6:B6"/>
    <mergeCell ref="E6:F6"/>
    <mergeCell ref="A7:B7"/>
    <mergeCell ref="E7:F7"/>
    <mergeCell ref="E11:F11"/>
    <mergeCell ref="A13:D14"/>
    <mergeCell ref="E13:F13"/>
    <mergeCell ref="G13:H13"/>
    <mergeCell ref="I13:J13"/>
    <mergeCell ref="K13:L13"/>
    <mergeCell ref="E14:F14"/>
    <mergeCell ref="G14:H14"/>
    <mergeCell ref="I14:J14"/>
    <mergeCell ref="K14:L14"/>
    <mergeCell ref="A17:B17"/>
    <mergeCell ref="C17:D17"/>
    <mergeCell ref="E17:F17"/>
    <mergeCell ref="G17:H17"/>
    <mergeCell ref="I17:J17"/>
    <mergeCell ref="A16:B16"/>
    <mergeCell ref="C16:D16"/>
    <mergeCell ref="E16:F16"/>
    <mergeCell ref="G16:H16"/>
    <mergeCell ref="I16:J16"/>
    <mergeCell ref="K17:L17"/>
    <mergeCell ref="M17:N17"/>
    <mergeCell ref="O17:P17"/>
    <mergeCell ref="Q17:R17"/>
    <mergeCell ref="S17:T17"/>
    <mergeCell ref="W17:X17"/>
    <mergeCell ref="M16:N16"/>
    <mergeCell ref="O16:P16"/>
    <mergeCell ref="Q16:R16"/>
    <mergeCell ref="S16:T16"/>
    <mergeCell ref="W16:X16"/>
    <mergeCell ref="K16:L16"/>
    <mergeCell ref="A19:B19"/>
    <mergeCell ref="C19:D19"/>
    <mergeCell ref="E19:F19"/>
    <mergeCell ref="G19:H19"/>
    <mergeCell ref="I19:J19"/>
    <mergeCell ref="A18:B18"/>
    <mergeCell ref="C18:D18"/>
    <mergeCell ref="E18:F18"/>
    <mergeCell ref="G18:H18"/>
    <mergeCell ref="I18:J18"/>
    <mergeCell ref="K19:L19"/>
    <mergeCell ref="M19:N19"/>
    <mergeCell ref="O19:P19"/>
    <mergeCell ref="Q19:R19"/>
    <mergeCell ref="S19:T19"/>
    <mergeCell ref="W19:X19"/>
    <mergeCell ref="M18:N18"/>
    <mergeCell ref="O18:P18"/>
    <mergeCell ref="Q18:R18"/>
    <mergeCell ref="S18:T18"/>
    <mergeCell ref="W18:X18"/>
    <mergeCell ref="K18:L18"/>
    <mergeCell ref="A21:B21"/>
    <mergeCell ref="C21:D21"/>
    <mergeCell ref="E21:F21"/>
    <mergeCell ref="G21:H21"/>
    <mergeCell ref="I21:J21"/>
    <mergeCell ref="A20:B20"/>
    <mergeCell ref="C20:D20"/>
    <mergeCell ref="E20:F20"/>
    <mergeCell ref="G20:H20"/>
    <mergeCell ref="I20:J20"/>
    <mergeCell ref="K21:L21"/>
    <mergeCell ref="M21:N21"/>
    <mergeCell ref="O21:P21"/>
    <mergeCell ref="Q21:R21"/>
    <mergeCell ref="S21:T21"/>
    <mergeCell ref="W21:X21"/>
    <mergeCell ref="M20:N20"/>
    <mergeCell ref="O20:P20"/>
    <mergeCell ref="Q20:R20"/>
    <mergeCell ref="S20:T20"/>
    <mergeCell ref="W20:X20"/>
    <mergeCell ref="K20:L20"/>
    <mergeCell ref="A23:B23"/>
    <mergeCell ref="C23:D23"/>
    <mergeCell ref="E23:F23"/>
    <mergeCell ref="G23:H23"/>
    <mergeCell ref="I23:J23"/>
    <mergeCell ref="A22:B22"/>
    <mergeCell ref="C22:D22"/>
    <mergeCell ref="E22:F22"/>
    <mergeCell ref="G22:H22"/>
    <mergeCell ref="I22:J22"/>
    <mergeCell ref="K23:L23"/>
    <mergeCell ref="M23:N23"/>
    <mergeCell ref="O23:P23"/>
    <mergeCell ref="Q23:R23"/>
    <mergeCell ref="S23:T23"/>
    <mergeCell ref="W23:X23"/>
    <mergeCell ref="M22:N22"/>
    <mergeCell ref="O22:P22"/>
    <mergeCell ref="Q22:R22"/>
    <mergeCell ref="S22:T22"/>
    <mergeCell ref="W22:X22"/>
    <mergeCell ref="K22:L22"/>
    <mergeCell ref="M24:N24"/>
    <mergeCell ref="O24:P24"/>
    <mergeCell ref="Q24:R24"/>
    <mergeCell ref="S24:T24"/>
    <mergeCell ref="W24:X24"/>
    <mergeCell ref="A25:B25"/>
    <mergeCell ref="C25:D25"/>
    <mergeCell ref="E25:F25"/>
    <mergeCell ref="G25:H25"/>
    <mergeCell ref="I25:J25"/>
    <mergeCell ref="A24:B24"/>
    <mergeCell ref="C24:D24"/>
    <mergeCell ref="E24:F24"/>
    <mergeCell ref="G24:H24"/>
    <mergeCell ref="I24:J24"/>
    <mergeCell ref="K24:L24"/>
    <mergeCell ref="W25:X25"/>
    <mergeCell ref="K25:L25"/>
    <mergeCell ref="M25:N25"/>
    <mergeCell ref="O25:P25"/>
    <mergeCell ref="Q25:R25"/>
    <mergeCell ref="S25:T25"/>
    <mergeCell ref="U25:V25"/>
    <mergeCell ref="S26:T26"/>
    <mergeCell ref="W26:X26"/>
    <mergeCell ref="A27:R27"/>
    <mergeCell ref="S27:V27"/>
    <mergeCell ref="W27:X27"/>
    <mergeCell ref="A28:B29"/>
    <mergeCell ref="C28:X28"/>
    <mergeCell ref="C29:J29"/>
    <mergeCell ref="K29:R29"/>
    <mergeCell ref="S29:X29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A31:B31"/>
    <mergeCell ref="C31:D31"/>
    <mergeCell ref="E31:F31"/>
    <mergeCell ref="G31:H31"/>
    <mergeCell ref="I31:J31"/>
    <mergeCell ref="A30:B30"/>
    <mergeCell ref="C30:D30"/>
    <mergeCell ref="E30:F30"/>
    <mergeCell ref="G30:H30"/>
    <mergeCell ref="I30:J30"/>
    <mergeCell ref="K31:L31"/>
    <mergeCell ref="M31:N31"/>
    <mergeCell ref="O31:P31"/>
    <mergeCell ref="Q31:R31"/>
    <mergeCell ref="S31:T31"/>
    <mergeCell ref="W31:X31"/>
    <mergeCell ref="M30:N30"/>
    <mergeCell ref="O30:P30"/>
    <mergeCell ref="Q30:R30"/>
    <mergeCell ref="S30:T30"/>
    <mergeCell ref="W30:X30"/>
    <mergeCell ref="K30:L30"/>
    <mergeCell ref="A33:B33"/>
    <mergeCell ref="C33:D33"/>
    <mergeCell ref="E33:F33"/>
    <mergeCell ref="G33:H33"/>
    <mergeCell ref="I33:J33"/>
    <mergeCell ref="A32:B32"/>
    <mergeCell ref="C32:D32"/>
    <mergeCell ref="E32:F32"/>
    <mergeCell ref="G32:H32"/>
    <mergeCell ref="I32:J32"/>
    <mergeCell ref="K33:L33"/>
    <mergeCell ref="M33:N33"/>
    <mergeCell ref="O33:P33"/>
    <mergeCell ref="Q33:R33"/>
    <mergeCell ref="S33:T33"/>
    <mergeCell ref="W33:X33"/>
    <mergeCell ref="M32:N32"/>
    <mergeCell ref="O32:P32"/>
    <mergeCell ref="Q32:R32"/>
    <mergeCell ref="S32:T32"/>
    <mergeCell ref="W32:X32"/>
    <mergeCell ref="K32:L32"/>
    <mergeCell ref="A35:B35"/>
    <mergeCell ref="C35:D35"/>
    <mergeCell ref="E35:F35"/>
    <mergeCell ref="G35:H35"/>
    <mergeCell ref="I35:J35"/>
    <mergeCell ref="A34:B34"/>
    <mergeCell ref="C34:D34"/>
    <mergeCell ref="E34:F34"/>
    <mergeCell ref="G34:H34"/>
    <mergeCell ref="I34:J34"/>
    <mergeCell ref="K35:L35"/>
    <mergeCell ref="M35:N35"/>
    <mergeCell ref="O35:P35"/>
    <mergeCell ref="Q35:R35"/>
    <mergeCell ref="S35:T35"/>
    <mergeCell ref="W35:X35"/>
    <mergeCell ref="M34:N34"/>
    <mergeCell ref="O34:P34"/>
    <mergeCell ref="Q34:R34"/>
    <mergeCell ref="S34:T34"/>
    <mergeCell ref="W34:X34"/>
    <mergeCell ref="K34:L34"/>
    <mergeCell ref="A37:B37"/>
    <mergeCell ref="C37:D37"/>
    <mergeCell ref="E37:F37"/>
    <mergeCell ref="G37:H37"/>
    <mergeCell ref="I37:J37"/>
    <mergeCell ref="A36:B36"/>
    <mergeCell ref="C36:D36"/>
    <mergeCell ref="E36:F36"/>
    <mergeCell ref="G36:H36"/>
    <mergeCell ref="I36:J36"/>
    <mergeCell ref="K37:L37"/>
    <mergeCell ref="M37:N37"/>
    <mergeCell ref="O37:P37"/>
    <mergeCell ref="Q37:R37"/>
    <mergeCell ref="S37:T37"/>
    <mergeCell ref="W37:X37"/>
    <mergeCell ref="M36:N36"/>
    <mergeCell ref="O36:P36"/>
    <mergeCell ref="Q36:R36"/>
    <mergeCell ref="S36:T36"/>
    <mergeCell ref="W36:X36"/>
    <mergeCell ref="K36:L36"/>
    <mergeCell ref="A39:B39"/>
    <mergeCell ref="C39:D39"/>
    <mergeCell ref="E39:F39"/>
    <mergeCell ref="G39:H39"/>
    <mergeCell ref="I39:J39"/>
    <mergeCell ref="A38:B38"/>
    <mergeCell ref="C38:D38"/>
    <mergeCell ref="E38:F38"/>
    <mergeCell ref="G38:H38"/>
    <mergeCell ref="I38:J38"/>
    <mergeCell ref="K39:L39"/>
    <mergeCell ref="M39:N39"/>
    <mergeCell ref="O39:P39"/>
    <mergeCell ref="Q39:R39"/>
    <mergeCell ref="S39:T39"/>
    <mergeCell ref="W39:X39"/>
    <mergeCell ref="M38:N38"/>
    <mergeCell ref="O38:P38"/>
    <mergeCell ref="Q38:R38"/>
    <mergeCell ref="S38:T38"/>
    <mergeCell ref="W38:X38"/>
    <mergeCell ref="K38:L38"/>
    <mergeCell ref="A41:B41"/>
    <mergeCell ref="C41:D41"/>
    <mergeCell ref="E41:F41"/>
    <mergeCell ref="G41:H41"/>
    <mergeCell ref="I41:J41"/>
    <mergeCell ref="A40:B40"/>
    <mergeCell ref="C40:D40"/>
    <mergeCell ref="E40:F40"/>
    <mergeCell ref="G40:H40"/>
    <mergeCell ref="I40:J40"/>
    <mergeCell ref="K41:L41"/>
    <mergeCell ref="M41:N41"/>
    <mergeCell ref="O41:P41"/>
    <mergeCell ref="Q41:R41"/>
    <mergeCell ref="S41:T41"/>
    <mergeCell ref="W41:X41"/>
    <mergeCell ref="M40:N40"/>
    <mergeCell ref="O40:P40"/>
    <mergeCell ref="Q40:R40"/>
    <mergeCell ref="S40:T40"/>
    <mergeCell ref="W40:X40"/>
    <mergeCell ref="K40:L40"/>
    <mergeCell ref="A43:B43"/>
    <mergeCell ref="C43:D43"/>
    <mergeCell ref="E43:F43"/>
    <mergeCell ref="G43:H43"/>
    <mergeCell ref="I43:J43"/>
    <mergeCell ref="A42:B42"/>
    <mergeCell ref="C42:D42"/>
    <mergeCell ref="E42:F42"/>
    <mergeCell ref="G42:H42"/>
    <mergeCell ref="I42:J42"/>
    <mergeCell ref="K43:L43"/>
    <mergeCell ref="M43:N43"/>
    <mergeCell ref="O43:P43"/>
    <mergeCell ref="Q43:R43"/>
    <mergeCell ref="S43:T43"/>
    <mergeCell ref="W43:X43"/>
    <mergeCell ref="M42:N42"/>
    <mergeCell ref="O42:P42"/>
    <mergeCell ref="Q42:R42"/>
    <mergeCell ref="S42:T42"/>
    <mergeCell ref="W42:X42"/>
    <mergeCell ref="K42:L42"/>
    <mergeCell ref="A45:B45"/>
    <mergeCell ref="C45:D45"/>
    <mergeCell ref="E45:F45"/>
    <mergeCell ref="G45:H45"/>
    <mergeCell ref="I45:J45"/>
    <mergeCell ref="A44:B44"/>
    <mergeCell ref="C44:D44"/>
    <mergeCell ref="E44:F44"/>
    <mergeCell ref="G44:H44"/>
    <mergeCell ref="I44:J44"/>
    <mergeCell ref="K45:L45"/>
    <mergeCell ref="M45:N45"/>
    <mergeCell ref="O45:P45"/>
    <mergeCell ref="Q45:R45"/>
    <mergeCell ref="S45:T45"/>
    <mergeCell ref="W45:X45"/>
    <mergeCell ref="M44:N44"/>
    <mergeCell ref="O44:P44"/>
    <mergeCell ref="Q44:R44"/>
    <mergeCell ref="S44:T44"/>
    <mergeCell ref="W44:X44"/>
    <mergeCell ref="K44:L44"/>
    <mergeCell ref="A47:B47"/>
    <mergeCell ref="C47:D47"/>
    <mergeCell ref="E47:F47"/>
    <mergeCell ref="G47:H47"/>
    <mergeCell ref="I47:J47"/>
    <mergeCell ref="A46:B46"/>
    <mergeCell ref="C46:D46"/>
    <mergeCell ref="E46:F46"/>
    <mergeCell ref="G46:H46"/>
    <mergeCell ref="I46:J46"/>
    <mergeCell ref="K47:L47"/>
    <mergeCell ref="M47:N47"/>
    <mergeCell ref="O47:P47"/>
    <mergeCell ref="Q47:R47"/>
    <mergeCell ref="S47:T47"/>
    <mergeCell ref="W47:X47"/>
    <mergeCell ref="M46:N46"/>
    <mergeCell ref="O46:P46"/>
    <mergeCell ref="Q46:R46"/>
    <mergeCell ref="S46:T46"/>
    <mergeCell ref="W46:X46"/>
    <mergeCell ref="K46:L46"/>
    <mergeCell ref="A49:B49"/>
    <mergeCell ref="C49:D49"/>
    <mergeCell ref="E49:F49"/>
    <mergeCell ref="G49:H49"/>
    <mergeCell ref="I49:J49"/>
    <mergeCell ref="A48:B48"/>
    <mergeCell ref="C48:D48"/>
    <mergeCell ref="E48:F48"/>
    <mergeCell ref="G48:H48"/>
    <mergeCell ref="I48:J48"/>
    <mergeCell ref="K49:L49"/>
    <mergeCell ref="M49:N49"/>
    <mergeCell ref="O49:P49"/>
    <mergeCell ref="Q49:R49"/>
    <mergeCell ref="S49:T49"/>
    <mergeCell ref="W49:X49"/>
    <mergeCell ref="M48:N48"/>
    <mergeCell ref="O48:P48"/>
    <mergeCell ref="Q48:R48"/>
    <mergeCell ref="S48:T48"/>
    <mergeCell ref="W48:X48"/>
    <mergeCell ref="K48:L48"/>
    <mergeCell ref="A52:C52"/>
    <mergeCell ref="D52:F52"/>
    <mergeCell ref="G52:L52"/>
    <mergeCell ref="M52:O52"/>
    <mergeCell ref="P52:R52"/>
    <mergeCell ref="S52:X52"/>
    <mergeCell ref="A50:B50"/>
    <mergeCell ref="C50:J50"/>
    <mergeCell ref="K50:R50"/>
    <mergeCell ref="S50:X50"/>
    <mergeCell ref="A51:B51"/>
    <mergeCell ref="C51:J51"/>
    <mergeCell ref="K51:R51"/>
    <mergeCell ref="S51:X51"/>
    <mergeCell ref="A55:C55"/>
    <mergeCell ref="G55:L55"/>
    <mergeCell ref="M55:O55"/>
    <mergeCell ref="S55:X55"/>
    <mergeCell ref="A53:C53"/>
    <mergeCell ref="G53:L53"/>
    <mergeCell ref="M53:O53"/>
    <mergeCell ref="S53:X53"/>
    <mergeCell ref="A54:C54"/>
    <mergeCell ref="G54:L54"/>
    <mergeCell ref="M54:O54"/>
    <mergeCell ref="S54:X54"/>
  </mergeCells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X55"/>
  <sheetViews>
    <sheetView tabSelected="1" zoomScale="90" zoomScaleNormal="9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L9" sqref="L9"/>
    </sheetView>
  </sheetViews>
  <sheetFormatPr defaultRowHeight="15"/>
  <cols>
    <col min="3" max="3" width="7.85546875" customWidth="1"/>
    <col min="4" max="4" width="7.28515625" customWidth="1"/>
    <col min="6" max="6" width="5.7109375" customWidth="1"/>
    <col min="8" max="8" width="6.7109375" customWidth="1"/>
    <col min="9" max="9" width="7.85546875" customWidth="1"/>
    <col min="11" max="11" width="6.7109375" customWidth="1"/>
    <col min="14" max="14" width="6.5703125" customWidth="1"/>
    <col min="15" max="15" width="8.28515625" customWidth="1"/>
    <col min="16" max="16" width="7.85546875" customWidth="1"/>
    <col min="17" max="17" width="7.5703125" customWidth="1"/>
    <col min="18" max="18" width="7.28515625" customWidth="1"/>
    <col min="19" max="19" width="10.5703125" customWidth="1"/>
    <col min="20" max="20" width="6.85546875" customWidth="1"/>
    <col min="23" max="23" width="7.42578125" customWidth="1"/>
    <col min="24" max="24" width="7.28515625" customWidth="1"/>
  </cols>
  <sheetData>
    <row r="1" spans="1:24" ht="20.25">
      <c r="A1" s="259" t="s">
        <v>72</v>
      </c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  <c r="N1" s="260"/>
      <c r="O1" s="260"/>
      <c r="P1" s="260"/>
      <c r="Q1" s="260"/>
      <c r="R1" s="260"/>
      <c r="S1" s="260"/>
      <c r="T1" s="5">
        <v>31</v>
      </c>
      <c r="U1" s="261" t="s">
        <v>86</v>
      </c>
      <c r="V1" s="261"/>
      <c r="W1" s="5" t="s">
        <v>77</v>
      </c>
      <c r="X1" s="6"/>
    </row>
    <row r="2" spans="1:24" ht="15.75" thickBot="1">
      <c r="A2" s="104"/>
      <c r="B2" s="105"/>
      <c r="C2" s="105"/>
      <c r="D2" s="105"/>
      <c r="E2" s="105"/>
      <c r="F2" s="105"/>
      <c r="G2" s="105"/>
      <c r="H2" s="105"/>
      <c r="I2" s="105"/>
      <c r="J2" s="105"/>
      <c r="K2" s="106"/>
      <c r="L2" s="106"/>
      <c r="M2" s="106"/>
      <c r="N2" s="105"/>
      <c r="O2" s="107"/>
      <c r="P2" s="105"/>
      <c r="Q2" s="105"/>
      <c r="R2" s="105"/>
      <c r="S2" s="105"/>
      <c r="T2" s="105"/>
      <c r="U2" s="105"/>
      <c r="V2" s="107"/>
      <c r="W2" s="105"/>
      <c r="X2" s="108"/>
    </row>
    <row r="3" spans="1:24" ht="38.25">
      <c r="A3" s="262" t="s">
        <v>0</v>
      </c>
      <c r="B3" s="263"/>
      <c r="C3" s="266" t="s">
        <v>1</v>
      </c>
      <c r="D3" s="267"/>
      <c r="E3" s="267"/>
      <c r="F3" s="267"/>
      <c r="G3" s="267" t="s">
        <v>22</v>
      </c>
      <c r="H3" s="269" t="s">
        <v>23</v>
      </c>
      <c r="I3" s="262" t="s">
        <v>36</v>
      </c>
      <c r="J3" s="263"/>
      <c r="K3" s="230" t="s">
        <v>45</v>
      </c>
      <c r="L3" s="230" t="s">
        <v>33</v>
      </c>
      <c r="M3" s="271" t="s">
        <v>2</v>
      </c>
      <c r="N3" s="272"/>
      <c r="O3" s="272"/>
      <c r="P3" s="272"/>
      <c r="Q3" s="272"/>
      <c r="R3" s="272"/>
      <c r="S3" s="273"/>
      <c r="T3" s="266" t="s">
        <v>34</v>
      </c>
      <c r="U3" s="267"/>
      <c r="V3" s="267"/>
      <c r="W3" s="267"/>
      <c r="X3" s="263"/>
    </row>
    <row r="4" spans="1:24" ht="26.25" thickBot="1">
      <c r="A4" s="264"/>
      <c r="B4" s="265"/>
      <c r="C4" s="1" t="s">
        <v>3</v>
      </c>
      <c r="D4" s="231" t="s">
        <v>4</v>
      </c>
      <c r="E4" s="274" t="s">
        <v>5</v>
      </c>
      <c r="F4" s="274"/>
      <c r="G4" s="268"/>
      <c r="H4" s="270"/>
      <c r="I4" s="228" t="s">
        <v>6</v>
      </c>
      <c r="J4" s="2" t="s">
        <v>39</v>
      </c>
      <c r="K4" s="3" t="s">
        <v>46</v>
      </c>
      <c r="L4" s="3" t="s">
        <v>21</v>
      </c>
      <c r="M4" s="228" t="s">
        <v>9</v>
      </c>
      <c r="N4" s="231" t="s">
        <v>67</v>
      </c>
      <c r="O4" s="231" t="s">
        <v>10</v>
      </c>
      <c r="P4" s="231" t="s">
        <v>11</v>
      </c>
      <c r="Q4" s="231" t="s">
        <v>12</v>
      </c>
      <c r="R4" s="229" t="s">
        <v>65</v>
      </c>
      <c r="S4" s="90" t="s">
        <v>61</v>
      </c>
      <c r="T4" s="1" t="s">
        <v>7</v>
      </c>
      <c r="U4" s="231" t="s">
        <v>8</v>
      </c>
      <c r="V4" s="231" t="s">
        <v>13</v>
      </c>
      <c r="W4" s="231" t="s">
        <v>41</v>
      </c>
      <c r="X4" s="4" t="s">
        <v>14</v>
      </c>
    </row>
    <row r="5" spans="1:24" ht="16.5" thickBot="1">
      <c r="A5" s="275" t="s">
        <v>472</v>
      </c>
      <c r="B5" s="276"/>
      <c r="C5" s="16">
        <v>8.3333333333333329E-2</v>
      </c>
      <c r="D5" s="233">
        <v>9.375E-2</v>
      </c>
      <c r="E5" s="280">
        <f t="shared" ref="E5:E10" si="0">D5-C5</f>
        <v>1.0416666666666671E-2</v>
      </c>
      <c r="F5" s="280"/>
      <c r="G5" s="99" t="s">
        <v>92</v>
      </c>
      <c r="H5" s="8">
        <v>1.5</v>
      </c>
      <c r="I5" s="9">
        <v>0.66666666666666663</v>
      </c>
      <c r="J5" s="10">
        <v>18.850000000000001</v>
      </c>
      <c r="K5" s="7">
        <v>14</v>
      </c>
      <c r="L5" s="21">
        <v>36.049999999999997</v>
      </c>
      <c r="M5" s="11">
        <v>32.07</v>
      </c>
      <c r="N5" s="12">
        <v>9.08</v>
      </c>
      <c r="O5" s="12">
        <v>38.89</v>
      </c>
      <c r="P5" s="12">
        <v>6.85</v>
      </c>
      <c r="Q5" s="12">
        <v>7.53</v>
      </c>
      <c r="R5" s="12">
        <v>0.64</v>
      </c>
      <c r="S5" s="91" t="s">
        <v>496</v>
      </c>
      <c r="T5" s="13">
        <v>1.38</v>
      </c>
      <c r="U5" s="12">
        <v>76.14</v>
      </c>
      <c r="V5" s="14">
        <v>0.14000000000000001</v>
      </c>
      <c r="W5" s="14">
        <v>1.0999999999999999E-2</v>
      </c>
      <c r="X5" s="15">
        <v>6.63</v>
      </c>
    </row>
    <row r="6" spans="1:24" ht="16.5" thickBot="1">
      <c r="A6" s="275" t="s">
        <v>473</v>
      </c>
      <c r="B6" s="276"/>
      <c r="C6" s="16">
        <v>0.34375</v>
      </c>
      <c r="D6" s="232">
        <v>0.35416666666666669</v>
      </c>
      <c r="E6" s="277">
        <f t="shared" si="0"/>
        <v>1.0416666666666685E-2</v>
      </c>
      <c r="F6" s="277"/>
      <c r="G6" s="99" t="s">
        <v>92</v>
      </c>
      <c r="H6" s="100">
        <v>1.5</v>
      </c>
      <c r="I6" s="18">
        <v>0.75</v>
      </c>
      <c r="J6" s="19">
        <v>20.85</v>
      </c>
      <c r="K6" s="20">
        <v>14</v>
      </c>
      <c r="L6" s="21">
        <v>41.35</v>
      </c>
      <c r="M6" s="22">
        <v>31.51</v>
      </c>
      <c r="N6" s="23">
        <v>9.27</v>
      </c>
      <c r="O6" s="23">
        <v>38.58</v>
      </c>
      <c r="P6" s="23">
        <v>7.97</v>
      </c>
      <c r="Q6" s="23">
        <v>6.63</v>
      </c>
      <c r="R6" s="23">
        <v>0.53</v>
      </c>
      <c r="S6" s="92" t="s">
        <v>497</v>
      </c>
      <c r="T6" s="24">
        <v>0.59</v>
      </c>
      <c r="U6" s="23">
        <v>76.14</v>
      </c>
      <c r="V6" s="20">
        <v>0.11799999999999999</v>
      </c>
      <c r="W6" s="25">
        <v>5.0000000000000001E-3</v>
      </c>
      <c r="X6" s="26">
        <v>6.99</v>
      </c>
    </row>
    <row r="7" spans="1:24" ht="16.5" thickBot="1">
      <c r="A7" s="275" t="s">
        <v>474</v>
      </c>
      <c r="B7" s="276"/>
      <c r="C7" s="27">
        <v>0.59375</v>
      </c>
      <c r="D7" s="28">
        <v>0.60069444444444442</v>
      </c>
      <c r="E7" s="277">
        <f t="shared" si="0"/>
        <v>6.9444444444444198E-3</v>
      </c>
      <c r="F7" s="277"/>
      <c r="G7" s="99" t="s">
        <v>92</v>
      </c>
      <c r="H7" s="17">
        <v>1.5</v>
      </c>
      <c r="I7" s="18">
        <v>0.75</v>
      </c>
      <c r="J7" s="19">
        <v>20.65</v>
      </c>
      <c r="K7" s="20">
        <v>14</v>
      </c>
      <c r="L7" s="21">
        <v>40.5</v>
      </c>
      <c r="M7" s="22">
        <v>31.59</v>
      </c>
      <c r="N7" s="23">
        <v>9.44</v>
      </c>
      <c r="O7" s="23">
        <v>39.07</v>
      </c>
      <c r="P7" s="23">
        <v>7.11</v>
      </c>
      <c r="Q7" s="23">
        <v>7.22</v>
      </c>
      <c r="R7" s="23">
        <v>0.52</v>
      </c>
      <c r="S7" s="92" t="s">
        <v>459</v>
      </c>
      <c r="T7" s="24">
        <v>0.76</v>
      </c>
      <c r="U7" s="23">
        <v>75.77</v>
      </c>
      <c r="V7" s="20">
        <v>0.13100000000000001</v>
      </c>
      <c r="W7" s="25">
        <v>6.0000000000000001E-3</v>
      </c>
      <c r="X7" s="26">
        <v>6.9</v>
      </c>
    </row>
    <row r="8" spans="1:24" ht="16.5" thickBot="1">
      <c r="A8" s="275" t="s">
        <v>475</v>
      </c>
      <c r="B8" s="276"/>
      <c r="C8" s="101">
        <v>0.85416666666666663</v>
      </c>
      <c r="D8" s="232">
        <v>0.86458333333333337</v>
      </c>
      <c r="E8" s="277">
        <f t="shared" si="0"/>
        <v>1.0416666666666741E-2</v>
      </c>
      <c r="F8" s="277"/>
      <c r="G8" s="99" t="s">
        <v>111</v>
      </c>
      <c r="H8" s="100">
        <v>1.6</v>
      </c>
      <c r="I8" s="18">
        <v>0.8</v>
      </c>
      <c r="J8" s="19">
        <v>20.5</v>
      </c>
      <c r="K8" s="20">
        <v>14</v>
      </c>
      <c r="L8" s="21">
        <v>42.85</v>
      </c>
      <c r="M8" s="22">
        <v>31.26</v>
      </c>
      <c r="N8" s="23">
        <v>9.39</v>
      </c>
      <c r="O8" s="23">
        <v>39.74</v>
      </c>
      <c r="P8" s="23">
        <v>7.63</v>
      </c>
      <c r="Q8" s="23">
        <v>6.87</v>
      </c>
      <c r="R8" s="96">
        <v>0.61</v>
      </c>
      <c r="S8" s="93" t="s">
        <v>365</v>
      </c>
      <c r="T8" s="24">
        <v>0.79</v>
      </c>
      <c r="U8" s="23">
        <v>75.72</v>
      </c>
      <c r="V8" s="31">
        <v>0.13700000000000001</v>
      </c>
      <c r="W8" s="33">
        <v>8.0000000000000002E-3</v>
      </c>
      <c r="X8" s="31">
        <v>6.88</v>
      </c>
    </row>
    <row r="9" spans="1:24" ht="16.5" thickBot="1">
      <c r="A9" s="275"/>
      <c r="B9" s="278"/>
      <c r="C9" s="16"/>
      <c r="D9" s="232"/>
      <c r="E9" s="277">
        <f t="shared" si="0"/>
        <v>0</v>
      </c>
      <c r="F9" s="277"/>
      <c r="G9" s="99"/>
      <c r="H9" s="17"/>
      <c r="I9" s="18"/>
      <c r="J9" s="19"/>
      <c r="K9" s="20"/>
      <c r="L9" s="21"/>
      <c r="M9" s="30"/>
      <c r="N9" s="31"/>
      <c r="O9" s="31"/>
      <c r="P9" s="31"/>
      <c r="Q9" s="31"/>
      <c r="R9" s="97"/>
      <c r="S9" s="94"/>
      <c r="T9" s="32"/>
      <c r="U9" s="31"/>
      <c r="V9" s="33"/>
      <c r="W9" s="34"/>
      <c r="X9" s="26"/>
    </row>
    <row r="10" spans="1:24" ht="16.5" thickBot="1">
      <c r="A10" s="275"/>
      <c r="B10" s="278"/>
      <c r="C10" s="35"/>
      <c r="D10" s="36"/>
      <c r="E10" s="279">
        <f t="shared" si="0"/>
        <v>0</v>
      </c>
      <c r="F10" s="279"/>
      <c r="G10" s="37"/>
      <c r="H10" s="37"/>
      <c r="I10" s="38"/>
      <c r="J10" s="39"/>
      <c r="K10" s="40"/>
      <c r="L10" s="41"/>
      <c r="M10" s="42"/>
      <c r="N10" s="43"/>
      <c r="O10" s="43"/>
      <c r="P10" s="43"/>
      <c r="Q10" s="43"/>
      <c r="R10" s="43"/>
      <c r="S10" s="95"/>
      <c r="T10" s="44"/>
      <c r="U10" s="40"/>
      <c r="V10" s="40"/>
      <c r="W10" s="45"/>
      <c r="X10" s="46"/>
    </row>
    <row r="11" spans="1:24" ht="16.5" thickBot="1">
      <c r="A11" s="47" t="s">
        <v>35</v>
      </c>
      <c r="B11" s="48"/>
      <c r="C11" s="49"/>
      <c r="D11" s="50"/>
      <c r="E11" s="281"/>
      <c r="F11" s="281"/>
      <c r="G11" s="51"/>
      <c r="H11" s="52"/>
      <c r="I11" s="53">
        <f>SUM(I5:I10)</f>
        <v>2.9666666666666668</v>
      </c>
      <c r="J11" s="54">
        <f>SUM(J5:J10)</f>
        <v>80.849999999999994</v>
      </c>
      <c r="K11" s="102">
        <f>SUM(K5:K10)</f>
        <v>56</v>
      </c>
      <c r="L11" s="55">
        <f>SUM(L5:L10)</f>
        <v>160.75</v>
      </c>
      <c r="M11" s="56"/>
      <c r="N11" s="57"/>
      <c r="O11" s="57"/>
      <c r="P11" s="58"/>
      <c r="Q11" s="57"/>
      <c r="R11" s="59"/>
      <c r="S11" s="59"/>
      <c r="T11" s="60"/>
      <c r="U11" s="57"/>
      <c r="V11" s="57"/>
      <c r="W11" s="57"/>
      <c r="X11" s="61"/>
    </row>
    <row r="12" spans="1:24" ht="16.5" thickBot="1">
      <c r="A12" s="234"/>
      <c r="B12" s="62"/>
      <c r="C12" s="63"/>
      <c r="D12" s="63"/>
      <c r="E12" s="64"/>
      <c r="F12" s="64"/>
      <c r="G12" s="65"/>
      <c r="H12" s="65"/>
      <c r="I12" s="66"/>
      <c r="J12" s="67"/>
      <c r="K12" s="68"/>
      <c r="L12" s="69"/>
      <c r="M12" s="70"/>
      <c r="N12" s="71"/>
      <c r="O12" s="71"/>
      <c r="P12" s="71"/>
      <c r="Q12" s="72"/>
      <c r="R12" s="71"/>
      <c r="S12" s="71"/>
      <c r="T12" s="71"/>
      <c r="U12" s="71"/>
      <c r="V12" s="71"/>
      <c r="W12" s="71"/>
      <c r="X12" s="73"/>
    </row>
    <row r="13" spans="1:24" ht="16.5" thickBot="1">
      <c r="A13" s="282" t="s">
        <v>57</v>
      </c>
      <c r="B13" s="283"/>
      <c r="C13" s="283"/>
      <c r="D13" s="284"/>
      <c r="E13" s="288" t="s">
        <v>8</v>
      </c>
      <c r="F13" s="289"/>
      <c r="G13" s="288" t="s">
        <v>58</v>
      </c>
      <c r="H13" s="289"/>
      <c r="I13" s="288" t="s">
        <v>10</v>
      </c>
      <c r="J13" s="289"/>
      <c r="K13" s="288" t="s">
        <v>14</v>
      </c>
      <c r="L13" s="289"/>
      <c r="M13" s="74"/>
      <c r="N13" s="71"/>
      <c r="O13" s="71"/>
      <c r="P13" s="71"/>
      <c r="Q13" s="72"/>
      <c r="R13" s="71"/>
      <c r="S13" s="71"/>
      <c r="T13" s="71"/>
      <c r="U13" s="71"/>
      <c r="V13" s="71"/>
      <c r="W13" s="71"/>
      <c r="X13" s="73"/>
    </row>
    <row r="14" spans="1:24" ht="16.5" thickBot="1">
      <c r="A14" s="285"/>
      <c r="B14" s="286"/>
      <c r="C14" s="286"/>
      <c r="D14" s="287"/>
      <c r="E14" s="290">
        <v>19.68</v>
      </c>
      <c r="F14" s="291"/>
      <c r="G14" s="290">
        <v>0.76</v>
      </c>
      <c r="H14" s="291"/>
      <c r="I14" s="290">
        <v>18.899999999999999</v>
      </c>
      <c r="J14" s="291"/>
      <c r="K14" s="290">
        <v>11.2</v>
      </c>
      <c r="L14" s="291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10"/>
    </row>
    <row r="15" spans="1:24" ht="16.5" thickBot="1">
      <c r="A15" s="112"/>
      <c r="B15" s="113"/>
      <c r="C15" s="113"/>
      <c r="D15" s="113"/>
      <c r="E15" s="239"/>
      <c r="F15" s="111"/>
      <c r="G15" s="239"/>
      <c r="H15" s="239"/>
      <c r="I15" s="111"/>
      <c r="J15" s="239"/>
      <c r="K15" s="111"/>
      <c r="L15" s="239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10"/>
    </row>
    <row r="16" spans="1:24" ht="15.75">
      <c r="A16" s="296" t="s">
        <v>16</v>
      </c>
      <c r="B16" s="297"/>
      <c r="C16" s="298" t="s">
        <v>30</v>
      </c>
      <c r="D16" s="299"/>
      <c r="E16" s="300" t="s">
        <v>31</v>
      </c>
      <c r="F16" s="300"/>
      <c r="G16" s="298" t="s">
        <v>32</v>
      </c>
      <c r="H16" s="299"/>
      <c r="I16" s="300" t="s">
        <v>24</v>
      </c>
      <c r="J16" s="300"/>
      <c r="K16" s="298" t="s">
        <v>25</v>
      </c>
      <c r="L16" s="299"/>
      <c r="M16" s="300" t="s">
        <v>26</v>
      </c>
      <c r="N16" s="300"/>
      <c r="O16" s="298" t="s">
        <v>27</v>
      </c>
      <c r="P16" s="299"/>
      <c r="Q16" s="300" t="s">
        <v>28</v>
      </c>
      <c r="R16" s="300"/>
      <c r="S16" s="298" t="s">
        <v>29</v>
      </c>
      <c r="T16" s="299"/>
      <c r="U16" s="235">
        <v>20</v>
      </c>
      <c r="V16" s="75">
        <v>22</v>
      </c>
      <c r="W16" s="302">
        <v>24</v>
      </c>
      <c r="X16" s="303"/>
    </row>
    <row r="17" spans="1:24" ht="15.75">
      <c r="A17" s="292" t="s">
        <v>17</v>
      </c>
      <c r="B17" s="293"/>
      <c r="C17" s="294">
        <v>9</v>
      </c>
      <c r="D17" s="295"/>
      <c r="E17" s="294">
        <v>16</v>
      </c>
      <c r="F17" s="295"/>
      <c r="G17" s="294">
        <v>25</v>
      </c>
      <c r="H17" s="295"/>
      <c r="I17" s="294">
        <v>34</v>
      </c>
      <c r="J17" s="295"/>
      <c r="K17" s="294">
        <v>7</v>
      </c>
      <c r="L17" s="295"/>
      <c r="M17" s="294">
        <v>16</v>
      </c>
      <c r="N17" s="295"/>
      <c r="O17" s="294">
        <v>24</v>
      </c>
      <c r="P17" s="295"/>
      <c r="Q17" s="301">
        <v>32</v>
      </c>
      <c r="R17" s="301"/>
      <c r="S17" s="294">
        <v>10</v>
      </c>
      <c r="T17" s="295"/>
      <c r="U17" s="237">
        <v>18</v>
      </c>
      <c r="V17" s="76">
        <v>26</v>
      </c>
      <c r="W17" s="301">
        <v>37</v>
      </c>
      <c r="X17" s="295"/>
    </row>
    <row r="18" spans="1:24" ht="15.75">
      <c r="A18" s="292" t="s">
        <v>42</v>
      </c>
      <c r="B18" s="293"/>
      <c r="C18" s="306" t="s">
        <v>305</v>
      </c>
      <c r="D18" s="307"/>
      <c r="E18" s="306" t="s">
        <v>411</v>
      </c>
      <c r="F18" s="307"/>
      <c r="G18" s="306" t="s">
        <v>332</v>
      </c>
      <c r="H18" s="307"/>
      <c r="I18" s="306" t="s">
        <v>313</v>
      </c>
      <c r="J18" s="307"/>
      <c r="K18" s="306" t="s">
        <v>498</v>
      </c>
      <c r="L18" s="307"/>
      <c r="M18" s="306" t="s">
        <v>312</v>
      </c>
      <c r="N18" s="307"/>
      <c r="O18" s="306" t="s">
        <v>227</v>
      </c>
      <c r="P18" s="307"/>
      <c r="Q18" s="309" t="s">
        <v>331</v>
      </c>
      <c r="R18" s="309"/>
      <c r="S18" s="306" t="s">
        <v>322</v>
      </c>
      <c r="T18" s="307"/>
      <c r="U18" s="258" t="s">
        <v>331</v>
      </c>
      <c r="V18" s="76" t="s">
        <v>495</v>
      </c>
      <c r="W18" s="301" t="s">
        <v>136</v>
      </c>
      <c r="X18" s="295"/>
    </row>
    <row r="19" spans="1:24" ht="15.75">
      <c r="A19" s="292" t="s">
        <v>43</v>
      </c>
      <c r="B19" s="293"/>
      <c r="C19" s="304">
        <v>483</v>
      </c>
      <c r="D19" s="305"/>
      <c r="E19" s="304">
        <v>500</v>
      </c>
      <c r="F19" s="305"/>
      <c r="G19" s="304">
        <v>467</v>
      </c>
      <c r="H19" s="305"/>
      <c r="I19" s="304">
        <v>467</v>
      </c>
      <c r="J19" s="305"/>
      <c r="K19" s="304">
        <v>517</v>
      </c>
      <c r="L19" s="305"/>
      <c r="M19" s="304">
        <v>483</v>
      </c>
      <c r="N19" s="305"/>
      <c r="O19" s="304">
        <v>450</v>
      </c>
      <c r="P19" s="305"/>
      <c r="Q19" s="308">
        <v>500</v>
      </c>
      <c r="R19" s="308"/>
      <c r="S19" s="304">
        <v>483</v>
      </c>
      <c r="T19" s="305"/>
      <c r="U19" s="77">
        <v>467</v>
      </c>
      <c r="V19" s="78">
        <v>500</v>
      </c>
      <c r="W19" s="308">
        <v>467</v>
      </c>
      <c r="X19" s="305"/>
    </row>
    <row r="20" spans="1:24" ht="15.75">
      <c r="A20" s="292" t="s">
        <v>44</v>
      </c>
      <c r="B20" s="293"/>
      <c r="C20" s="294">
        <v>0.8</v>
      </c>
      <c r="D20" s="295"/>
      <c r="E20" s="294">
        <v>0.8</v>
      </c>
      <c r="F20" s="295"/>
      <c r="G20" s="294">
        <v>0.82</v>
      </c>
      <c r="H20" s="295"/>
      <c r="I20" s="294">
        <v>0.81</v>
      </c>
      <c r="J20" s="295"/>
      <c r="K20" s="294">
        <v>0.76</v>
      </c>
      <c r="L20" s="295"/>
      <c r="M20" s="294">
        <v>0.77</v>
      </c>
      <c r="N20" s="295"/>
      <c r="O20" s="294">
        <v>0.78</v>
      </c>
      <c r="P20" s="295"/>
      <c r="Q20" s="301">
        <v>0.76</v>
      </c>
      <c r="R20" s="301"/>
      <c r="S20" s="294">
        <v>0.76</v>
      </c>
      <c r="T20" s="295"/>
      <c r="U20" s="237">
        <v>0.78</v>
      </c>
      <c r="V20" s="76">
        <v>0.76</v>
      </c>
      <c r="W20" s="301">
        <v>0.78</v>
      </c>
      <c r="X20" s="295"/>
    </row>
    <row r="21" spans="1:24" ht="15.75">
      <c r="A21" s="292" t="s">
        <v>63</v>
      </c>
      <c r="B21" s="293"/>
      <c r="C21" s="294">
        <v>1186</v>
      </c>
      <c r="D21" s="295"/>
      <c r="E21" s="294">
        <v>1170</v>
      </c>
      <c r="F21" s="295"/>
      <c r="G21" s="294">
        <v>1163</v>
      </c>
      <c r="H21" s="295"/>
      <c r="I21" s="294">
        <v>1144</v>
      </c>
      <c r="J21" s="295"/>
      <c r="K21" s="294">
        <v>1180</v>
      </c>
      <c r="L21" s="295"/>
      <c r="M21" s="294">
        <v>1177</v>
      </c>
      <c r="N21" s="295"/>
      <c r="O21" s="294">
        <v>1172</v>
      </c>
      <c r="P21" s="295"/>
      <c r="Q21" s="301">
        <v>1160</v>
      </c>
      <c r="R21" s="301"/>
      <c r="S21" s="294">
        <v>1132</v>
      </c>
      <c r="T21" s="295"/>
      <c r="U21" s="237">
        <v>1181</v>
      </c>
      <c r="V21" s="76">
        <v>1163</v>
      </c>
      <c r="W21" s="301">
        <v>1179</v>
      </c>
      <c r="X21" s="295"/>
    </row>
    <row r="22" spans="1:24" ht="15.75">
      <c r="A22" s="292" t="s">
        <v>18</v>
      </c>
      <c r="B22" s="293"/>
      <c r="C22" s="294">
        <v>0.34</v>
      </c>
      <c r="D22" s="295"/>
      <c r="E22" s="294">
        <v>0.38</v>
      </c>
      <c r="F22" s="295"/>
      <c r="G22" s="294">
        <v>0.38</v>
      </c>
      <c r="H22" s="295"/>
      <c r="I22" s="294">
        <v>0.32</v>
      </c>
      <c r="J22" s="295"/>
      <c r="K22" s="294">
        <v>0.36</v>
      </c>
      <c r="L22" s="295"/>
      <c r="M22" s="294">
        <v>0.36</v>
      </c>
      <c r="N22" s="295"/>
      <c r="O22" s="294">
        <v>0.36</v>
      </c>
      <c r="P22" s="295"/>
      <c r="Q22" s="301">
        <v>0.36</v>
      </c>
      <c r="R22" s="301"/>
      <c r="S22" s="294">
        <v>0.34</v>
      </c>
      <c r="T22" s="295"/>
      <c r="U22" s="237">
        <v>0.32</v>
      </c>
      <c r="V22" s="76">
        <v>0.36</v>
      </c>
      <c r="W22" s="301">
        <v>0.38</v>
      </c>
      <c r="X22" s="295"/>
    </row>
    <row r="23" spans="1:24" ht="15.75">
      <c r="A23" s="292" t="s">
        <v>19</v>
      </c>
      <c r="B23" s="293"/>
      <c r="C23" s="310">
        <f>C20-C22</f>
        <v>0.46</v>
      </c>
      <c r="D23" s="311"/>
      <c r="E23" s="310">
        <f>E20-E22</f>
        <v>0.42000000000000004</v>
      </c>
      <c r="F23" s="311"/>
      <c r="G23" s="310">
        <f>G20-G22</f>
        <v>0.43999999999999995</v>
      </c>
      <c r="H23" s="311"/>
      <c r="I23" s="310">
        <f>I20-I22</f>
        <v>0.49000000000000005</v>
      </c>
      <c r="J23" s="311"/>
      <c r="K23" s="310">
        <f>K20-K22</f>
        <v>0.4</v>
      </c>
      <c r="L23" s="311"/>
      <c r="M23" s="310">
        <f>M20-M22</f>
        <v>0.41000000000000003</v>
      </c>
      <c r="N23" s="311"/>
      <c r="O23" s="310">
        <f>O20-O22</f>
        <v>0.42000000000000004</v>
      </c>
      <c r="P23" s="311"/>
      <c r="Q23" s="310">
        <f>Q20-Q22</f>
        <v>0.4</v>
      </c>
      <c r="R23" s="311"/>
      <c r="S23" s="310">
        <f>S20-S22</f>
        <v>0.42</v>
      </c>
      <c r="T23" s="311"/>
      <c r="U23" s="85">
        <f>U20-U22</f>
        <v>0.46</v>
      </c>
      <c r="V23" s="79">
        <f>V20-V22</f>
        <v>0.4</v>
      </c>
      <c r="W23" s="310">
        <f>W20-W22</f>
        <v>0.4</v>
      </c>
      <c r="X23" s="311"/>
    </row>
    <row r="24" spans="1:24" ht="16.5" thickBot="1">
      <c r="A24" s="319" t="s">
        <v>64</v>
      </c>
      <c r="B24" s="320"/>
      <c r="C24" s="312">
        <v>620</v>
      </c>
      <c r="D24" s="313"/>
      <c r="E24" s="312">
        <v>620</v>
      </c>
      <c r="F24" s="313"/>
      <c r="G24" s="312">
        <v>620</v>
      </c>
      <c r="H24" s="313"/>
      <c r="I24" s="312">
        <v>620</v>
      </c>
      <c r="J24" s="313"/>
      <c r="K24" s="312">
        <v>620</v>
      </c>
      <c r="L24" s="313"/>
      <c r="M24" s="312">
        <v>620</v>
      </c>
      <c r="N24" s="313"/>
      <c r="O24" s="312">
        <v>620</v>
      </c>
      <c r="P24" s="313"/>
      <c r="Q24" s="314">
        <v>620</v>
      </c>
      <c r="R24" s="314"/>
      <c r="S24" s="312">
        <v>620</v>
      </c>
      <c r="T24" s="313"/>
      <c r="U24" s="238">
        <v>620</v>
      </c>
      <c r="V24" s="80">
        <v>600</v>
      </c>
      <c r="W24" s="314">
        <v>600</v>
      </c>
      <c r="X24" s="313"/>
    </row>
    <row r="25" spans="1:24" ht="15.75">
      <c r="A25" s="315" t="s">
        <v>66</v>
      </c>
      <c r="B25" s="316"/>
      <c r="C25" s="317" t="s">
        <v>96</v>
      </c>
      <c r="D25" s="318"/>
      <c r="E25" s="317" t="s">
        <v>96</v>
      </c>
      <c r="F25" s="318"/>
      <c r="G25" s="317" t="s">
        <v>96</v>
      </c>
      <c r="H25" s="318"/>
      <c r="I25" s="317" t="s">
        <v>96</v>
      </c>
      <c r="J25" s="318"/>
      <c r="K25" s="317" t="s">
        <v>96</v>
      </c>
      <c r="L25" s="318"/>
      <c r="M25" s="317" t="s">
        <v>96</v>
      </c>
      <c r="N25" s="318"/>
      <c r="O25" s="317" t="s">
        <v>96</v>
      </c>
      <c r="P25" s="318"/>
      <c r="Q25" s="317" t="s">
        <v>96</v>
      </c>
      <c r="R25" s="318"/>
      <c r="S25" s="317" t="s">
        <v>96</v>
      </c>
      <c r="T25" s="318"/>
      <c r="U25" s="317" t="s">
        <v>96</v>
      </c>
      <c r="V25" s="318"/>
      <c r="W25" s="317" t="s">
        <v>96</v>
      </c>
      <c r="X25" s="318"/>
    </row>
    <row r="26" spans="1:24" ht="16.5" thickBot="1">
      <c r="A26" s="344" t="s">
        <v>70</v>
      </c>
      <c r="B26" s="345"/>
      <c r="C26" s="321">
        <v>0.85</v>
      </c>
      <c r="D26" s="322"/>
      <c r="E26" s="321">
        <v>0.85</v>
      </c>
      <c r="F26" s="322"/>
      <c r="G26" s="321">
        <v>0.85</v>
      </c>
      <c r="H26" s="322"/>
      <c r="I26" s="321">
        <v>0.78</v>
      </c>
      <c r="J26" s="322"/>
      <c r="K26" s="321">
        <v>0.82</v>
      </c>
      <c r="L26" s="322"/>
      <c r="M26" s="321">
        <v>0.82</v>
      </c>
      <c r="N26" s="322"/>
      <c r="O26" s="321">
        <v>0.82</v>
      </c>
      <c r="P26" s="322"/>
      <c r="Q26" s="321">
        <v>0.8</v>
      </c>
      <c r="R26" s="322"/>
      <c r="S26" s="321">
        <v>0.8</v>
      </c>
      <c r="T26" s="322"/>
      <c r="U26" s="103">
        <v>0.83</v>
      </c>
      <c r="V26" s="103">
        <v>0.73</v>
      </c>
      <c r="W26" s="323">
        <v>0.83</v>
      </c>
      <c r="X26" s="322"/>
    </row>
    <row r="27" spans="1:24" ht="16.5" thickBot="1">
      <c r="A27" s="324"/>
      <c r="B27" s="325"/>
      <c r="C27" s="325"/>
      <c r="D27" s="325"/>
      <c r="E27" s="325"/>
      <c r="F27" s="325"/>
      <c r="G27" s="325"/>
      <c r="H27" s="325"/>
      <c r="I27" s="325"/>
      <c r="J27" s="325"/>
      <c r="K27" s="325"/>
      <c r="L27" s="325"/>
      <c r="M27" s="325"/>
      <c r="N27" s="325"/>
      <c r="O27" s="325"/>
      <c r="P27" s="325"/>
      <c r="Q27" s="325"/>
      <c r="R27" s="326"/>
      <c r="S27" s="327" t="s">
        <v>62</v>
      </c>
      <c r="T27" s="328"/>
      <c r="U27" s="329"/>
      <c r="V27" s="330"/>
      <c r="W27" s="331">
        <f>I17+Q17+W17</f>
        <v>103</v>
      </c>
      <c r="X27" s="332"/>
    </row>
    <row r="28" spans="1:24" ht="16.5" thickBot="1">
      <c r="A28" s="333" t="s">
        <v>47</v>
      </c>
      <c r="B28" s="334"/>
      <c r="C28" s="327" t="s">
        <v>48</v>
      </c>
      <c r="D28" s="328"/>
      <c r="E28" s="328"/>
      <c r="F28" s="328"/>
      <c r="G28" s="328"/>
      <c r="H28" s="328"/>
      <c r="I28" s="328"/>
      <c r="J28" s="328"/>
      <c r="K28" s="328"/>
      <c r="L28" s="328"/>
      <c r="M28" s="328"/>
      <c r="N28" s="328"/>
      <c r="O28" s="328"/>
      <c r="P28" s="328"/>
      <c r="Q28" s="328"/>
      <c r="R28" s="328"/>
      <c r="S28" s="328"/>
      <c r="T28" s="328"/>
      <c r="U28" s="328"/>
      <c r="V28" s="328"/>
      <c r="W28" s="328"/>
      <c r="X28" s="337"/>
    </row>
    <row r="29" spans="1:24" ht="16.5" thickBot="1">
      <c r="A29" s="335"/>
      <c r="B29" s="336"/>
      <c r="C29" s="338" t="s">
        <v>49</v>
      </c>
      <c r="D29" s="339"/>
      <c r="E29" s="339"/>
      <c r="F29" s="339"/>
      <c r="G29" s="339"/>
      <c r="H29" s="339"/>
      <c r="I29" s="339"/>
      <c r="J29" s="340"/>
      <c r="K29" s="341" t="s">
        <v>51</v>
      </c>
      <c r="L29" s="342"/>
      <c r="M29" s="342"/>
      <c r="N29" s="342"/>
      <c r="O29" s="342"/>
      <c r="P29" s="342"/>
      <c r="Q29" s="342"/>
      <c r="R29" s="343"/>
      <c r="S29" s="338" t="s">
        <v>50</v>
      </c>
      <c r="T29" s="339"/>
      <c r="U29" s="339"/>
      <c r="V29" s="339"/>
      <c r="W29" s="339"/>
      <c r="X29" s="340"/>
    </row>
    <row r="30" spans="1:24" ht="16.5" thickBot="1">
      <c r="A30" s="346" t="s">
        <v>53</v>
      </c>
      <c r="B30" s="350"/>
      <c r="C30" s="298" t="s">
        <v>30</v>
      </c>
      <c r="D30" s="299"/>
      <c r="E30" s="298" t="s">
        <v>31</v>
      </c>
      <c r="F30" s="299"/>
      <c r="G30" s="298" t="s">
        <v>32</v>
      </c>
      <c r="H30" s="299"/>
      <c r="I30" s="300" t="s">
        <v>24</v>
      </c>
      <c r="J30" s="300"/>
      <c r="K30" s="298" t="s">
        <v>25</v>
      </c>
      <c r="L30" s="299"/>
      <c r="M30" s="298" t="s">
        <v>26</v>
      </c>
      <c r="N30" s="299"/>
      <c r="O30" s="298" t="s">
        <v>27</v>
      </c>
      <c r="P30" s="299"/>
      <c r="Q30" s="300" t="s">
        <v>28</v>
      </c>
      <c r="R30" s="300"/>
      <c r="S30" s="298" t="s">
        <v>29</v>
      </c>
      <c r="T30" s="300"/>
      <c r="U30" s="75">
        <v>20</v>
      </c>
      <c r="V30" s="75">
        <v>22</v>
      </c>
      <c r="W30" s="351">
        <v>24</v>
      </c>
      <c r="X30" s="303"/>
    </row>
    <row r="31" spans="1:24" ht="16.5" thickBot="1">
      <c r="A31" s="346" t="s">
        <v>15</v>
      </c>
      <c r="B31" s="347"/>
      <c r="C31" s="348"/>
      <c r="D31" s="349"/>
      <c r="E31" s="348" t="s">
        <v>205</v>
      </c>
      <c r="F31" s="349"/>
      <c r="G31" s="348"/>
      <c r="H31" s="349"/>
      <c r="I31" s="348"/>
      <c r="J31" s="349"/>
      <c r="K31" s="348"/>
      <c r="L31" s="349"/>
      <c r="M31" s="348"/>
      <c r="N31" s="349"/>
      <c r="O31" s="348"/>
      <c r="P31" s="349"/>
      <c r="Q31" s="348" t="s">
        <v>499</v>
      </c>
      <c r="R31" s="349"/>
      <c r="S31" s="348"/>
      <c r="T31" s="349"/>
      <c r="U31" s="87"/>
      <c r="V31" s="87"/>
      <c r="W31" s="348"/>
      <c r="X31" s="349"/>
    </row>
    <row r="32" spans="1:24" ht="15.75">
      <c r="A32" s="356" t="s">
        <v>78</v>
      </c>
      <c r="B32" s="357"/>
      <c r="C32" s="354"/>
      <c r="D32" s="355"/>
      <c r="E32" s="354"/>
      <c r="F32" s="355"/>
      <c r="G32" s="354"/>
      <c r="H32" s="355"/>
      <c r="I32" s="354"/>
      <c r="J32" s="355"/>
      <c r="K32" s="354"/>
      <c r="L32" s="355"/>
      <c r="M32" s="354"/>
      <c r="N32" s="355"/>
      <c r="O32" s="354"/>
      <c r="P32" s="355"/>
      <c r="Q32" s="354"/>
      <c r="R32" s="355"/>
      <c r="S32" s="354"/>
      <c r="T32" s="355"/>
      <c r="U32" s="76"/>
      <c r="V32" s="76"/>
      <c r="W32" s="354"/>
      <c r="X32" s="355"/>
    </row>
    <row r="33" spans="1:24" ht="15.75">
      <c r="A33" s="352" t="s">
        <v>79</v>
      </c>
      <c r="B33" s="353"/>
      <c r="C33" s="354"/>
      <c r="D33" s="355"/>
      <c r="E33" s="354"/>
      <c r="F33" s="355"/>
      <c r="G33" s="354"/>
      <c r="H33" s="355"/>
      <c r="I33" s="354"/>
      <c r="J33" s="355"/>
      <c r="K33" s="354"/>
      <c r="L33" s="355"/>
      <c r="M33" s="354"/>
      <c r="N33" s="355"/>
      <c r="O33" s="354"/>
      <c r="P33" s="355"/>
      <c r="Q33" s="354"/>
      <c r="R33" s="355"/>
      <c r="S33" s="354"/>
      <c r="T33" s="355"/>
      <c r="U33" s="86"/>
      <c r="V33" s="86"/>
      <c r="W33" s="354"/>
      <c r="X33" s="355"/>
    </row>
    <row r="34" spans="1:24" ht="15.75">
      <c r="A34" s="352" t="s">
        <v>257</v>
      </c>
      <c r="B34" s="353"/>
      <c r="C34" s="354">
        <v>800</v>
      </c>
      <c r="D34" s="355"/>
      <c r="E34" s="354">
        <v>800</v>
      </c>
      <c r="F34" s="355"/>
      <c r="G34" s="354">
        <v>800</v>
      </c>
      <c r="H34" s="355"/>
      <c r="I34" s="354">
        <v>800</v>
      </c>
      <c r="J34" s="355"/>
      <c r="K34" s="354">
        <v>800</v>
      </c>
      <c r="L34" s="355"/>
      <c r="M34" s="354">
        <v>800</v>
      </c>
      <c r="N34" s="355"/>
      <c r="O34" s="354">
        <v>800</v>
      </c>
      <c r="P34" s="355"/>
      <c r="Q34" s="354">
        <v>800</v>
      </c>
      <c r="R34" s="355"/>
      <c r="S34" s="354">
        <v>800</v>
      </c>
      <c r="T34" s="355"/>
      <c r="U34" s="86">
        <v>800</v>
      </c>
      <c r="V34" s="86">
        <v>800</v>
      </c>
      <c r="W34" s="354">
        <v>800</v>
      </c>
      <c r="X34" s="355"/>
    </row>
    <row r="35" spans="1:24" ht="16.5" thickBot="1">
      <c r="A35" s="352" t="s">
        <v>258</v>
      </c>
      <c r="B35" s="353"/>
      <c r="C35" s="358">
        <v>860</v>
      </c>
      <c r="D35" s="359"/>
      <c r="E35" s="358">
        <v>850</v>
      </c>
      <c r="F35" s="359"/>
      <c r="G35" s="358">
        <v>850</v>
      </c>
      <c r="H35" s="359"/>
      <c r="I35" s="358">
        <v>850</v>
      </c>
      <c r="J35" s="359"/>
      <c r="K35" s="358">
        <v>850</v>
      </c>
      <c r="L35" s="359"/>
      <c r="M35" s="358">
        <v>850</v>
      </c>
      <c r="N35" s="359"/>
      <c r="O35" s="358">
        <v>850</v>
      </c>
      <c r="P35" s="359"/>
      <c r="Q35" s="358">
        <v>850</v>
      </c>
      <c r="R35" s="359"/>
      <c r="S35" s="358">
        <v>850</v>
      </c>
      <c r="T35" s="359"/>
      <c r="U35" s="86">
        <v>850</v>
      </c>
      <c r="V35" s="86">
        <v>850</v>
      </c>
      <c r="W35" s="358">
        <v>850</v>
      </c>
      <c r="X35" s="359"/>
    </row>
    <row r="36" spans="1:24" ht="16.5" thickBot="1">
      <c r="A36" s="346" t="s">
        <v>38</v>
      </c>
      <c r="B36" s="347"/>
      <c r="C36" s="364">
        <f t="shared" ref="C36:G36" si="1">C32+C35+C34+C33</f>
        <v>1660</v>
      </c>
      <c r="D36" s="365"/>
      <c r="E36" s="364">
        <f t="shared" si="1"/>
        <v>1650</v>
      </c>
      <c r="F36" s="365"/>
      <c r="G36" s="364">
        <f t="shared" si="1"/>
        <v>1650</v>
      </c>
      <c r="H36" s="365"/>
      <c r="I36" s="364">
        <f t="shared" ref="I36:S36" si="2">I32+I35+I34+I33</f>
        <v>1650</v>
      </c>
      <c r="J36" s="365"/>
      <c r="K36" s="364">
        <f t="shared" si="2"/>
        <v>1650</v>
      </c>
      <c r="L36" s="365"/>
      <c r="M36" s="364">
        <f t="shared" si="2"/>
        <v>1650</v>
      </c>
      <c r="N36" s="365"/>
      <c r="O36" s="364">
        <f t="shared" si="2"/>
        <v>1650</v>
      </c>
      <c r="P36" s="365"/>
      <c r="Q36" s="364">
        <f t="shared" si="2"/>
        <v>1650</v>
      </c>
      <c r="R36" s="365"/>
      <c r="S36" s="364">
        <f t="shared" si="2"/>
        <v>1650</v>
      </c>
      <c r="T36" s="365"/>
      <c r="U36" s="82">
        <f>U32+U35+U34+U33</f>
        <v>1650</v>
      </c>
      <c r="V36" s="82">
        <f>V32+V35+V34+V33</f>
        <v>1650</v>
      </c>
      <c r="W36" s="364">
        <f t="shared" ref="W36" si="3">W32+W35+W34+W33</f>
        <v>1650</v>
      </c>
      <c r="X36" s="365"/>
    </row>
    <row r="37" spans="1:24" ht="15.75">
      <c r="A37" s="360" t="s">
        <v>81</v>
      </c>
      <c r="B37" s="361"/>
      <c r="C37" s="362"/>
      <c r="D37" s="363"/>
      <c r="E37" s="362"/>
      <c r="F37" s="363"/>
      <c r="G37" s="362"/>
      <c r="H37" s="363"/>
      <c r="I37" s="362"/>
      <c r="J37" s="363"/>
      <c r="K37" s="362"/>
      <c r="L37" s="363"/>
      <c r="M37" s="362"/>
      <c r="N37" s="363"/>
      <c r="O37" s="362"/>
      <c r="P37" s="363"/>
      <c r="Q37" s="362"/>
      <c r="R37" s="363"/>
      <c r="S37" s="362"/>
      <c r="T37" s="363"/>
      <c r="U37" s="81"/>
      <c r="V37" s="81"/>
      <c r="W37" s="362"/>
      <c r="X37" s="363"/>
    </row>
    <row r="38" spans="1:24" ht="15.75">
      <c r="A38" s="360" t="s">
        <v>68</v>
      </c>
      <c r="B38" s="361"/>
      <c r="C38" s="354"/>
      <c r="D38" s="355"/>
      <c r="E38" s="354"/>
      <c r="F38" s="355"/>
      <c r="G38" s="354"/>
      <c r="H38" s="355"/>
      <c r="I38" s="354"/>
      <c r="J38" s="355"/>
      <c r="K38" s="354"/>
      <c r="L38" s="355"/>
      <c r="M38" s="354"/>
      <c r="N38" s="355"/>
      <c r="O38" s="354"/>
      <c r="P38" s="355"/>
      <c r="Q38" s="354"/>
      <c r="R38" s="355"/>
      <c r="S38" s="354"/>
      <c r="T38" s="355"/>
      <c r="U38" s="76"/>
      <c r="V38" s="76"/>
      <c r="W38" s="354"/>
      <c r="X38" s="355"/>
    </row>
    <row r="39" spans="1:24" ht="15.75">
      <c r="A39" s="360" t="s">
        <v>83</v>
      </c>
      <c r="B39" s="361"/>
      <c r="C39" s="354">
        <v>1650</v>
      </c>
      <c r="D39" s="355"/>
      <c r="E39" s="354">
        <v>1650</v>
      </c>
      <c r="F39" s="355"/>
      <c r="G39" s="354">
        <v>1650</v>
      </c>
      <c r="H39" s="355"/>
      <c r="I39" s="354">
        <v>1650</v>
      </c>
      <c r="J39" s="355"/>
      <c r="K39" s="354">
        <v>1650</v>
      </c>
      <c r="L39" s="355"/>
      <c r="M39" s="354">
        <v>1650</v>
      </c>
      <c r="N39" s="355"/>
      <c r="O39" s="354">
        <v>1650</v>
      </c>
      <c r="P39" s="355"/>
      <c r="Q39" s="354">
        <v>1800</v>
      </c>
      <c r="R39" s="355"/>
      <c r="S39" s="354">
        <v>1800</v>
      </c>
      <c r="T39" s="355"/>
      <c r="U39" s="76">
        <v>1800</v>
      </c>
      <c r="V39" s="76">
        <v>1800</v>
      </c>
      <c r="W39" s="354">
        <v>1800</v>
      </c>
      <c r="X39" s="355"/>
    </row>
    <row r="40" spans="1:24" ht="15.75">
      <c r="A40" s="352" t="s">
        <v>73</v>
      </c>
      <c r="B40" s="353"/>
      <c r="C40" s="354">
        <v>350</v>
      </c>
      <c r="D40" s="355"/>
      <c r="E40" s="354">
        <v>350</v>
      </c>
      <c r="F40" s="355"/>
      <c r="G40" s="354">
        <v>350</v>
      </c>
      <c r="H40" s="355"/>
      <c r="I40" s="354">
        <v>350</v>
      </c>
      <c r="J40" s="355"/>
      <c r="K40" s="354">
        <v>350</v>
      </c>
      <c r="L40" s="355"/>
      <c r="M40" s="354">
        <v>350</v>
      </c>
      <c r="N40" s="355"/>
      <c r="O40" s="354">
        <v>350</v>
      </c>
      <c r="P40" s="355"/>
      <c r="Q40" s="354">
        <v>200</v>
      </c>
      <c r="R40" s="355"/>
      <c r="S40" s="354">
        <v>200</v>
      </c>
      <c r="T40" s="355"/>
      <c r="U40" s="76">
        <v>200</v>
      </c>
      <c r="V40" s="76">
        <v>200</v>
      </c>
      <c r="W40" s="354">
        <v>200</v>
      </c>
      <c r="X40" s="355"/>
    </row>
    <row r="41" spans="1:24" ht="15.75">
      <c r="A41" s="366" t="s">
        <v>84</v>
      </c>
      <c r="B41" s="367"/>
      <c r="C41" s="354">
        <v>400</v>
      </c>
      <c r="D41" s="355"/>
      <c r="E41" s="354">
        <v>400</v>
      </c>
      <c r="F41" s="355"/>
      <c r="G41" s="354">
        <v>400</v>
      </c>
      <c r="H41" s="355"/>
      <c r="I41" s="354">
        <v>400</v>
      </c>
      <c r="J41" s="355"/>
      <c r="K41" s="354">
        <v>400</v>
      </c>
      <c r="L41" s="355"/>
      <c r="M41" s="354">
        <v>400</v>
      </c>
      <c r="N41" s="355"/>
      <c r="O41" s="354">
        <v>400</v>
      </c>
      <c r="P41" s="355"/>
      <c r="Q41" s="354">
        <v>400</v>
      </c>
      <c r="R41" s="355"/>
      <c r="S41" s="354">
        <v>400</v>
      </c>
      <c r="T41" s="355"/>
      <c r="U41" s="76">
        <v>400</v>
      </c>
      <c r="V41" s="76">
        <v>400</v>
      </c>
      <c r="W41" s="354">
        <v>400</v>
      </c>
      <c r="X41" s="355"/>
    </row>
    <row r="42" spans="1:24" ht="16.5" thickBot="1">
      <c r="A42" s="366" t="s">
        <v>85</v>
      </c>
      <c r="B42" s="367"/>
      <c r="C42" s="358">
        <v>100</v>
      </c>
      <c r="D42" s="359"/>
      <c r="E42" s="358">
        <v>100</v>
      </c>
      <c r="F42" s="359"/>
      <c r="G42" s="358">
        <v>100</v>
      </c>
      <c r="H42" s="359"/>
      <c r="I42" s="358">
        <v>100</v>
      </c>
      <c r="J42" s="359"/>
      <c r="K42" s="358">
        <v>100</v>
      </c>
      <c r="L42" s="359"/>
      <c r="M42" s="358">
        <v>100</v>
      </c>
      <c r="N42" s="359"/>
      <c r="O42" s="358">
        <v>100</v>
      </c>
      <c r="P42" s="359"/>
      <c r="Q42" s="358">
        <v>100</v>
      </c>
      <c r="R42" s="359"/>
      <c r="S42" s="358">
        <v>100</v>
      </c>
      <c r="T42" s="359"/>
      <c r="U42" s="86">
        <v>100</v>
      </c>
      <c r="V42" s="86">
        <v>100</v>
      </c>
      <c r="W42" s="358">
        <v>100</v>
      </c>
      <c r="X42" s="359"/>
    </row>
    <row r="43" spans="1:24" ht="16.5" thickBot="1">
      <c r="A43" s="368" t="s">
        <v>52</v>
      </c>
      <c r="B43" s="369"/>
      <c r="C43" s="370">
        <f t="shared" ref="C43:G43" si="4">C37+C38+C39+C40+C41+C42</f>
        <v>2500</v>
      </c>
      <c r="D43" s="371"/>
      <c r="E43" s="370">
        <f t="shared" si="4"/>
        <v>2500</v>
      </c>
      <c r="F43" s="371"/>
      <c r="G43" s="370">
        <f t="shared" si="4"/>
        <v>2500</v>
      </c>
      <c r="H43" s="371"/>
      <c r="I43" s="370">
        <f t="shared" ref="I43:S43" si="5">I37+I38+I39+I40+I41+I42</f>
        <v>2500</v>
      </c>
      <c r="J43" s="371"/>
      <c r="K43" s="370">
        <f t="shared" si="5"/>
        <v>2500</v>
      </c>
      <c r="L43" s="371"/>
      <c r="M43" s="370">
        <f t="shared" si="5"/>
        <v>2500</v>
      </c>
      <c r="N43" s="371"/>
      <c r="O43" s="370">
        <f t="shared" si="5"/>
        <v>2500</v>
      </c>
      <c r="P43" s="371"/>
      <c r="Q43" s="370">
        <f t="shared" si="5"/>
        <v>2500</v>
      </c>
      <c r="R43" s="371"/>
      <c r="S43" s="370">
        <f t="shared" si="5"/>
        <v>2500</v>
      </c>
      <c r="T43" s="371"/>
      <c r="U43" s="236">
        <f>U37+U38+U39+U40+U41+U42</f>
        <v>2500</v>
      </c>
      <c r="V43" s="257">
        <f>V37+V38+V39+V40+V41+V42</f>
        <v>2500</v>
      </c>
      <c r="W43" s="370">
        <f t="shared" ref="W43" si="6">W37+W38+W39+W40+W41+W42</f>
        <v>2500</v>
      </c>
      <c r="X43" s="371"/>
    </row>
    <row r="44" spans="1:24" ht="15.75">
      <c r="A44" s="373" t="s">
        <v>54</v>
      </c>
      <c r="B44" s="374"/>
      <c r="C44" s="362"/>
      <c r="D44" s="363"/>
      <c r="E44" s="362"/>
      <c r="F44" s="363"/>
      <c r="G44" s="362"/>
      <c r="H44" s="363"/>
      <c r="I44" s="362"/>
      <c r="J44" s="363"/>
      <c r="K44" s="362"/>
      <c r="L44" s="363"/>
      <c r="M44" s="362"/>
      <c r="N44" s="363"/>
      <c r="O44" s="362"/>
      <c r="P44" s="363"/>
      <c r="Q44" s="362"/>
      <c r="R44" s="363"/>
      <c r="S44" s="362"/>
      <c r="T44" s="363"/>
      <c r="U44" s="81"/>
      <c r="V44" s="81"/>
      <c r="W44" s="362"/>
      <c r="X44" s="363"/>
    </row>
    <row r="45" spans="1:24" ht="15.75">
      <c r="A45" s="292" t="s">
        <v>55</v>
      </c>
      <c r="B45" s="372"/>
      <c r="C45" s="354">
        <v>100</v>
      </c>
      <c r="D45" s="355"/>
      <c r="E45" s="354">
        <v>100</v>
      </c>
      <c r="F45" s="355"/>
      <c r="G45" s="354">
        <v>100</v>
      </c>
      <c r="H45" s="355"/>
      <c r="I45" s="354">
        <v>100</v>
      </c>
      <c r="J45" s="355"/>
      <c r="K45" s="354">
        <v>100</v>
      </c>
      <c r="L45" s="355"/>
      <c r="M45" s="354">
        <v>100</v>
      </c>
      <c r="N45" s="355"/>
      <c r="O45" s="354">
        <v>100</v>
      </c>
      <c r="P45" s="355"/>
      <c r="Q45" s="354">
        <v>100</v>
      </c>
      <c r="R45" s="355"/>
      <c r="S45" s="354">
        <v>100</v>
      </c>
      <c r="T45" s="355"/>
      <c r="U45" s="76">
        <v>100</v>
      </c>
      <c r="V45" s="76">
        <v>100</v>
      </c>
      <c r="W45" s="354">
        <v>100</v>
      </c>
      <c r="X45" s="355"/>
    </row>
    <row r="46" spans="1:24" ht="15.75">
      <c r="A46" s="360" t="s">
        <v>71</v>
      </c>
      <c r="B46" s="361"/>
      <c r="C46" s="354"/>
      <c r="D46" s="355"/>
      <c r="E46" s="354"/>
      <c r="F46" s="355"/>
      <c r="G46" s="354"/>
      <c r="H46" s="355"/>
      <c r="I46" s="354"/>
      <c r="J46" s="375"/>
      <c r="K46" s="354"/>
      <c r="L46" s="375"/>
      <c r="M46" s="354"/>
      <c r="N46" s="375"/>
      <c r="O46" s="354"/>
      <c r="P46" s="375"/>
      <c r="Q46" s="354"/>
      <c r="R46" s="375"/>
      <c r="S46" s="354"/>
      <c r="T46" s="375"/>
      <c r="U46" s="76"/>
      <c r="V46" s="76"/>
      <c r="W46" s="354"/>
      <c r="X46" s="375"/>
    </row>
    <row r="47" spans="1:24" ht="15.75">
      <c r="A47" s="292" t="s">
        <v>75</v>
      </c>
      <c r="B47" s="372"/>
      <c r="C47" s="354"/>
      <c r="D47" s="355"/>
      <c r="E47" s="354"/>
      <c r="F47" s="355"/>
      <c r="G47" s="354"/>
      <c r="H47" s="355"/>
      <c r="I47" s="354"/>
      <c r="J47" s="355"/>
      <c r="K47" s="354"/>
      <c r="L47" s="355"/>
      <c r="M47" s="354"/>
      <c r="N47" s="355"/>
      <c r="O47" s="354"/>
      <c r="P47" s="355"/>
      <c r="Q47" s="354"/>
      <c r="R47" s="355"/>
      <c r="S47" s="354"/>
      <c r="T47" s="355"/>
      <c r="U47" s="76"/>
      <c r="V47" s="76"/>
      <c r="W47" s="354"/>
      <c r="X47" s="355"/>
    </row>
    <row r="48" spans="1:24" ht="15.75">
      <c r="A48" s="292" t="s">
        <v>69</v>
      </c>
      <c r="B48" s="372"/>
      <c r="C48" s="354"/>
      <c r="D48" s="355"/>
      <c r="E48" s="354"/>
      <c r="F48" s="355"/>
      <c r="G48" s="354"/>
      <c r="H48" s="355"/>
      <c r="I48" s="354"/>
      <c r="J48" s="375"/>
      <c r="K48" s="354"/>
      <c r="L48" s="375"/>
      <c r="M48" s="354"/>
      <c r="N48" s="375"/>
      <c r="O48" s="354"/>
      <c r="P48" s="375"/>
      <c r="Q48" s="354">
        <v>15</v>
      </c>
      <c r="R48" s="375"/>
      <c r="S48" s="354">
        <v>15</v>
      </c>
      <c r="T48" s="375"/>
      <c r="U48" s="76">
        <v>15</v>
      </c>
      <c r="V48" s="76">
        <v>15</v>
      </c>
      <c r="W48" s="354">
        <v>15</v>
      </c>
      <c r="X48" s="375"/>
    </row>
    <row r="49" spans="1:24" ht="16.5" thickBot="1">
      <c r="A49" s="319"/>
      <c r="B49" s="376"/>
      <c r="C49" s="358"/>
      <c r="D49" s="377"/>
      <c r="E49" s="358"/>
      <c r="F49" s="377"/>
      <c r="G49" s="358"/>
      <c r="H49" s="377"/>
      <c r="I49" s="358"/>
      <c r="J49" s="377"/>
      <c r="K49" s="358"/>
      <c r="L49" s="377"/>
      <c r="M49" s="358"/>
      <c r="N49" s="377"/>
      <c r="O49" s="358"/>
      <c r="P49" s="377"/>
      <c r="Q49" s="358"/>
      <c r="R49" s="377"/>
      <c r="S49" s="358"/>
      <c r="T49" s="377"/>
      <c r="U49" s="86"/>
      <c r="V49" s="86"/>
      <c r="W49" s="358"/>
      <c r="X49" s="359"/>
    </row>
    <row r="50" spans="1:24" ht="16.5" thickBot="1">
      <c r="A50" s="384" t="s">
        <v>56</v>
      </c>
      <c r="B50" s="385"/>
      <c r="C50" s="290" t="s">
        <v>449</v>
      </c>
      <c r="D50" s="382"/>
      <c r="E50" s="382"/>
      <c r="F50" s="382"/>
      <c r="G50" s="382"/>
      <c r="H50" s="382"/>
      <c r="I50" s="382"/>
      <c r="J50" s="291"/>
      <c r="K50" s="290" t="s">
        <v>449</v>
      </c>
      <c r="L50" s="382"/>
      <c r="M50" s="382"/>
      <c r="N50" s="382"/>
      <c r="O50" s="382"/>
      <c r="P50" s="382"/>
      <c r="Q50" s="382"/>
      <c r="R50" s="291"/>
      <c r="S50" s="290" t="s">
        <v>449</v>
      </c>
      <c r="T50" s="382"/>
      <c r="U50" s="382"/>
      <c r="V50" s="382"/>
      <c r="W50" s="382"/>
      <c r="X50" s="291"/>
    </row>
    <row r="51" spans="1:24" ht="16.5" thickBot="1">
      <c r="A51" s="386" t="s">
        <v>40</v>
      </c>
      <c r="B51" s="387"/>
      <c r="C51" s="324" t="s">
        <v>464</v>
      </c>
      <c r="D51" s="325"/>
      <c r="E51" s="325"/>
      <c r="F51" s="325"/>
      <c r="G51" s="325"/>
      <c r="H51" s="325"/>
      <c r="I51" s="325"/>
      <c r="J51" s="326"/>
      <c r="K51" s="324" t="s">
        <v>464</v>
      </c>
      <c r="L51" s="325"/>
      <c r="M51" s="325"/>
      <c r="N51" s="325"/>
      <c r="O51" s="325"/>
      <c r="P51" s="325"/>
      <c r="Q51" s="325"/>
      <c r="R51" s="326"/>
      <c r="S51" s="388" t="s">
        <v>464</v>
      </c>
      <c r="T51" s="389"/>
      <c r="U51" s="389"/>
      <c r="V51" s="389"/>
      <c r="W51" s="389"/>
      <c r="X51" s="390"/>
    </row>
    <row r="52" spans="1:24" ht="16.5" thickBot="1">
      <c r="A52" s="378" t="s">
        <v>74</v>
      </c>
      <c r="B52" s="379"/>
      <c r="C52" s="380"/>
      <c r="D52" s="381" t="s">
        <v>20</v>
      </c>
      <c r="E52" s="382"/>
      <c r="F52" s="383"/>
      <c r="G52" s="381" t="s">
        <v>37</v>
      </c>
      <c r="H52" s="382"/>
      <c r="I52" s="382"/>
      <c r="J52" s="382"/>
      <c r="K52" s="382"/>
      <c r="L52" s="291"/>
      <c r="M52" s="290" t="s">
        <v>59</v>
      </c>
      <c r="N52" s="382"/>
      <c r="O52" s="383"/>
      <c r="P52" s="381" t="s">
        <v>20</v>
      </c>
      <c r="Q52" s="382"/>
      <c r="R52" s="383"/>
      <c r="S52" s="381" t="s">
        <v>37</v>
      </c>
      <c r="T52" s="382"/>
      <c r="U52" s="382"/>
      <c r="V52" s="382"/>
      <c r="W52" s="382"/>
      <c r="X52" s="291"/>
    </row>
    <row r="53" spans="1:24" ht="15.75">
      <c r="A53" s="395"/>
      <c r="B53" s="396"/>
      <c r="C53" s="397"/>
      <c r="D53" s="88"/>
      <c r="E53" s="88"/>
      <c r="F53" s="89">
        <f>E53-D53</f>
        <v>0</v>
      </c>
      <c r="G53" s="398"/>
      <c r="H53" s="399"/>
      <c r="I53" s="399"/>
      <c r="J53" s="399"/>
      <c r="K53" s="399"/>
      <c r="L53" s="400"/>
      <c r="M53" s="395" t="s">
        <v>60</v>
      </c>
      <c r="N53" s="396"/>
      <c r="O53" s="397"/>
      <c r="P53" s="88"/>
      <c r="Q53" s="88"/>
      <c r="R53" s="89">
        <f>Q53-P53</f>
        <v>0</v>
      </c>
      <c r="S53" s="398"/>
      <c r="T53" s="399"/>
      <c r="U53" s="399"/>
      <c r="V53" s="399"/>
      <c r="W53" s="399"/>
      <c r="X53" s="400"/>
    </row>
    <row r="54" spans="1:24" ht="15.75">
      <c r="A54" s="354"/>
      <c r="B54" s="375"/>
      <c r="C54" s="401"/>
      <c r="D54" s="83"/>
      <c r="E54" s="83"/>
      <c r="F54" s="83"/>
      <c r="G54" s="402"/>
      <c r="H54" s="403"/>
      <c r="I54" s="403"/>
      <c r="J54" s="403"/>
      <c r="K54" s="403"/>
      <c r="L54" s="404"/>
      <c r="M54" s="354"/>
      <c r="N54" s="375"/>
      <c r="O54" s="401"/>
      <c r="P54" s="83"/>
      <c r="Q54" s="83"/>
      <c r="R54" s="83"/>
      <c r="S54" s="405"/>
      <c r="T54" s="375"/>
      <c r="U54" s="375"/>
      <c r="V54" s="375"/>
      <c r="W54" s="375"/>
      <c r="X54" s="355"/>
    </row>
    <row r="55" spans="1:24" ht="16.5" thickBot="1">
      <c r="A55" s="391"/>
      <c r="B55" s="392"/>
      <c r="C55" s="393"/>
      <c r="D55" s="84"/>
      <c r="E55" s="84"/>
      <c r="F55" s="84"/>
      <c r="G55" s="394"/>
      <c r="H55" s="377"/>
      <c r="I55" s="377"/>
      <c r="J55" s="377"/>
      <c r="K55" s="377"/>
      <c r="L55" s="359"/>
      <c r="M55" s="391"/>
      <c r="N55" s="392"/>
      <c r="O55" s="393"/>
      <c r="P55" s="84"/>
      <c r="Q55" s="84"/>
      <c r="R55" s="84"/>
      <c r="S55" s="394"/>
      <c r="T55" s="377"/>
      <c r="U55" s="377"/>
      <c r="V55" s="377"/>
      <c r="W55" s="377"/>
      <c r="X55" s="359"/>
    </row>
  </sheetData>
  <mergeCells count="408">
    <mergeCell ref="A1:S1"/>
    <mergeCell ref="U1:V1"/>
    <mergeCell ref="A3:B4"/>
    <mergeCell ref="C3:F3"/>
    <mergeCell ref="G3:G4"/>
    <mergeCell ref="H3:H4"/>
    <mergeCell ref="I3:J3"/>
    <mergeCell ref="M3:S3"/>
    <mergeCell ref="T3:X3"/>
    <mergeCell ref="E4:F4"/>
    <mergeCell ref="A8:B8"/>
    <mergeCell ref="E8:F8"/>
    <mergeCell ref="A9:B9"/>
    <mergeCell ref="E9:F9"/>
    <mergeCell ref="A10:B10"/>
    <mergeCell ref="E10:F10"/>
    <mergeCell ref="A5:B5"/>
    <mergeCell ref="E5:F5"/>
    <mergeCell ref="A6:B6"/>
    <mergeCell ref="E6:F6"/>
    <mergeCell ref="A7:B7"/>
    <mergeCell ref="E7:F7"/>
    <mergeCell ref="E11:F11"/>
    <mergeCell ref="A13:D14"/>
    <mergeCell ref="E13:F13"/>
    <mergeCell ref="G13:H13"/>
    <mergeCell ref="I13:J13"/>
    <mergeCell ref="K13:L13"/>
    <mergeCell ref="E14:F14"/>
    <mergeCell ref="G14:H14"/>
    <mergeCell ref="I14:J14"/>
    <mergeCell ref="K14:L14"/>
    <mergeCell ref="A17:B17"/>
    <mergeCell ref="C17:D17"/>
    <mergeCell ref="E17:F17"/>
    <mergeCell ref="G17:H17"/>
    <mergeCell ref="I17:J17"/>
    <mergeCell ref="A16:B16"/>
    <mergeCell ref="C16:D16"/>
    <mergeCell ref="E16:F16"/>
    <mergeCell ref="G16:H16"/>
    <mergeCell ref="I16:J16"/>
    <mergeCell ref="K17:L17"/>
    <mergeCell ref="M17:N17"/>
    <mergeCell ref="O17:P17"/>
    <mergeCell ref="Q17:R17"/>
    <mergeCell ref="S17:T17"/>
    <mergeCell ref="W17:X17"/>
    <mergeCell ref="M16:N16"/>
    <mergeCell ref="O16:P16"/>
    <mergeCell ref="Q16:R16"/>
    <mergeCell ref="S16:T16"/>
    <mergeCell ref="W16:X16"/>
    <mergeCell ref="K16:L16"/>
    <mergeCell ref="A19:B19"/>
    <mergeCell ref="C19:D19"/>
    <mergeCell ref="E19:F19"/>
    <mergeCell ref="G19:H19"/>
    <mergeCell ref="I19:J19"/>
    <mergeCell ref="A18:B18"/>
    <mergeCell ref="C18:D18"/>
    <mergeCell ref="E18:F18"/>
    <mergeCell ref="G18:H18"/>
    <mergeCell ref="I18:J18"/>
    <mergeCell ref="K19:L19"/>
    <mergeCell ref="M19:N19"/>
    <mergeCell ref="O19:P19"/>
    <mergeCell ref="Q19:R19"/>
    <mergeCell ref="S19:T19"/>
    <mergeCell ref="W19:X19"/>
    <mergeCell ref="M18:N18"/>
    <mergeCell ref="O18:P18"/>
    <mergeCell ref="Q18:R18"/>
    <mergeCell ref="S18:T18"/>
    <mergeCell ref="W18:X18"/>
    <mergeCell ref="K18:L18"/>
    <mergeCell ref="A21:B21"/>
    <mergeCell ref="C21:D21"/>
    <mergeCell ref="E21:F21"/>
    <mergeCell ref="G21:H21"/>
    <mergeCell ref="I21:J21"/>
    <mergeCell ref="A20:B20"/>
    <mergeCell ref="C20:D20"/>
    <mergeCell ref="E20:F20"/>
    <mergeCell ref="G20:H20"/>
    <mergeCell ref="I20:J20"/>
    <mergeCell ref="K21:L21"/>
    <mergeCell ref="M21:N21"/>
    <mergeCell ref="O21:P21"/>
    <mergeCell ref="Q21:R21"/>
    <mergeCell ref="S21:T21"/>
    <mergeCell ref="W21:X21"/>
    <mergeCell ref="M20:N20"/>
    <mergeCell ref="O20:P20"/>
    <mergeCell ref="Q20:R20"/>
    <mergeCell ref="S20:T20"/>
    <mergeCell ref="W20:X20"/>
    <mergeCell ref="K20:L20"/>
    <mergeCell ref="A23:B23"/>
    <mergeCell ref="C23:D23"/>
    <mergeCell ref="E23:F23"/>
    <mergeCell ref="G23:H23"/>
    <mergeCell ref="I23:J23"/>
    <mergeCell ref="A22:B22"/>
    <mergeCell ref="C22:D22"/>
    <mergeCell ref="E22:F22"/>
    <mergeCell ref="G22:H22"/>
    <mergeCell ref="I22:J22"/>
    <mergeCell ref="K23:L23"/>
    <mergeCell ref="M23:N23"/>
    <mergeCell ref="O23:P23"/>
    <mergeCell ref="Q23:R23"/>
    <mergeCell ref="S23:T23"/>
    <mergeCell ref="W23:X23"/>
    <mergeCell ref="M22:N22"/>
    <mergeCell ref="O22:P22"/>
    <mergeCell ref="Q22:R22"/>
    <mergeCell ref="S22:T22"/>
    <mergeCell ref="W22:X22"/>
    <mergeCell ref="K22:L22"/>
    <mergeCell ref="M24:N24"/>
    <mergeCell ref="O24:P24"/>
    <mergeCell ref="Q24:R24"/>
    <mergeCell ref="S24:T24"/>
    <mergeCell ref="W24:X24"/>
    <mergeCell ref="A25:B25"/>
    <mergeCell ref="C25:D25"/>
    <mergeCell ref="E25:F25"/>
    <mergeCell ref="G25:H25"/>
    <mergeCell ref="I25:J25"/>
    <mergeCell ref="A24:B24"/>
    <mergeCell ref="C24:D24"/>
    <mergeCell ref="E24:F24"/>
    <mergeCell ref="G24:H24"/>
    <mergeCell ref="I24:J24"/>
    <mergeCell ref="K24:L24"/>
    <mergeCell ref="W25:X25"/>
    <mergeCell ref="K25:L25"/>
    <mergeCell ref="M25:N25"/>
    <mergeCell ref="O25:P25"/>
    <mergeCell ref="Q25:R25"/>
    <mergeCell ref="S25:T25"/>
    <mergeCell ref="U25:V25"/>
    <mergeCell ref="S26:T26"/>
    <mergeCell ref="W26:X26"/>
    <mergeCell ref="A27:R27"/>
    <mergeCell ref="S27:V27"/>
    <mergeCell ref="W27:X27"/>
    <mergeCell ref="A28:B29"/>
    <mergeCell ref="C28:X28"/>
    <mergeCell ref="C29:J29"/>
    <mergeCell ref="K29:R29"/>
    <mergeCell ref="S29:X29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A31:B31"/>
    <mergeCell ref="C31:D31"/>
    <mergeCell ref="E31:F31"/>
    <mergeCell ref="G31:H31"/>
    <mergeCell ref="I31:J31"/>
    <mergeCell ref="A30:B30"/>
    <mergeCell ref="C30:D30"/>
    <mergeCell ref="E30:F30"/>
    <mergeCell ref="G30:H30"/>
    <mergeCell ref="I30:J30"/>
    <mergeCell ref="K31:L31"/>
    <mergeCell ref="M31:N31"/>
    <mergeCell ref="O31:P31"/>
    <mergeCell ref="Q31:R31"/>
    <mergeCell ref="S31:T31"/>
    <mergeCell ref="W31:X31"/>
    <mergeCell ref="M30:N30"/>
    <mergeCell ref="O30:P30"/>
    <mergeCell ref="Q30:R30"/>
    <mergeCell ref="S30:T30"/>
    <mergeCell ref="W30:X30"/>
    <mergeCell ref="K30:L30"/>
    <mergeCell ref="A33:B33"/>
    <mergeCell ref="C33:D33"/>
    <mergeCell ref="E33:F33"/>
    <mergeCell ref="G33:H33"/>
    <mergeCell ref="I33:J33"/>
    <mergeCell ref="A32:B32"/>
    <mergeCell ref="C32:D32"/>
    <mergeCell ref="E32:F32"/>
    <mergeCell ref="G32:H32"/>
    <mergeCell ref="I32:J32"/>
    <mergeCell ref="K33:L33"/>
    <mergeCell ref="M33:N33"/>
    <mergeCell ref="O33:P33"/>
    <mergeCell ref="Q33:R33"/>
    <mergeCell ref="S33:T33"/>
    <mergeCell ref="W33:X33"/>
    <mergeCell ref="M32:N32"/>
    <mergeCell ref="O32:P32"/>
    <mergeCell ref="Q32:R32"/>
    <mergeCell ref="S32:T32"/>
    <mergeCell ref="W32:X32"/>
    <mergeCell ref="K32:L32"/>
    <mergeCell ref="A35:B35"/>
    <mergeCell ref="C35:D35"/>
    <mergeCell ref="E35:F35"/>
    <mergeCell ref="G35:H35"/>
    <mergeCell ref="I35:J35"/>
    <mergeCell ref="A34:B34"/>
    <mergeCell ref="C34:D34"/>
    <mergeCell ref="E34:F34"/>
    <mergeCell ref="G34:H34"/>
    <mergeCell ref="I34:J34"/>
    <mergeCell ref="K35:L35"/>
    <mergeCell ref="M35:N35"/>
    <mergeCell ref="O35:P35"/>
    <mergeCell ref="Q35:R35"/>
    <mergeCell ref="S35:T35"/>
    <mergeCell ref="W35:X35"/>
    <mergeCell ref="M34:N34"/>
    <mergeCell ref="O34:P34"/>
    <mergeCell ref="Q34:R34"/>
    <mergeCell ref="S34:T34"/>
    <mergeCell ref="W34:X34"/>
    <mergeCell ref="K34:L34"/>
    <mergeCell ref="A37:B37"/>
    <mergeCell ref="C37:D37"/>
    <mergeCell ref="E37:F37"/>
    <mergeCell ref="G37:H37"/>
    <mergeCell ref="I37:J37"/>
    <mergeCell ref="A36:B36"/>
    <mergeCell ref="C36:D36"/>
    <mergeCell ref="E36:F36"/>
    <mergeCell ref="G36:H36"/>
    <mergeCell ref="I36:J36"/>
    <mergeCell ref="K37:L37"/>
    <mergeCell ref="M37:N37"/>
    <mergeCell ref="O37:P37"/>
    <mergeCell ref="Q37:R37"/>
    <mergeCell ref="S37:T37"/>
    <mergeCell ref="W37:X37"/>
    <mergeCell ref="M36:N36"/>
    <mergeCell ref="O36:P36"/>
    <mergeCell ref="Q36:R36"/>
    <mergeCell ref="S36:T36"/>
    <mergeCell ref="W36:X36"/>
    <mergeCell ref="K36:L36"/>
    <mergeCell ref="A39:B39"/>
    <mergeCell ref="C39:D39"/>
    <mergeCell ref="E39:F39"/>
    <mergeCell ref="G39:H39"/>
    <mergeCell ref="I39:J39"/>
    <mergeCell ref="A38:B38"/>
    <mergeCell ref="C38:D38"/>
    <mergeCell ref="E38:F38"/>
    <mergeCell ref="G38:H38"/>
    <mergeCell ref="I38:J38"/>
    <mergeCell ref="K39:L39"/>
    <mergeCell ref="M39:N39"/>
    <mergeCell ref="O39:P39"/>
    <mergeCell ref="Q39:R39"/>
    <mergeCell ref="S39:T39"/>
    <mergeCell ref="W39:X39"/>
    <mergeCell ref="M38:N38"/>
    <mergeCell ref="O38:P38"/>
    <mergeCell ref="Q38:R38"/>
    <mergeCell ref="S38:T38"/>
    <mergeCell ref="W38:X38"/>
    <mergeCell ref="K38:L38"/>
    <mergeCell ref="A41:B41"/>
    <mergeCell ref="C41:D41"/>
    <mergeCell ref="E41:F41"/>
    <mergeCell ref="G41:H41"/>
    <mergeCell ref="I41:J41"/>
    <mergeCell ref="A40:B40"/>
    <mergeCell ref="C40:D40"/>
    <mergeCell ref="E40:F40"/>
    <mergeCell ref="G40:H40"/>
    <mergeCell ref="I40:J40"/>
    <mergeCell ref="K41:L41"/>
    <mergeCell ref="M41:N41"/>
    <mergeCell ref="O41:P41"/>
    <mergeCell ref="Q41:R41"/>
    <mergeCell ref="S41:T41"/>
    <mergeCell ref="W41:X41"/>
    <mergeCell ref="M40:N40"/>
    <mergeCell ref="O40:P40"/>
    <mergeCell ref="Q40:R40"/>
    <mergeCell ref="S40:T40"/>
    <mergeCell ref="W40:X40"/>
    <mergeCell ref="K40:L40"/>
    <mergeCell ref="A43:B43"/>
    <mergeCell ref="C43:D43"/>
    <mergeCell ref="E43:F43"/>
    <mergeCell ref="G43:H43"/>
    <mergeCell ref="I43:J43"/>
    <mergeCell ref="A42:B42"/>
    <mergeCell ref="C42:D42"/>
    <mergeCell ref="E42:F42"/>
    <mergeCell ref="G42:H42"/>
    <mergeCell ref="I42:J42"/>
    <mergeCell ref="K43:L43"/>
    <mergeCell ref="M43:N43"/>
    <mergeCell ref="O43:P43"/>
    <mergeCell ref="Q43:R43"/>
    <mergeCell ref="S43:T43"/>
    <mergeCell ref="W43:X43"/>
    <mergeCell ref="M42:N42"/>
    <mergeCell ref="O42:P42"/>
    <mergeCell ref="Q42:R42"/>
    <mergeCell ref="S42:T42"/>
    <mergeCell ref="W42:X42"/>
    <mergeCell ref="K42:L42"/>
    <mergeCell ref="A45:B45"/>
    <mergeCell ref="C45:D45"/>
    <mergeCell ref="E45:F45"/>
    <mergeCell ref="G45:H45"/>
    <mergeCell ref="I45:J45"/>
    <mergeCell ref="A44:B44"/>
    <mergeCell ref="C44:D44"/>
    <mergeCell ref="E44:F44"/>
    <mergeCell ref="G44:H44"/>
    <mergeCell ref="I44:J44"/>
    <mergeCell ref="K45:L45"/>
    <mergeCell ref="M45:N45"/>
    <mergeCell ref="O45:P45"/>
    <mergeCell ref="Q45:R45"/>
    <mergeCell ref="S45:T45"/>
    <mergeCell ref="W45:X45"/>
    <mergeCell ref="M44:N44"/>
    <mergeCell ref="O44:P44"/>
    <mergeCell ref="Q44:R44"/>
    <mergeCell ref="S44:T44"/>
    <mergeCell ref="W44:X44"/>
    <mergeCell ref="K44:L44"/>
    <mergeCell ref="A47:B47"/>
    <mergeCell ref="C47:D47"/>
    <mergeCell ref="E47:F47"/>
    <mergeCell ref="G47:H47"/>
    <mergeCell ref="I47:J47"/>
    <mergeCell ref="A46:B46"/>
    <mergeCell ref="C46:D46"/>
    <mergeCell ref="E46:F46"/>
    <mergeCell ref="G46:H46"/>
    <mergeCell ref="I46:J46"/>
    <mergeCell ref="K47:L47"/>
    <mergeCell ref="M47:N47"/>
    <mergeCell ref="O47:P47"/>
    <mergeCell ref="Q47:R47"/>
    <mergeCell ref="S47:T47"/>
    <mergeCell ref="W47:X47"/>
    <mergeCell ref="M46:N46"/>
    <mergeCell ref="O46:P46"/>
    <mergeCell ref="Q46:R46"/>
    <mergeCell ref="S46:T46"/>
    <mergeCell ref="W46:X46"/>
    <mergeCell ref="K46:L46"/>
    <mergeCell ref="A49:B49"/>
    <mergeCell ref="C49:D49"/>
    <mergeCell ref="E49:F49"/>
    <mergeCell ref="G49:H49"/>
    <mergeCell ref="I49:J49"/>
    <mergeCell ref="A48:B48"/>
    <mergeCell ref="C48:D48"/>
    <mergeCell ref="E48:F48"/>
    <mergeCell ref="G48:H48"/>
    <mergeCell ref="I48:J48"/>
    <mergeCell ref="K49:L49"/>
    <mergeCell ref="M49:N49"/>
    <mergeCell ref="O49:P49"/>
    <mergeCell ref="Q49:R49"/>
    <mergeCell ref="S49:T49"/>
    <mergeCell ref="W49:X49"/>
    <mergeCell ref="M48:N48"/>
    <mergeCell ref="O48:P48"/>
    <mergeCell ref="Q48:R48"/>
    <mergeCell ref="S48:T48"/>
    <mergeCell ref="W48:X48"/>
    <mergeCell ref="K48:L48"/>
    <mergeCell ref="A52:C52"/>
    <mergeCell ref="D52:F52"/>
    <mergeCell ref="G52:L52"/>
    <mergeCell ref="M52:O52"/>
    <mergeCell ref="P52:R52"/>
    <mergeCell ref="S52:X52"/>
    <mergeCell ref="A50:B50"/>
    <mergeCell ref="C50:J50"/>
    <mergeCell ref="K50:R50"/>
    <mergeCell ref="S50:X50"/>
    <mergeCell ref="A51:B51"/>
    <mergeCell ref="C51:J51"/>
    <mergeCell ref="K51:R51"/>
    <mergeCell ref="S51:X51"/>
    <mergeCell ref="A55:C55"/>
    <mergeCell ref="G55:L55"/>
    <mergeCell ref="M55:O55"/>
    <mergeCell ref="S55:X55"/>
    <mergeCell ref="A53:C53"/>
    <mergeCell ref="G53:L53"/>
    <mergeCell ref="M53:O53"/>
    <mergeCell ref="S53:X53"/>
    <mergeCell ref="A54:C54"/>
    <mergeCell ref="G54:L54"/>
    <mergeCell ref="M54:O54"/>
    <mergeCell ref="S54:X5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32</vt:i4>
      </vt:variant>
    </vt:vector>
  </HeadingPairs>
  <TitlesOfParts>
    <vt:vector size="32" baseType="lpstr">
      <vt:lpstr>Лист1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Диспетчер2</dc:creator>
  <cp:lastModifiedBy>Диспетчер2</cp:lastModifiedBy>
  <cp:lastPrinted>2017-06-09T05:04:44Z</cp:lastPrinted>
  <dcterms:created xsi:type="dcterms:W3CDTF">2006-09-16T00:00:00Z</dcterms:created>
  <dcterms:modified xsi:type="dcterms:W3CDTF">2020-08-31T19:58:23Z</dcterms:modified>
</cp:coreProperties>
</file>