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6330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59" i="4" l="1"/>
  <c r="O59" i="4"/>
  <c r="P59" i="4" s="1"/>
  <c r="N61" i="4"/>
  <c r="O61" i="4"/>
  <c r="P61" i="4" s="1"/>
  <c r="O60" i="4"/>
  <c r="P60" i="4" s="1"/>
  <c r="N6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J6" i="4"/>
  <c r="B22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J6" i="1"/>
  <c r="C77" i="1" s="1"/>
  <c r="B49" i="4" l="1"/>
  <c r="C49" i="4"/>
  <c r="B18" i="4"/>
  <c r="F18" i="4"/>
  <c r="F45" i="4" s="1"/>
  <c r="C77" i="4"/>
  <c r="D74" i="4"/>
  <c r="D72" i="4"/>
  <c r="D70" i="4"/>
  <c r="D68" i="4"/>
  <c r="D66" i="4"/>
  <c r="D64" i="4"/>
  <c r="D62" i="4"/>
  <c r="D60" i="4"/>
  <c r="D58" i="4"/>
  <c r="D56" i="4"/>
  <c r="D54" i="4"/>
  <c r="F25" i="4"/>
  <c r="B25" i="4"/>
  <c r="D23" i="4"/>
  <c r="E23" i="4" s="1"/>
  <c r="F21" i="4"/>
  <c r="F48" i="4" s="1"/>
  <c r="B21" i="4"/>
  <c r="F17" i="4"/>
  <c r="F44" i="4" s="1"/>
  <c r="B17" i="4"/>
  <c r="F13" i="4"/>
  <c r="F40" i="4" s="1"/>
  <c r="B13" i="4"/>
  <c r="F9" i="4"/>
  <c r="F36" i="4" s="1"/>
  <c r="B9" i="4"/>
  <c r="F6" i="4"/>
  <c r="F33" i="4" s="1"/>
  <c r="B6" i="4"/>
  <c r="F2" i="4"/>
  <c r="F29" i="4" s="1"/>
  <c r="B2" i="4"/>
  <c r="C73" i="4"/>
  <c r="C69" i="4"/>
  <c r="C63" i="4"/>
  <c r="C55" i="4"/>
  <c r="C76" i="4"/>
  <c r="C74" i="4"/>
  <c r="C72" i="4"/>
  <c r="C70" i="4"/>
  <c r="C68" i="4"/>
  <c r="C66" i="4"/>
  <c r="C64" i="4"/>
  <c r="C62" i="4"/>
  <c r="C60" i="4"/>
  <c r="C58" i="4"/>
  <c r="C56" i="4"/>
  <c r="C54" i="4"/>
  <c r="F24" i="4"/>
  <c r="B24" i="4"/>
  <c r="D24" i="4" s="1"/>
  <c r="E24" i="4" s="1"/>
  <c r="D22" i="4"/>
  <c r="F20" i="4"/>
  <c r="F47" i="4" s="1"/>
  <c r="B20" i="4"/>
  <c r="F16" i="4"/>
  <c r="F43" i="4" s="1"/>
  <c r="B16" i="4"/>
  <c r="F12" i="4"/>
  <c r="F39" i="4" s="1"/>
  <c r="B12" i="4"/>
  <c r="F8" i="4"/>
  <c r="F35" i="4" s="1"/>
  <c r="B8" i="4"/>
  <c r="F5" i="4"/>
  <c r="F32" i="4" s="1"/>
  <c r="B5" i="4"/>
  <c r="C75" i="4"/>
  <c r="C67" i="4"/>
  <c r="C61" i="4"/>
  <c r="C57" i="4"/>
  <c r="F26" i="4"/>
  <c r="D75" i="4"/>
  <c r="D73" i="4"/>
  <c r="D71" i="4"/>
  <c r="D69" i="4"/>
  <c r="D67" i="4"/>
  <c r="D65" i="4"/>
  <c r="D63" i="4"/>
  <c r="D61" i="4"/>
  <c r="D59" i="4"/>
  <c r="D57" i="4"/>
  <c r="D55" i="4"/>
  <c r="D25" i="4"/>
  <c r="E25" i="4" s="1"/>
  <c r="F23" i="4"/>
  <c r="B23" i="4"/>
  <c r="F19" i="4"/>
  <c r="F46" i="4" s="1"/>
  <c r="B19" i="4"/>
  <c r="F15" i="4"/>
  <c r="F42" i="4" s="1"/>
  <c r="B15" i="4"/>
  <c r="F11" i="4"/>
  <c r="F38" i="4" s="1"/>
  <c r="B11" i="4"/>
  <c r="F7" i="4"/>
  <c r="F34" i="4" s="1"/>
  <c r="B7" i="4"/>
  <c r="F4" i="4"/>
  <c r="F31" i="4" s="1"/>
  <c r="B4" i="4"/>
  <c r="C78" i="4"/>
  <c r="C71" i="4"/>
  <c r="C65" i="4"/>
  <c r="C59" i="4"/>
  <c r="B26" i="4"/>
  <c r="D26" i="4" s="1"/>
  <c r="E26" i="4" s="1"/>
  <c r="B10" i="4"/>
  <c r="F22" i="4"/>
  <c r="F49" i="4" s="1"/>
  <c r="F14" i="4"/>
  <c r="F41" i="4" s="1"/>
  <c r="B3" i="4"/>
  <c r="F3" i="4"/>
  <c r="F30" i="4" s="1"/>
  <c r="F10" i="4"/>
  <c r="F37" i="4" s="1"/>
  <c r="B14" i="4"/>
  <c r="C25" i="1"/>
  <c r="D25" i="1" s="1"/>
  <c r="E25" i="1" s="1"/>
  <c r="D60" i="1"/>
  <c r="D56" i="1"/>
  <c r="D74" i="1"/>
  <c r="D70" i="1"/>
  <c r="C75" i="1"/>
  <c r="C23" i="1" s="1"/>
  <c r="D23" i="1" s="1"/>
  <c r="E23" i="1" s="1"/>
  <c r="C71" i="1"/>
  <c r="C67" i="1"/>
  <c r="C63" i="1"/>
  <c r="C59" i="1"/>
  <c r="C55" i="1"/>
  <c r="C76" i="1"/>
  <c r="C24" i="1" s="1"/>
  <c r="D24" i="1" s="1"/>
  <c r="E24" i="1" s="1"/>
  <c r="D61" i="1"/>
  <c r="D64" i="1"/>
  <c r="D67" i="1"/>
  <c r="D63" i="1"/>
  <c r="D59" i="1"/>
  <c r="D55" i="1"/>
  <c r="D73" i="1"/>
  <c r="D69" i="1"/>
  <c r="C74" i="1"/>
  <c r="C22" i="1" s="1"/>
  <c r="D22" i="1" s="1"/>
  <c r="D49" i="1" s="1"/>
  <c r="C70" i="1"/>
  <c r="C18" i="1" s="1"/>
  <c r="D18" i="1" s="1"/>
  <c r="C66" i="1"/>
  <c r="C14" i="1" s="1"/>
  <c r="D14" i="1" s="1"/>
  <c r="D41" i="1" s="1"/>
  <c r="C62" i="1"/>
  <c r="C10" i="1" s="1"/>
  <c r="D10" i="1" s="1"/>
  <c r="C58" i="1"/>
  <c r="C6" i="1" s="1"/>
  <c r="C33" i="1" s="1"/>
  <c r="D66" i="1"/>
  <c r="D62" i="1"/>
  <c r="D58" i="1"/>
  <c r="D54" i="1"/>
  <c r="D72" i="1"/>
  <c r="D68" i="1"/>
  <c r="C73" i="1"/>
  <c r="C69" i="1"/>
  <c r="C65" i="1"/>
  <c r="C61" i="1"/>
  <c r="C57" i="1"/>
  <c r="C78" i="1"/>
  <c r="C26" i="1" s="1"/>
  <c r="D26" i="1" s="1"/>
  <c r="E26" i="1" s="1"/>
  <c r="D65" i="1"/>
  <c r="D57" i="1"/>
  <c r="D75" i="1"/>
  <c r="D71" i="1"/>
  <c r="C54" i="1"/>
  <c r="C72" i="1"/>
  <c r="C68" i="1"/>
  <c r="C64" i="1"/>
  <c r="C60" i="1"/>
  <c r="C56" i="1"/>
  <c r="C19" i="1"/>
  <c r="D19" i="1" s="1"/>
  <c r="E19" i="1" s="1"/>
  <c r="E46" i="1" s="1"/>
  <c r="B46" i="1"/>
  <c r="C15" i="1"/>
  <c r="D15" i="1" s="1"/>
  <c r="E15" i="1" s="1"/>
  <c r="E42" i="1" s="1"/>
  <c r="B42" i="1"/>
  <c r="B38" i="1"/>
  <c r="C11" i="1"/>
  <c r="D11" i="1" s="1"/>
  <c r="E11" i="1" s="1"/>
  <c r="E38" i="1" s="1"/>
  <c r="B34" i="1"/>
  <c r="C7" i="1"/>
  <c r="D7" i="1" s="1"/>
  <c r="E7" i="1" s="1"/>
  <c r="E34" i="1" s="1"/>
  <c r="C21" i="1"/>
  <c r="D21" i="1" s="1"/>
  <c r="E21" i="1" s="1"/>
  <c r="E48" i="1" s="1"/>
  <c r="B48" i="1"/>
  <c r="C17" i="1"/>
  <c r="D17" i="1" s="1"/>
  <c r="E17" i="1" s="1"/>
  <c r="E44" i="1" s="1"/>
  <c r="B44" i="1"/>
  <c r="C13" i="1"/>
  <c r="D13" i="1" s="1"/>
  <c r="E13" i="1" s="1"/>
  <c r="E40" i="1" s="1"/>
  <c r="B40" i="1"/>
  <c r="C9" i="1"/>
  <c r="D9" i="1" s="1"/>
  <c r="E9" i="1" s="1"/>
  <c r="E36" i="1" s="1"/>
  <c r="B36" i="1"/>
  <c r="C5" i="1"/>
  <c r="D5" i="1" s="1"/>
  <c r="E5" i="1" s="1"/>
  <c r="E32" i="1" s="1"/>
  <c r="B32" i="1"/>
  <c r="C20" i="1"/>
  <c r="C47" i="1" s="1"/>
  <c r="B47" i="1"/>
  <c r="B43" i="1"/>
  <c r="C16" i="1"/>
  <c r="C43" i="1" s="1"/>
  <c r="B39" i="1"/>
  <c r="C12" i="1"/>
  <c r="C39" i="1" s="1"/>
  <c r="B35" i="1"/>
  <c r="C8" i="1"/>
  <c r="B45" i="1"/>
  <c r="B37" i="1"/>
  <c r="B49" i="1"/>
  <c r="B41" i="1"/>
  <c r="B33" i="1"/>
  <c r="B31" i="1"/>
  <c r="C4" i="1"/>
  <c r="C31" i="1" s="1"/>
  <c r="B30" i="1"/>
  <c r="C3" i="1"/>
  <c r="D3" i="1" s="1"/>
  <c r="E3" i="1" s="1"/>
  <c r="E30" i="1" s="1"/>
  <c r="F49" i="1"/>
  <c r="F41" i="1"/>
  <c r="F34" i="1"/>
  <c r="B47" i="4" l="1"/>
  <c r="B36" i="4"/>
  <c r="B45" i="4"/>
  <c r="B38" i="4"/>
  <c r="B35" i="4"/>
  <c r="B34" i="4"/>
  <c r="B30" i="4"/>
  <c r="B31" i="4"/>
  <c r="B46" i="4"/>
  <c r="B32" i="4"/>
  <c r="B43" i="4"/>
  <c r="B33" i="4"/>
  <c r="B48" i="4"/>
  <c r="B41" i="4"/>
  <c r="B37" i="4"/>
  <c r="B42" i="4"/>
  <c r="B39" i="4"/>
  <c r="D49" i="4"/>
  <c r="E22" i="4"/>
  <c r="E49" i="4" s="1"/>
  <c r="B29" i="4"/>
  <c r="B44" i="4"/>
  <c r="B40" i="4"/>
  <c r="C49" i="1"/>
  <c r="E22" i="1"/>
  <c r="E49" i="1" s="1"/>
  <c r="D6" i="1"/>
  <c r="D33" i="1" s="1"/>
  <c r="E14" i="1"/>
  <c r="E41" i="1" s="1"/>
  <c r="C41" i="1"/>
  <c r="D34" i="1"/>
  <c r="C34" i="1"/>
  <c r="C37" i="1"/>
  <c r="C48" i="1"/>
  <c r="D48" i="1"/>
  <c r="C45" i="1"/>
  <c r="F44" i="1"/>
  <c r="D32" i="1"/>
  <c r="F30" i="1"/>
  <c r="C2" i="1"/>
  <c r="B29" i="1"/>
  <c r="C30" i="1"/>
  <c r="D12" i="1"/>
  <c r="D39" i="1" s="1"/>
  <c r="F48" i="1"/>
  <c r="D44" i="1"/>
  <c r="C38" i="1"/>
  <c r="F38" i="1"/>
  <c r="D38" i="1"/>
  <c r="D30" i="1"/>
  <c r="F32" i="1"/>
  <c r="C36" i="1"/>
  <c r="D8" i="1"/>
  <c r="C35" i="1"/>
  <c r="D42" i="1"/>
  <c r="D36" i="1"/>
  <c r="C42" i="1"/>
  <c r="C44" i="1"/>
  <c r="D16" i="1"/>
  <c r="F43" i="1" s="1"/>
  <c r="F42" i="1"/>
  <c r="F36" i="1"/>
  <c r="D46" i="1"/>
  <c r="D40" i="1"/>
  <c r="C46" i="1"/>
  <c r="C40" i="1"/>
  <c r="D20" i="1"/>
  <c r="F47" i="1" s="1"/>
  <c r="C32" i="1"/>
  <c r="F46" i="1"/>
  <c r="F40" i="1"/>
  <c r="D4" i="1"/>
  <c r="F31" i="1" s="1"/>
  <c r="E10" i="1"/>
  <c r="E37" i="1" s="1"/>
  <c r="F37" i="1"/>
  <c r="E18" i="1"/>
  <c r="E45" i="1" s="1"/>
  <c r="F45" i="1"/>
  <c r="D37" i="1"/>
  <c r="F33" i="1"/>
  <c r="D45" i="1"/>
  <c r="C42" i="4" l="1"/>
  <c r="D15" i="4"/>
  <c r="C33" i="4"/>
  <c r="D6" i="4"/>
  <c r="C31" i="4"/>
  <c r="D4" i="4"/>
  <c r="C34" i="4"/>
  <c r="D7" i="4"/>
  <c r="C38" i="4"/>
  <c r="D11" i="4"/>
  <c r="C36" i="4"/>
  <c r="D9" i="4"/>
  <c r="C44" i="4"/>
  <c r="D17" i="4"/>
  <c r="C41" i="4"/>
  <c r="D14" i="4"/>
  <c r="C32" i="4"/>
  <c r="D5" i="4"/>
  <c r="C40" i="4"/>
  <c r="D13" i="4"/>
  <c r="C29" i="4"/>
  <c r="D2" i="4"/>
  <c r="C39" i="4"/>
  <c r="D12" i="4"/>
  <c r="C37" i="4"/>
  <c r="D10" i="4"/>
  <c r="C48" i="4"/>
  <c r="D21" i="4"/>
  <c r="C43" i="4"/>
  <c r="D16" i="4"/>
  <c r="C46" i="4"/>
  <c r="D19" i="4"/>
  <c r="C30" i="4"/>
  <c r="D3" i="4"/>
  <c r="C35" i="4"/>
  <c r="D8" i="4"/>
  <c r="C45" i="4"/>
  <c r="D18" i="4"/>
  <c r="C47" i="4"/>
  <c r="D20" i="4"/>
  <c r="E6" i="1"/>
  <c r="E33" i="1" s="1"/>
  <c r="E12" i="1"/>
  <c r="E39" i="1" s="1"/>
  <c r="F39" i="1"/>
  <c r="E4" i="1"/>
  <c r="E31" i="1" s="1"/>
  <c r="D2" i="1"/>
  <c r="C29" i="1"/>
  <c r="D47" i="1"/>
  <c r="E16" i="1"/>
  <c r="E43" i="1" s="1"/>
  <c r="D43" i="1"/>
  <c r="D31" i="1"/>
  <c r="E20" i="1"/>
  <c r="E47" i="1" s="1"/>
  <c r="E8" i="1"/>
  <c r="E35" i="1" s="1"/>
  <c r="D35" i="1"/>
  <c r="F35" i="1"/>
  <c r="D47" i="4" l="1"/>
  <c r="E20" i="4"/>
  <c r="E47" i="4" s="1"/>
  <c r="D48" i="4"/>
  <c r="E21" i="4"/>
  <c r="E48" i="4" s="1"/>
  <c r="D39" i="4"/>
  <c r="E12" i="4"/>
  <c r="E39" i="4" s="1"/>
  <c r="D40" i="4"/>
  <c r="E13" i="4"/>
  <c r="E40" i="4" s="1"/>
  <c r="D41" i="4"/>
  <c r="E14" i="4"/>
  <c r="E41" i="4" s="1"/>
  <c r="D36" i="4"/>
  <c r="E9" i="4"/>
  <c r="E36" i="4" s="1"/>
  <c r="D34" i="4"/>
  <c r="E7" i="4"/>
  <c r="E34" i="4" s="1"/>
  <c r="D33" i="4"/>
  <c r="E6" i="4"/>
  <c r="E33" i="4" s="1"/>
  <c r="D46" i="4"/>
  <c r="E19" i="4"/>
  <c r="E46" i="4" s="1"/>
  <c r="D35" i="4"/>
  <c r="E8" i="4"/>
  <c r="E35" i="4" s="1"/>
  <c r="D45" i="4"/>
  <c r="E18" i="4"/>
  <c r="E45" i="4" s="1"/>
  <c r="E3" i="4"/>
  <c r="E30" i="4" s="1"/>
  <c r="D30" i="4"/>
  <c r="D43" i="4"/>
  <c r="E16" i="4"/>
  <c r="E43" i="4" s="1"/>
  <c r="D37" i="4"/>
  <c r="E10" i="4"/>
  <c r="E37" i="4" s="1"/>
  <c r="D29" i="4"/>
  <c r="E2" i="4"/>
  <c r="E29" i="4" s="1"/>
  <c r="D32" i="4"/>
  <c r="E5" i="4"/>
  <c r="E32" i="4" s="1"/>
  <c r="D44" i="4"/>
  <c r="E17" i="4"/>
  <c r="E44" i="4" s="1"/>
  <c r="D38" i="4"/>
  <c r="E11" i="4"/>
  <c r="E38" i="4" s="1"/>
  <c r="D31" i="4"/>
  <c r="E4" i="4"/>
  <c r="E31" i="4" s="1"/>
  <c r="D42" i="4"/>
  <c r="E15" i="4"/>
  <c r="E42" i="4" s="1"/>
  <c r="E2" i="1"/>
  <c r="E29" i="1" s="1"/>
  <c r="F29" i="1"/>
  <c r="D29" i="1"/>
</calcChain>
</file>

<file path=xl/sharedStrings.xml><?xml version="1.0" encoding="utf-8"?>
<sst xmlns="http://schemas.openxmlformats.org/spreadsheetml/2006/main" count="24" uniqueCount="13">
  <si>
    <t>relativePos</t>
  </si>
  <si>
    <t>curve</t>
  </si>
  <si>
    <t>min</t>
  </si>
  <si>
    <t>max</t>
  </si>
  <si>
    <t>val</t>
  </si>
  <si>
    <t>mid</t>
  </si>
  <si>
    <t>in_max</t>
  </si>
  <si>
    <t>in_min</t>
  </si>
  <si>
    <t>curveFactor</t>
  </si>
  <si>
    <t>computedVal</t>
  </si>
  <si>
    <t>mapped</t>
  </si>
  <si>
    <t>f(I) = I^(3-(s/4.5))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</si>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</sst>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curveFactor</c:v>
                </c:pt>
              </c:strCache>
            </c:strRef>
          </c:tx>
          <c:cat>
            <c:numRef>
              <c:f>Sheet1!$B$2:$B$22</c:f>
              <c:numCache>
                <c:formatCode>General</c:formatCode>
                <c:ptCount val="21"/>
                <c:pt idx="0">
                  <c:v>-0.54545454545454541</c:v>
                </c:pt>
                <c:pt idx="1">
                  <c:v>-0.5</c:v>
                </c:pt>
                <c:pt idx="2">
                  <c:v>-0.45454545454545453</c:v>
                </c:pt>
                <c:pt idx="3">
                  <c:v>-0.40909090909090912</c:v>
                </c:pt>
                <c:pt idx="4">
                  <c:v>-0.36363636363636365</c:v>
                </c:pt>
                <c:pt idx="5">
                  <c:v>-0.31818181818181818</c:v>
                </c:pt>
                <c:pt idx="6">
                  <c:v>-0.27272727272727271</c:v>
                </c:pt>
                <c:pt idx="7">
                  <c:v>-0.22727272727272727</c:v>
                </c:pt>
                <c:pt idx="8">
                  <c:v>-0.18181818181818182</c:v>
                </c:pt>
                <c:pt idx="9">
                  <c:v>-0.13636363636363635</c:v>
                </c:pt>
                <c:pt idx="10">
                  <c:v>-9.0909090909090912E-2</c:v>
                </c:pt>
                <c:pt idx="11">
                  <c:v>-4.5454545454545456E-2</c:v>
                </c:pt>
                <c:pt idx="12">
                  <c:v>0</c:v>
                </c:pt>
                <c:pt idx="13">
                  <c:v>4.5454545454545456E-2</c:v>
                </c:pt>
                <c:pt idx="14">
                  <c:v>9.0909090909090912E-2</c:v>
                </c:pt>
                <c:pt idx="15">
                  <c:v>0.13636363636363635</c:v>
                </c:pt>
                <c:pt idx="16">
                  <c:v>0.18181818181818182</c:v>
                </c:pt>
                <c:pt idx="17">
                  <c:v>0.22727272727272727</c:v>
                </c:pt>
                <c:pt idx="18">
                  <c:v>0.27272727272727271</c:v>
                </c:pt>
                <c:pt idx="19">
                  <c:v>0.31818181818181818</c:v>
                </c:pt>
                <c:pt idx="20">
                  <c:v>0.36363636363636365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-1.190082644628099</c:v>
                </c:pt>
                <c:pt idx="1">
                  <c:v>-1</c:v>
                </c:pt>
                <c:pt idx="2">
                  <c:v>-0.82644628099173545</c:v>
                </c:pt>
                <c:pt idx="3">
                  <c:v>-0.66942148760330589</c:v>
                </c:pt>
                <c:pt idx="4">
                  <c:v>-0.52892561983471076</c:v>
                </c:pt>
                <c:pt idx="5">
                  <c:v>-0.4049586776859504</c:v>
                </c:pt>
                <c:pt idx="6">
                  <c:v>-0.29752066115702475</c:v>
                </c:pt>
                <c:pt idx="7">
                  <c:v>-0.20661157024793386</c:v>
                </c:pt>
                <c:pt idx="8">
                  <c:v>-0.13223140495867769</c:v>
                </c:pt>
                <c:pt idx="9">
                  <c:v>-7.4380165289256187E-2</c:v>
                </c:pt>
                <c:pt idx="10">
                  <c:v>-3.3057851239669422E-2</c:v>
                </c:pt>
                <c:pt idx="11">
                  <c:v>-8.2644628099173556E-3</c:v>
                </c:pt>
                <c:pt idx="12">
                  <c:v>0</c:v>
                </c:pt>
                <c:pt idx="13">
                  <c:v>8.2644628099173556E-3</c:v>
                </c:pt>
                <c:pt idx="14">
                  <c:v>3.3057851239669422E-2</c:v>
                </c:pt>
                <c:pt idx="15">
                  <c:v>7.4380165289256187E-2</c:v>
                </c:pt>
                <c:pt idx="16">
                  <c:v>0.13223140495867769</c:v>
                </c:pt>
                <c:pt idx="17">
                  <c:v>0.20661157024793386</c:v>
                </c:pt>
                <c:pt idx="18">
                  <c:v>0.29752066115702475</c:v>
                </c:pt>
                <c:pt idx="19">
                  <c:v>0.4049586776859504</c:v>
                </c:pt>
                <c:pt idx="20">
                  <c:v>0.52892561983471076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Sheet1!$F$2:$F$22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84256"/>
        <c:axId val="146785792"/>
      </c:lineChart>
      <c:catAx>
        <c:axId val="1467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785792"/>
        <c:crosses val="autoZero"/>
        <c:auto val="1"/>
        <c:lblAlgn val="ctr"/>
        <c:lblOffset val="100"/>
        <c:noMultiLvlLbl val="0"/>
      </c:catAx>
      <c:valAx>
        <c:axId val="146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842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mapped</c:v>
                </c:pt>
              </c:strCache>
            </c:strRef>
          </c:tx>
          <c:cat>
            <c:numRef>
              <c:f>Sheet1!$A$2:$A$26</c:f>
              <c:numCache>
                <c:formatCode>General</c:formatCode>
                <c:ptCount val="2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625</c:v>
                </c:pt>
                <c:pt idx="16">
                  <c:v>650</c:v>
                </c:pt>
                <c:pt idx="17">
                  <c:v>675</c:v>
                </c:pt>
                <c:pt idx="18">
                  <c:v>700</c:v>
                </c:pt>
                <c:pt idx="19">
                  <c:v>725</c:v>
                </c:pt>
                <c:pt idx="20">
                  <c:v>750</c:v>
                </c:pt>
                <c:pt idx="21">
                  <c:v>775</c:v>
                </c:pt>
                <c:pt idx="22">
                  <c:v>800</c:v>
                </c:pt>
                <c:pt idx="23">
                  <c:v>825</c:v>
                </c:pt>
                <c:pt idx="24">
                  <c:v>850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3.8636363636363527</c:v>
                </c:pt>
                <c:pt idx="5">
                  <c:v>32.840909090909079</c:v>
                </c:pt>
                <c:pt idx="6">
                  <c:v>57.954545454545453</c:v>
                </c:pt>
                <c:pt idx="7">
                  <c:v>79.204545454545453</c:v>
                </c:pt>
                <c:pt idx="8">
                  <c:v>96.590909090909079</c:v>
                </c:pt>
                <c:pt idx="9">
                  <c:v>110.11363636363637</c:v>
                </c:pt>
                <c:pt idx="10">
                  <c:v>119.77272727272731</c:v>
                </c:pt>
                <c:pt idx="11">
                  <c:v>125.56818181818184</c:v>
                </c:pt>
                <c:pt idx="12">
                  <c:v>127.5</c:v>
                </c:pt>
                <c:pt idx="13">
                  <c:v>129.43181818181816</c:v>
                </c:pt>
                <c:pt idx="14">
                  <c:v>135.22727272727269</c:v>
                </c:pt>
                <c:pt idx="15">
                  <c:v>144.88636363636363</c:v>
                </c:pt>
                <c:pt idx="16">
                  <c:v>158.40909090909091</c:v>
                </c:pt>
                <c:pt idx="17">
                  <c:v>175.79545454545453</c:v>
                </c:pt>
                <c:pt idx="18">
                  <c:v>197.04545454545453</c:v>
                </c:pt>
                <c:pt idx="19">
                  <c:v>222.15909090909093</c:v>
                </c:pt>
                <c:pt idx="20">
                  <c:v>251.13636363636368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93152"/>
        <c:axId val="160700288"/>
      </c:lineChart>
      <c:catAx>
        <c:axId val="1565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700288"/>
        <c:crosses val="autoZero"/>
        <c:auto val="1"/>
        <c:lblAlgn val="ctr"/>
        <c:lblOffset val="100"/>
        <c:noMultiLvlLbl val="0"/>
      </c:catAx>
      <c:valAx>
        <c:axId val="1607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93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curveFactor</c:v>
                </c:pt>
              </c:strCache>
            </c:strRef>
          </c:tx>
          <c:cat>
            <c:numRef>
              <c:f>'Sheet1 (2)'!$B$2:$B$22</c:f>
              <c:numCache>
                <c:formatCode>General</c:formatCode>
                <c:ptCount val="21"/>
                <c:pt idx="0">
                  <c:v>-0.54545454545454541</c:v>
                </c:pt>
                <c:pt idx="1">
                  <c:v>-0.5</c:v>
                </c:pt>
                <c:pt idx="2">
                  <c:v>-0.45454545454545453</c:v>
                </c:pt>
                <c:pt idx="3">
                  <c:v>-0.40909090909090912</c:v>
                </c:pt>
                <c:pt idx="4">
                  <c:v>-0.36363636363636365</c:v>
                </c:pt>
                <c:pt idx="5">
                  <c:v>-0.31818181818181818</c:v>
                </c:pt>
                <c:pt idx="6">
                  <c:v>-0.27272727272727271</c:v>
                </c:pt>
                <c:pt idx="7">
                  <c:v>-0.22727272727272727</c:v>
                </c:pt>
                <c:pt idx="8">
                  <c:v>-0.18181818181818182</c:v>
                </c:pt>
                <c:pt idx="9">
                  <c:v>-0.13636363636363635</c:v>
                </c:pt>
                <c:pt idx="10">
                  <c:v>-9.0909090909090912E-2</c:v>
                </c:pt>
                <c:pt idx="11">
                  <c:v>-4.5454545454545456E-2</c:v>
                </c:pt>
                <c:pt idx="12">
                  <c:v>0</c:v>
                </c:pt>
                <c:pt idx="13">
                  <c:v>4.5454545454545456E-2</c:v>
                </c:pt>
                <c:pt idx="14">
                  <c:v>9.0909090909090912E-2</c:v>
                </c:pt>
                <c:pt idx="15">
                  <c:v>0.13636363636363635</c:v>
                </c:pt>
                <c:pt idx="16">
                  <c:v>0.18181818181818182</c:v>
                </c:pt>
                <c:pt idx="17">
                  <c:v>0.22727272727272727</c:v>
                </c:pt>
                <c:pt idx="18">
                  <c:v>0.27272727272727271</c:v>
                </c:pt>
                <c:pt idx="19">
                  <c:v>0.31818181818181818</c:v>
                </c:pt>
                <c:pt idx="20">
                  <c:v>0.36363636363636365</c:v>
                </c:pt>
              </c:numCache>
            </c:numRef>
          </c:cat>
          <c:val>
            <c:numRef>
              <c:f>'Sheet1 (2)'!$C$2:$C$22</c:f>
              <c:numCache>
                <c:formatCode>General</c:formatCode>
                <c:ptCount val="21"/>
                <c:pt idx="0">
                  <c:v>-0.24309161870377496</c:v>
                </c:pt>
                <c:pt idx="1">
                  <c:v>-0.19842513149602492</c:v>
                </c:pt>
                <c:pt idx="2">
                  <c:v>-0.15885970244393161</c:v>
                </c:pt>
                <c:pt idx="3">
                  <c:v>-0.12423565864449228</c:v>
                </c:pt>
                <c:pt idx="4">
                  <c:v>-9.4382261884774651E-2</c:v>
                </c:pt>
                <c:pt idx="5">
                  <c:v>-6.9115561102646786E-2</c:v>
                </c:pt>
                <c:pt idx="6">
                  <c:v>-4.8235486406878095E-2</c:v>
                </c:pt>
                <c:pt idx="7">
                  <c:v>-3.152175734685652E-2</c:v>
                </c:pt>
                <c:pt idx="8">
                  <c:v>-1.8727812725378663E-2</c:v>
                </c:pt>
                <c:pt idx="9">
                  <c:v>-9.571132733059505E-3</c:v>
                </c:pt>
                <c:pt idx="10">
                  <c:v>-3.7160687026661894E-3</c:v>
                </c:pt>
                <c:pt idx="11">
                  <c:v>-7.3736142097480207E-4</c:v>
                </c:pt>
                <c:pt idx="12">
                  <c:v>0</c:v>
                </c:pt>
                <c:pt idx="13">
                  <c:v>7.3736142097480207E-4</c:v>
                </c:pt>
                <c:pt idx="14">
                  <c:v>3.7160687026661894E-3</c:v>
                </c:pt>
                <c:pt idx="15">
                  <c:v>9.571132733059505E-3</c:v>
                </c:pt>
                <c:pt idx="16">
                  <c:v>1.8727812725378663E-2</c:v>
                </c:pt>
                <c:pt idx="17">
                  <c:v>3.152175734685652E-2</c:v>
                </c:pt>
                <c:pt idx="18">
                  <c:v>4.8235486406878095E-2</c:v>
                </c:pt>
                <c:pt idx="19">
                  <c:v>6.9115561102646786E-2</c:v>
                </c:pt>
                <c:pt idx="20">
                  <c:v>9.4382261884774651E-2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'Sheet1 (2)'!$F$2:$F$22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88704"/>
        <c:axId val="166090240"/>
      </c:lineChart>
      <c:catAx>
        <c:axId val="1660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090240"/>
        <c:crosses val="autoZero"/>
        <c:auto val="1"/>
        <c:lblAlgn val="ctr"/>
        <c:lblOffset val="100"/>
        <c:noMultiLvlLbl val="0"/>
      </c:catAx>
      <c:valAx>
        <c:axId val="1660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887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mapped</c:v>
                </c:pt>
              </c:strCache>
            </c:strRef>
          </c:tx>
          <c:cat>
            <c:numRef>
              <c:f>'Sheet1 (2)'!$A$2:$A$26</c:f>
              <c:numCache>
                <c:formatCode>General</c:formatCode>
                <c:ptCount val="2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625</c:v>
                </c:pt>
                <c:pt idx="16">
                  <c:v>650</c:v>
                </c:pt>
                <c:pt idx="17">
                  <c:v>675</c:v>
                </c:pt>
                <c:pt idx="18">
                  <c:v>700</c:v>
                </c:pt>
                <c:pt idx="19">
                  <c:v>725</c:v>
                </c:pt>
                <c:pt idx="20">
                  <c:v>750</c:v>
                </c:pt>
                <c:pt idx="21">
                  <c:v>775</c:v>
                </c:pt>
                <c:pt idx="22">
                  <c:v>800</c:v>
                </c:pt>
                <c:pt idx="23">
                  <c:v>825</c:v>
                </c:pt>
                <c:pt idx="24">
                  <c:v>850</c:v>
                </c:pt>
              </c:numCache>
            </c:numRef>
          </c:cat>
          <c:val>
            <c:numRef>
              <c:f>'Sheet1 (2)'!$E$2:$E$26</c:f>
              <c:numCache>
                <c:formatCode>General</c:formatCode>
                <c:ptCount val="25"/>
                <c:pt idx="0">
                  <c:v>70.677334127992609</c:v>
                </c:pt>
                <c:pt idx="1">
                  <c:v>81.118125512804198</c:v>
                </c:pt>
                <c:pt idx="2">
                  <c:v>90.366544553731003</c:v>
                </c:pt>
                <c:pt idx="3">
                  <c:v>98.459914791849926</c:v>
                </c:pt>
                <c:pt idx="4">
                  <c:v>105.43814628443393</c:v>
                </c:pt>
                <c:pt idx="5">
                  <c:v>111.34423759225632</c:v>
                </c:pt>
                <c:pt idx="6">
                  <c:v>116.22495505239225</c:v>
                </c:pt>
                <c:pt idx="7">
                  <c:v>120.13178922017228</c:v>
                </c:pt>
                <c:pt idx="8">
                  <c:v>123.12237377544274</c:v>
                </c:pt>
                <c:pt idx="9">
                  <c:v>125.26274772364737</c:v>
                </c:pt>
                <c:pt idx="10">
                  <c:v>126.63136894075178</c:v>
                </c:pt>
                <c:pt idx="11">
                  <c:v>127.32764176784714</c:v>
                </c:pt>
                <c:pt idx="12">
                  <c:v>127.5</c:v>
                </c:pt>
                <c:pt idx="13">
                  <c:v>127.67235823215286</c:v>
                </c:pt>
                <c:pt idx="14">
                  <c:v>128.36863105924823</c:v>
                </c:pt>
                <c:pt idx="15">
                  <c:v>129.73725227635265</c:v>
                </c:pt>
                <c:pt idx="16">
                  <c:v>131.87762622455728</c:v>
                </c:pt>
                <c:pt idx="17">
                  <c:v>134.86821077982771</c:v>
                </c:pt>
                <c:pt idx="18">
                  <c:v>138.77504494760774</c:v>
                </c:pt>
                <c:pt idx="19">
                  <c:v>143.65576240774368</c:v>
                </c:pt>
                <c:pt idx="20">
                  <c:v>149.56185371556609</c:v>
                </c:pt>
                <c:pt idx="21">
                  <c:v>156.54008520815006</c:v>
                </c:pt>
                <c:pt idx="22">
                  <c:v>164.63345544626901</c:v>
                </c:pt>
                <c:pt idx="23">
                  <c:v>173.88187448719583</c:v>
                </c:pt>
                <c:pt idx="24">
                  <c:v>184.32266587200741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08544"/>
        <c:axId val="165971072"/>
      </c:lineChart>
      <c:catAx>
        <c:axId val="1661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71072"/>
        <c:crosses val="autoZero"/>
        <c:auto val="1"/>
        <c:lblAlgn val="ctr"/>
        <c:lblOffset val="100"/>
        <c:noMultiLvlLbl val="0"/>
      </c:catAx>
      <c:valAx>
        <c:axId val="16597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085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142875</xdr:rowOff>
    </xdr:from>
    <xdr:to>
      <xdr:col>21</xdr:col>
      <xdr:colOff>323850</xdr:colOff>
      <xdr:row>50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381000</xdr:colOff>
      <xdr:row>6</xdr:row>
      <xdr:rowOff>47625</xdr:rowOff>
    </xdr:from>
    <xdr:to>
      <xdr:col>35</xdr:col>
      <xdr:colOff>666750</xdr:colOff>
      <xdr:row>50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8</xdr:row>
      <xdr:rowOff>0</xdr:rowOff>
    </xdr:from>
    <xdr:to>
      <xdr:col>21</xdr:col>
      <xdr:colOff>314325</xdr:colOff>
      <xdr:row>51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381000</xdr:colOff>
      <xdr:row>6</xdr:row>
      <xdr:rowOff>47625</xdr:rowOff>
    </xdr:from>
    <xdr:to>
      <xdr:col>35</xdr:col>
      <xdr:colOff>666750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D13" sqref="D13"/>
    </sheetView>
  </sheetViews>
  <sheetFormatPr defaultRowHeight="14.25" x14ac:dyDescent="0.2"/>
  <cols>
    <col min="3" max="3" width="16.75" customWidth="1"/>
    <col min="4" max="4" width="17.5" customWidth="1"/>
    <col min="5" max="5" width="18.5" customWidth="1"/>
  </cols>
  <sheetData>
    <row r="1" spans="1:10" x14ac:dyDescent="0.2">
      <c r="B1" t="s">
        <v>0</v>
      </c>
      <c r="C1" t="s">
        <v>8</v>
      </c>
      <c r="D1" t="s">
        <v>9</v>
      </c>
      <c r="E1" t="s">
        <v>10</v>
      </c>
      <c r="I1" t="s">
        <v>2</v>
      </c>
      <c r="J1">
        <v>0</v>
      </c>
    </row>
    <row r="2" spans="1:10" x14ac:dyDescent="0.2">
      <c r="A2">
        <v>250</v>
      </c>
      <c r="B2">
        <f>(A2-$J$6)/$J$6</f>
        <v>-0.54545454545454541</v>
      </c>
      <c r="C2">
        <f>IF(B2&lt;0,-1*POWER(ABS(B2),$J$3)*POWER($J$3,2),POWER(ABS(B2),$J$3)*POWER($J$3,2))</f>
        <v>-1.190082644628099</v>
      </c>
      <c r="D2">
        <f>($J$6*C2)+$J$6</f>
        <v>-104.54545454545439</v>
      </c>
      <c r="E2">
        <f>IF(D2&lt;$J$4,$J$1,IF(D2&gt;$J$5,$J$2,(D2-$J$4)*($J$2-$J$1)/($J$5-$J$4)+$J$1))</f>
        <v>0</v>
      </c>
      <c r="F2">
        <f>IF(ABS($J$6-A2)&lt;5,0,1)</f>
        <v>1</v>
      </c>
      <c r="I2" t="s">
        <v>3</v>
      </c>
      <c r="J2">
        <v>255</v>
      </c>
    </row>
    <row r="3" spans="1:10" x14ac:dyDescent="0.2">
      <c r="A3">
        <v>275</v>
      </c>
      <c r="B3">
        <f t="shared" ref="B3:B26" si="0">(A3-$J$6)/$J$6</f>
        <v>-0.5</v>
      </c>
      <c r="C3">
        <f>IF(B3&lt;0,-1*POWER(ABS(B3),$J$3)*POWER($J$3,2),POWER(ABS(B3),$J$3)*POWER($J$3,2))</f>
        <v>-1</v>
      </c>
      <c r="D3">
        <f t="shared" ref="D3:D26" si="1">($J$6*C3)+$J$6</f>
        <v>0</v>
      </c>
      <c r="E3">
        <f t="shared" ref="E3:E26" si="2">IF(D3&lt;$J$4,$J$1,IF(D3&gt;$J$5,$J$2,(D3-$J$4)*($J$2-$J$1)/($J$5-$J$4)+$J$1))</f>
        <v>0</v>
      </c>
      <c r="F3">
        <f t="shared" ref="F3:F26" si="3">IF(ABS($J$6-A3)&lt;5,0,1)</f>
        <v>1</v>
      </c>
      <c r="I3" t="s">
        <v>1</v>
      </c>
      <c r="J3">
        <v>2</v>
      </c>
    </row>
    <row r="4" spans="1:10" x14ac:dyDescent="0.2">
      <c r="A4">
        <v>300</v>
      </c>
      <c r="B4">
        <f t="shared" si="0"/>
        <v>-0.45454545454545453</v>
      </c>
      <c r="C4">
        <f>IF(B4&lt;0,-1*POWER(ABS(B4),$J$3)*POWER($J$3,2),POWER(ABS(B4),$J$3)*POWER($J$3,2))</f>
        <v>-0.82644628099173545</v>
      </c>
      <c r="D4">
        <f t="shared" si="1"/>
        <v>95.454545454545496</v>
      </c>
      <c r="E4">
        <f t="shared" si="2"/>
        <v>0</v>
      </c>
      <c r="F4">
        <f t="shared" si="3"/>
        <v>1</v>
      </c>
      <c r="I4" t="s">
        <v>7</v>
      </c>
      <c r="J4">
        <v>250</v>
      </c>
    </row>
    <row r="5" spans="1:10" x14ac:dyDescent="0.2">
      <c r="A5">
        <v>325</v>
      </c>
      <c r="B5">
        <f t="shared" si="0"/>
        <v>-0.40909090909090912</v>
      </c>
      <c r="C5">
        <f>IF(B5&lt;0,-1*POWER(ABS(B5),$J$3)*POWER($J$3,2),POWER(ABS(B5),$J$3)*POWER($J$3,2))</f>
        <v>-0.66942148760330589</v>
      </c>
      <c r="D5">
        <f t="shared" si="1"/>
        <v>181.81818181818176</v>
      </c>
      <c r="E5">
        <f t="shared" si="2"/>
        <v>0</v>
      </c>
      <c r="F5">
        <f t="shared" si="3"/>
        <v>1</v>
      </c>
      <c r="I5" t="s">
        <v>6</v>
      </c>
      <c r="J5">
        <v>850</v>
      </c>
    </row>
    <row r="6" spans="1:10" x14ac:dyDescent="0.2">
      <c r="A6">
        <v>350</v>
      </c>
      <c r="B6">
        <f t="shared" si="0"/>
        <v>-0.36363636363636365</v>
      </c>
      <c r="C6">
        <f>IF(B6&lt;0,-1*POWER(ABS(B6),$J$3)*POWER($J$3,2),POWER(ABS(B6),$J$3)*POWER($J$3,2))</f>
        <v>-0.52892561983471076</v>
      </c>
      <c r="D6">
        <f t="shared" si="1"/>
        <v>259.09090909090907</v>
      </c>
      <c r="E6">
        <f t="shared" si="2"/>
        <v>3.8636363636363527</v>
      </c>
      <c r="F6">
        <f t="shared" si="3"/>
        <v>1</v>
      </c>
      <c r="I6" t="s">
        <v>5</v>
      </c>
      <c r="J6">
        <f>AVERAGE(J4,J5)</f>
        <v>550</v>
      </c>
    </row>
    <row r="7" spans="1:10" x14ac:dyDescent="0.2">
      <c r="A7">
        <v>375</v>
      </c>
      <c r="B7">
        <f t="shared" si="0"/>
        <v>-0.31818181818181818</v>
      </c>
      <c r="C7">
        <f>IF(B7&lt;0,-1*POWER(ABS(B7),$J$3)*POWER($J$3,2),POWER(ABS(B7),$J$3)*POWER($J$3,2))</f>
        <v>-0.4049586776859504</v>
      </c>
      <c r="D7">
        <f t="shared" si="1"/>
        <v>327.27272727272725</v>
      </c>
      <c r="E7">
        <f t="shared" si="2"/>
        <v>32.840909090909079</v>
      </c>
      <c r="F7">
        <f t="shared" si="3"/>
        <v>1</v>
      </c>
    </row>
    <row r="8" spans="1:10" x14ac:dyDescent="0.2">
      <c r="A8">
        <v>400</v>
      </c>
      <c r="B8">
        <f t="shared" si="0"/>
        <v>-0.27272727272727271</v>
      </c>
      <c r="C8">
        <f>IF(B8&lt;0,-1*POWER(ABS(B8),$J$3)*POWER($J$3,2),POWER(ABS(B8),$J$3)*POWER($J$3,2))</f>
        <v>-0.29752066115702475</v>
      </c>
      <c r="D8">
        <f t="shared" si="1"/>
        <v>386.36363636363637</v>
      </c>
      <c r="E8">
        <f t="shared" si="2"/>
        <v>57.954545454545453</v>
      </c>
      <c r="F8">
        <f t="shared" si="3"/>
        <v>1</v>
      </c>
    </row>
    <row r="9" spans="1:10" x14ac:dyDescent="0.2">
      <c r="A9">
        <v>425</v>
      </c>
      <c r="B9">
        <f t="shared" si="0"/>
        <v>-0.22727272727272727</v>
      </c>
      <c r="C9">
        <f>IF(B9&lt;0,-1*POWER(ABS(B9),$J$3)*POWER($J$3,2),POWER(ABS(B9),$J$3)*POWER($J$3,2))</f>
        <v>-0.20661157024793386</v>
      </c>
      <c r="D9">
        <f t="shared" si="1"/>
        <v>436.36363636363637</v>
      </c>
      <c r="E9">
        <f t="shared" si="2"/>
        <v>79.204545454545453</v>
      </c>
      <c r="F9">
        <f t="shared" si="3"/>
        <v>1</v>
      </c>
    </row>
    <row r="10" spans="1:10" x14ac:dyDescent="0.2">
      <c r="A10">
        <v>450</v>
      </c>
      <c r="B10">
        <f t="shared" si="0"/>
        <v>-0.18181818181818182</v>
      </c>
      <c r="C10">
        <f>IF(B10&lt;0,-1*POWER(ABS(B10),$J$3)*POWER($J$3,2),POWER(ABS(B10),$J$3)*POWER($J$3,2))</f>
        <v>-0.13223140495867769</v>
      </c>
      <c r="D10">
        <f t="shared" si="1"/>
        <v>477.27272727272725</v>
      </c>
      <c r="E10">
        <f t="shared" si="2"/>
        <v>96.590909090909079</v>
      </c>
      <c r="F10">
        <f t="shared" si="3"/>
        <v>1</v>
      </c>
    </row>
    <row r="11" spans="1:10" x14ac:dyDescent="0.2">
      <c r="A11">
        <v>475</v>
      </c>
      <c r="B11">
        <f t="shared" si="0"/>
        <v>-0.13636363636363635</v>
      </c>
      <c r="C11">
        <f>IF(B11&lt;0,-1*POWER(ABS(B11),$J$3)*POWER($J$3,2),POWER(ABS(B11),$J$3)*POWER($J$3,2))</f>
        <v>-7.4380165289256187E-2</v>
      </c>
      <c r="D11">
        <f t="shared" si="1"/>
        <v>509.09090909090912</v>
      </c>
      <c r="E11">
        <f t="shared" si="2"/>
        <v>110.11363636363637</v>
      </c>
      <c r="F11">
        <f t="shared" si="3"/>
        <v>1</v>
      </c>
    </row>
    <row r="12" spans="1:10" x14ac:dyDescent="0.2">
      <c r="A12">
        <v>500</v>
      </c>
      <c r="B12">
        <f t="shared" si="0"/>
        <v>-9.0909090909090912E-2</v>
      </c>
      <c r="C12">
        <f>IF(B12&lt;0,-1*POWER(ABS(B12),$J$3)*POWER($J$3,2),POWER(ABS(B12),$J$3)*POWER($J$3,2))</f>
        <v>-3.3057851239669422E-2</v>
      </c>
      <c r="D12">
        <f t="shared" si="1"/>
        <v>531.81818181818187</v>
      </c>
      <c r="E12">
        <f t="shared" si="2"/>
        <v>119.77272727272731</v>
      </c>
      <c r="F12">
        <f t="shared" si="3"/>
        <v>1</v>
      </c>
    </row>
    <row r="13" spans="1:10" x14ac:dyDescent="0.2">
      <c r="A13">
        <v>525</v>
      </c>
      <c r="B13">
        <f t="shared" si="0"/>
        <v>-4.5454545454545456E-2</v>
      </c>
      <c r="C13">
        <f>IF(B13&lt;0,-1*POWER(ABS(B13),$J$3)*POWER($J$3,2),POWER(ABS(B13),$J$3)*POWER($J$3,2))</f>
        <v>-8.2644628099173556E-3</v>
      </c>
      <c r="D13">
        <f t="shared" si="1"/>
        <v>545.4545454545455</v>
      </c>
      <c r="E13">
        <f t="shared" si="2"/>
        <v>125.56818181818184</v>
      </c>
      <c r="F13">
        <f t="shared" si="3"/>
        <v>1</v>
      </c>
    </row>
    <row r="14" spans="1:10" x14ac:dyDescent="0.2">
      <c r="A14">
        <v>550</v>
      </c>
      <c r="B14">
        <f t="shared" si="0"/>
        <v>0</v>
      </c>
      <c r="C14">
        <f>IF(B14&lt;0,-1*POWER(ABS(B14),$J$3)*POWER($J$3,2),POWER(ABS(B14),$J$3)*POWER($J$3,2))</f>
        <v>0</v>
      </c>
      <c r="D14">
        <f t="shared" si="1"/>
        <v>550</v>
      </c>
      <c r="E14">
        <f t="shared" si="2"/>
        <v>127.5</v>
      </c>
      <c r="F14">
        <f t="shared" si="3"/>
        <v>0</v>
      </c>
    </row>
    <row r="15" spans="1:10" x14ac:dyDescent="0.2">
      <c r="A15">
        <v>575</v>
      </c>
      <c r="B15">
        <f t="shared" si="0"/>
        <v>4.5454545454545456E-2</v>
      </c>
      <c r="C15">
        <f>IF(B15&lt;0,-1*POWER(ABS(B15),$J$3)*POWER($J$3,2),POWER(ABS(B15),$J$3)*POWER($J$3,2))</f>
        <v>8.2644628099173556E-3</v>
      </c>
      <c r="D15">
        <f t="shared" si="1"/>
        <v>554.5454545454545</v>
      </c>
      <c r="E15">
        <f t="shared" si="2"/>
        <v>129.43181818181816</v>
      </c>
      <c r="F15">
        <f t="shared" si="3"/>
        <v>1</v>
      </c>
    </row>
    <row r="16" spans="1:10" x14ac:dyDescent="0.2">
      <c r="A16">
        <v>600</v>
      </c>
      <c r="B16">
        <f t="shared" si="0"/>
        <v>9.0909090909090912E-2</v>
      </c>
      <c r="C16">
        <f>IF(B16&lt;0,-1*POWER(ABS(B16),$J$3)*POWER($J$3,2),POWER(ABS(B16),$J$3)*POWER($J$3,2))</f>
        <v>3.3057851239669422E-2</v>
      </c>
      <c r="D16">
        <f t="shared" si="1"/>
        <v>568.18181818181813</v>
      </c>
      <c r="E16">
        <f t="shared" si="2"/>
        <v>135.22727272727269</v>
      </c>
      <c r="F16">
        <f t="shared" si="3"/>
        <v>1</v>
      </c>
    </row>
    <row r="17" spans="1:6" x14ac:dyDescent="0.2">
      <c r="A17">
        <v>625</v>
      </c>
      <c r="B17">
        <f t="shared" si="0"/>
        <v>0.13636363636363635</v>
      </c>
      <c r="C17">
        <f>IF(B17&lt;0,-1*POWER(ABS(B17),$J$3)*POWER($J$3,2),POWER(ABS(B17),$J$3)*POWER($J$3,2))</f>
        <v>7.4380165289256187E-2</v>
      </c>
      <c r="D17">
        <f t="shared" si="1"/>
        <v>590.90909090909088</v>
      </c>
      <c r="E17">
        <f t="shared" si="2"/>
        <v>144.88636363636363</v>
      </c>
      <c r="F17">
        <f t="shared" si="3"/>
        <v>1</v>
      </c>
    </row>
    <row r="18" spans="1:6" x14ac:dyDescent="0.2">
      <c r="A18">
        <v>650</v>
      </c>
      <c r="B18">
        <f t="shared" si="0"/>
        <v>0.18181818181818182</v>
      </c>
      <c r="C18">
        <f>IF(B18&lt;0,-1*POWER(ABS(B18),$J$3)*POWER($J$3,2),POWER(ABS(B18),$J$3)*POWER($J$3,2))</f>
        <v>0.13223140495867769</v>
      </c>
      <c r="D18">
        <f t="shared" si="1"/>
        <v>622.72727272727275</v>
      </c>
      <c r="E18">
        <f t="shared" si="2"/>
        <v>158.40909090909091</v>
      </c>
      <c r="F18">
        <f t="shared" si="3"/>
        <v>1</v>
      </c>
    </row>
    <row r="19" spans="1:6" x14ac:dyDescent="0.2">
      <c r="A19">
        <v>675</v>
      </c>
      <c r="B19">
        <f t="shared" si="0"/>
        <v>0.22727272727272727</v>
      </c>
      <c r="C19">
        <f>IF(B19&lt;0,-1*POWER(ABS(B19),$J$3)*POWER($J$3,2),POWER(ABS(B19),$J$3)*POWER($J$3,2))</f>
        <v>0.20661157024793386</v>
      </c>
      <c r="D19">
        <f t="shared" si="1"/>
        <v>663.63636363636363</v>
      </c>
      <c r="E19">
        <f t="shared" si="2"/>
        <v>175.79545454545453</v>
      </c>
      <c r="F19">
        <f t="shared" si="3"/>
        <v>1</v>
      </c>
    </row>
    <row r="20" spans="1:6" x14ac:dyDescent="0.2">
      <c r="A20">
        <v>700</v>
      </c>
      <c r="B20">
        <f t="shared" si="0"/>
        <v>0.27272727272727271</v>
      </c>
      <c r="C20">
        <f>IF(B20&lt;0,-1*POWER(ABS(B20),$J$3)*POWER($J$3,2),POWER(ABS(B20),$J$3)*POWER($J$3,2))</f>
        <v>0.29752066115702475</v>
      </c>
      <c r="D20">
        <f t="shared" si="1"/>
        <v>713.63636363636363</v>
      </c>
      <c r="E20">
        <f t="shared" si="2"/>
        <v>197.04545454545453</v>
      </c>
      <c r="F20">
        <f t="shared" si="3"/>
        <v>1</v>
      </c>
    </row>
    <row r="21" spans="1:6" x14ac:dyDescent="0.2">
      <c r="A21">
        <v>725</v>
      </c>
      <c r="B21">
        <f t="shared" si="0"/>
        <v>0.31818181818181818</v>
      </c>
      <c r="C21">
        <f>IF(B21&lt;0,-1*POWER(ABS(B21),$J$3)*POWER($J$3,2),POWER(ABS(B21),$J$3)*POWER($J$3,2))</f>
        <v>0.4049586776859504</v>
      </c>
      <c r="D21">
        <f t="shared" si="1"/>
        <v>772.72727272727275</v>
      </c>
      <c r="E21">
        <f t="shared" si="2"/>
        <v>222.15909090909093</v>
      </c>
      <c r="F21">
        <f t="shared" si="3"/>
        <v>1</v>
      </c>
    </row>
    <row r="22" spans="1:6" x14ac:dyDescent="0.2">
      <c r="A22">
        <v>750</v>
      </c>
      <c r="B22">
        <f t="shared" si="0"/>
        <v>0.36363636363636365</v>
      </c>
      <c r="C22">
        <f>IF(B22&lt;0,-1*POWER(ABS(B22),$J$3)*POWER($J$3,2),POWER(ABS(B22),$J$3)*POWER($J$3,2))</f>
        <v>0.52892561983471076</v>
      </c>
      <c r="D22">
        <f t="shared" si="1"/>
        <v>840.90909090909099</v>
      </c>
      <c r="E22">
        <f t="shared" si="2"/>
        <v>251.13636363636368</v>
      </c>
      <c r="F22">
        <f t="shared" si="3"/>
        <v>1</v>
      </c>
    </row>
    <row r="23" spans="1:6" x14ac:dyDescent="0.2">
      <c r="A23">
        <v>775</v>
      </c>
      <c r="B23">
        <f t="shared" si="0"/>
        <v>0.40909090909090912</v>
      </c>
      <c r="C23">
        <f>IF(B23&lt;0,-1*POWER(ABS(B23),$J$3)*POWER($J$3,2),POWER(ABS(B23),$J$3)*POWER($J$3,2))</f>
        <v>0.66942148760330589</v>
      </c>
      <c r="D23">
        <f t="shared" si="1"/>
        <v>918.18181818181824</v>
      </c>
      <c r="E23">
        <f t="shared" si="2"/>
        <v>255</v>
      </c>
      <c r="F23">
        <f t="shared" si="3"/>
        <v>1</v>
      </c>
    </row>
    <row r="24" spans="1:6" x14ac:dyDescent="0.2">
      <c r="A24">
        <v>800</v>
      </c>
      <c r="B24">
        <f t="shared" si="0"/>
        <v>0.45454545454545453</v>
      </c>
      <c r="C24">
        <f>IF(B24&lt;0,-1*POWER(ABS(B24),$J$3)*POWER($J$3,2),POWER(ABS(B24),$J$3)*POWER($J$3,2))</f>
        <v>0.82644628099173545</v>
      </c>
      <c r="D24">
        <f t="shared" si="1"/>
        <v>1004.5454545454545</v>
      </c>
      <c r="E24">
        <f t="shared" si="2"/>
        <v>255</v>
      </c>
      <c r="F24">
        <f t="shared" si="3"/>
        <v>1</v>
      </c>
    </row>
    <row r="25" spans="1:6" x14ac:dyDescent="0.2">
      <c r="A25">
        <v>825</v>
      </c>
      <c r="B25">
        <f t="shared" si="0"/>
        <v>0.5</v>
      </c>
      <c r="C25">
        <f>IF(B25&lt;0,-1*POWER(ABS(B25),$J$3)*POWER($J$3,2),POWER(ABS(B25),$J$3)*POWER($J$3,2))</f>
        <v>1</v>
      </c>
      <c r="D25">
        <f t="shared" si="1"/>
        <v>1100</v>
      </c>
      <c r="E25">
        <f t="shared" si="2"/>
        <v>255</v>
      </c>
      <c r="F25">
        <f t="shared" si="3"/>
        <v>1</v>
      </c>
    </row>
    <row r="26" spans="1:6" x14ac:dyDescent="0.2">
      <c r="A26">
        <v>850</v>
      </c>
      <c r="B26">
        <f t="shared" si="0"/>
        <v>0.54545454545454541</v>
      </c>
      <c r="C26">
        <f>IF(B26&lt;0,-1*POWER(ABS(B26),$J$3)*POWER($J$3,2),POWER(ABS(B26),$J$3)*POWER($J$3,2))</f>
        <v>1.190082644628099</v>
      </c>
      <c r="D26">
        <f t="shared" si="1"/>
        <v>1204.5454545454545</v>
      </c>
      <c r="E26">
        <f t="shared" si="2"/>
        <v>255</v>
      </c>
      <c r="F26">
        <f t="shared" si="3"/>
        <v>1</v>
      </c>
    </row>
    <row r="28" spans="1:6" x14ac:dyDescent="0.2">
      <c r="B28" t="s">
        <v>4</v>
      </c>
    </row>
    <row r="29" spans="1:6" x14ac:dyDescent="0.2">
      <c r="B29">
        <f>128*B2+128</f>
        <v>58.181818181818187</v>
      </c>
      <c r="C29">
        <f>128*C2+128</f>
        <v>-24.33057851239667</v>
      </c>
      <c r="D29">
        <f t="shared" ref="D29:F29" si="4">128*D2+128</f>
        <v>-13253.818181818162</v>
      </c>
      <c r="E29">
        <f t="shared" si="4"/>
        <v>128</v>
      </c>
      <c r="F29">
        <f t="shared" si="4"/>
        <v>256</v>
      </c>
    </row>
    <row r="30" spans="1:6" x14ac:dyDescent="0.2">
      <c r="B30">
        <f>128*B3+128</f>
        <v>64</v>
      </c>
      <c r="C30">
        <f t="shared" ref="C30:C49" si="5">128*C3+128</f>
        <v>0</v>
      </c>
      <c r="D30">
        <f t="shared" ref="D30:F30" si="6">128*D3+128</f>
        <v>128</v>
      </c>
      <c r="E30">
        <f t="shared" si="6"/>
        <v>128</v>
      </c>
      <c r="F30">
        <f t="shared" si="6"/>
        <v>256</v>
      </c>
    </row>
    <row r="31" spans="1:6" x14ac:dyDescent="0.2">
      <c r="B31">
        <f>128*B4+128</f>
        <v>69.818181818181813</v>
      </c>
      <c r="C31">
        <f t="shared" si="5"/>
        <v>22.214876033057863</v>
      </c>
      <c r="D31">
        <f t="shared" ref="D31:F31" si="7">128*D4+128</f>
        <v>12346.181818181823</v>
      </c>
      <c r="E31">
        <f t="shared" si="7"/>
        <v>128</v>
      </c>
      <c r="F31">
        <f t="shared" si="7"/>
        <v>256</v>
      </c>
    </row>
    <row r="32" spans="1:6" x14ac:dyDescent="0.2">
      <c r="B32">
        <f>128*B5+128</f>
        <v>75.636363636363626</v>
      </c>
      <c r="C32">
        <f t="shared" si="5"/>
        <v>42.314049586776846</v>
      </c>
      <c r="D32">
        <f t="shared" ref="D32:F32" si="8">128*D5+128</f>
        <v>23400.727272727265</v>
      </c>
      <c r="E32">
        <f t="shared" si="8"/>
        <v>128</v>
      </c>
      <c r="F32">
        <f t="shared" si="8"/>
        <v>256</v>
      </c>
    </row>
    <row r="33" spans="2:6" x14ac:dyDescent="0.2">
      <c r="B33">
        <f>128*B6+128</f>
        <v>81.454545454545453</v>
      </c>
      <c r="C33">
        <f t="shared" si="5"/>
        <v>60.297520661157023</v>
      </c>
      <c r="D33">
        <f t="shared" ref="D33:F33" si="9">128*D6+128</f>
        <v>33291.63636363636</v>
      </c>
      <c r="E33">
        <f t="shared" si="9"/>
        <v>622.54545454545314</v>
      </c>
      <c r="F33">
        <f t="shared" si="9"/>
        <v>256</v>
      </c>
    </row>
    <row r="34" spans="2:6" x14ac:dyDescent="0.2">
      <c r="B34">
        <f>128*B7+128</f>
        <v>87.27272727272728</v>
      </c>
      <c r="C34">
        <f t="shared" si="5"/>
        <v>76.165289256198349</v>
      </c>
      <c r="D34">
        <f t="shared" ref="D34:F34" si="10">128*D7+128</f>
        <v>42018.909090909088</v>
      </c>
      <c r="E34">
        <f t="shared" si="10"/>
        <v>4331.6363636363621</v>
      </c>
      <c r="F34">
        <f t="shared" si="10"/>
        <v>256</v>
      </c>
    </row>
    <row r="35" spans="2:6" x14ac:dyDescent="0.2">
      <c r="B35">
        <f>128*B8+128</f>
        <v>93.090909090909093</v>
      </c>
      <c r="C35">
        <f t="shared" si="5"/>
        <v>89.91735537190084</v>
      </c>
      <c r="D35">
        <f t="shared" ref="D35:F35" si="11">128*D8+128</f>
        <v>49582.545454545456</v>
      </c>
      <c r="E35">
        <f t="shared" si="11"/>
        <v>7546.181818181818</v>
      </c>
      <c r="F35">
        <f t="shared" si="11"/>
        <v>256</v>
      </c>
    </row>
    <row r="36" spans="2:6" x14ac:dyDescent="0.2">
      <c r="B36">
        <f>128*B9+128</f>
        <v>98.909090909090907</v>
      </c>
      <c r="C36">
        <f t="shared" si="5"/>
        <v>101.55371900826447</v>
      </c>
      <c r="D36">
        <f t="shared" ref="D36:F36" si="12">128*D9+128</f>
        <v>55982.545454545456</v>
      </c>
      <c r="E36">
        <f t="shared" si="12"/>
        <v>10266.181818181818</v>
      </c>
      <c r="F36">
        <f t="shared" si="12"/>
        <v>256</v>
      </c>
    </row>
    <row r="37" spans="2:6" x14ac:dyDescent="0.2">
      <c r="B37">
        <f>128*B10+128</f>
        <v>104.72727272727272</v>
      </c>
      <c r="C37">
        <f t="shared" si="5"/>
        <v>111.07438016528926</v>
      </c>
      <c r="D37">
        <f t="shared" ref="D37:F37" si="13">128*D10+128</f>
        <v>61218.909090909088</v>
      </c>
      <c r="E37">
        <f t="shared" si="13"/>
        <v>12491.636363636362</v>
      </c>
      <c r="F37">
        <f t="shared" si="13"/>
        <v>256</v>
      </c>
    </row>
    <row r="38" spans="2:6" x14ac:dyDescent="0.2">
      <c r="B38">
        <f>128*B11+128</f>
        <v>110.54545454545455</v>
      </c>
      <c r="C38">
        <f t="shared" si="5"/>
        <v>118.47933884297521</v>
      </c>
      <c r="D38">
        <f t="shared" ref="D38:F38" si="14">128*D11+128</f>
        <v>65291.636363636368</v>
      </c>
      <c r="E38">
        <f t="shared" si="14"/>
        <v>14222.545454545456</v>
      </c>
      <c r="F38">
        <f t="shared" si="14"/>
        <v>256</v>
      </c>
    </row>
    <row r="39" spans="2:6" x14ac:dyDescent="0.2">
      <c r="B39">
        <f>128*B12+128</f>
        <v>116.36363636363636</v>
      </c>
      <c r="C39">
        <f t="shared" si="5"/>
        <v>123.76859504132231</v>
      </c>
      <c r="D39">
        <f t="shared" ref="D39:F39" si="15">128*D12+128</f>
        <v>68200.727272727279</v>
      </c>
      <c r="E39">
        <f t="shared" si="15"/>
        <v>15458.909090909096</v>
      </c>
      <c r="F39">
        <f t="shared" si="15"/>
        <v>256</v>
      </c>
    </row>
    <row r="40" spans="2:6" x14ac:dyDescent="0.2">
      <c r="B40">
        <f>128*B13+128</f>
        <v>122.18181818181819</v>
      </c>
      <c r="C40">
        <f t="shared" si="5"/>
        <v>126.94214876033058</v>
      </c>
      <c r="D40">
        <f t="shared" ref="D40:F40" si="16">128*D13+128</f>
        <v>69946.181818181823</v>
      </c>
      <c r="E40">
        <f t="shared" si="16"/>
        <v>16200.727272727276</v>
      </c>
      <c r="F40">
        <f t="shared" si="16"/>
        <v>256</v>
      </c>
    </row>
    <row r="41" spans="2:6" x14ac:dyDescent="0.2">
      <c r="B41">
        <f>128*B14+128</f>
        <v>128</v>
      </c>
      <c r="C41">
        <f t="shared" si="5"/>
        <v>128</v>
      </c>
      <c r="D41">
        <f t="shared" ref="D41:F41" si="17">128*D14+128</f>
        <v>70528</v>
      </c>
      <c r="E41">
        <f t="shared" si="17"/>
        <v>16448</v>
      </c>
      <c r="F41">
        <f t="shared" si="17"/>
        <v>128</v>
      </c>
    </row>
    <row r="42" spans="2:6" x14ac:dyDescent="0.2">
      <c r="B42">
        <f>128*B15+128</f>
        <v>133.81818181818181</v>
      </c>
      <c r="C42">
        <f t="shared" si="5"/>
        <v>129.05785123966942</v>
      </c>
      <c r="D42">
        <f t="shared" ref="D42:F42" si="18">128*D15+128</f>
        <v>71109.818181818177</v>
      </c>
      <c r="E42">
        <f t="shared" si="18"/>
        <v>16695.272727272724</v>
      </c>
      <c r="F42">
        <f t="shared" si="18"/>
        <v>256</v>
      </c>
    </row>
    <row r="43" spans="2:6" x14ac:dyDescent="0.2">
      <c r="B43">
        <f>128*B16+128</f>
        <v>139.63636363636363</v>
      </c>
      <c r="C43">
        <f t="shared" si="5"/>
        <v>132.23140495867767</v>
      </c>
      <c r="D43">
        <f t="shared" ref="D43:F43" si="19">128*D16+128</f>
        <v>72855.272727272721</v>
      </c>
      <c r="E43">
        <f t="shared" si="19"/>
        <v>17437.090909090904</v>
      </c>
      <c r="F43">
        <f t="shared" si="19"/>
        <v>256</v>
      </c>
    </row>
    <row r="44" spans="2:6" x14ac:dyDescent="0.2">
      <c r="B44">
        <f>128*B17+128</f>
        <v>145.45454545454544</v>
      </c>
      <c r="C44">
        <f t="shared" si="5"/>
        <v>137.52066115702479</v>
      </c>
      <c r="D44">
        <f t="shared" ref="D44:F44" si="20">128*D17+128</f>
        <v>75764.363636363632</v>
      </c>
      <c r="E44">
        <f t="shared" si="20"/>
        <v>18673.454545454544</v>
      </c>
      <c r="F44">
        <f t="shared" si="20"/>
        <v>256</v>
      </c>
    </row>
    <row r="45" spans="2:6" x14ac:dyDescent="0.2">
      <c r="B45">
        <f>128*B18+128</f>
        <v>151.27272727272728</v>
      </c>
      <c r="C45">
        <f t="shared" si="5"/>
        <v>144.92561983471074</v>
      </c>
      <c r="D45">
        <f t="shared" ref="D45:F45" si="21">128*D18+128</f>
        <v>79837.090909090912</v>
      </c>
      <c r="E45">
        <f t="shared" si="21"/>
        <v>20404.363636363636</v>
      </c>
      <c r="F45">
        <f t="shared" si="21"/>
        <v>256</v>
      </c>
    </row>
    <row r="46" spans="2:6" x14ac:dyDescent="0.2">
      <c r="B46">
        <f>128*B19+128</f>
        <v>157.09090909090909</v>
      </c>
      <c r="C46">
        <f t="shared" si="5"/>
        <v>154.44628099173553</v>
      </c>
      <c r="D46">
        <f t="shared" ref="D46:F46" si="22">128*D19+128</f>
        <v>85073.454545454544</v>
      </c>
      <c r="E46">
        <f t="shared" si="22"/>
        <v>22629.81818181818</v>
      </c>
      <c r="F46">
        <f t="shared" si="22"/>
        <v>256</v>
      </c>
    </row>
    <row r="47" spans="2:6" x14ac:dyDescent="0.2">
      <c r="B47">
        <f>128*B20+128</f>
        <v>162.90909090909091</v>
      </c>
      <c r="C47">
        <f t="shared" si="5"/>
        <v>166.08264462809916</v>
      </c>
      <c r="D47">
        <f t="shared" ref="D47:F47" si="23">128*D20+128</f>
        <v>91473.454545454544</v>
      </c>
      <c r="E47">
        <f t="shared" si="23"/>
        <v>25349.81818181818</v>
      </c>
      <c r="F47">
        <f t="shared" si="23"/>
        <v>256</v>
      </c>
    </row>
    <row r="48" spans="2:6" x14ac:dyDescent="0.2">
      <c r="B48">
        <f>128*B21+128</f>
        <v>168.72727272727272</v>
      </c>
      <c r="C48">
        <f t="shared" si="5"/>
        <v>179.83471074380165</v>
      </c>
      <c r="D48">
        <f t="shared" ref="D48:F48" si="24">128*D21+128</f>
        <v>99037.090909090912</v>
      </c>
      <c r="E48">
        <f t="shared" si="24"/>
        <v>28564.36363636364</v>
      </c>
      <c r="F48">
        <f t="shared" si="24"/>
        <v>256</v>
      </c>
    </row>
    <row r="49" spans="2:6" x14ac:dyDescent="0.2">
      <c r="B49">
        <f>128*B22+128</f>
        <v>174.54545454545456</v>
      </c>
      <c r="C49">
        <f t="shared" si="5"/>
        <v>195.70247933884298</v>
      </c>
      <c r="D49">
        <f t="shared" ref="D49:F49" si="25">128*D22+128</f>
        <v>107764.36363636365</v>
      </c>
      <c r="E49">
        <f t="shared" si="25"/>
        <v>32273.454545454551</v>
      </c>
      <c r="F49">
        <f t="shared" si="25"/>
        <v>256</v>
      </c>
    </row>
    <row r="54" spans="2:6" x14ac:dyDescent="0.2">
      <c r="B54">
        <v>250</v>
      </c>
      <c r="C54">
        <f>(B54-$J$6)/$J$6</f>
        <v>-0.54545454545454541</v>
      </c>
      <c r="D54">
        <f>IF(ABS($J$6-B54)&lt;10,0,1)</f>
        <v>1</v>
      </c>
    </row>
    <row r="55" spans="2:6" x14ac:dyDescent="0.2">
      <c r="B55">
        <v>275</v>
      </c>
      <c r="C55">
        <f>(B55-$J$6)/$J$6</f>
        <v>-0.5</v>
      </c>
      <c r="D55">
        <f>IF(ABS($J$6-B55)&lt;10,0,1)</f>
        <v>1</v>
      </c>
    </row>
    <row r="56" spans="2:6" x14ac:dyDescent="0.2">
      <c r="B56">
        <v>300</v>
      </c>
      <c r="C56">
        <f>(B56-$J$6)/$J$6</f>
        <v>-0.45454545454545453</v>
      </c>
      <c r="D56">
        <f>IF(ABS($J$6-B56)&lt;10,0,1)</f>
        <v>1</v>
      </c>
    </row>
    <row r="57" spans="2:6" x14ac:dyDescent="0.2">
      <c r="B57">
        <v>325</v>
      </c>
      <c r="C57">
        <f>(B57-$J$6)/$J$6</f>
        <v>-0.40909090909090912</v>
      </c>
      <c r="D57">
        <f>IF(ABS($J$6-B57)&lt;10,0,1)</f>
        <v>1</v>
      </c>
    </row>
    <row r="58" spans="2:6" x14ac:dyDescent="0.2">
      <c r="B58">
        <v>350</v>
      </c>
      <c r="C58">
        <f>(B58-$J$6)/$J$6</f>
        <v>-0.36363636363636365</v>
      </c>
      <c r="D58">
        <f>IF(ABS($J$6-B58)&lt;10,0,1)</f>
        <v>1</v>
      </c>
    </row>
    <row r="59" spans="2:6" x14ac:dyDescent="0.2">
      <c r="B59">
        <v>375</v>
      </c>
      <c r="C59">
        <f>(B59-$J$6)/$J$6</f>
        <v>-0.31818181818181818</v>
      </c>
      <c r="D59">
        <f>IF(ABS($J$6-B59)&lt;10,0,1)</f>
        <v>1</v>
      </c>
    </row>
    <row r="60" spans="2:6" x14ac:dyDescent="0.2">
      <c r="B60">
        <v>400</v>
      </c>
      <c r="C60">
        <f>(B60-$J$6)/$J$6</f>
        <v>-0.27272727272727271</v>
      </c>
      <c r="D60">
        <f>IF(ABS($J$6-B60)&lt;10,0,1)</f>
        <v>1</v>
      </c>
    </row>
    <row r="61" spans="2:6" x14ac:dyDescent="0.2">
      <c r="B61">
        <v>425</v>
      </c>
      <c r="C61">
        <f>(B61-$J$6)/$J$6</f>
        <v>-0.22727272727272727</v>
      </c>
      <c r="D61">
        <f>IF(ABS($J$6-B61)&lt;10,0,1)</f>
        <v>1</v>
      </c>
    </row>
    <row r="62" spans="2:6" x14ac:dyDescent="0.2">
      <c r="B62">
        <v>450</v>
      </c>
      <c r="C62">
        <f>(B62-$J$6)/$J$6</f>
        <v>-0.18181818181818182</v>
      </c>
      <c r="D62">
        <f>IF(ABS($J$6-B62)&lt;10,0,1)</f>
        <v>1</v>
      </c>
    </row>
    <row r="63" spans="2:6" x14ac:dyDescent="0.2">
      <c r="B63">
        <v>475</v>
      </c>
      <c r="C63">
        <f>(B63-$J$6)/$J$6</f>
        <v>-0.13636363636363635</v>
      </c>
      <c r="D63">
        <f>IF(ABS($J$6-B63)&lt;10,0,1)</f>
        <v>1</v>
      </c>
    </row>
    <row r="64" spans="2:6" x14ac:dyDescent="0.2">
      <c r="B64">
        <v>500</v>
      </c>
      <c r="C64">
        <f>(B64-$J$6)/$J$6</f>
        <v>-9.0909090909090912E-2</v>
      </c>
      <c r="D64">
        <f>IF(ABS($J$6-B64)&lt;10,0,1)</f>
        <v>1</v>
      </c>
    </row>
    <row r="65" spans="2:4" x14ac:dyDescent="0.2">
      <c r="B65">
        <v>525</v>
      </c>
      <c r="C65">
        <f>(B65-$J$6)/$J$6</f>
        <v>-4.5454545454545456E-2</v>
      </c>
      <c r="D65">
        <f>IF(ABS($J$6-B65)&lt;10,0,1)</f>
        <v>1</v>
      </c>
    </row>
    <row r="66" spans="2:4" x14ac:dyDescent="0.2">
      <c r="B66">
        <v>550</v>
      </c>
      <c r="C66">
        <f>(B66-$J$6)/$J$6</f>
        <v>0</v>
      </c>
      <c r="D66">
        <f>IF(ABS($J$6-B66)&lt;10,0,1)</f>
        <v>0</v>
      </c>
    </row>
    <row r="67" spans="2:4" x14ac:dyDescent="0.2">
      <c r="B67">
        <v>575</v>
      </c>
      <c r="C67">
        <f>(B67-$J$6)/$J$6</f>
        <v>4.5454545454545456E-2</v>
      </c>
      <c r="D67">
        <f>IF(ABS($J$6-B67)&lt;10,0,1)</f>
        <v>1</v>
      </c>
    </row>
    <row r="68" spans="2:4" x14ac:dyDescent="0.2">
      <c r="B68">
        <v>600</v>
      </c>
      <c r="C68">
        <f>(B68-$J$6)/$J$6</f>
        <v>9.0909090909090912E-2</v>
      </c>
      <c r="D68">
        <f>IF(ABS($J$6-B68)&lt;10,0,1)</f>
        <v>1</v>
      </c>
    </row>
    <row r="69" spans="2:4" x14ac:dyDescent="0.2">
      <c r="B69">
        <v>625</v>
      </c>
      <c r="C69">
        <f>(B69-$J$6)/$J$6</f>
        <v>0.13636363636363635</v>
      </c>
      <c r="D69">
        <f>IF(ABS($J$6-B69)&lt;10,0,1)</f>
        <v>1</v>
      </c>
    </row>
    <row r="70" spans="2:4" x14ac:dyDescent="0.2">
      <c r="B70">
        <v>650</v>
      </c>
      <c r="C70">
        <f>(B70-$J$6)/$J$6</f>
        <v>0.18181818181818182</v>
      </c>
      <c r="D70">
        <f>IF(ABS($J$6-B70)&lt;10,0,1)</f>
        <v>1</v>
      </c>
    </row>
    <row r="71" spans="2:4" x14ac:dyDescent="0.2">
      <c r="B71">
        <v>675</v>
      </c>
      <c r="C71">
        <f>(B71-$J$6)/$J$6</f>
        <v>0.22727272727272727</v>
      </c>
      <c r="D71">
        <f>IF(ABS($J$6-B71)&lt;10,0,1)</f>
        <v>1</v>
      </c>
    </row>
    <row r="72" spans="2:4" x14ac:dyDescent="0.2">
      <c r="B72">
        <v>700</v>
      </c>
      <c r="C72">
        <f>(B72-$J$6)/$J$6</f>
        <v>0.27272727272727271</v>
      </c>
      <c r="D72">
        <f>IF(ABS($J$6-B72)&lt;10,0,1)</f>
        <v>1</v>
      </c>
    </row>
    <row r="73" spans="2:4" x14ac:dyDescent="0.2">
      <c r="B73">
        <v>725</v>
      </c>
      <c r="C73">
        <f>(B73-$J$6)/$J$6</f>
        <v>0.31818181818181818</v>
      </c>
      <c r="D73">
        <f>IF(ABS($J$6-B73)&lt;10,0,1)</f>
        <v>1</v>
      </c>
    </row>
    <row r="74" spans="2:4" x14ac:dyDescent="0.2">
      <c r="B74">
        <v>750</v>
      </c>
      <c r="C74">
        <f>(B74-$J$6)/$J$6</f>
        <v>0.36363636363636365</v>
      </c>
      <c r="D74">
        <f>IF(ABS($J$6-B74)&lt;10,0,1)</f>
        <v>1</v>
      </c>
    </row>
    <row r="75" spans="2:4" x14ac:dyDescent="0.2">
      <c r="B75">
        <v>775</v>
      </c>
      <c r="C75">
        <f>(B75-$J$6)/$J$6</f>
        <v>0.40909090909090912</v>
      </c>
      <c r="D75">
        <f>IF(ABS($J$6-B75)&lt;10,0,1)</f>
        <v>1</v>
      </c>
    </row>
    <row r="76" spans="2:4" x14ac:dyDescent="0.2">
      <c r="B76">
        <v>800</v>
      </c>
      <c r="C76">
        <f>(B76-$J$6)/$J$6</f>
        <v>0.45454545454545453</v>
      </c>
    </row>
    <row r="77" spans="2:4" x14ac:dyDescent="0.2">
      <c r="B77">
        <v>825</v>
      </c>
      <c r="C77">
        <f>(B77-$J$6)/$J$6</f>
        <v>0.5</v>
      </c>
    </row>
    <row r="78" spans="2:4" x14ac:dyDescent="0.2">
      <c r="B78">
        <v>850</v>
      </c>
      <c r="C78">
        <f>(B78-$J$6)/$J$6</f>
        <v>0.54545454545454541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O60" sqref="O60"/>
    </sheetView>
  </sheetViews>
  <sheetFormatPr defaultRowHeight="14.25" x14ac:dyDescent="0.2"/>
  <cols>
    <col min="3" max="3" width="16.75" customWidth="1"/>
    <col min="4" max="4" width="17.5" customWidth="1"/>
    <col min="5" max="5" width="18.5" customWidth="1"/>
  </cols>
  <sheetData>
    <row r="1" spans="1:10" x14ac:dyDescent="0.2">
      <c r="B1" t="s">
        <v>0</v>
      </c>
      <c r="C1" t="s">
        <v>8</v>
      </c>
      <c r="D1" t="s">
        <v>9</v>
      </c>
      <c r="E1" t="s">
        <v>10</v>
      </c>
      <c r="I1" t="s">
        <v>2</v>
      </c>
      <c r="J1">
        <v>0</v>
      </c>
    </row>
    <row r="2" spans="1:10" x14ac:dyDescent="0.2">
      <c r="A2">
        <v>250</v>
      </c>
      <c r="B2">
        <f>(A2-$J$6)/$J$6</f>
        <v>-0.54545454545454541</v>
      </c>
      <c r="C2">
        <f>IF(B2&lt;0,-1*POWER(ABS(B2),(3-($J$3/4.5))),POWER(ABS(B2),(3-($J$3/4.5))))</f>
        <v>-0.24309161870377496</v>
      </c>
      <c r="D2">
        <f>($J$6*C2)+$J$6</f>
        <v>416.29960971292377</v>
      </c>
      <c r="E2">
        <f>IF(D2&lt;$J$4,$J$1,IF(D2&gt;$J$5,$J$2,(D2-$J$4)*($J$2-$J$1)/($J$5-$J$4)+$J$1))</f>
        <v>70.677334127992609</v>
      </c>
      <c r="F2">
        <f>IF(ABS($J$6-A2)&lt;5,0,1)</f>
        <v>1</v>
      </c>
      <c r="I2" t="s">
        <v>3</v>
      </c>
      <c r="J2">
        <v>255</v>
      </c>
    </row>
    <row r="3" spans="1:10" x14ac:dyDescent="0.2">
      <c r="A3">
        <v>275</v>
      </c>
      <c r="B3">
        <f t="shared" ref="B3:B26" si="0">(A3-$J$6)/$J$6</f>
        <v>-0.5</v>
      </c>
      <c r="C3">
        <f t="shared" ref="C3:C26" si="1">IF(B3&lt;0,-1*POWER(ABS(B3),(3-($J$3/4.5))),POWER(ABS(B3),(3-($J$3/4.5))))</f>
        <v>-0.19842513149602492</v>
      </c>
      <c r="D3">
        <f t="shared" ref="D3:D26" si="2">($J$6*C3)+$J$6</f>
        <v>440.86617767718633</v>
      </c>
      <c r="E3">
        <f t="shared" ref="E3:E26" si="3">IF(D3&lt;$J$4,$J$1,IF(D3&gt;$J$5,$J$2,(D3-$J$4)*($J$2-$J$1)/($J$5-$J$4)+$J$1))</f>
        <v>81.118125512804198</v>
      </c>
      <c r="F3">
        <f t="shared" ref="F3:F26" si="4">IF(ABS($J$6-A3)&lt;5,0,1)</f>
        <v>1</v>
      </c>
      <c r="I3" t="s">
        <v>1</v>
      </c>
      <c r="J3">
        <v>3</v>
      </c>
    </row>
    <row r="4" spans="1:10" x14ac:dyDescent="0.2">
      <c r="A4">
        <v>300</v>
      </c>
      <c r="B4">
        <f t="shared" si="0"/>
        <v>-0.45454545454545453</v>
      </c>
      <c r="C4">
        <f t="shared" si="1"/>
        <v>-0.15885970244393161</v>
      </c>
      <c r="D4">
        <f t="shared" si="2"/>
        <v>462.62716365583765</v>
      </c>
      <c r="E4">
        <f t="shared" si="3"/>
        <v>90.366544553731003</v>
      </c>
      <c r="F4">
        <f t="shared" si="4"/>
        <v>1</v>
      </c>
      <c r="I4" t="s">
        <v>7</v>
      </c>
      <c r="J4">
        <v>250</v>
      </c>
    </row>
    <row r="5" spans="1:10" x14ac:dyDescent="0.2">
      <c r="A5">
        <v>325</v>
      </c>
      <c r="B5">
        <f t="shared" si="0"/>
        <v>-0.40909090909090912</v>
      </c>
      <c r="C5">
        <f t="shared" si="1"/>
        <v>-0.12423565864449228</v>
      </c>
      <c r="D5">
        <f t="shared" si="2"/>
        <v>481.67038774552924</v>
      </c>
      <c r="E5">
        <f t="shared" si="3"/>
        <v>98.459914791849926</v>
      </c>
      <c r="F5">
        <f t="shared" si="4"/>
        <v>1</v>
      </c>
      <c r="I5" t="s">
        <v>6</v>
      </c>
      <c r="J5">
        <v>850</v>
      </c>
    </row>
    <row r="6" spans="1:10" x14ac:dyDescent="0.2">
      <c r="A6">
        <v>350</v>
      </c>
      <c r="B6">
        <f t="shared" si="0"/>
        <v>-0.36363636363636365</v>
      </c>
      <c r="C6">
        <f t="shared" si="1"/>
        <v>-9.4382261884774651E-2</v>
      </c>
      <c r="D6">
        <f t="shared" si="2"/>
        <v>498.08975596337393</v>
      </c>
      <c r="E6">
        <f t="shared" si="3"/>
        <v>105.43814628443393</v>
      </c>
      <c r="F6">
        <f t="shared" si="4"/>
        <v>1</v>
      </c>
      <c r="I6" t="s">
        <v>5</v>
      </c>
      <c r="J6">
        <f>AVERAGE(J4,J5)</f>
        <v>550</v>
      </c>
    </row>
    <row r="7" spans="1:10" x14ac:dyDescent="0.2">
      <c r="A7">
        <v>375</v>
      </c>
      <c r="B7">
        <f t="shared" si="0"/>
        <v>-0.31818181818181818</v>
      </c>
      <c r="C7">
        <f t="shared" si="1"/>
        <v>-6.9115561102646786E-2</v>
      </c>
      <c r="D7">
        <f t="shared" si="2"/>
        <v>511.98644139354428</v>
      </c>
      <c r="E7">
        <f t="shared" si="3"/>
        <v>111.34423759225632</v>
      </c>
      <c r="F7">
        <f t="shared" si="4"/>
        <v>1</v>
      </c>
      <c r="I7" t="s">
        <v>12</v>
      </c>
      <c r="J7">
        <v>518</v>
      </c>
    </row>
    <row r="8" spans="1:10" x14ac:dyDescent="0.2">
      <c r="A8">
        <v>400</v>
      </c>
      <c r="B8">
        <f t="shared" si="0"/>
        <v>-0.27272727272727271</v>
      </c>
      <c r="C8">
        <f t="shared" si="1"/>
        <v>-4.8235486406878095E-2</v>
      </c>
      <c r="D8">
        <f t="shared" si="2"/>
        <v>523.47048247621706</v>
      </c>
      <c r="E8">
        <f t="shared" si="3"/>
        <v>116.22495505239225</v>
      </c>
      <c r="F8">
        <f t="shared" si="4"/>
        <v>1</v>
      </c>
    </row>
    <row r="9" spans="1:10" x14ac:dyDescent="0.2">
      <c r="A9">
        <v>425</v>
      </c>
      <c r="B9">
        <f t="shared" si="0"/>
        <v>-0.22727272727272727</v>
      </c>
      <c r="C9">
        <f t="shared" si="1"/>
        <v>-3.152175734685652E-2</v>
      </c>
      <c r="D9">
        <f t="shared" si="2"/>
        <v>532.66303345922893</v>
      </c>
      <c r="E9">
        <f t="shared" si="3"/>
        <v>120.13178922017228</v>
      </c>
      <c r="F9">
        <f t="shared" si="4"/>
        <v>1</v>
      </c>
    </row>
    <row r="10" spans="1:10" x14ac:dyDescent="0.2">
      <c r="A10">
        <v>450</v>
      </c>
      <c r="B10">
        <f t="shared" si="0"/>
        <v>-0.18181818181818182</v>
      </c>
      <c r="C10">
        <f t="shared" si="1"/>
        <v>-1.8727812725378663E-2</v>
      </c>
      <c r="D10">
        <f t="shared" si="2"/>
        <v>539.69970300104171</v>
      </c>
      <c r="E10">
        <f t="shared" si="3"/>
        <v>123.12237377544274</v>
      </c>
      <c r="F10">
        <f t="shared" si="4"/>
        <v>1</v>
      </c>
    </row>
    <row r="11" spans="1:10" x14ac:dyDescent="0.2">
      <c r="A11">
        <v>475</v>
      </c>
      <c r="B11">
        <f t="shared" si="0"/>
        <v>-0.13636363636363635</v>
      </c>
      <c r="C11">
        <f t="shared" si="1"/>
        <v>-9.571132733059505E-3</v>
      </c>
      <c r="D11">
        <f t="shared" si="2"/>
        <v>544.7358769968173</v>
      </c>
      <c r="E11">
        <f t="shared" si="3"/>
        <v>125.26274772364737</v>
      </c>
      <c r="F11">
        <f t="shared" si="4"/>
        <v>1</v>
      </c>
    </row>
    <row r="12" spans="1:10" x14ac:dyDescent="0.2">
      <c r="A12">
        <v>500</v>
      </c>
      <c r="B12">
        <f t="shared" si="0"/>
        <v>-9.0909090909090912E-2</v>
      </c>
      <c r="C12">
        <f t="shared" si="1"/>
        <v>-3.7160687026661894E-3</v>
      </c>
      <c r="D12">
        <f t="shared" si="2"/>
        <v>547.95616221353362</v>
      </c>
      <c r="E12">
        <f t="shared" si="3"/>
        <v>126.63136894075178</v>
      </c>
      <c r="F12">
        <f t="shared" si="4"/>
        <v>1</v>
      </c>
    </row>
    <row r="13" spans="1:10" x14ac:dyDescent="0.2">
      <c r="A13">
        <v>525</v>
      </c>
      <c r="B13">
        <f t="shared" si="0"/>
        <v>-4.5454545454545456E-2</v>
      </c>
      <c r="C13">
        <f t="shared" si="1"/>
        <v>-7.3736142097480207E-4</v>
      </c>
      <c r="D13">
        <f t="shared" si="2"/>
        <v>549.59445121846386</v>
      </c>
      <c r="E13">
        <f t="shared" si="3"/>
        <v>127.32764176784714</v>
      </c>
      <c r="F13">
        <f t="shared" si="4"/>
        <v>1</v>
      </c>
    </row>
    <row r="14" spans="1:10" x14ac:dyDescent="0.2">
      <c r="A14">
        <v>550</v>
      </c>
      <c r="B14">
        <f t="shared" si="0"/>
        <v>0</v>
      </c>
      <c r="C14">
        <f t="shared" si="1"/>
        <v>0</v>
      </c>
      <c r="D14">
        <f t="shared" si="2"/>
        <v>550</v>
      </c>
      <c r="E14">
        <f t="shared" si="3"/>
        <v>127.5</v>
      </c>
      <c r="F14">
        <f t="shared" si="4"/>
        <v>0</v>
      </c>
    </row>
    <row r="15" spans="1:10" x14ac:dyDescent="0.2">
      <c r="A15">
        <v>575</v>
      </c>
      <c r="B15">
        <f t="shared" si="0"/>
        <v>4.5454545454545456E-2</v>
      </c>
      <c r="C15">
        <f t="shared" si="1"/>
        <v>7.3736142097480207E-4</v>
      </c>
      <c r="D15">
        <f t="shared" si="2"/>
        <v>550.40554878153614</v>
      </c>
      <c r="E15">
        <f t="shared" si="3"/>
        <v>127.67235823215286</v>
      </c>
      <c r="F15">
        <f t="shared" si="4"/>
        <v>1</v>
      </c>
    </row>
    <row r="16" spans="1:10" x14ac:dyDescent="0.2">
      <c r="A16">
        <v>600</v>
      </c>
      <c r="B16">
        <f t="shared" si="0"/>
        <v>9.0909090909090912E-2</v>
      </c>
      <c r="C16">
        <f t="shared" si="1"/>
        <v>3.7160687026661894E-3</v>
      </c>
      <c r="D16">
        <f t="shared" si="2"/>
        <v>552.04383778646638</v>
      </c>
      <c r="E16">
        <f t="shared" si="3"/>
        <v>128.36863105924823</v>
      </c>
      <c r="F16">
        <f t="shared" si="4"/>
        <v>1</v>
      </c>
    </row>
    <row r="17" spans="1:6" x14ac:dyDescent="0.2">
      <c r="A17">
        <v>625</v>
      </c>
      <c r="B17">
        <f t="shared" si="0"/>
        <v>0.13636363636363635</v>
      </c>
      <c r="C17">
        <f t="shared" si="1"/>
        <v>9.571132733059505E-3</v>
      </c>
      <c r="D17">
        <f t="shared" si="2"/>
        <v>555.2641230031827</v>
      </c>
      <c r="E17">
        <f t="shared" si="3"/>
        <v>129.73725227635265</v>
      </c>
      <c r="F17">
        <f t="shared" si="4"/>
        <v>1</v>
      </c>
    </row>
    <row r="18" spans="1:6" x14ac:dyDescent="0.2">
      <c r="A18">
        <v>650</v>
      </c>
      <c r="B18">
        <f t="shared" si="0"/>
        <v>0.18181818181818182</v>
      </c>
      <c r="C18">
        <f t="shared" si="1"/>
        <v>1.8727812725378663E-2</v>
      </c>
      <c r="D18">
        <f t="shared" si="2"/>
        <v>560.30029699895829</v>
      </c>
      <c r="E18">
        <f t="shared" si="3"/>
        <v>131.87762622455728</v>
      </c>
      <c r="F18">
        <f t="shared" si="4"/>
        <v>1</v>
      </c>
    </row>
    <row r="19" spans="1:6" x14ac:dyDescent="0.2">
      <c r="A19">
        <v>675</v>
      </c>
      <c r="B19">
        <f t="shared" si="0"/>
        <v>0.22727272727272727</v>
      </c>
      <c r="C19">
        <f t="shared" si="1"/>
        <v>3.152175734685652E-2</v>
      </c>
      <c r="D19">
        <f t="shared" si="2"/>
        <v>567.33696654077107</v>
      </c>
      <c r="E19">
        <f t="shared" si="3"/>
        <v>134.86821077982771</v>
      </c>
      <c r="F19">
        <f t="shared" si="4"/>
        <v>1</v>
      </c>
    </row>
    <row r="20" spans="1:6" x14ac:dyDescent="0.2">
      <c r="A20">
        <v>700</v>
      </c>
      <c r="B20">
        <f t="shared" si="0"/>
        <v>0.27272727272727271</v>
      </c>
      <c r="C20">
        <f t="shared" si="1"/>
        <v>4.8235486406878095E-2</v>
      </c>
      <c r="D20">
        <f t="shared" si="2"/>
        <v>576.52951752378294</v>
      </c>
      <c r="E20">
        <f t="shared" si="3"/>
        <v>138.77504494760774</v>
      </c>
      <c r="F20">
        <f t="shared" si="4"/>
        <v>1</v>
      </c>
    </row>
    <row r="21" spans="1:6" x14ac:dyDescent="0.2">
      <c r="A21">
        <v>725</v>
      </c>
      <c r="B21">
        <f t="shared" si="0"/>
        <v>0.31818181818181818</v>
      </c>
      <c r="C21">
        <f t="shared" si="1"/>
        <v>6.9115561102646786E-2</v>
      </c>
      <c r="D21">
        <f t="shared" si="2"/>
        <v>588.01355860645572</v>
      </c>
      <c r="E21">
        <f t="shared" si="3"/>
        <v>143.65576240774368</v>
      </c>
      <c r="F21">
        <f t="shared" si="4"/>
        <v>1</v>
      </c>
    </row>
    <row r="22" spans="1:6" x14ac:dyDescent="0.2">
      <c r="A22">
        <v>750</v>
      </c>
      <c r="B22">
        <f t="shared" si="0"/>
        <v>0.36363636363636365</v>
      </c>
      <c r="C22">
        <f t="shared" si="1"/>
        <v>9.4382261884774651E-2</v>
      </c>
      <c r="D22">
        <f t="shared" si="2"/>
        <v>601.91024403662607</v>
      </c>
      <c r="E22">
        <f t="shared" si="3"/>
        <v>149.56185371556609</v>
      </c>
      <c r="F22">
        <f t="shared" si="4"/>
        <v>1</v>
      </c>
    </row>
    <row r="23" spans="1:6" x14ac:dyDescent="0.2">
      <c r="A23">
        <v>775</v>
      </c>
      <c r="B23">
        <f t="shared" si="0"/>
        <v>0.40909090909090912</v>
      </c>
      <c r="C23">
        <f t="shared" si="1"/>
        <v>0.12423565864449228</v>
      </c>
      <c r="D23">
        <f t="shared" si="2"/>
        <v>618.3296122544707</v>
      </c>
      <c r="E23">
        <f t="shared" si="3"/>
        <v>156.54008520815006</v>
      </c>
      <c r="F23">
        <f t="shared" si="4"/>
        <v>1</v>
      </c>
    </row>
    <row r="24" spans="1:6" x14ac:dyDescent="0.2">
      <c r="A24">
        <v>800</v>
      </c>
      <c r="B24">
        <f t="shared" si="0"/>
        <v>0.45454545454545453</v>
      </c>
      <c r="C24">
        <f t="shared" si="1"/>
        <v>0.15885970244393161</v>
      </c>
      <c r="D24">
        <f t="shared" si="2"/>
        <v>637.37283634416235</v>
      </c>
      <c r="E24">
        <f t="shared" si="3"/>
        <v>164.63345544626901</v>
      </c>
      <c r="F24">
        <f t="shared" si="4"/>
        <v>1</v>
      </c>
    </row>
    <row r="25" spans="1:6" x14ac:dyDescent="0.2">
      <c r="A25">
        <v>825</v>
      </c>
      <c r="B25">
        <f t="shared" si="0"/>
        <v>0.5</v>
      </c>
      <c r="C25">
        <f t="shared" si="1"/>
        <v>0.19842513149602492</v>
      </c>
      <c r="D25">
        <f t="shared" si="2"/>
        <v>659.13382232281367</v>
      </c>
      <c r="E25">
        <f t="shared" si="3"/>
        <v>173.88187448719583</v>
      </c>
      <c r="F25">
        <f t="shared" si="4"/>
        <v>1</v>
      </c>
    </row>
    <row r="26" spans="1:6" x14ac:dyDescent="0.2">
      <c r="A26">
        <v>850</v>
      </c>
      <c r="B26">
        <f t="shared" si="0"/>
        <v>0.54545454545454541</v>
      </c>
      <c r="C26">
        <f t="shared" si="1"/>
        <v>0.24309161870377496</v>
      </c>
      <c r="D26">
        <f t="shared" si="2"/>
        <v>683.70039028707629</v>
      </c>
      <c r="E26">
        <f t="shared" si="3"/>
        <v>184.32266587200741</v>
      </c>
      <c r="F26">
        <f t="shared" si="4"/>
        <v>1</v>
      </c>
    </row>
    <row r="28" spans="1:6" x14ac:dyDescent="0.2">
      <c r="B28" t="s">
        <v>4</v>
      </c>
    </row>
    <row r="29" spans="1:6" x14ac:dyDescent="0.2">
      <c r="B29">
        <f>128*B2+128</f>
        <v>58.181818181818187</v>
      </c>
      <c r="C29">
        <f>128*C2+128</f>
        <v>96.884272805916808</v>
      </c>
      <c r="D29">
        <f t="shared" ref="D29:F44" si="5">128*D2+128</f>
        <v>53414.350043254242</v>
      </c>
      <c r="E29">
        <f t="shared" si="5"/>
        <v>9174.6987683830539</v>
      </c>
      <c r="F29">
        <f t="shared" si="5"/>
        <v>256</v>
      </c>
    </row>
    <row r="30" spans="1:6" x14ac:dyDescent="0.2">
      <c r="B30">
        <f>128*B3+128</f>
        <v>64</v>
      </c>
      <c r="C30">
        <f t="shared" ref="C30:F45" si="6">128*C3+128</f>
        <v>102.60158316850881</v>
      </c>
      <c r="D30">
        <f t="shared" si="5"/>
        <v>56558.87074267985</v>
      </c>
      <c r="E30">
        <f t="shared" si="5"/>
        <v>10511.120065638937</v>
      </c>
      <c r="F30">
        <f t="shared" si="5"/>
        <v>256</v>
      </c>
    </row>
    <row r="31" spans="1:6" x14ac:dyDescent="0.2">
      <c r="B31">
        <f>128*B4+128</f>
        <v>69.818181818181813</v>
      </c>
      <c r="C31">
        <f t="shared" si="6"/>
        <v>107.66595808717676</v>
      </c>
      <c r="D31">
        <f t="shared" si="5"/>
        <v>59344.276947947219</v>
      </c>
      <c r="E31">
        <f t="shared" si="5"/>
        <v>11694.917702877568</v>
      </c>
      <c r="F31">
        <f t="shared" si="5"/>
        <v>256</v>
      </c>
    </row>
    <row r="32" spans="1:6" x14ac:dyDescent="0.2">
      <c r="B32">
        <f>128*B5+128</f>
        <v>75.636363636363626</v>
      </c>
      <c r="C32">
        <f t="shared" si="6"/>
        <v>112.09783569350499</v>
      </c>
      <c r="D32">
        <f t="shared" si="5"/>
        <v>61781.809631427743</v>
      </c>
      <c r="E32">
        <f t="shared" si="5"/>
        <v>12730.86909335679</v>
      </c>
      <c r="F32">
        <f t="shared" si="5"/>
        <v>256</v>
      </c>
    </row>
    <row r="33" spans="2:6" x14ac:dyDescent="0.2">
      <c r="B33">
        <f>128*B6+128</f>
        <v>81.454545454545453</v>
      </c>
      <c r="C33">
        <f t="shared" si="6"/>
        <v>115.91907047874885</v>
      </c>
      <c r="D33">
        <f t="shared" si="5"/>
        <v>63883.488763311863</v>
      </c>
      <c r="E33">
        <f t="shared" si="5"/>
        <v>13624.082724407543</v>
      </c>
      <c r="F33">
        <f t="shared" si="5"/>
        <v>256</v>
      </c>
    </row>
    <row r="34" spans="2:6" x14ac:dyDescent="0.2">
      <c r="B34">
        <f>128*B7+128</f>
        <v>87.27272727272728</v>
      </c>
      <c r="C34">
        <f t="shared" si="6"/>
        <v>119.15320817886121</v>
      </c>
      <c r="D34">
        <f t="shared" si="5"/>
        <v>65662.264498373668</v>
      </c>
      <c r="E34">
        <f t="shared" si="5"/>
        <v>14380.062411808809</v>
      </c>
      <c r="F34">
        <f t="shared" si="5"/>
        <v>256</v>
      </c>
    </row>
    <row r="35" spans="2:6" x14ac:dyDescent="0.2">
      <c r="B35">
        <f>128*B8+128</f>
        <v>93.090909090909093</v>
      </c>
      <c r="C35">
        <f t="shared" si="6"/>
        <v>121.8258577399196</v>
      </c>
      <c r="D35">
        <f t="shared" si="5"/>
        <v>67132.221756955783</v>
      </c>
      <c r="E35">
        <f t="shared" si="5"/>
        <v>15004.794246706208</v>
      </c>
      <c r="F35">
        <f t="shared" si="5"/>
        <v>256</v>
      </c>
    </row>
    <row r="36" spans="2:6" x14ac:dyDescent="0.2">
      <c r="B36">
        <f>128*B9+128</f>
        <v>98.909090909090907</v>
      </c>
      <c r="C36">
        <f t="shared" si="6"/>
        <v>123.96521505960237</v>
      </c>
      <c r="D36">
        <f t="shared" si="5"/>
        <v>68308.868282781303</v>
      </c>
      <c r="E36">
        <f t="shared" si="5"/>
        <v>15504.869020182052</v>
      </c>
      <c r="F36">
        <f t="shared" si="5"/>
        <v>256</v>
      </c>
    </row>
    <row r="37" spans="2:6" x14ac:dyDescent="0.2">
      <c r="B37">
        <f>128*B10+128</f>
        <v>104.72727272727272</v>
      </c>
      <c r="C37">
        <f t="shared" si="6"/>
        <v>125.60283997115152</v>
      </c>
      <c r="D37">
        <f t="shared" si="5"/>
        <v>69209.561984133339</v>
      </c>
      <c r="E37">
        <f t="shared" si="5"/>
        <v>15887.663843256671</v>
      </c>
      <c r="F37">
        <f t="shared" si="5"/>
        <v>256</v>
      </c>
    </row>
    <row r="38" spans="2:6" x14ac:dyDescent="0.2">
      <c r="B38">
        <f>128*B11+128</f>
        <v>110.54545454545455</v>
      </c>
      <c r="C38">
        <f t="shared" si="6"/>
        <v>126.77489501016838</v>
      </c>
      <c r="D38">
        <f t="shared" si="5"/>
        <v>69854.192255592614</v>
      </c>
      <c r="E38">
        <f t="shared" si="5"/>
        <v>16161.631708626863</v>
      </c>
      <c r="F38">
        <f t="shared" si="5"/>
        <v>256</v>
      </c>
    </row>
    <row r="39" spans="2:6" x14ac:dyDescent="0.2">
      <c r="B39">
        <f>128*B12+128</f>
        <v>116.36363636363636</v>
      </c>
      <c r="C39">
        <f t="shared" si="6"/>
        <v>127.52434320605873</v>
      </c>
      <c r="D39">
        <f t="shared" si="5"/>
        <v>70266.388763332303</v>
      </c>
      <c r="E39">
        <f t="shared" si="5"/>
        <v>16336.815224416228</v>
      </c>
      <c r="F39">
        <f t="shared" si="5"/>
        <v>256</v>
      </c>
    </row>
    <row r="40" spans="2:6" x14ac:dyDescent="0.2">
      <c r="B40">
        <f>128*B13+128</f>
        <v>122.18181818181819</v>
      </c>
      <c r="C40">
        <f t="shared" si="6"/>
        <v>127.90561773811523</v>
      </c>
      <c r="D40">
        <f t="shared" si="5"/>
        <v>70476.089755963374</v>
      </c>
      <c r="E40">
        <f t="shared" si="5"/>
        <v>16425.938146284432</v>
      </c>
      <c r="F40">
        <f t="shared" si="5"/>
        <v>256</v>
      </c>
    </row>
    <row r="41" spans="2:6" x14ac:dyDescent="0.2">
      <c r="B41">
        <f>128*B14+128</f>
        <v>128</v>
      </c>
      <c r="C41">
        <f t="shared" si="6"/>
        <v>128</v>
      </c>
      <c r="D41">
        <f t="shared" si="5"/>
        <v>70528</v>
      </c>
      <c r="E41">
        <f t="shared" si="5"/>
        <v>16448</v>
      </c>
      <c r="F41">
        <f t="shared" si="5"/>
        <v>128</v>
      </c>
    </row>
    <row r="42" spans="2:6" x14ac:dyDescent="0.2">
      <c r="B42">
        <f>128*B15+128</f>
        <v>133.81818181818181</v>
      </c>
      <c r="C42">
        <f t="shared" si="6"/>
        <v>128.09438226188476</v>
      </c>
      <c r="D42">
        <f t="shared" si="5"/>
        <v>70579.910244036626</v>
      </c>
      <c r="E42">
        <f t="shared" si="5"/>
        <v>16470.061853715568</v>
      </c>
      <c r="F42">
        <f t="shared" si="5"/>
        <v>256</v>
      </c>
    </row>
    <row r="43" spans="2:6" x14ac:dyDescent="0.2">
      <c r="B43">
        <f>128*B16+128</f>
        <v>139.63636363636363</v>
      </c>
      <c r="C43">
        <f t="shared" si="6"/>
        <v>128.47565679394128</v>
      </c>
      <c r="D43">
        <f t="shared" si="5"/>
        <v>70789.611236667697</v>
      </c>
      <c r="E43">
        <f t="shared" si="5"/>
        <v>16559.184775583773</v>
      </c>
      <c r="F43">
        <f t="shared" si="5"/>
        <v>256</v>
      </c>
    </row>
    <row r="44" spans="2:6" x14ac:dyDescent="0.2">
      <c r="B44">
        <f>128*B17+128</f>
        <v>145.45454545454544</v>
      </c>
      <c r="C44">
        <f t="shared" si="6"/>
        <v>129.22510498983161</v>
      </c>
      <c r="D44">
        <f t="shared" si="5"/>
        <v>71201.807744407386</v>
      </c>
      <c r="E44">
        <f t="shared" si="5"/>
        <v>16734.368291373139</v>
      </c>
      <c r="F44">
        <f t="shared" si="5"/>
        <v>256</v>
      </c>
    </row>
    <row r="45" spans="2:6" x14ac:dyDescent="0.2">
      <c r="B45">
        <f>128*B18+128</f>
        <v>151.27272727272728</v>
      </c>
      <c r="C45">
        <f t="shared" si="6"/>
        <v>130.39716002884848</v>
      </c>
      <c r="D45">
        <f t="shared" si="6"/>
        <v>71846.438015866661</v>
      </c>
      <c r="E45">
        <f t="shared" si="6"/>
        <v>17008.336156743331</v>
      </c>
      <c r="F45">
        <f t="shared" si="6"/>
        <v>256</v>
      </c>
    </row>
    <row r="46" spans="2:6" x14ac:dyDescent="0.2">
      <c r="B46">
        <f>128*B19+128</f>
        <v>157.09090909090909</v>
      </c>
      <c r="C46">
        <f t="shared" ref="C46:F49" si="7">128*C19+128</f>
        <v>132.03478494039763</v>
      </c>
      <c r="D46">
        <f t="shared" si="7"/>
        <v>72747.131717218697</v>
      </c>
      <c r="E46">
        <f t="shared" si="7"/>
        <v>17391.130979817946</v>
      </c>
      <c r="F46">
        <f t="shared" si="7"/>
        <v>256</v>
      </c>
    </row>
    <row r="47" spans="2:6" x14ac:dyDescent="0.2">
      <c r="B47">
        <f>128*B20+128</f>
        <v>162.90909090909091</v>
      </c>
      <c r="C47">
        <f t="shared" si="7"/>
        <v>134.1741422600804</v>
      </c>
      <c r="D47">
        <f t="shared" si="7"/>
        <v>73923.778243044217</v>
      </c>
      <c r="E47">
        <f t="shared" si="7"/>
        <v>17891.205753293791</v>
      </c>
      <c r="F47">
        <f t="shared" si="7"/>
        <v>256</v>
      </c>
    </row>
    <row r="48" spans="2:6" x14ac:dyDescent="0.2">
      <c r="B48">
        <f>128*B21+128</f>
        <v>168.72727272727272</v>
      </c>
      <c r="C48">
        <f t="shared" si="7"/>
        <v>136.84679182113879</v>
      </c>
      <c r="D48">
        <f t="shared" si="7"/>
        <v>75393.735501626332</v>
      </c>
      <c r="E48">
        <f t="shared" si="7"/>
        <v>18515.937588191191</v>
      </c>
      <c r="F48">
        <f t="shared" si="7"/>
        <v>256</v>
      </c>
    </row>
    <row r="49" spans="2:16" x14ac:dyDescent="0.2">
      <c r="B49">
        <f>128*B22+128</f>
        <v>174.54545454545456</v>
      </c>
      <c r="C49">
        <f t="shared" si="7"/>
        <v>140.08092952125116</v>
      </c>
      <c r="D49">
        <f t="shared" si="7"/>
        <v>77172.511236688137</v>
      </c>
      <c r="E49">
        <f t="shared" si="7"/>
        <v>19271.917275592459</v>
      </c>
      <c r="F49">
        <f t="shared" si="7"/>
        <v>256</v>
      </c>
    </row>
    <row r="54" spans="2:16" x14ac:dyDescent="0.2">
      <c r="B54">
        <v>250</v>
      </c>
      <c r="C54">
        <f>(B54-$J$6)/$J$6</f>
        <v>-0.54545454545454541</v>
      </c>
      <c r="D54">
        <f>IF(ABS($J$6-B54)&lt;10,0,1)</f>
        <v>1</v>
      </c>
    </row>
    <row r="55" spans="2:16" x14ac:dyDescent="0.2">
      <c r="B55">
        <v>275</v>
      </c>
      <c r="C55">
        <f>(B55-$J$6)/$J$6</f>
        <v>-0.5</v>
      </c>
      <c r="D55">
        <f>IF(ABS($J$6-B55)&lt;10,0,1)</f>
        <v>1</v>
      </c>
    </row>
    <row r="56" spans="2:16" x14ac:dyDescent="0.2">
      <c r="B56">
        <v>300</v>
      </c>
      <c r="C56">
        <f>(B56-$J$6)/$J$6</f>
        <v>-0.45454545454545453</v>
      </c>
      <c r="D56">
        <f>IF(ABS($J$6-B56)&lt;10,0,1)</f>
        <v>1</v>
      </c>
    </row>
    <row r="57" spans="2:16" x14ac:dyDescent="0.2">
      <c r="B57">
        <v>325</v>
      </c>
      <c r="C57">
        <f>(B57-$J$6)/$J$6</f>
        <v>-0.40909090909090912</v>
      </c>
      <c r="D57">
        <f>IF(ABS($J$6-B57)&lt;10,0,1)</f>
        <v>1</v>
      </c>
    </row>
    <row r="58" spans="2:16" x14ac:dyDescent="0.2">
      <c r="B58">
        <v>350</v>
      </c>
      <c r="C58">
        <f>(B58-$J$6)/$J$6</f>
        <v>-0.36363636363636365</v>
      </c>
      <c r="D58">
        <f>IF(ABS($J$6-B58)&lt;10,0,1)</f>
        <v>1</v>
      </c>
    </row>
    <row r="59" spans="2:16" x14ac:dyDescent="0.2">
      <c r="B59">
        <v>375</v>
      </c>
      <c r="C59">
        <f>(B59-$J$6)/$J$6</f>
        <v>-0.31818181818181818</v>
      </c>
      <c r="D59">
        <f>IF(ABS($J$6-B59)&lt;10,0,1)</f>
        <v>1</v>
      </c>
      <c r="M59">
        <v>400</v>
      </c>
      <c r="N59">
        <f>IF(M59&lt;$J$4,$J$1,IF(M59&gt;$J$5,$J$2,(M59-$J$4)*($J$2-$J$1)/($J$5-$J$4)+$J$1))</f>
        <v>63.75</v>
      </c>
      <c r="O59">
        <f>M59+($J$6-$J$7)</f>
        <v>432</v>
      </c>
      <c r="P59">
        <f>IF(O59&lt;$J$4,$J$1,IF(O59&gt;$J$5,$J$2,(O59-$J$4)*($J$2-$J$1)/($J$5-$J$4)+$J$1))</f>
        <v>77.349999999999994</v>
      </c>
    </row>
    <row r="60" spans="2:16" x14ac:dyDescent="0.2">
      <c r="B60">
        <v>400</v>
      </c>
      <c r="C60">
        <f>(B60-$J$6)/$J$6</f>
        <v>-0.27272727272727271</v>
      </c>
      <c r="D60">
        <f>IF(ABS($J$6-B60)&lt;10,0,1)</f>
        <v>1</v>
      </c>
      <c r="M60">
        <v>500</v>
      </c>
      <c r="N60">
        <f>IF(M60&lt;$J$4,$J$1,IF(M60&gt;$J$5,$J$2,(M60-$J$4)*($J$2-$J$1)/($J$5-$J$4)+$J$1))</f>
        <v>106.25</v>
      </c>
      <c r="O60">
        <f>M60+($J$6-$J$7)</f>
        <v>532</v>
      </c>
      <c r="P60">
        <f>IF(O60&lt;$J$4,$J$1,IF(O60&gt;$J$5,$J$2,(O60-$J$4)*($J$2-$J$1)/($J$5-$J$4)+$J$1))</f>
        <v>119.85</v>
      </c>
    </row>
    <row r="61" spans="2:16" x14ac:dyDescent="0.2">
      <c r="B61">
        <v>425</v>
      </c>
      <c r="C61">
        <f>(B61-$J$6)/$J$6</f>
        <v>-0.22727272727272727</v>
      </c>
      <c r="D61">
        <f>IF(ABS($J$6-B61)&lt;10,0,1)</f>
        <v>1</v>
      </c>
      <c r="M61">
        <v>600</v>
      </c>
      <c r="N61">
        <f>IF(M61&lt;$J$4,$J$1,IF(M61&gt;$J$5,$J$2,(M61-$J$4)*($J$2-$J$1)/($J$5-$J$4)+$J$1))</f>
        <v>148.75</v>
      </c>
      <c r="O61">
        <f>M61+($J$6-$J$7)</f>
        <v>632</v>
      </c>
      <c r="P61">
        <f>IF(O61&lt;$J$4,$J$1,IF(O61&gt;$J$5,$J$2,(O61-$J$4)*($J$2-$J$1)/($J$5-$J$4)+$J$1))</f>
        <v>162.35</v>
      </c>
    </row>
    <row r="62" spans="2:16" x14ac:dyDescent="0.2">
      <c r="B62">
        <v>450</v>
      </c>
      <c r="C62">
        <f>(B62-$J$6)/$J$6</f>
        <v>-0.18181818181818182</v>
      </c>
      <c r="D62">
        <f>IF(ABS($J$6-B62)&lt;10,0,1)</f>
        <v>1</v>
      </c>
    </row>
    <row r="63" spans="2:16" x14ac:dyDescent="0.2">
      <c r="B63">
        <v>475</v>
      </c>
      <c r="C63">
        <f>(B63-$J$6)/$J$6</f>
        <v>-0.13636363636363635</v>
      </c>
      <c r="D63">
        <f>IF(ABS($J$6-B63)&lt;10,0,1)</f>
        <v>1</v>
      </c>
    </row>
    <row r="64" spans="2:16" x14ac:dyDescent="0.2">
      <c r="B64">
        <v>500</v>
      </c>
      <c r="C64">
        <f>(B64-$J$6)/$J$6</f>
        <v>-9.0909090909090912E-2</v>
      </c>
      <c r="D64">
        <f>IF(ABS($J$6-B64)&lt;10,0,1)</f>
        <v>1</v>
      </c>
    </row>
    <row r="65" spans="2:10" x14ac:dyDescent="0.2">
      <c r="B65">
        <v>525</v>
      </c>
      <c r="C65">
        <f>(B65-$J$6)/$J$6</f>
        <v>-4.5454545454545456E-2</v>
      </c>
      <c r="D65">
        <f>IF(ABS($J$6-B65)&lt;10,0,1)</f>
        <v>1</v>
      </c>
    </row>
    <row r="66" spans="2:10" x14ac:dyDescent="0.2">
      <c r="B66">
        <v>550</v>
      </c>
      <c r="C66">
        <f>(B66-$J$6)/$J$6</f>
        <v>0</v>
      </c>
      <c r="D66">
        <f>IF(ABS($J$6-B66)&lt;10,0,1)</f>
        <v>0</v>
      </c>
    </row>
    <row r="67" spans="2:10" x14ac:dyDescent="0.2">
      <c r="B67">
        <v>575</v>
      </c>
      <c r="C67">
        <f>(B67-$J$6)/$J$6</f>
        <v>4.5454545454545456E-2</v>
      </c>
      <c r="D67">
        <f>IF(ABS($J$6-B67)&lt;10,0,1)</f>
        <v>1</v>
      </c>
      <c r="J67" s="1" t="s">
        <v>11</v>
      </c>
    </row>
    <row r="68" spans="2:10" x14ac:dyDescent="0.2">
      <c r="B68">
        <v>600</v>
      </c>
      <c r="C68">
        <f>(B68-$J$6)/$J$6</f>
        <v>9.0909090909090912E-2</v>
      </c>
      <c r="D68">
        <f>IF(ABS($J$6-B68)&lt;10,0,1)</f>
        <v>1</v>
      </c>
    </row>
    <row r="69" spans="2:10" x14ac:dyDescent="0.2">
      <c r="B69">
        <v>625</v>
      </c>
      <c r="C69">
        <f>(B69-$J$6)/$J$6</f>
        <v>0.13636363636363635</v>
      </c>
      <c r="D69">
        <f>IF(ABS($J$6-B69)&lt;10,0,1)</f>
        <v>1</v>
      </c>
    </row>
    <row r="70" spans="2:10" x14ac:dyDescent="0.2">
      <c r="B70">
        <v>650</v>
      </c>
      <c r="C70">
        <f>(B70-$J$6)/$J$6</f>
        <v>0.18181818181818182</v>
      </c>
      <c r="D70">
        <f>IF(ABS($J$6-B70)&lt;10,0,1)</f>
        <v>1</v>
      </c>
    </row>
    <row r="71" spans="2:10" x14ac:dyDescent="0.2">
      <c r="B71">
        <v>675</v>
      </c>
      <c r="C71">
        <f>(B71-$J$6)/$J$6</f>
        <v>0.22727272727272727</v>
      </c>
      <c r="D71">
        <f>IF(ABS($J$6-B71)&lt;10,0,1)</f>
        <v>1</v>
      </c>
    </row>
    <row r="72" spans="2:10" x14ac:dyDescent="0.2">
      <c r="B72">
        <v>700</v>
      </c>
      <c r="C72">
        <f>(B72-$J$6)/$J$6</f>
        <v>0.27272727272727271</v>
      </c>
      <c r="D72">
        <f>IF(ABS($J$6-B72)&lt;10,0,1)</f>
        <v>1</v>
      </c>
    </row>
    <row r="73" spans="2:10" x14ac:dyDescent="0.2">
      <c r="B73">
        <v>725</v>
      </c>
      <c r="C73">
        <f>(B73-$J$6)/$J$6</f>
        <v>0.31818181818181818</v>
      </c>
      <c r="D73">
        <f>IF(ABS($J$6-B73)&lt;10,0,1)</f>
        <v>1</v>
      </c>
    </row>
    <row r="74" spans="2:10" x14ac:dyDescent="0.2">
      <c r="B74">
        <v>750</v>
      </c>
      <c r="C74">
        <f>(B74-$J$6)/$J$6</f>
        <v>0.36363636363636365</v>
      </c>
      <c r="D74">
        <f>IF(ABS($J$6-B74)&lt;10,0,1)</f>
        <v>1</v>
      </c>
    </row>
    <row r="75" spans="2:10" x14ac:dyDescent="0.2">
      <c r="B75">
        <v>775</v>
      </c>
      <c r="C75">
        <f>(B75-$J$6)/$J$6</f>
        <v>0.40909090909090912</v>
      </c>
      <c r="D75">
        <f>IF(ABS($J$6-B75)&lt;10,0,1)</f>
        <v>1</v>
      </c>
    </row>
    <row r="76" spans="2:10" x14ac:dyDescent="0.2">
      <c r="B76">
        <v>800</v>
      </c>
      <c r="C76">
        <f>(B76-$J$6)/$J$6</f>
        <v>0.45454545454545453</v>
      </c>
    </row>
    <row r="77" spans="2:10" x14ac:dyDescent="0.2">
      <c r="B77">
        <v>825</v>
      </c>
      <c r="C77">
        <f>(B77-$J$6)/$J$6</f>
        <v>0.5</v>
      </c>
    </row>
    <row r="78" spans="2:10" x14ac:dyDescent="0.2">
      <c r="B78">
        <v>850</v>
      </c>
      <c r="C78">
        <f>(B78-$J$6)/$J$6</f>
        <v>0.54545454545454541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2015-12-21T16:39:37Z</dcterms:created>
  <dcterms:modified xsi:type="dcterms:W3CDTF">2015-12-25T21:22:23Z</dcterms:modified>
</cp:coreProperties>
</file>