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755" activeTab="6"/>
  </bookViews>
  <sheets>
    <sheet name="Precio" sheetId="1" r:id="rId1"/>
    <sheet name="Hoja7" sheetId="7" state="hidden" r:id="rId2"/>
    <sheet name="Ventas" sheetId="2" r:id="rId3"/>
    <sheet name="Inventario" sheetId="8" r:id="rId4"/>
    <sheet name="Hoja1" sheetId="9" r:id="rId5"/>
    <sheet name="category" sheetId="10" r:id="rId6"/>
    <sheet name="product" sheetId="13" r:id="rId7"/>
    <sheet name="Hoja21" sheetId="31" r:id="rId8"/>
  </sheets>
  <definedNames>
    <definedName name="DatosExternos_1" localSheetId="6" hidden="1">product!$A$1:$A$265</definedName>
  </definedNames>
  <calcPr calcId="145621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3" l="1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H47" i="9"/>
  <c r="H48" i="9"/>
  <c r="H49" i="9"/>
  <c r="H50" i="9"/>
  <c r="H51" i="9"/>
  <c r="H45" i="9"/>
  <c r="H36" i="9"/>
  <c r="H30" i="9"/>
  <c r="H31" i="9"/>
  <c r="H32" i="9"/>
  <c r="H33" i="9"/>
  <c r="H34" i="9"/>
  <c r="H35" i="9"/>
  <c r="H28" i="9"/>
  <c r="H29" i="9"/>
  <c r="H24" i="9"/>
  <c r="H25" i="9"/>
  <c r="H23" i="9"/>
  <c r="J220" i="9" l="1"/>
  <c r="G21" i="9" l="1"/>
  <c r="H206" i="9"/>
  <c r="C9" i="1" l="1"/>
  <c r="C12" i="1"/>
  <c r="C11" i="1"/>
  <c r="C10" i="1"/>
  <c r="C8" i="1"/>
  <c r="C7" i="1"/>
  <c r="C6" i="1"/>
  <c r="C5" i="1"/>
  <c r="H152" i="9"/>
  <c r="N19" i="8" l="1"/>
  <c r="L19" i="8"/>
  <c r="I19" i="8"/>
  <c r="O22" i="8" s="1"/>
  <c r="F19" i="8"/>
  <c r="C19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</calcChain>
</file>

<file path=xl/connections.xml><?xml version="1.0" encoding="utf-8"?>
<connections xmlns="http://schemas.openxmlformats.org/spreadsheetml/2006/main">
  <connection id="1" keepAlive="1" name="MySQL.posisdb_csharp.product.2" description="Created by MySQL for Excel, for its internal use only." type="5" refreshedVersion="0" saveData="1">
    <dbPr connection="Driver={MySQL ODBC 5.3 ANSI Driver};Provider=MSDASQL;Server=localhost;Port=3306;Database=posisdb_csharp;User=root;Option=3;" command="SELECT * FROM posisdb_csharp.product" commandType="4"/>
  </connection>
</connections>
</file>

<file path=xl/sharedStrings.xml><?xml version="1.0" encoding="utf-8"?>
<sst xmlns="http://schemas.openxmlformats.org/spreadsheetml/2006/main" count="707" uniqueCount="389">
  <si>
    <t>TIENDA DE MASCOTAS "HACHIKO"</t>
  </si>
  <si>
    <t>Clasificación</t>
  </si>
  <si>
    <t>DEPORTES</t>
  </si>
  <si>
    <t>JUGUETES</t>
  </si>
  <si>
    <t xml:space="preserve">COLLARES </t>
  </si>
  <si>
    <t>CORREAS</t>
  </si>
  <si>
    <t>HIGIENE</t>
  </si>
  <si>
    <t>CAMAS</t>
  </si>
  <si>
    <t>CASAS</t>
  </si>
  <si>
    <t xml:space="preserve">TRANSPORTE </t>
  </si>
  <si>
    <t>Producto</t>
  </si>
  <si>
    <t>Pelotas de tenis</t>
  </si>
  <si>
    <t>Frisbee</t>
  </si>
  <si>
    <t>NERF DOG</t>
  </si>
  <si>
    <t>Pelotas</t>
  </si>
  <si>
    <t>Peluches</t>
  </si>
  <si>
    <t>Kongs</t>
  </si>
  <si>
    <t xml:space="preserve">Lanzador de pelotas </t>
  </si>
  <si>
    <t>Hueso dental</t>
  </si>
  <si>
    <t>Nudos</t>
  </si>
  <si>
    <t xml:space="preserve">Jaladeras </t>
  </si>
  <si>
    <t xml:space="preserve">PLATOS </t>
  </si>
  <si>
    <t>BEBEDEROS</t>
  </si>
  <si>
    <t xml:space="preserve">Piel </t>
  </si>
  <si>
    <t>Nylon</t>
  </si>
  <si>
    <t>CH</t>
  </si>
  <si>
    <t>G</t>
  </si>
  <si>
    <t>M</t>
  </si>
  <si>
    <t>XG</t>
  </si>
  <si>
    <t>Castigo</t>
  </si>
  <si>
    <t>Semicastigo</t>
  </si>
  <si>
    <t>Retractil</t>
  </si>
  <si>
    <t>LED</t>
  </si>
  <si>
    <t>Shampoo</t>
  </si>
  <si>
    <t>Shampoo para pulgas</t>
  </si>
  <si>
    <t>Peines</t>
  </si>
  <si>
    <t>Pomada de nariz</t>
  </si>
  <si>
    <t>Eliminador de olores</t>
  </si>
  <si>
    <t>Cepillos</t>
  </si>
  <si>
    <t>Toallas de limpieza</t>
  </si>
  <si>
    <t>Talco antipulgas</t>
  </si>
  <si>
    <t>Perfume</t>
  </si>
  <si>
    <t>Recogedor</t>
  </si>
  <si>
    <t>Fulminator</t>
  </si>
  <si>
    <t xml:space="preserve">Peine antipulgas </t>
  </si>
  <si>
    <t>Madera</t>
  </si>
  <si>
    <t>Bolsos</t>
  </si>
  <si>
    <t>Colchones</t>
  </si>
  <si>
    <t>Cunas</t>
  </si>
  <si>
    <t>Precio</t>
  </si>
  <si>
    <t>Total general</t>
  </si>
  <si>
    <t>Etiquetas de fila</t>
  </si>
  <si>
    <t>ABC</t>
  </si>
  <si>
    <t>Cantidad</t>
  </si>
  <si>
    <t>Total</t>
  </si>
  <si>
    <t>Fecha</t>
  </si>
  <si>
    <t>Pelota</t>
  </si>
  <si>
    <t>collar nylon</t>
  </si>
  <si>
    <t>correa semicastigo</t>
  </si>
  <si>
    <t>Suma de Cantidad</t>
  </si>
  <si>
    <t>Suma de Total</t>
  </si>
  <si>
    <t>Collar piel</t>
  </si>
  <si>
    <t>Agility</t>
  </si>
  <si>
    <t>Precio M</t>
  </si>
  <si>
    <t>Precio MM</t>
  </si>
  <si>
    <t>Precio P</t>
  </si>
  <si>
    <t>Compras</t>
  </si>
  <si>
    <t>ticket producto</t>
  </si>
  <si>
    <t xml:space="preserve">total </t>
  </si>
  <si>
    <t>publicidad lonas</t>
  </si>
  <si>
    <t>lona 1</t>
  </si>
  <si>
    <t>tarjetas</t>
  </si>
  <si>
    <t>logo</t>
  </si>
  <si>
    <t>banners</t>
  </si>
  <si>
    <t xml:space="preserve">Material Albañileria </t>
  </si>
  <si>
    <t>estanteria</t>
  </si>
  <si>
    <t>mostrador</t>
  </si>
  <si>
    <t xml:space="preserve">rejas </t>
  </si>
  <si>
    <t>triplay</t>
  </si>
  <si>
    <t>báscula</t>
  </si>
  <si>
    <t>comida</t>
  </si>
  <si>
    <t>TOTAL</t>
  </si>
  <si>
    <t>internet</t>
  </si>
  <si>
    <t>CODIGO</t>
  </si>
  <si>
    <t>PRODUCTO</t>
  </si>
  <si>
    <t>CANTIDAD</t>
  </si>
  <si>
    <t>CLASIFICACIÓN</t>
  </si>
  <si>
    <t>ALIMENTO</t>
  </si>
  <si>
    <t xml:space="preserve">Pedigree cahorro Pollo </t>
  </si>
  <si>
    <t>Pedigree adulto balance N. Res</t>
  </si>
  <si>
    <t>Pedigree cachorro Res</t>
  </si>
  <si>
    <t>Pedigree adulto Res</t>
  </si>
  <si>
    <t xml:space="preserve">BROCHA </t>
  </si>
  <si>
    <t>Pedigree lata adulto Res</t>
  </si>
  <si>
    <t>Pedigree lata adulto Pollo</t>
  </si>
  <si>
    <t>Lata Pro Plan Critical Nutrition</t>
  </si>
  <si>
    <t>Huesos Medianos de carnaza</t>
  </si>
  <si>
    <t>Plato de acero Inox.  8 Oz.</t>
  </si>
  <si>
    <t>Plato de acero Inox. 16 Oz</t>
  </si>
  <si>
    <t>Plato de acero Inox. 24 Oz</t>
  </si>
  <si>
    <t>Plato de acero Inox. 32 Oz</t>
  </si>
  <si>
    <t>Plato de acero Inox. 64 Oz</t>
  </si>
  <si>
    <t>Plato de acero Inox. 96 Oz</t>
  </si>
  <si>
    <t>Carda Pro</t>
  </si>
  <si>
    <t>Carda Plástico Ch Verde</t>
  </si>
  <si>
    <t>Carda Plástico Med Azul</t>
  </si>
  <si>
    <t>Cepillo de puntas redondas</t>
  </si>
  <si>
    <t>Bolsas Poop-off</t>
  </si>
  <si>
    <t>Bebedero automatico 3lts.</t>
  </si>
  <si>
    <t>Bebedero automatico 5.7lts.</t>
  </si>
  <si>
    <t>Costo</t>
  </si>
  <si>
    <t>ALIMENTADORES</t>
  </si>
  <si>
    <t>Alimentador 2.3 kg</t>
  </si>
  <si>
    <t>ENTRENAMIENTO</t>
  </si>
  <si>
    <t>Collar de intervención Silverado M</t>
  </si>
  <si>
    <t>Collar de intervención Silverado CH</t>
  </si>
  <si>
    <t>Taco Dolly Ch</t>
  </si>
  <si>
    <t>Taco Dolly Gde.</t>
  </si>
  <si>
    <t>Collar tosko agitación 3cmt3</t>
  </si>
  <si>
    <t>Cepillo doble de puntas redondas le salon</t>
  </si>
  <si>
    <t>Cepillo "T" quita nudos</t>
  </si>
  <si>
    <t>Collar  "Zetina" c/fieltro</t>
  </si>
  <si>
    <t>Bozal "Zetina" Nylon/Fiel 0</t>
  </si>
  <si>
    <t>Bozal "Zetina" Nylon/Fiel 1</t>
  </si>
  <si>
    <t>Bozal "Zetina" Nylon/Fiel 2</t>
  </si>
  <si>
    <t>Bozal "Zetina" Nylon/Fiel 3</t>
  </si>
  <si>
    <t>Bozal "Zetina" Nylon/Fiel 5</t>
  </si>
  <si>
    <t>Bozal "Zetina" Nylon/Fiel 7</t>
  </si>
  <si>
    <t>Halter Ch</t>
  </si>
  <si>
    <t>Halter M</t>
  </si>
  <si>
    <t>Halter G</t>
  </si>
  <si>
    <t xml:space="preserve">Cinturon de seguridad </t>
  </si>
  <si>
    <t>correa 1.20 c/resorte</t>
  </si>
  <si>
    <t>Pechera nylon reforzada de colores</t>
  </si>
  <si>
    <t>Cepillo doble de puntas redondas  CH</t>
  </si>
  <si>
    <t xml:space="preserve">Removedor de pelo muerto le salon </t>
  </si>
  <si>
    <t>Collar Nylon Mediano Decorado</t>
  </si>
  <si>
    <t>Collar Nylon Cachorro Decorado</t>
  </si>
  <si>
    <t>Dispensador para bolsas</t>
  </si>
  <si>
    <t>ACCESORIOS</t>
  </si>
  <si>
    <t xml:space="preserve">Cadena de castigo 2mmx55cm </t>
  </si>
  <si>
    <t>Cadena de castigo 2mmx40cm</t>
  </si>
  <si>
    <t>Cadena de castigo 2mmx35cm</t>
  </si>
  <si>
    <t>Cadena de castigo 2.5mmx55cm</t>
  </si>
  <si>
    <t>Comedero reforzado doble Tily</t>
  </si>
  <si>
    <t>Comedero Tily</t>
  </si>
  <si>
    <t xml:space="preserve">Toallas humedas </t>
  </si>
  <si>
    <t xml:space="preserve">Nerf balon </t>
  </si>
  <si>
    <t>Nerf pelota p/jalar Nylon y cuerda</t>
  </si>
  <si>
    <t>Kong extreme M</t>
  </si>
  <si>
    <t>Kong Gyro CH</t>
  </si>
  <si>
    <t>Jaladera Godzilla</t>
  </si>
  <si>
    <t>Furminator short hair</t>
  </si>
  <si>
    <t>Furminator long hair</t>
  </si>
  <si>
    <t>Correa Flexi CH</t>
  </si>
  <si>
    <t>Angry birds</t>
  </si>
  <si>
    <t>Kong Classic CH</t>
  </si>
  <si>
    <t>Nerf Bala</t>
  </si>
  <si>
    <t>Dolly CH</t>
  </si>
  <si>
    <t>Dolly M</t>
  </si>
  <si>
    <t>Taco Dolly Mini</t>
  </si>
  <si>
    <t>Asuntol jabón</t>
  </si>
  <si>
    <t>Jabón de avena</t>
  </si>
  <si>
    <t>Lassy Jaboón medicado</t>
  </si>
  <si>
    <t>Bolfo talco</t>
  </si>
  <si>
    <t xml:space="preserve">Dental refrescante </t>
  </si>
  <si>
    <t xml:space="preserve">Desenredante Spray </t>
  </si>
  <si>
    <t xml:space="preserve">Protector para muebles </t>
  </si>
  <si>
    <t>Perfume para perro Hembra</t>
  </si>
  <si>
    <t>Perfume para perro Macho</t>
  </si>
  <si>
    <t>Shampoo p/perro aroma Uva</t>
  </si>
  <si>
    <t>Shampoo p/perro aroma Cítrico</t>
  </si>
  <si>
    <t xml:space="preserve">Shampoo cachorro aroma Manzana </t>
  </si>
  <si>
    <t>Shampoo p/perro pelo Dorado</t>
  </si>
  <si>
    <t>Shampoo p/perro pelo Blanco</t>
  </si>
  <si>
    <t>Shampoo p/perro aroma Coco</t>
  </si>
  <si>
    <t>Shampoo p/perro pelo Negro</t>
  </si>
  <si>
    <t>Spray Super Bolfo</t>
  </si>
  <si>
    <t>Pechera de piel ajustable c/fieltro Mini</t>
  </si>
  <si>
    <t>Perfume para cachorro</t>
  </si>
  <si>
    <t>Cable de paseo c/asa Silverado</t>
  </si>
  <si>
    <t xml:space="preserve">Tapete de baño Doggy Race </t>
  </si>
  <si>
    <t>Correa de cuero 1.80</t>
  </si>
  <si>
    <t>Correa Nylon Red 3x120cm</t>
  </si>
  <si>
    <t>Correa Nylon redonda 19x1.20</t>
  </si>
  <si>
    <t>Correa de cuero fina 1.80</t>
  </si>
  <si>
    <t xml:space="preserve">Plato portatil </t>
  </si>
  <si>
    <t>Nudos G</t>
  </si>
  <si>
    <t>Nudos M</t>
  </si>
  <si>
    <t>Nudos CH</t>
  </si>
  <si>
    <t>Nudo con pelota SEVEN PET</t>
  </si>
  <si>
    <t>Pelota tejida con cuerda</t>
  </si>
  <si>
    <t xml:space="preserve">Maniquera "Zetina" </t>
  </si>
  <si>
    <t>Correa doble "Tosko"</t>
  </si>
  <si>
    <t>Collar de semiahorque CH</t>
  </si>
  <si>
    <t>Correa cadena Tibet piel 1.20mts</t>
  </si>
  <si>
    <t>Collar de semiahorque M</t>
  </si>
  <si>
    <t>Collar de semiahorque G</t>
  </si>
  <si>
    <t>Recogedor para arenero</t>
  </si>
  <si>
    <t>Collar de piel con huellitas 1</t>
  </si>
  <si>
    <t>Collar de piel con huellitas 2</t>
  </si>
  <si>
    <t>Collar de piel con huellitas 3</t>
  </si>
  <si>
    <t>Collar de piel con huellitas 4</t>
  </si>
  <si>
    <t>Collar de piel con huellitas 5</t>
  </si>
  <si>
    <t>Collar de piel con huellitas 6</t>
  </si>
  <si>
    <t>Collar de piel con huellitas 7</t>
  </si>
  <si>
    <t>Pecheras media Nylon</t>
  </si>
  <si>
    <t>Collares media Nylon</t>
  </si>
  <si>
    <t>Collares 3/4 Nylon</t>
  </si>
  <si>
    <t xml:space="preserve">Pecheras 3/4 Nylon </t>
  </si>
  <si>
    <t>Comederos acero inox. Doble M</t>
  </si>
  <si>
    <t>Comederos acero inox. Doble CH</t>
  </si>
  <si>
    <t>Plato aluminio Cocker CH</t>
  </si>
  <si>
    <t>Comedero Tily Jumbo</t>
  </si>
  <si>
    <t xml:space="preserve">Plato redondo Grande </t>
  </si>
  <si>
    <t>Plato Nanuc 22cm</t>
  </si>
  <si>
    <t xml:space="preserve">Plato redondo Mediano </t>
  </si>
  <si>
    <t>Plato para comer despacio Economico</t>
  </si>
  <si>
    <t>Plato doble ceramica</t>
  </si>
  <si>
    <t>Camisa Algodón c/moño #1</t>
  </si>
  <si>
    <t>Camisa Algodón c/moño #3</t>
  </si>
  <si>
    <t>Camisa Algodón c/moño #5</t>
  </si>
  <si>
    <t>CAMAS Y TRANSPORTADORAS</t>
  </si>
  <si>
    <t xml:space="preserve">nupec adulto </t>
  </si>
  <si>
    <t>precio kilo</t>
  </si>
  <si>
    <t>1209-1302-1375</t>
  </si>
  <si>
    <t>nupec cachorro</t>
  </si>
  <si>
    <t>1430-1620</t>
  </si>
  <si>
    <t>nupec senior</t>
  </si>
  <si>
    <t>nupec weight control</t>
  </si>
  <si>
    <t>240-290</t>
  </si>
  <si>
    <t>247-295</t>
  </si>
  <si>
    <t>820- 850</t>
  </si>
  <si>
    <t>dog chow cachorro</t>
  </si>
  <si>
    <t>campeon adulto</t>
  </si>
  <si>
    <t>cat chow</t>
  </si>
  <si>
    <t>minino</t>
  </si>
  <si>
    <t>15kg</t>
  </si>
  <si>
    <t>1350-1500</t>
  </si>
  <si>
    <t>Diamond Puppy 8 lbs</t>
  </si>
  <si>
    <t>3.6kg 8 lbs</t>
  </si>
  <si>
    <t>18.1kg 40 lb</t>
  </si>
  <si>
    <t>340-393</t>
  </si>
  <si>
    <t>9 kgs 20 lbs</t>
  </si>
  <si>
    <t>907-1047</t>
  </si>
  <si>
    <t>Proplan adulto</t>
  </si>
  <si>
    <t>proplan cachorro</t>
  </si>
  <si>
    <t>1638-1890</t>
  </si>
  <si>
    <t>Don can bachoco</t>
  </si>
  <si>
    <t xml:space="preserve">sobres dog chow </t>
  </si>
  <si>
    <t>arena para gatos alfa 5 kg</t>
  </si>
  <si>
    <t>pedigree adulto</t>
  </si>
  <si>
    <t>pedigree cachorro</t>
  </si>
  <si>
    <t>nupec razas pequeñas</t>
  </si>
  <si>
    <t>esquinero de gato</t>
  </si>
  <si>
    <t>alimentador mini rojo</t>
  </si>
  <si>
    <t>cama chica</t>
  </si>
  <si>
    <t>cama mediana</t>
  </si>
  <si>
    <t>cama grande</t>
  </si>
  <si>
    <t>cama extra grande</t>
  </si>
  <si>
    <t>tapete 1</t>
  </si>
  <si>
    <t>tapete 2</t>
  </si>
  <si>
    <t>tapete 3</t>
  </si>
  <si>
    <t>tapete 4</t>
  </si>
  <si>
    <t>tapete 5</t>
  </si>
  <si>
    <t>tapete 6</t>
  </si>
  <si>
    <t>tapete 7</t>
  </si>
  <si>
    <t xml:space="preserve">arenero grande </t>
  </si>
  <si>
    <t>arenero chico</t>
  </si>
  <si>
    <t>1470-1565</t>
  </si>
  <si>
    <t>1450-1665</t>
  </si>
  <si>
    <t>Cepillo doble de puntas redondas HARTZ</t>
  </si>
  <si>
    <t>Collar tosko agitación/fiel 3cmt2 c/fieltro</t>
  </si>
  <si>
    <t>Collar de intervención Silverado G</t>
  </si>
  <si>
    <t>Transportadora 7504</t>
  </si>
  <si>
    <t>Transportadora 7502</t>
  </si>
  <si>
    <t>Transportadora 7506</t>
  </si>
  <si>
    <t>Transportadora 7508</t>
  </si>
  <si>
    <t>Crackers Premios res PETS</t>
  </si>
  <si>
    <t>Doggies Premios salchichas PETS</t>
  </si>
  <si>
    <t>Palitos de Carnaza PETS</t>
  </si>
  <si>
    <t>Smoochies PURINA</t>
  </si>
  <si>
    <t>2Kg</t>
  </si>
  <si>
    <t>Diamond puppy</t>
  </si>
  <si>
    <t>Pendiente decidir si por kilo</t>
  </si>
  <si>
    <t>tansportadoras tela CH</t>
  </si>
  <si>
    <t>tansportadoras tela M</t>
  </si>
  <si>
    <t>tansportadoras tela G</t>
  </si>
  <si>
    <t>arena para gatos Biomaa</t>
  </si>
  <si>
    <t>Cadena p/perro "Wolfox" 3.0x1.20mts</t>
  </si>
  <si>
    <t>Cadena p/perro "Wolfox" 3.5x1.20mts</t>
  </si>
  <si>
    <t>Ganador Adulto premium</t>
  </si>
  <si>
    <t>Pechera 0</t>
  </si>
  <si>
    <t>Pechera 00</t>
  </si>
  <si>
    <t>Pechera 1</t>
  </si>
  <si>
    <t>Pechera 2</t>
  </si>
  <si>
    <t>Pechera 3</t>
  </si>
  <si>
    <t>Pechera 4</t>
  </si>
  <si>
    <t>Pechera 2.5</t>
  </si>
  <si>
    <t>Collar de nylon tipo Hartz</t>
  </si>
  <si>
    <t xml:space="preserve">Correa alpinista delgada </t>
  </si>
  <si>
    <t>ACUARIO  Y OTRAS MASCOTAS</t>
  </si>
  <si>
    <t xml:space="preserve">Beta pack </t>
  </si>
  <si>
    <t>Termostato 75 W</t>
  </si>
  <si>
    <t>Termostato 50 W</t>
  </si>
  <si>
    <t xml:space="preserve">Bomba de aire </t>
  </si>
  <si>
    <t xml:space="preserve">Filtro interno de poder </t>
  </si>
  <si>
    <t>Difusor de aire 6</t>
  </si>
  <si>
    <t>Difusor de aire 8</t>
  </si>
  <si>
    <t>Difusor de aire 10</t>
  </si>
  <si>
    <t xml:space="preserve">Termometro vidrio </t>
  </si>
  <si>
    <t>Sifón Azul mini con perilla</t>
  </si>
  <si>
    <t xml:space="preserve">Grava p/pecera </t>
  </si>
  <si>
    <t xml:space="preserve">Alimento p/peces fin de semana </t>
  </si>
  <si>
    <t xml:space="preserve">Calcio para tortugas </t>
  </si>
  <si>
    <t>Red 3</t>
  </si>
  <si>
    <t>Red 2</t>
  </si>
  <si>
    <t>Red maternidad CH</t>
  </si>
  <si>
    <t>Alimento para cuyos RedKite</t>
  </si>
  <si>
    <t>Mazuri alimento aves grandes</t>
  </si>
  <si>
    <t>Mazuri alimento aves pequeñas</t>
  </si>
  <si>
    <t>alimento para hamster Redkite</t>
  </si>
  <si>
    <t>alimento para finches y canarios azul redkite</t>
  </si>
  <si>
    <t>alimento para loritos y ninfas amarillo</t>
  </si>
  <si>
    <t>alimento para conejo AZUL</t>
  </si>
  <si>
    <t>alimento para  cuyos azul 450 g</t>
  </si>
  <si>
    <t>alimento para hamster azul 250 grs</t>
  </si>
  <si>
    <t>alimento para hamster azul 500 grs</t>
  </si>
  <si>
    <t xml:space="preserve">Tortuguetas Minibits </t>
  </si>
  <si>
    <t>Tortuguetas inicio</t>
  </si>
  <si>
    <t>Tortuguetas normal</t>
  </si>
  <si>
    <t>all blue</t>
  </si>
  <si>
    <t>clorokill</t>
  </si>
  <si>
    <t>pentabiocare</t>
  </si>
  <si>
    <t>permaseptic</t>
  </si>
  <si>
    <t>Jabón Vetriderm  dermatológico</t>
  </si>
  <si>
    <t>Minino Plus</t>
  </si>
  <si>
    <t>Ganador Estándar</t>
  </si>
  <si>
    <t>Lata Pro Plan adulto</t>
  </si>
  <si>
    <t>Lata Pro Plan puppy</t>
  </si>
  <si>
    <t>Snacks Premios Hills Pollo</t>
  </si>
  <si>
    <t>Snacks Premios Hills Manzana</t>
  </si>
  <si>
    <t>Snacks Premios Hills Arandano</t>
  </si>
  <si>
    <t>Premios  pollo YUMMY</t>
  </si>
  <si>
    <t>Premios  chocolate YUMMY</t>
  </si>
  <si>
    <t>Abrazzos Purina Mix del campo</t>
  </si>
  <si>
    <t xml:space="preserve">Abrazzos Purina Empanaditas </t>
  </si>
  <si>
    <t>Abrazzos Purina Stars</t>
  </si>
  <si>
    <t>Dog chow adulto Razas pequeñas</t>
  </si>
  <si>
    <t>Dog chow adulto  Razas medianas y grandes</t>
  </si>
  <si>
    <t>Diamond premium  Adult</t>
  </si>
  <si>
    <t>Diamond Naturals</t>
  </si>
  <si>
    <t>sobre whiskas  Pollo</t>
  </si>
  <si>
    <t>sobre whiskas  Mixto</t>
  </si>
  <si>
    <t>sobre whiskas  Atún</t>
  </si>
  <si>
    <t xml:space="preserve">sobre whiskas  Pavo </t>
  </si>
  <si>
    <t>kitten bolsa 500grs</t>
  </si>
  <si>
    <t>Pera Pet Sport Mojo cherry</t>
  </si>
  <si>
    <t>Pera Pet Sport Mojo blueberry</t>
  </si>
  <si>
    <t>juguete de hilo</t>
  </si>
  <si>
    <t xml:space="preserve">happy hunting </t>
  </si>
  <si>
    <t>AF3CMT2</t>
  </si>
  <si>
    <t>CA3CMT3</t>
  </si>
  <si>
    <t>cadena de castigo 3.5mmx75cm</t>
  </si>
  <si>
    <t>cadena de castigo 3.5mmx70cm</t>
  </si>
  <si>
    <t>cadena de castigo 3mmx65cm</t>
  </si>
  <si>
    <t>cadena de castigo 3mmx45cm</t>
  </si>
  <si>
    <t>pechera azul decorada</t>
  </si>
  <si>
    <t>repuesto tapete doggy race</t>
  </si>
  <si>
    <t>red 4</t>
  </si>
  <si>
    <t>hojuelas basicas para peces 10grs</t>
  </si>
  <si>
    <t>hojuelas basicas para peces 20grs</t>
  </si>
  <si>
    <t>hojuelas basicas para peces 30grs</t>
  </si>
  <si>
    <t>lata proplan kitten 85 grs</t>
  </si>
  <si>
    <t>lata proplan urinary 85 grs</t>
  </si>
  <si>
    <t>minino plus</t>
  </si>
  <si>
    <t>CategoryNo</t>
  </si>
  <si>
    <t>CategoryName</t>
  </si>
  <si>
    <t>Description</t>
  </si>
  <si>
    <t>ProductNo</t>
  </si>
  <si>
    <t>ProductCode</t>
  </si>
  <si>
    <t>Barcode</t>
  </si>
  <si>
    <t>UnitPrice</t>
  </si>
  <si>
    <t>UnitCost</t>
  </si>
  <si>
    <t>StocksOnHand</t>
  </si>
  <si>
    <t>ReorderLevel</t>
  </si>
  <si>
    <t>Precio Unitario</t>
  </si>
  <si>
    <t>Precio Mayoreo</t>
  </si>
  <si>
    <t>WholesalePrice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</si>
</sst>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Baskerville Old Face"/>
      <family val="1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5FFFF"/>
        <bgColor indexed="64"/>
      </patternFill>
    </fill>
    <fill>
      <patternFill patternType="solid">
        <fgColor rgb="FFFFABFF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rgb="FF65D7FF"/>
        <bgColor indexed="64"/>
      </patternFill>
    </fill>
    <fill>
      <patternFill patternType="solid">
        <fgColor rgb="FF7EDC7E"/>
        <bgColor indexed="64"/>
      </patternFill>
    </fill>
    <fill>
      <patternFill patternType="solid">
        <fgColor rgb="FFEDF066"/>
        <bgColor indexed="64"/>
      </patternFill>
    </fill>
    <fill>
      <patternFill patternType="solid">
        <fgColor rgb="FFF39FBF"/>
        <bgColor indexed="64"/>
      </patternFill>
    </fill>
    <fill>
      <patternFill patternType="solid">
        <fgColor rgb="FF94C2E8"/>
        <bgColor indexed="64"/>
      </patternFill>
    </fill>
    <fill>
      <patternFill patternType="solid">
        <fgColor rgb="FF9CF69E"/>
        <bgColor indexed="64"/>
      </patternFill>
    </fill>
    <fill>
      <patternFill patternType="solid">
        <fgColor rgb="FFE29178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14" borderId="0" applyNumberFormat="0" applyBorder="0" applyAlignment="0" applyProtection="0"/>
  </cellStyleXfs>
  <cellXfs count="17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1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6" xfId="0" applyFill="1" applyBorder="1"/>
    <xf numFmtId="0" fontId="0" fillId="0" borderId="3" xfId="0" applyFill="1" applyBorder="1"/>
    <xf numFmtId="0" fontId="0" fillId="2" borderId="1" xfId="0" applyFill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1" xfId="0" applyFont="1" applyBorder="1"/>
    <xf numFmtId="0" fontId="3" fillId="0" borderId="10" xfId="0" applyFont="1" applyBorder="1"/>
    <xf numFmtId="0" fontId="3" fillId="0" borderId="4" xfId="0" applyFont="1" applyBorder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4" fillId="0" borderId="0" xfId="0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5" fillId="14" borderId="0" xfId="1"/>
    <xf numFmtId="0" fontId="0" fillId="0" borderId="23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0" borderId="29" xfId="0" applyFont="1" applyBorder="1"/>
    <xf numFmtId="0" fontId="3" fillId="0" borderId="36" xfId="0" applyFont="1" applyBorder="1"/>
    <xf numFmtId="0" fontId="0" fillId="3" borderId="40" xfId="0" applyFill="1" applyBorder="1"/>
    <xf numFmtId="0" fontId="0" fillId="3" borderId="41" xfId="0" applyFill="1" applyBorder="1"/>
    <xf numFmtId="0" fontId="0" fillId="3" borderId="42" xfId="0" applyFill="1" applyBorder="1"/>
    <xf numFmtId="0" fontId="3" fillId="0" borderId="26" xfId="0" applyFont="1" applyBorder="1"/>
    <xf numFmtId="0" fontId="3" fillId="0" borderId="27" xfId="0" applyFont="1" applyBorder="1"/>
    <xf numFmtId="0" fontId="3" fillId="0" borderId="46" xfId="0" applyFont="1" applyBorder="1"/>
    <xf numFmtId="0" fontId="0" fillId="0" borderId="23" xfId="0" applyFill="1" applyBorder="1"/>
    <xf numFmtId="0" fontId="0" fillId="2" borderId="4" xfId="0" applyFill="1" applyBorder="1"/>
    <xf numFmtId="0" fontId="3" fillId="0" borderId="49" xfId="0" applyFont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30" xfId="0" applyBorder="1"/>
    <xf numFmtId="0" fontId="0" fillId="0" borderId="44" xfId="0" applyBorder="1"/>
    <xf numFmtId="0" fontId="0" fillId="0" borderId="45" xfId="0" applyBorder="1"/>
    <xf numFmtId="0" fontId="0" fillId="0" borderId="32" xfId="0" applyBorder="1"/>
    <xf numFmtId="0" fontId="0" fillId="0" borderId="52" xfId="0" applyBorder="1"/>
    <xf numFmtId="0" fontId="6" fillId="0" borderId="38" xfId="0" applyFont="1" applyBorder="1"/>
    <xf numFmtId="0" fontId="6" fillId="0" borderId="50" xfId="0" applyFont="1" applyBorder="1"/>
    <xf numFmtId="0" fontId="6" fillId="0" borderId="38" xfId="0" applyFont="1" applyFill="1" applyBorder="1"/>
    <xf numFmtId="1" fontId="0" fillId="0" borderId="44" xfId="0" applyNumberFormat="1" applyBorder="1"/>
    <xf numFmtId="0" fontId="0" fillId="0" borderId="54" xfId="0" applyFill="1" applyBorder="1"/>
    <xf numFmtId="0" fontId="7" fillId="0" borderId="23" xfId="0" applyFont="1" applyBorder="1"/>
    <xf numFmtId="0" fontId="0" fillId="0" borderId="38" xfId="0" applyBorder="1"/>
    <xf numFmtId="0" fontId="0" fillId="0" borderId="50" xfId="0" applyBorder="1"/>
    <xf numFmtId="0" fontId="0" fillId="0" borderId="55" xfId="0" applyFill="1" applyBorder="1"/>
    <xf numFmtId="0" fontId="0" fillId="15" borderId="0" xfId="0" applyFill="1"/>
    <xf numFmtId="0" fontId="0" fillId="0" borderId="41" xfId="0" applyBorder="1"/>
    <xf numFmtId="0" fontId="0" fillId="0" borderId="56" xfId="0" applyBorder="1"/>
    <xf numFmtId="0" fontId="0" fillId="0" borderId="38" xfId="0" applyFill="1" applyBorder="1"/>
    <xf numFmtId="0" fontId="0" fillId="0" borderId="58" xfId="0" applyBorder="1"/>
    <xf numFmtId="0" fontId="0" fillId="0" borderId="59" xfId="0" applyBorder="1"/>
    <xf numFmtId="0" fontId="0" fillId="0" borderId="25" xfId="0" applyBorder="1"/>
    <xf numFmtId="0" fontId="0" fillId="0" borderId="60" xfId="0" applyBorder="1"/>
    <xf numFmtId="0" fontId="0" fillId="15" borderId="32" xfId="0" applyFill="1" applyBorder="1"/>
    <xf numFmtId="0" fontId="0" fillId="0" borderId="39" xfId="0" applyBorder="1"/>
    <xf numFmtId="0" fontId="0" fillId="0" borderId="57" xfId="0" applyBorder="1"/>
    <xf numFmtId="0" fontId="0" fillId="16" borderId="32" xfId="0" applyFill="1" applyBorder="1"/>
    <xf numFmtId="1" fontId="0" fillId="0" borderId="23" xfId="0" applyNumberFormat="1" applyBorder="1"/>
    <xf numFmtId="0" fontId="0" fillId="0" borderId="55" xfId="0" applyBorder="1"/>
    <xf numFmtId="0" fontId="0" fillId="0" borderId="30" xfId="0" applyFill="1" applyBorder="1"/>
    <xf numFmtId="1" fontId="0" fillId="0" borderId="0" xfId="0" applyNumberFormat="1"/>
    <xf numFmtId="1" fontId="0" fillId="0" borderId="55" xfId="0" applyNumberFormat="1" applyFill="1" applyBorder="1"/>
    <xf numFmtId="1" fontId="0" fillId="0" borderId="38" xfId="0" applyNumberFormat="1" applyBorder="1"/>
    <xf numFmtId="0" fontId="0" fillId="0" borderId="0" xfId="0" applyFont="1" applyFill="1"/>
    <xf numFmtId="0" fontId="0" fillId="0" borderId="0" xfId="0" applyFont="1" applyAlignment="1">
      <alignment horizontal="right"/>
    </xf>
    <xf numFmtId="0" fontId="0" fillId="0" borderId="38" xfId="0" applyFont="1" applyBorder="1" applyAlignment="1">
      <alignment horizontal="right"/>
    </xf>
    <xf numFmtId="0" fontId="0" fillId="0" borderId="61" xfId="0" applyFont="1" applyBorder="1" applyAlignment="1">
      <alignment horizontal="right" vertical="center"/>
    </xf>
    <xf numFmtId="0" fontId="0" fillId="0" borderId="62" xfId="0" applyFont="1" applyBorder="1" applyAlignment="1">
      <alignment horizontal="right" vertical="center"/>
    </xf>
    <xf numFmtId="0" fontId="0" fillId="0" borderId="52" xfId="0" applyFont="1" applyBorder="1" applyAlignment="1">
      <alignment horizontal="right" vertical="center" wrapText="1"/>
    </xf>
    <xf numFmtId="0" fontId="0" fillId="0" borderId="30" xfId="0" applyFont="1" applyBorder="1" applyAlignment="1">
      <alignment horizontal="right" vertical="center" wrapText="1"/>
    </xf>
    <xf numFmtId="0" fontId="0" fillId="0" borderId="61" xfId="0" applyFont="1" applyBorder="1" applyAlignment="1">
      <alignment horizontal="right" vertical="center" wrapText="1"/>
    </xf>
    <xf numFmtId="0" fontId="0" fillId="0" borderId="62" xfId="0" applyFont="1" applyBorder="1" applyAlignment="1">
      <alignment horizontal="right" vertical="center" wrapText="1"/>
    </xf>
    <xf numFmtId="1" fontId="6" fillId="0" borderId="38" xfId="0" applyNumberFormat="1" applyFont="1" applyBorder="1"/>
    <xf numFmtId="1" fontId="0" fillId="0" borderId="25" xfId="0" applyNumberFormat="1" applyBorder="1"/>
    <xf numFmtId="1" fontId="0" fillId="0" borderId="34" xfId="0" applyNumberFormat="1" applyBorder="1"/>
    <xf numFmtId="1" fontId="0" fillId="0" borderId="43" xfId="0" applyNumberFormat="1" applyBorder="1"/>
    <xf numFmtId="1" fontId="0" fillId="0" borderId="31" xfId="0" applyNumberFormat="1" applyBorder="1"/>
    <xf numFmtId="1" fontId="0" fillId="0" borderId="37" xfId="0" applyNumberFormat="1" applyBorder="1"/>
    <xf numFmtId="0" fontId="0" fillId="0" borderId="2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54" xfId="0" applyBorder="1"/>
    <xf numFmtId="1" fontId="0" fillId="0" borderId="0" xfId="0" applyNumberFormat="1" applyBorder="1"/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1" fillId="11" borderId="19" xfId="0" applyFont="1" applyFill="1" applyBorder="1" applyAlignment="1">
      <alignment horizontal="center" vertical="center"/>
    </xf>
    <xf numFmtId="0" fontId="1" fillId="11" borderId="20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2" borderId="19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" fillId="13" borderId="19" xfId="0" applyFont="1" applyFill="1" applyBorder="1" applyAlignment="1">
      <alignment horizontal="center" vertical="center" textRotation="45"/>
    </xf>
    <xf numFmtId="0" fontId="1" fillId="13" borderId="20" xfId="0" applyFont="1" applyFill="1" applyBorder="1" applyAlignment="1">
      <alignment horizontal="center" vertical="center" textRotation="45"/>
    </xf>
    <xf numFmtId="0" fontId="1" fillId="13" borderId="21" xfId="0" applyFont="1" applyFill="1" applyBorder="1" applyAlignment="1">
      <alignment horizontal="center" vertical="center" textRotation="45"/>
    </xf>
    <xf numFmtId="0" fontId="1" fillId="7" borderId="16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8" borderId="22" xfId="0" applyFont="1" applyFill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0" borderId="43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6" fillId="0" borderId="43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 textRotation="45"/>
    </xf>
    <xf numFmtId="0" fontId="6" fillId="0" borderId="53" xfId="0" applyFont="1" applyBorder="1" applyAlignment="1">
      <alignment horizontal="center" vertical="center" textRotation="45"/>
    </xf>
    <xf numFmtId="0" fontId="6" fillId="0" borderId="3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textRotation="45"/>
    </xf>
    <xf numFmtId="0" fontId="6" fillId="0" borderId="17" xfId="0" applyFont="1" applyBorder="1" applyAlignment="1">
      <alignment horizontal="center" vertical="center" textRotation="45"/>
    </xf>
  </cellXfs>
  <cellStyles count="2">
    <cellStyle name="Neutral" xfId="1" builtinId="28"/>
    <cellStyle name="Normal" xfId="0" builtinId="0"/>
  </cellStyles>
  <dxfs count="5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colors>
    <mruColors>
      <color rgb="FFE29178"/>
      <color rgb="FF9CF69E"/>
      <color rgb="FF94C2E8"/>
      <color rgb="FFF39FBF"/>
      <color rgb="FFEDF066"/>
      <color rgb="FF7EDC7E"/>
      <color rgb="FF65D7FF"/>
      <color rgb="FFB482DA"/>
      <color rgb="FFFFABFF"/>
      <color rgb="FF85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sabel Sanchez" refreshedDate="42820.528210069446" createdVersion="5" refreshedVersion="5" minRefreshableVersion="3" recordCount="5">
  <cacheSource type="worksheet">
    <worksheetSource ref="B4:E9" sheet="Ventas"/>
  </cacheSource>
  <cacheFields count="4">
    <cacheField name="Fecha" numFmtId="14">
      <sharedItems containsSemiMixedTypes="0" containsNonDate="0" containsDate="1" containsString="0" minDate="2017-02-01T00:00:00" maxDate="2017-02-04T00:00:00" count="3">
        <d v="2017-02-01T00:00:00"/>
        <d v="2017-02-02T00:00:00"/>
        <d v="2017-02-03T00:00:00"/>
      </sharedItems>
    </cacheField>
    <cacheField name="Producto" numFmtId="0">
      <sharedItems count="4">
        <s v="Pelota"/>
        <s v="collar nylon"/>
        <s v="correa semicastigo"/>
        <s v="Collar piel"/>
      </sharedItems>
    </cacheField>
    <cacheField name="Cantidad" numFmtId="0">
      <sharedItems containsSemiMixedTypes="0" containsString="0" containsNumber="1" containsInteger="1" minValue="1" maxValue="2" count="2">
        <n v="2"/>
        <n v="1"/>
      </sharedItems>
    </cacheField>
    <cacheField name="Total" numFmtId="0">
      <sharedItems containsSemiMixedTypes="0" containsString="0" containsNumber="1" containsInteger="1" minValue="10" maxValue="50" count="4">
        <n v="20"/>
        <n v="50"/>
        <n v="10"/>
        <n v="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</r>
  <r>
    <x v="1"/>
    <x v="1"/>
    <x v="1"/>
    <x v="0"/>
  </r>
  <r>
    <x v="2"/>
    <x v="2"/>
    <x v="1"/>
    <x v="1"/>
  </r>
  <r>
    <x v="2"/>
    <x v="0"/>
    <x v="1"/>
    <x v="2"/>
  </r>
  <r>
    <x v="2"/>
    <x v="3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12" firstHeaderRow="0" firstDataRow="1" firstDataCol="1"/>
  <pivotFields count="4">
    <pivotField axis="axisRow" numFmtId="14" showAll="0">
      <items count="4">
        <item x="0"/>
        <item x="1"/>
        <item x="2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5">
        <item x="2"/>
        <item x="0"/>
        <item x="3"/>
        <item x="1"/>
        <item t="default"/>
      </items>
    </pivotField>
  </pivotFields>
  <rowFields count="2">
    <field x="0"/>
    <field x="1"/>
  </rowFields>
  <rowItems count="9">
    <i>
      <x/>
    </i>
    <i r="1">
      <x v="3"/>
    </i>
    <i>
      <x v="1"/>
    </i>
    <i r="1">
      <x/>
    </i>
    <i>
      <x v="2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" fld="2" baseField="0" baseItem="0"/>
    <dataField name="Suma de 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3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G5:I14" firstHeaderRow="0" firstDataRow="1" firstDataCol="1"/>
  <pivotFields count="4">
    <pivotField axis="axisRow" numFmtId="14" showAll="0">
      <items count="4">
        <item x="0"/>
        <item x="1"/>
        <item x="2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5">
        <item x="2"/>
        <item x="0"/>
        <item x="3"/>
        <item x="1"/>
        <item t="default"/>
      </items>
    </pivotField>
  </pivotFields>
  <rowFields count="2">
    <field x="0"/>
    <field x="1"/>
  </rowFields>
  <rowItems count="9">
    <i>
      <x/>
    </i>
    <i r="1">
      <x v="3"/>
    </i>
    <i>
      <x v="1"/>
    </i>
    <i r="1">
      <x/>
    </i>
    <i>
      <x v="2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" fld="2" baseField="0" baseItem="0"/>
    <dataField name="Suma de 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DatosExternos_1" backgroundRefresh="0" intermediate="1" connectionId="1" autoFormatId="0" applyNumberFormats="0" applyBorderFormats="0" applyFontFormats="1" applyPatternFormats="1" applyAlignmentFormats="0" applyWidthHeightFormats="0">
  <queryTableRefresh nextId="12" unboundColumnsRight="9">
    <queryTableFields count="10">
      <queryTableField id="1" name="DatosExternos_1: Importando datos..." tableColumnId="1"/>
      <queryTableField id="10" dataBound="0" tableColumnId="2"/>
      <queryTableField id="9" dataBound="0" tableColumnId="3"/>
      <queryTableField id="8" dataBound="0" tableColumnId="4"/>
      <queryTableField id="7" dataBound="0" tableColumnId="5"/>
      <queryTableField id="5" dataBound="0" tableColumnId="6"/>
      <queryTableField id="6" dataBound="0" tableColumnId="7"/>
      <queryTableField id="4" dataBound="0" tableColumnId="8"/>
      <queryTableField id="3" dataBound="0" tableColumnId="9"/>
      <queryTableField id="2" dataBound="0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osisdb_csharp.category" displayName="posisdb_csharp.category" comment="008ddb06-e1ee-4964-a047-ee71b74afb3b" ref="A1:C9" totalsRowShown="0">
  <autoFilter ref="A1:C9"/>
  <tableColumns count="3">
    <tableColumn id="1" name="CategoryNo"/>
    <tableColumn id="2" name="CategoryName"/>
    <tableColumn id="3" name="Description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id="3" name="posisdb_csharp.product.2" displayName="posisdb_csharp.product.2" comment="a83e192a-c569-4d02-8130-587df21b1574" ref="A1:J265" tableType="queryTable" totalsRowShown="0">
  <autoFilter ref="A1:J265"/>
  <tableColumns count="10">
    <tableColumn id="1" uniqueName="1" name="ProductNo" queryTableFieldId="1"/>
    <tableColumn id="2" uniqueName="2" name="ProductCode" queryTableFieldId="10" dataDxfId="2">
      <calculatedColumnFormula>posisdb_csharp.product.2[[#This Row],[ProductNo]]</calculatedColumnFormula>
    </tableColumn>
    <tableColumn id="3" uniqueName="3" name="Description" queryTableFieldId="9" dataDxfId="1"/>
    <tableColumn id="4" uniqueName="4" name="Barcode" queryTableFieldId="8" dataDxfId="0"/>
    <tableColumn id="5" uniqueName="5" name="UnitPrice" queryTableFieldId="7"/>
    <tableColumn id="6" uniqueName="6" name="UnitCost" queryTableFieldId="5"/>
    <tableColumn id="7" uniqueName="7" name="WholesalePrice" queryTableFieldId="6"/>
    <tableColumn id="8" uniqueName="8" name="StocksOnHand" queryTableFieldId="4"/>
    <tableColumn id="9" uniqueName="9" name="ReorderLevel" queryTableFieldId="3"/>
    <tableColumn id="10" uniqueName="10" name="CategoryNo" queryTableFieldId="2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1"/>
  <sheetViews>
    <sheetView topLeftCell="A13" zoomScaleNormal="100" workbookViewId="0">
      <selection activeCell="I31" sqref="I31"/>
    </sheetView>
  </sheetViews>
  <sheetFormatPr baseColWidth="10" defaultRowHeight="15" x14ac:dyDescent="0.25"/>
  <cols>
    <col min="2" max="2" width="14.85546875" customWidth="1"/>
    <col min="3" max="3" width="25.42578125" customWidth="1"/>
    <col min="4" max="4" width="5.7109375" customWidth="1"/>
    <col min="5" max="5" width="4.7109375" customWidth="1"/>
    <col min="6" max="6" width="5.28515625" customWidth="1"/>
    <col min="7" max="7" width="5.5703125" customWidth="1"/>
  </cols>
  <sheetData>
    <row r="1" spans="2:9" ht="15.75" thickBot="1" x14ac:dyDescent="0.3"/>
    <row r="2" spans="2:9" x14ac:dyDescent="0.25">
      <c r="B2" s="139" t="s">
        <v>0</v>
      </c>
      <c r="C2" s="140"/>
      <c r="D2" s="140"/>
      <c r="E2" s="140"/>
      <c r="F2" s="140"/>
      <c r="G2" s="140"/>
      <c r="H2" s="140"/>
      <c r="I2" s="141"/>
    </row>
    <row r="3" spans="2:9" ht="15.75" thickBot="1" x14ac:dyDescent="0.3">
      <c r="B3" s="142"/>
      <c r="C3" s="143"/>
      <c r="D3" s="143"/>
      <c r="E3" s="143"/>
      <c r="F3" s="143"/>
      <c r="G3" s="143"/>
      <c r="H3" s="143"/>
      <c r="I3" s="144"/>
    </row>
    <row r="4" spans="2:9" ht="15.75" thickBot="1" x14ac:dyDescent="0.3">
      <c r="B4" s="10" t="s">
        <v>1</v>
      </c>
      <c r="C4" s="38" t="s">
        <v>10</v>
      </c>
      <c r="D4" s="155" t="s">
        <v>63</v>
      </c>
      <c r="E4" s="156"/>
      <c r="F4" s="156"/>
      <c r="G4" s="157"/>
      <c r="H4" s="24" t="s">
        <v>64</v>
      </c>
      <c r="I4" t="s">
        <v>65</v>
      </c>
    </row>
    <row r="5" spans="2:9" x14ac:dyDescent="0.25">
      <c r="B5" s="161" t="s">
        <v>87</v>
      </c>
      <c r="C5" s="40" t="str">
        <f>Hoja1!E2</f>
        <v xml:space="preserve">Pedigree cahorro Pollo </v>
      </c>
      <c r="D5" s="164"/>
      <c r="E5" s="165"/>
      <c r="F5" s="165"/>
      <c r="G5" s="166"/>
      <c r="H5" s="24"/>
    </row>
    <row r="6" spans="2:9" x14ac:dyDescent="0.25">
      <c r="B6" s="162"/>
      <c r="C6" s="41" t="str">
        <f>Hoja1!E3</f>
        <v>Pedigree cachorro Res</v>
      </c>
      <c r="D6" s="100"/>
      <c r="E6" s="101"/>
      <c r="F6" s="101"/>
      <c r="G6" s="102"/>
      <c r="H6" s="24"/>
    </row>
    <row r="7" spans="2:9" x14ac:dyDescent="0.25">
      <c r="B7" s="162"/>
      <c r="C7" s="41" t="str">
        <f>Hoja1!E4</f>
        <v>Pedigree adulto balance N. Res</v>
      </c>
      <c r="D7" s="100"/>
      <c r="E7" s="101"/>
      <c r="F7" s="101"/>
      <c r="G7" s="102"/>
      <c r="H7" s="24"/>
    </row>
    <row r="8" spans="2:9" x14ac:dyDescent="0.25">
      <c r="B8" s="162"/>
      <c r="C8" s="41" t="str">
        <f>Hoja1!E5</f>
        <v>Pedigree adulto Res</v>
      </c>
      <c r="D8" s="100"/>
      <c r="E8" s="101"/>
      <c r="F8" s="101"/>
      <c r="G8" s="102"/>
      <c r="H8" s="24"/>
    </row>
    <row r="9" spans="2:9" x14ac:dyDescent="0.25">
      <c r="B9" s="162"/>
      <c r="C9" s="41" t="str">
        <f>Hoja1!E6</f>
        <v>Pedigree lata adulto Res</v>
      </c>
      <c r="D9" s="97"/>
      <c r="E9" s="98"/>
      <c r="F9" s="98"/>
      <c r="G9" s="99"/>
      <c r="H9" s="24"/>
    </row>
    <row r="10" spans="2:9" x14ac:dyDescent="0.25">
      <c r="B10" s="162"/>
      <c r="C10" s="41" t="str">
        <f>Hoja1!E7</f>
        <v>Pedigree lata adulto Pollo</v>
      </c>
      <c r="D10" s="100"/>
      <c r="E10" s="101"/>
      <c r="F10" s="101"/>
      <c r="G10" s="102"/>
      <c r="H10" s="24"/>
    </row>
    <row r="11" spans="2:9" x14ac:dyDescent="0.25">
      <c r="B11" s="162"/>
      <c r="C11" s="41" t="str">
        <f>Hoja1!E8</f>
        <v>Lata Pro Plan Critical Nutrition</v>
      </c>
      <c r="D11" s="100"/>
      <c r="E11" s="101"/>
      <c r="F11" s="101"/>
      <c r="G11" s="102"/>
      <c r="H11" s="24"/>
    </row>
    <row r="12" spans="2:9" x14ac:dyDescent="0.25">
      <c r="B12" s="162"/>
      <c r="C12" s="41" t="str">
        <f>Hoja1!E9</f>
        <v>Lata Pro Plan adulto</v>
      </c>
      <c r="D12" s="100"/>
      <c r="E12" s="101"/>
      <c r="F12" s="101"/>
      <c r="G12" s="102"/>
      <c r="H12" s="24"/>
    </row>
    <row r="13" spans="2:9" ht="15.75" thickBot="1" x14ac:dyDescent="0.3">
      <c r="B13" s="163"/>
      <c r="C13" s="42"/>
      <c r="D13" s="94"/>
      <c r="E13" s="95"/>
      <c r="F13" s="95"/>
      <c r="G13" s="96"/>
      <c r="H13" s="24"/>
    </row>
    <row r="14" spans="2:9" ht="15.75" x14ac:dyDescent="0.25">
      <c r="B14" s="127" t="s">
        <v>2</v>
      </c>
      <c r="C14" s="39" t="s">
        <v>11</v>
      </c>
      <c r="D14" s="106"/>
      <c r="E14" s="107"/>
      <c r="F14" s="107"/>
      <c r="G14" s="108"/>
    </row>
    <row r="15" spans="2:9" ht="15.75" x14ac:dyDescent="0.25">
      <c r="B15" s="128"/>
      <c r="C15" s="29" t="s">
        <v>12</v>
      </c>
      <c r="D15" s="109"/>
      <c r="E15" s="110"/>
      <c r="F15" s="110"/>
      <c r="G15" s="111"/>
    </row>
    <row r="16" spans="2:9" ht="15.75" x14ac:dyDescent="0.25">
      <c r="B16" s="128"/>
      <c r="C16" s="29" t="s">
        <v>13</v>
      </c>
      <c r="D16" s="109"/>
      <c r="E16" s="110"/>
      <c r="F16" s="110"/>
      <c r="G16" s="111"/>
    </row>
    <row r="17" spans="2:7" ht="15.75" x14ac:dyDescent="0.25">
      <c r="B17" s="128"/>
      <c r="C17" s="29" t="s">
        <v>62</v>
      </c>
      <c r="D17" s="109"/>
      <c r="E17" s="110"/>
      <c r="F17" s="110"/>
      <c r="G17" s="111"/>
    </row>
    <row r="18" spans="2:7" ht="16.5" thickBot="1" x14ac:dyDescent="0.3">
      <c r="B18" s="129"/>
      <c r="C18" s="30" t="s">
        <v>52</v>
      </c>
      <c r="D18" s="109"/>
      <c r="E18" s="110"/>
      <c r="F18" s="110"/>
      <c r="G18" s="111"/>
    </row>
    <row r="19" spans="2:7" ht="15.75" x14ac:dyDescent="0.25">
      <c r="B19" s="145" t="s">
        <v>3</v>
      </c>
      <c r="C19" s="34" t="s">
        <v>14</v>
      </c>
      <c r="D19" s="109"/>
      <c r="E19" s="110"/>
      <c r="F19" s="110"/>
      <c r="G19" s="111"/>
    </row>
    <row r="20" spans="2:7" ht="15.75" x14ac:dyDescent="0.25">
      <c r="B20" s="146"/>
      <c r="C20" s="35" t="s">
        <v>15</v>
      </c>
      <c r="D20" s="109"/>
      <c r="E20" s="110"/>
      <c r="F20" s="110"/>
      <c r="G20" s="111"/>
    </row>
    <row r="21" spans="2:7" ht="15.75" x14ac:dyDescent="0.25">
      <c r="B21" s="146"/>
      <c r="C21" s="35" t="s">
        <v>16</v>
      </c>
      <c r="D21" s="109"/>
      <c r="E21" s="110"/>
      <c r="F21" s="110"/>
      <c r="G21" s="111"/>
    </row>
    <row r="22" spans="2:7" ht="15.75" x14ac:dyDescent="0.25">
      <c r="B22" s="146"/>
      <c r="C22" s="35" t="s">
        <v>17</v>
      </c>
      <c r="D22" s="109"/>
      <c r="E22" s="110"/>
      <c r="F22" s="110"/>
      <c r="G22" s="111"/>
    </row>
    <row r="23" spans="2:7" ht="15.75" x14ac:dyDescent="0.25">
      <c r="B23" s="146"/>
      <c r="C23" s="35" t="s">
        <v>18</v>
      </c>
      <c r="D23" s="109"/>
      <c r="E23" s="110"/>
      <c r="F23" s="110"/>
      <c r="G23" s="111"/>
    </row>
    <row r="24" spans="2:7" ht="15.75" x14ac:dyDescent="0.25">
      <c r="B24" s="146"/>
      <c r="C24" s="35" t="s">
        <v>19</v>
      </c>
      <c r="D24" s="109"/>
      <c r="E24" s="110"/>
      <c r="F24" s="110"/>
      <c r="G24" s="111"/>
    </row>
    <row r="25" spans="2:7" ht="15.75" x14ac:dyDescent="0.25">
      <c r="B25" s="146"/>
      <c r="C25" s="35" t="s">
        <v>20</v>
      </c>
      <c r="D25" s="109"/>
      <c r="E25" s="110"/>
      <c r="F25" s="110"/>
      <c r="G25" s="111"/>
    </row>
    <row r="26" spans="2:7" ht="13.5" customHeight="1" thickBot="1" x14ac:dyDescent="0.3">
      <c r="B26" s="147"/>
      <c r="C26" s="36"/>
      <c r="D26" s="115"/>
      <c r="E26" s="116"/>
      <c r="F26" s="116"/>
      <c r="G26" s="117"/>
    </row>
    <row r="27" spans="2:7" ht="13.5" customHeight="1" x14ac:dyDescent="0.25">
      <c r="B27" s="136" t="s">
        <v>21</v>
      </c>
      <c r="C27" s="26" t="s">
        <v>97</v>
      </c>
      <c r="D27" s="158"/>
      <c r="E27" s="159"/>
      <c r="F27" s="159"/>
      <c r="G27" s="160"/>
    </row>
    <row r="28" spans="2:7" ht="13.5" customHeight="1" x14ac:dyDescent="0.25">
      <c r="B28" s="137"/>
      <c r="C28" s="27" t="s">
        <v>98</v>
      </c>
      <c r="D28" s="109"/>
      <c r="E28" s="110"/>
      <c r="F28" s="110"/>
      <c r="G28" s="111"/>
    </row>
    <row r="29" spans="2:7" ht="15" customHeight="1" x14ac:dyDescent="0.25">
      <c r="B29" s="137"/>
      <c r="C29" s="27" t="s">
        <v>99</v>
      </c>
      <c r="D29" s="109"/>
      <c r="E29" s="110"/>
      <c r="F29" s="110"/>
      <c r="G29" s="111"/>
    </row>
    <row r="30" spans="2:7" ht="15" customHeight="1" x14ac:dyDescent="0.25">
      <c r="B30" s="137"/>
      <c r="C30" s="27" t="s">
        <v>100</v>
      </c>
      <c r="D30" s="109"/>
      <c r="E30" s="110"/>
      <c r="F30" s="110"/>
      <c r="G30" s="111"/>
    </row>
    <row r="31" spans="2:7" ht="15" customHeight="1" x14ac:dyDescent="0.25">
      <c r="B31" s="137"/>
      <c r="C31" s="27" t="s">
        <v>101</v>
      </c>
      <c r="D31" s="109"/>
      <c r="E31" s="110"/>
      <c r="F31" s="110"/>
      <c r="G31" s="111"/>
    </row>
    <row r="32" spans="2:7" ht="16.5" customHeight="1" thickBot="1" x14ac:dyDescent="0.3">
      <c r="B32" s="138"/>
      <c r="C32" s="28" t="s">
        <v>102</v>
      </c>
      <c r="D32" s="112"/>
      <c r="E32" s="113"/>
      <c r="F32" s="113"/>
      <c r="G32" s="114"/>
    </row>
    <row r="33" spans="2:7" x14ac:dyDescent="0.25">
      <c r="B33" s="130" t="s">
        <v>22</v>
      </c>
      <c r="C33" t="s">
        <v>108</v>
      </c>
      <c r="D33" s="106"/>
      <c r="E33" s="107"/>
      <c r="F33" s="107"/>
      <c r="G33" s="108"/>
    </row>
    <row r="34" spans="2:7" x14ac:dyDescent="0.25">
      <c r="B34" s="131"/>
      <c r="C34" t="s">
        <v>109</v>
      </c>
      <c r="D34" s="109"/>
      <c r="E34" s="110"/>
      <c r="F34" s="110"/>
      <c r="G34" s="111"/>
    </row>
    <row r="35" spans="2:7" ht="15.75" x14ac:dyDescent="0.25">
      <c r="B35" s="131"/>
      <c r="C35" s="29"/>
      <c r="D35" s="109"/>
      <c r="E35" s="110"/>
      <c r="F35" s="110"/>
      <c r="G35" s="111"/>
    </row>
    <row r="36" spans="2:7" ht="16.5" thickBot="1" x14ac:dyDescent="0.3">
      <c r="B36" s="132"/>
      <c r="C36" s="30"/>
      <c r="D36" s="112"/>
      <c r="E36" s="113"/>
      <c r="F36" s="113"/>
      <c r="G36" s="114"/>
    </row>
    <row r="37" spans="2:7" ht="16.5" thickBot="1" x14ac:dyDescent="0.3">
      <c r="B37" s="148" t="s">
        <v>4</v>
      </c>
      <c r="C37" s="11"/>
      <c r="D37" s="31" t="s">
        <v>25</v>
      </c>
      <c r="E37" s="32" t="s">
        <v>27</v>
      </c>
      <c r="F37" s="32" t="s">
        <v>26</v>
      </c>
      <c r="G37" s="33" t="s">
        <v>28</v>
      </c>
    </row>
    <row r="38" spans="2:7" ht="15.75" x14ac:dyDescent="0.25">
      <c r="B38" s="149"/>
      <c r="C38" s="14" t="s">
        <v>24</v>
      </c>
      <c r="D38" s="1">
        <v>10</v>
      </c>
      <c r="E38" s="2">
        <v>15</v>
      </c>
      <c r="F38" s="2">
        <v>20</v>
      </c>
      <c r="G38" s="3">
        <v>25</v>
      </c>
    </row>
    <row r="39" spans="2:7" ht="16.5" thickBot="1" x14ac:dyDescent="0.3">
      <c r="B39" s="150"/>
      <c r="C39" s="15" t="s">
        <v>32</v>
      </c>
      <c r="D39" s="1">
        <v>10</v>
      </c>
      <c r="E39" s="2">
        <v>15</v>
      </c>
      <c r="F39" s="2">
        <v>20</v>
      </c>
      <c r="G39" s="3">
        <v>25</v>
      </c>
    </row>
    <row r="40" spans="2:7" ht="16.5" thickBot="1" x14ac:dyDescent="0.3">
      <c r="B40" s="151"/>
      <c r="C40" s="16" t="s">
        <v>23</v>
      </c>
      <c r="D40" s="8">
        <v>10</v>
      </c>
      <c r="E40" s="4">
        <v>15</v>
      </c>
      <c r="F40" s="4">
        <v>20</v>
      </c>
      <c r="G40" s="5">
        <v>25</v>
      </c>
    </row>
    <row r="41" spans="2:7" ht="15.75" x14ac:dyDescent="0.25">
      <c r="B41" s="152" t="s">
        <v>5</v>
      </c>
      <c r="C41" s="11" t="s">
        <v>29</v>
      </c>
      <c r="D41" s="9">
        <v>10</v>
      </c>
      <c r="E41" s="6">
        <v>15</v>
      </c>
      <c r="F41" s="6">
        <v>20</v>
      </c>
      <c r="G41" s="7">
        <v>25</v>
      </c>
    </row>
    <row r="42" spans="2:7" ht="15.75" x14ac:dyDescent="0.25">
      <c r="B42" s="153"/>
      <c r="C42" s="12" t="s">
        <v>30</v>
      </c>
      <c r="D42" s="1">
        <v>10</v>
      </c>
      <c r="E42" s="2">
        <v>15</v>
      </c>
      <c r="F42" s="2">
        <v>20</v>
      </c>
      <c r="G42" s="3">
        <v>25</v>
      </c>
    </row>
    <row r="43" spans="2:7" ht="15.75" x14ac:dyDescent="0.25">
      <c r="B43" s="153"/>
      <c r="C43" s="12" t="s">
        <v>31</v>
      </c>
      <c r="D43" s="1">
        <v>10</v>
      </c>
      <c r="E43" s="2">
        <v>15</v>
      </c>
      <c r="F43" s="2">
        <v>20</v>
      </c>
      <c r="G43" s="3">
        <v>25</v>
      </c>
    </row>
    <row r="44" spans="2:7" ht="16.5" thickBot="1" x14ac:dyDescent="0.3">
      <c r="B44" s="154"/>
      <c r="C44" s="13"/>
      <c r="D44" s="8">
        <v>10</v>
      </c>
      <c r="E44" s="4">
        <v>15</v>
      </c>
      <c r="F44" s="4">
        <v>20</v>
      </c>
      <c r="G44" s="5">
        <v>25</v>
      </c>
    </row>
    <row r="45" spans="2:7" ht="16.5" thickBot="1" x14ac:dyDescent="0.3">
      <c r="B45" s="133" t="s">
        <v>6</v>
      </c>
      <c r="C45" s="17"/>
      <c r="D45" s="103" t="s">
        <v>49</v>
      </c>
      <c r="E45" s="104"/>
      <c r="F45" s="104"/>
      <c r="G45" s="105"/>
    </row>
    <row r="46" spans="2:7" ht="15.75" x14ac:dyDescent="0.25">
      <c r="B46" s="134"/>
      <c r="C46" s="14" t="s">
        <v>33</v>
      </c>
      <c r="D46" s="2"/>
      <c r="E46" s="2"/>
      <c r="F46" s="2"/>
      <c r="G46" s="3"/>
    </row>
    <row r="47" spans="2:7" ht="15.75" x14ac:dyDescent="0.25">
      <c r="B47" s="134"/>
      <c r="C47" s="12" t="s">
        <v>34</v>
      </c>
      <c r="D47" s="2"/>
      <c r="E47" s="2"/>
      <c r="F47" s="2"/>
      <c r="G47" s="3"/>
    </row>
    <row r="48" spans="2:7" ht="15.75" x14ac:dyDescent="0.25">
      <c r="B48" s="134"/>
      <c r="C48" s="12" t="s">
        <v>35</v>
      </c>
      <c r="D48" s="2"/>
      <c r="E48" s="2"/>
      <c r="F48" s="2"/>
      <c r="G48" s="3"/>
    </row>
    <row r="49" spans="2:7" ht="15.75" x14ac:dyDescent="0.25">
      <c r="B49" s="134"/>
      <c r="C49" s="12" t="s">
        <v>38</v>
      </c>
      <c r="D49" s="2"/>
      <c r="E49" s="2"/>
      <c r="F49" s="2"/>
      <c r="G49" s="3"/>
    </row>
    <row r="50" spans="2:7" ht="15.75" x14ac:dyDescent="0.25">
      <c r="B50" s="134"/>
      <c r="C50" s="12" t="s">
        <v>36</v>
      </c>
      <c r="D50" s="2"/>
      <c r="E50" s="2"/>
      <c r="F50" s="2"/>
      <c r="G50" s="3"/>
    </row>
    <row r="51" spans="2:7" ht="15.75" x14ac:dyDescent="0.25">
      <c r="B51" s="134"/>
      <c r="C51" s="12" t="s">
        <v>37</v>
      </c>
      <c r="D51" s="2"/>
      <c r="E51" s="2"/>
      <c r="F51" s="2"/>
      <c r="G51" s="3"/>
    </row>
    <row r="52" spans="2:7" ht="15.75" x14ac:dyDescent="0.25">
      <c r="B52" s="134"/>
      <c r="C52" s="12" t="s">
        <v>39</v>
      </c>
      <c r="D52" s="2"/>
      <c r="E52" s="2"/>
      <c r="F52" s="2"/>
      <c r="G52" s="3"/>
    </row>
    <row r="53" spans="2:7" ht="15.75" x14ac:dyDescent="0.25">
      <c r="B53" s="134"/>
      <c r="C53" s="12" t="s">
        <v>40</v>
      </c>
      <c r="D53" s="2"/>
      <c r="E53" s="2"/>
      <c r="F53" s="2"/>
      <c r="G53" s="3"/>
    </row>
    <row r="54" spans="2:7" ht="15.75" x14ac:dyDescent="0.25">
      <c r="B54" s="134"/>
      <c r="C54" s="12" t="s">
        <v>41</v>
      </c>
      <c r="D54" s="2"/>
      <c r="E54" s="2"/>
      <c r="F54" s="2"/>
      <c r="G54" s="3"/>
    </row>
    <row r="55" spans="2:7" ht="15.75" x14ac:dyDescent="0.25">
      <c r="B55" s="134"/>
      <c r="C55" s="12" t="s">
        <v>42</v>
      </c>
      <c r="D55" s="2"/>
      <c r="E55" s="2"/>
      <c r="F55" s="2"/>
      <c r="G55" s="3"/>
    </row>
    <row r="56" spans="2:7" ht="15.75" x14ac:dyDescent="0.25">
      <c r="B56" s="134"/>
      <c r="C56" s="12" t="s">
        <v>43</v>
      </c>
      <c r="D56" s="2"/>
      <c r="E56" s="2"/>
      <c r="F56" s="2"/>
      <c r="G56" s="3"/>
    </row>
    <row r="57" spans="2:7" ht="15.75" x14ac:dyDescent="0.25">
      <c r="B57" s="134"/>
      <c r="C57" s="12" t="s">
        <v>44</v>
      </c>
      <c r="D57" s="2"/>
      <c r="E57" s="2"/>
      <c r="F57" s="2"/>
      <c r="G57" s="3"/>
    </row>
    <row r="58" spans="2:7" ht="16.5" thickBot="1" x14ac:dyDescent="0.3">
      <c r="B58" s="135"/>
      <c r="C58" s="13"/>
      <c r="D58" s="4"/>
      <c r="E58" s="4"/>
      <c r="F58" s="4"/>
      <c r="G58" s="5"/>
    </row>
    <row r="59" spans="2:7" ht="15.75" x14ac:dyDescent="0.25">
      <c r="B59" s="118" t="s">
        <v>7</v>
      </c>
      <c r="C59" s="11" t="s">
        <v>47</v>
      </c>
      <c r="D59" s="6"/>
      <c r="E59" s="6"/>
      <c r="F59" s="6"/>
      <c r="G59" s="7"/>
    </row>
    <row r="60" spans="2:7" ht="15.75" x14ac:dyDescent="0.25">
      <c r="B60" s="119"/>
      <c r="C60" s="12" t="s">
        <v>48</v>
      </c>
      <c r="D60" s="2"/>
      <c r="E60" s="2"/>
      <c r="F60" s="2"/>
      <c r="G60" s="3"/>
    </row>
    <row r="61" spans="2:7" ht="15.75" x14ac:dyDescent="0.25">
      <c r="B61" s="119"/>
      <c r="C61" s="12"/>
      <c r="D61" s="2"/>
      <c r="E61" s="2"/>
      <c r="F61" s="2"/>
      <c r="G61" s="3"/>
    </row>
    <row r="62" spans="2:7" ht="16.5" thickBot="1" x14ac:dyDescent="0.3">
      <c r="B62" s="120"/>
      <c r="C62" s="13"/>
      <c r="D62" s="4"/>
      <c r="E62" s="4"/>
      <c r="F62" s="4"/>
      <c r="G62" s="5"/>
    </row>
    <row r="63" spans="2:7" ht="15.75" x14ac:dyDescent="0.25">
      <c r="B63" s="121" t="s">
        <v>8</v>
      </c>
      <c r="C63" s="11" t="s">
        <v>45</v>
      </c>
      <c r="D63" s="6"/>
      <c r="E63" s="6"/>
      <c r="F63" s="6"/>
      <c r="G63" s="7"/>
    </row>
    <row r="64" spans="2:7" ht="15.75" x14ac:dyDescent="0.25">
      <c r="B64" s="122"/>
      <c r="C64" s="12"/>
      <c r="D64" s="2"/>
      <c r="E64" s="2"/>
      <c r="F64" s="2"/>
      <c r="G64" s="3"/>
    </row>
    <row r="65" spans="2:7" ht="15.75" x14ac:dyDescent="0.25">
      <c r="B65" s="122"/>
      <c r="C65" s="12"/>
      <c r="D65" s="2"/>
      <c r="E65" s="2"/>
      <c r="F65" s="2"/>
      <c r="G65" s="3"/>
    </row>
    <row r="66" spans="2:7" ht="16.5" thickBot="1" x14ac:dyDescent="0.3">
      <c r="B66" s="123"/>
      <c r="C66" s="13"/>
      <c r="D66" s="4"/>
      <c r="E66" s="4"/>
      <c r="F66" s="4"/>
      <c r="G66" s="5"/>
    </row>
    <row r="67" spans="2:7" ht="15.75" x14ac:dyDescent="0.25">
      <c r="B67" s="124" t="s">
        <v>9</v>
      </c>
      <c r="C67" s="11" t="s">
        <v>46</v>
      </c>
      <c r="D67" s="6"/>
      <c r="E67" s="6"/>
      <c r="F67" s="6"/>
      <c r="G67" s="7"/>
    </row>
    <row r="68" spans="2:7" ht="15.75" x14ac:dyDescent="0.25">
      <c r="B68" s="125"/>
      <c r="C68" s="12"/>
      <c r="D68" s="2"/>
      <c r="E68" s="2"/>
      <c r="F68" s="2"/>
      <c r="G68" s="3"/>
    </row>
    <row r="69" spans="2:7" ht="15.75" x14ac:dyDescent="0.25">
      <c r="B69" s="125"/>
      <c r="C69" s="12"/>
      <c r="D69" s="2"/>
      <c r="E69" s="2"/>
      <c r="F69" s="2"/>
      <c r="G69" s="3"/>
    </row>
    <row r="70" spans="2:7" ht="15.75" x14ac:dyDescent="0.25">
      <c r="B70" s="125"/>
      <c r="C70" s="12"/>
      <c r="D70" s="2"/>
      <c r="E70" s="2"/>
      <c r="F70" s="2"/>
      <c r="G70" s="3"/>
    </row>
    <row r="71" spans="2:7" ht="16.5" thickBot="1" x14ac:dyDescent="0.3">
      <c r="B71" s="126"/>
      <c r="C71" s="13"/>
      <c r="D71" s="4"/>
      <c r="E71" s="4"/>
      <c r="F71" s="4"/>
      <c r="G71" s="5"/>
    </row>
  </sheetData>
  <mergeCells count="46">
    <mergeCell ref="B2:I3"/>
    <mergeCell ref="B19:B26"/>
    <mergeCell ref="B37:B40"/>
    <mergeCell ref="B41:B44"/>
    <mergeCell ref="D4:G4"/>
    <mergeCell ref="D23:G23"/>
    <mergeCell ref="D24:G24"/>
    <mergeCell ref="D25:G25"/>
    <mergeCell ref="D31:G31"/>
    <mergeCell ref="D32:G32"/>
    <mergeCell ref="D33:G33"/>
    <mergeCell ref="D27:G27"/>
    <mergeCell ref="D28:G28"/>
    <mergeCell ref="B5:B13"/>
    <mergeCell ref="D5:G5"/>
    <mergeCell ref="D6:G6"/>
    <mergeCell ref="B59:B62"/>
    <mergeCell ref="B63:B66"/>
    <mergeCell ref="B67:B71"/>
    <mergeCell ref="B14:B18"/>
    <mergeCell ref="B33:B36"/>
    <mergeCell ref="B45:B58"/>
    <mergeCell ref="B27:B32"/>
    <mergeCell ref="D45:G45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D34:G34"/>
    <mergeCell ref="D35:G35"/>
    <mergeCell ref="D36:G36"/>
    <mergeCell ref="D26:G26"/>
    <mergeCell ref="D29:G29"/>
    <mergeCell ref="D30:G30"/>
    <mergeCell ref="D13:G13"/>
    <mergeCell ref="D9:G9"/>
    <mergeCell ref="D7:G7"/>
    <mergeCell ref="D8:G8"/>
    <mergeCell ref="D10:G10"/>
    <mergeCell ref="D11:G11"/>
    <mergeCell ref="D12:G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A3" sqref="A3:C12"/>
    </sheetView>
  </sheetViews>
  <sheetFormatPr baseColWidth="10" defaultRowHeight="15" x14ac:dyDescent="0.25"/>
  <cols>
    <col min="1" max="1" width="21.28515625" customWidth="1"/>
    <col min="2" max="2" width="17" customWidth="1"/>
    <col min="3" max="3" width="13.42578125" customWidth="1"/>
    <col min="4" max="4" width="12.5703125" customWidth="1"/>
    <col min="5" max="5" width="2" customWidth="1"/>
    <col min="6" max="6" width="7.85546875" customWidth="1"/>
    <col min="7" max="7" width="4.85546875" customWidth="1"/>
    <col min="8" max="8" width="7.85546875" customWidth="1"/>
    <col min="9" max="9" width="4.85546875" customWidth="1"/>
    <col min="10" max="10" width="7.85546875" customWidth="1"/>
    <col min="11" max="11" width="12.5703125" bestFit="1" customWidth="1"/>
  </cols>
  <sheetData>
    <row r="3" spans="1:3" x14ac:dyDescent="0.25">
      <c r="A3" s="18" t="s">
        <v>51</v>
      </c>
      <c r="B3" t="s">
        <v>59</v>
      </c>
      <c r="C3" t="s">
        <v>60</v>
      </c>
    </row>
    <row r="4" spans="1:3" x14ac:dyDescent="0.25">
      <c r="A4" s="23">
        <v>42767</v>
      </c>
      <c r="B4" s="20">
        <v>2</v>
      </c>
      <c r="C4" s="20">
        <v>20</v>
      </c>
    </row>
    <row r="5" spans="1:3" x14ac:dyDescent="0.25">
      <c r="A5" s="19" t="s">
        <v>56</v>
      </c>
      <c r="B5" s="20">
        <v>2</v>
      </c>
      <c r="C5" s="20">
        <v>20</v>
      </c>
    </row>
    <row r="6" spans="1:3" x14ac:dyDescent="0.25">
      <c r="A6" s="23">
        <v>42768</v>
      </c>
      <c r="B6" s="20">
        <v>1</v>
      </c>
      <c r="C6" s="20">
        <v>20</v>
      </c>
    </row>
    <row r="7" spans="1:3" x14ac:dyDescent="0.25">
      <c r="A7" s="19" t="s">
        <v>57</v>
      </c>
      <c r="B7" s="20">
        <v>1</v>
      </c>
      <c r="C7" s="20">
        <v>20</v>
      </c>
    </row>
    <row r="8" spans="1:3" x14ac:dyDescent="0.25">
      <c r="A8" s="23">
        <v>42769</v>
      </c>
      <c r="B8" s="20">
        <v>3</v>
      </c>
      <c r="C8" s="20">
        <v>100</v>
      </c>
    </row>
    <row r="9" spans="1:3" x14ac:dyDescent="0.25">
      <c r="A9" s="19" t="s">
        <v>61</v>
      </c>
      <c r="B9" s="20">
        <v>1</v>
      </c>
      <c r="C9" s="20">
        <v>40</v>
      </c>
    </row>
    <row r="10" spans="1:3" x14ac:dyDescent="0.25">
      <c r="A10" s="19" t="s">
        <v>58</v>
      </c>
      <c r="B10" s="20">
        <v>1</v>
      </c>
      <c r="C10" s="20">
        <v>50</v>
      </c>
    </row>
    <row r="11" spans="1:3" x14ac:dyDescent="0.25">
      <c r="A11" s="19" t="s">
        <v>56</v>
      </c>
      <c r="B11" s="20">
        <v>1</v>
      </c>
      <c r="C11" s="20">
        <v>10</v>
      </c>
    </row>
    <row r="12" spans="1:3" x14ac:dyDescent="0.25">
      <c r="A12" s="23" t="s">
        <v>50</v>
      </c>
      <c r="B12" s="20">
        <v>6</v>
      </c>
      <c r="C12" s="20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workbookViewId="0">
      <selection activeCell="C17" sqref="C17"/>
    </sheetView>
  </sheetViews>
  <sheetFormatPr baseColWidth="10" defaultRowHeight="15" x14ac:dyDescent="0.25"/>
  <cols>
    <col min="3" max="3" width="20.5703125" customWidth="1"/>
    <col min="4" max="4" width="12.5703125" customWidth="1"/>
    <col min="7" max="7" width="15.42578125" customWidth="1"/>
    <col min="9" max="9" width="21.28515625" customWidth="1"/>
    <col min="10" max="10" width="17" customWidth="1"/>
    <col min="11" max="11" width="13.42578125" customWidth="1"/>
  </cols>
  <sheetData>
    <row r="1" spans="2:11" ht="15.75" thickBot="1" x14ac:dyDescent="0.3"/>
    <row r="2" spans="2:11" ht="15" customHeight="1" x14ac:dyDescent="0.25">
      <c r="B2" s="139" t="s">
        <v>0</v>
      </c>
      <c r="C2" s="140"/>
      <c r="D2" s="140"/>
      <c r="E2" s="140"/>
      <c r="F2" s="140"/>
      <c r="G2" s="140"/>
      <c r="H2" s="140"/>
      <c r="I2" s="141"/>
    </row>
    <row r="3" spans="2:11" ht="15.75" customHeight="1" thickBot="1" x14ac:dyDescent="0.3">
      <c r="B3" s="142"/>
      <c r="C3" s="143"/>
      <c r="D3" s="143"/>
      <c r="E3" s="143"/>
      <c r="F3" s="143"/>
      <c r="G3" s="143"/>
      <c r="H3" s="143"/>
      <c r="I3" s="144"/>
    </row>
    <row r="4" spans="2:11" ht="21" x14ac:dyDescent="0.35">
      <c r="B4" s="21" t="s">
        <v>55</v>
      </c>
      <c r="C4" s="21" t="s">
        <v>10</v>
      </c>
      <c r="D4" s="21" t="s">
        <v>53</v>
      </c>
      <c r="E4" s="21" t="s">
        <v>54</v>
      </c>
    </row>
    <row r="5" spans="2:11" x14ac:dyDescent="0.25">
      <c r="B5" s="22">
        <v>42767</v>
      </c>
      <c r="C5" t="s">
        <v>56</v>
      </c>
      <c r="D5">
        <v>2</v>
      </c>
      <c r="E5">
        <v>20</v>
      </c>
      <c r="G5" s="18" t="s">
        <v>51</v>
      </c>
      <c r="H5" s="18" t="s">
        <v>59</v>
      </c>
      <c r="I5" t="s">
        <v>60</v>
      </c>
      <c r="J5" s="20"/>
      <c r="K5" s="20"/>
    </row>
    <row r="6" spans="2:11" x14ac:dyDescent="0.25">
      <c r="B6" s="22">
        <v>42768</v>
      </c>
      <c r="C6" t="s">
        <v>57</v>
      </c>
      <c r="D6">
        <v>1</v>
      </c>
      <c r="E6">
        <v>20</v>
      </c>
      <c r="G6" s="23">
        <v>42767</v>
      </c>
      <c r="H6" s="20">
        <v>2</v>
      </c>
      <c r="I6" s="20">
        <v>20</v>
      </c>
      <c r="J6" s="20"/>
      <c r="K6" s="20"/>
    </row>
    <row r="7" spans="2:11" x14ac:dyDescent="0.25">
      <c r="B7" s="22">
        <v>42769</v>
      </c>
      <c r="C7" t="s">
        <v>58</v>
      </c>
      <c r="D7">
        <v>1</v>
      </c>
      <c r="E7">
        <v>50</v>
      </c>
      <c r="G7" s="19" t="s">
        <v>56</v>
      </c>
      <c r="H7" s="20">
        <v>2</v>
      </c>
      <c r="I7" s="20">
        <v>20</v>
      </c>
      <c r="J7" s="20"/>
      <c r="K7" s="20"/>
    </row>
    <row r="8" spans="2:11" x14ac:dyDescent="0.25">
      <c r="B8" s="22">
        <v>42769</v>
      </c>
      <c r="C8" t="s">
        <v>56</v>
      </c>
      <c r="D8">
        <v>1</v>
      </c>
      <c r="E8">
        <v>10</v>
      </c>
      <c r="G8" s="23">
        <v>42768</v>
      </c>
      <c r="H8" s="20">
        <v>1</v>
      </c>
      <c r="I8" s="20">
        <v>20</v>
      </c>
      <c r="J8" s="20"/>
      <c r="K8" s="20"/>
    </row>
    <row r="9" spans="2:11" x14ac:dyDescent="0.25">
      <c r="B9" s="22">
        <v>42769</v>
      </c>
      <c r="C9" t="s">
        <v>61</v>
      </c>
      <c r="D9">
        <v>1</v>
      </c>
      <c r="E9">
        <v>40</v>
      </c>
      <c r="G9" s="19" t="s">
        <v>57</v>
      </c>
      <c r="H9" s="20">
        <v>1</v>
      </c>
      <c r="I9" s="20">
        <v>20</v>
      </c>
      <c r="J9" s="20"/>
      <c r="K9" s="20"/>
    </row>
    <row r="10" spans="2:11" x14ac:dyDescent="0.25">
      <c r="G10" s="23">
        <v>42769</v>
      </c>
      <c r="H10" s="20">
        <v>3</v>
      </c>
      <c r="I10" s="20">
        <v>100</v>
      </c>
      <c r="J10" s="20"/>
      <c r="K10" s="20"/>
    </row>
    <row r="11" spans="2:11" x14ac:dyDescent="0.25">
      <c r="G11" s="19" t="s">
        <v>61</v>
      </c>
      <c r="H11" s="20">
        <v>1</v>
      </c>
      <c r="I11" s="20">
        <v>40</v>
      </c>
      <c r="J11" s="20"/>
      <c r="K11" s="20"/>
    </row>
    <row r="12" spans="2:11" x14ac:dyDescent="0.25">
      <c r="G12" s="19" t="s">
        <v>58</v>
      </c>
      <c r="H12" s="20">
        <v>1</v>
      </c>
      <c r="I12" s="20">
        <v>50</v>
      </c>
    </row>
    <row r="13" spans="2:11" x14ac:dyDescent="0.25">
      <c r="G13" s="19" t="s">
        <v>56</v>
      </c>
      <c r="H13" s="20">
        <v>1</v>
      </c>
      <c r="I13" s="20">
        <v>10</v>
      </c>
    </row>
    <row r="14" spans="2:11" x14ac:dyDescent="0.25">
      <c r="G14" s="23" t="s">
        <v>50</v>
      </c>
      <c r="H14" s="20">
        <v>6</v>
      </c>
      <c r="I14" s="20">
        <v>140</v>
      </c>
    </row>
    <row r="16" spans="2:11" x14ac:dyDescent="0.25">
      <c r="C16" t="s">
        <v>56</v>
      </c>
      <c r="D16">
        <v>1</v>
      </c>
      <c r="E16">
        <v>20</v>
      </c>
    </row>
    <row r="20" ht="13.5" customHeight="1" x14ac:dyDescent="0.25"/>
  </sheetData>
  <mergeCells count="1">
    <mergeCell ref="B2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"/>
  <sheetViews>
    <sheetView workbookViewId="0">
      <selection activeCell="B2" sqref="B2:I3"/>
    </sheetView>
  </sheetViews>
  <sheetFormatPr baseColWidth="10" defaultRowHeight="15" x14ac:dyDescent="0.25"/>
  <cols>
    <col min="6" max="6" width="11.85546875" bestFit="1" customWidth="1"/>
    <col min="9" max="9" width="11.85546875" bestFit="1" customWidth="1"/>
    <col min="12" max="12" width="11.85546875" bestFit="1" customWidth="1"/>
    <col min="14" max="15" width="11.85546875" bestFit="1" customWidth="1"/>
  </cols>
  <sheetData>
    <row r="1" spans="2:16" ht="15.75" thickBot="1" x14ac:dyDescent="0.3"/>
    <row r="2" spans="2:16" x14ac:dyDescent="0.25">
      <c r="B2" s="139" t="s">
        <v>0</v>
      </c>
      <c r="C2" s="140"/>
      <c r="D2" s="140"/>
      <c r="E2" s="140"/>
      <c r="F2" s="140"/>
      <c r="G2" s="140"/>
      <c r="H2" s="140"/>
      <c r="I2" s="141"/>
    </row>
    <row r="3" spans="2:16" ht="15.75" thickBot="1" x14ac:dyDescent="0.3">
      <c r="B3" s="142"/>
      <c r="C3" s="143"/>
      <c r="D3" s="143"/>
      <c r="E3" s="143"/>
      <c r="F3" s="143"/>
      <c r="G3" s="143"/>
      <c r="H3" s="143"/>
      <c r="I3" s="144"/>
    </row>
    <row r="5" spans="2:16" x14ac:dyDescent="0.25">
      <c r="B5" t="s">
        <v>66</v>
      </c>
      <c r="E5" t="s">
        <v>69</v>
      </c>
      <c r="H5" t="s">
        <v>74</v>
      </c>
      <c r="K5" t="s">
        <v>75</v>
      </c>
      <c r="N5" t="s">
        <v>80</v>
      </c>
      <c r="P5" t="s">
        <v>82</v>
      </c>
    </row>
    <row r="6" spans="2:16" x14ac:dyDescent="0.25">
      <c r="B6" t="s">
        <v>67</v>
      </c>
      <c r="N6">
        <v>15700</v>
      </c>
      <c r="P6">
        <v>520</v>
      </c>
    </row>
    <row r="7" spans="2:16" x14ac:dyDescent="0.25">
      <c r="B7">
        <v>1</v>
      </c>
      <c r="C7">
        <v>2919.75</v>
      </c>
      <c r="E7" t="s">
        <v>70</v>
      </c>
      <c r="F7">
        <v>270</v>
      </c>
      <c r="I7">
        <v>1931</v>
      </c>
      <c r="K7" t="s">
        <v>76</v>
      </c>
      <c r="L7">
        <v>3700</v>
      </c>
    </row>
    <row r="8" spans="2:16" x14ac:dyDescent="0.25">
      <c r="B8">
        <f>B7+1</f>
        <v>2</v>
      </c>
      <c r="C8">
        <v>3560</v>
      </c>
      <c r="E8" t="s">
        <v>71</v>
      </c>
      <c r="F8">
        <v>130</v>
      </c>
      <c r="I8">
        <v>539</v>
      </c>
      <c r="K8" t="s">
        <v>77</v>
      </c>
      <c r="L8">
        <v>675</v>
      </c>
    </row>
    <row r="9" spans="2:16" x14ac:dyDescent="0.25">
      <c r="B9">
        <f t="shared" ref="B9:B18" si="0">B8+1</f>
        <v>3</v>
      </c>
      <c r="C9">
        <v>8777.51</v>
      </c>
      <c r="E9" t="s">
        <v>72</v>
      </c>
      <c r="F9">
        <v>250</v>
      </c>
      <c r="H9" t="s">
        <v>92</v>
      </c>
      <c r="I9">
        <v>25</v>
      </c>
      <c r="K9" t="s">
        <v>78</v>
      </c>
      <c r="L9">
        <v>530</v>
      </c>
    </row>
    <row r="10" spans="2:16" x14ac:dyDescent="0.25">
      <c r="B10">
        <f t="shared" si="0"/>
        <v>4</v>
      </c>
      <c r="C10">
        <v>1428</v>
      </c>
      <c r="E10" t="s">
        <v>73</v>
      </c>
      <c r="F10">
        <v>500</v>
      </c>
      <c r="K10" t="s">
        <v>79</v>
      </c>
      <c r="L10">
        <v>1900</v>
      </c>
    </row>
    <row r="11" spans="2:16" x14ac:dyDescent="0.25">
      <c r="B11">
        <f t="shared" si="0"/>
        <v>5</v>
      </c>
      <c r="C11">
        <v>2249</v>
      </c>
    </row>
    <row r="12" spans="2:16" x14ac:dyDescent="0.25">
      <c r="B12">
        <f t="shared" si="0"/>
        <v>6</v>
      </c>
      <c r="C12">
        <v>1835</v>
      </c>
    </row>
    <row r="13" spans="2:16" x14ac:dyDescent="0.25">
      <c r="B13">
        <f t="shared" si="0"/>
        <v>7</v>
      </c>
    </row>
    <row r="14" spans="2:16" x14ac:dyDescent="0.25">
      <c r="B14">
        <f t="shared" si="0"/>
        <v>8</v>
      </c>
    </row>
    <row r="15" spans="2:16" x14ac:dyDescent="0.25">
      <c r="B15">
        <f t="shared" si="0"/>
        <v>9</v>
      </c>
    </row>
    <row r="16" spans="2:16" x14ac:dyDescent="0.25">
      <c r="B16">
        <f t="shared" si="0"/>
        <v>10</v>
      </c>
    </row>
    <row r="17" spans="2:15" x14ac:dyDescent="0.25">
      <c r="B17">
        <f t="shared" si="0"/>
        <v>11</v>
      </c>
    </row>
    <row r="18" spans="2:15" x14ac:dyDescent="0.25">
      <c r="B18">
        <f t="shared" si="0"/>
        <v>12</v>
      </c>
    </row>
    <row r="19" spans="2:15" x14ac:dyDescent="0.25">
      <c r="B19" t="s">
        <v>68</v>
      </c>
      <c r="C19">
        <f>SUM(C7:C17)</f>
        <v>20769.260000000002</v>
      </c>
      <c r="E19" t="s">
        <v>54</v>
      </c>
      <c r="F19">
        <f>SUM(F7:F17)</f>
        <v>1150</v>
      </c>
      <c r="H19" t="s">
        <v>54</v>
      </c>
      <c r="I19">
        <f>SUM(I7:I17)</f>
        <v>2495</v>
      </c>
      <c r="L19">
        <f>SUM(L7:L17)</f>
        <v>6805</v>
      </c>
      <c r="N19">
        <f>SUM(N6:N15)</f>
        <v>15700</v>
      </c>
    </row>
    <row r="22" spans="2:15" x14ac:dyDescent="0.25">
      <c r="N22" t="s">
        <v>81</v>
      </c>
      <c r="O22">
        <f>SUM(L19,N19,I19,F19,C19)</f>
        <v>46919.26</v>
      </c>
    </row>
  </sheetData>
  <mergeCells count="1">
    <mergeCell ref="B2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5"/>
  <sheetViews>
    <sheetView topLeftCell="B1" zoomScale="78" zoomScaleNormal="78" workbookViewId="0">
      <pane ySplit="1" topLeftCell="A247" activePane="bottomLeft" state="frozen"/>
      <selection activeCell="B1" sqref="B1"/>
      <selection pane="bottomLeft" activeCell="D272" sqref="D272"/>
    </sheetView>
  </sheetViews>
  <sheetFormatPr baseColWidth="10" defaultRowHeight="15" x14ac:dyDescent="0.25"/>
  <cols>
    <col min="2" max="2" width="16.5703125" customWidth="1"/>
    <col min="3" max="3" width="16.5703125" style="76" customWidth="1"/>
    <col min="4" max="4" width="26.5703125" style="72" customWidth="1"/>
    <col min="5" max="5" width="43.5703125" customWidth="1"/>
    <col min="8" max="9" width="15" customWidth="1"/>
    <col min="13" max="13" width="19.28515625" customWidth="1"/>
    <col min="14" max="14" width="25.85546875" customWidth="1"/>
  </cols>
  <sheetData>
    <row r="1" spans="2:10" ht="15.75" thickBot="1" x14ac:dyDescent="0.3">
      <c r="B1" s="48" t="s">
        <v>86</v>
      </c>
      <c r="C1" s="77"/>
      <c r="D1" s="84" t="s">
        <v>83</v>
      </c>
      <c r="E1" s="48" t="s">
        <v>84</v>
      </c>
      <c r="F1" s="49" t="s">
        <v>85</v>
      </c>
      <c r="G1" s="50" t="s">
        <v>110</v>
      </c>
      <c r="H1" s="50" t="s">
        <v>386</v>
      </c>
      <c r="I1" s="50" t="s">
        <v>387</v>
      </c>
      <c r="J1" s="54" t="s">
        <v>224</v>
      </c>
    </row>
    <row r="2" spans="2:10" x14ac:dyDescent="0.25">
      <c r="B2" s="169" t="s">
        <v>87</v>
      </c>
      <c r="C2" s="78">
        <v>1</v>
      </c>
      <c r="D2" s="51">
        <v>706460249361</v>
      </c>
      <c r="E2" s="44" t="s">
        <v>88</v>
      </c>
      <c r="F2" s="47">
        <v>6</v>
      </c>
      <c r="G2" s="44">
        <v>7.9</v>
      </c>
      <c r="H2" s="44">
        <v>9</v>
      </c>
      <c r="I2" s="61"/>
      <c r="J2" s="45"/>
    </row>
    <row r="3" spans="2:10" x14ac:dyDescent="0.25">
      <c r="B3" s="170"/>
      <c r="C3" s="79">
        <v>1</v>
      </c>
      <c r="D3" s="69">
        <v>706460249316</v>
      </c>
      <c r="E3" s="25" t="s">
        <v>90</v>
      </c>
      <c r="F3" s="43">
        <v>6</v>
      </c>
      <c r="G3" s="25">
        <v>7.9</v>
      </c>
      <c r="H3" s="25">
        <v>9</v>
      </c>
      <c r="I3" s="62"/>
      <c r="J3" s="46"/>
    </row>
    <row r="4" spans="2:10" x14ac:dyDescent="0.25">
      <c r="B4" s="170"/>
      <c r="C4" s="79">
        <v>1</v>
      </c>
      <c r="D4" s="69">
        <v>706460249248</v>
      </c>
      <c r="E4" s="25" t="s">
        <v>89</v>
      </c>
      <c r="F4" s="43">
        <v>6</v>
      </c>
      <c r="G4" s="25">
        <v>7.9</v>
      </c>
      <c r="H4" s="25">
        <v>9</v>
      </c>
      <c r="I4" s="62"/>
      <c r="J4" s="46"/>
    </row>
    <row r="5" spans="2:10" x14ac:dyDescent="0.25">
      <c r="B5" s="170"/>
      <c r="C5" s="79">
        <v>1</v>
      </c>
      <c r="D5" s="69">
        <v>706460249279</v>
      </c>
      <c r="E5" s="25" t="s">
        <v>91</v>
      </c>
      <c r="F5" s="43">
        <v>6</v>
      </c>
      <c r="G5" s="25">
        <v>7.9</v>
      </c>
      <c r="H5" s="25">
        <v>9</v>
      </c>
      <c r="I5" s="62"/>
      <c r="J5" s="46"/>
    </row>
    <row r="6" spans="2:10" x14ac:dyDescent="0.25">
      <c r="B6" s="170"/>
      <c r="C6" s="79">
        <v>1</v>
      </c>
      <c r="D6" s="69">
        <v>706460235920</v>
      </c>
      <c r="E6" s="25" t="s">
        <v>93</v>
      </c>
      <c r="F6" s="43">
        <v>1</v>
      </c>
      <c r="G6" s="25">
        <v>25</v>
      </c>
      <c r="H6" s="25">
        <v>28</v>
      </c>
      <c r="I6" s="62"/>
      <c r="J6" s="46"/>
    </row>
    <row r="7" spans="2:10" x14ac:dyDescent="0.25">
      <c r="B7" s="170"/>
      <c r="C7" s="79">
        <v>1</v>
      </c>
      <c r="D7" s="69">
        <v>706460236101</v>
      </c>
      <c r="E7" s="25" t="s">
        <v>94</v>
      </c>
      <c r="F7" s="43">
        <v>2</v>
      </c>
      <c r="G7" s="25">
        <v>25</v>
      </c>
      <c r="H7" s="25">
        <v>28</v>
      </c>
      <c r="I7" s="62"/>
      <c r="J7" s="46"/>
    </row>
    <row r="8" spans="2:10" x14ac:dyDescent="0.25">
      <c r="B8" s="170"/>
      <c r="C8" s="79">
        <v>1</v>
      </c>
      <c r="D8" s="69"/>
      <c r="E8" s="25" t="s">
        <v>95</v>
      </c>
      <c r="F8" s="43">
        <v>6</v>
      </c>
      <c r="G8" s="25">
        <v>26.6</v>
      </c>
      <c r="H8" s="25">
        <v>35</v>
      </c>
      <c r="I8" s="62"/>
      <c r="J8" s="46"/>
    </row>
    <row r="9" spans="2:10" x14ac:dyDescent="0.25">
      <c r="B9" s="170"/>
      <c r="C9" s="79">
        <v>1</v>
      </c>
      <c r="D9" s="69">
        <v>38100026743</v>
      </c>
      <c r="E9" s="25" t="s">
        <v>338</v>
      </c>
      <c r="F9" s="43">
        <v>6</v>
      </c>
      <c r="G9" s="25">
        <v>33.15</v>
      </c>
      <c r="H9" s="25">
        <v>45</v>
      </c>
      <c r="I9" s="62"/>
      <c r="J9" s="46"/>
    </row>
    <row r="10" spans="2:10" x14ac:dyDescent="0.25">
      <c r="B10" s="170"/>
      <c r="C10" s="79">
        <v>1</v>
      </c>
      <c r="D10" s="69">
        <v>38100026712</v>
      </c>
      <c r="E10" s="25" t="s">
        <v>339</v>
      </c>
      <c r="F10" s="43"/>
      <c r="G10" s="25">
        <v>33.15</v>
      </c>
      <c r="H10" s="25">
        <v>45</v>
      </c>
      <c r="I10" s="62"/>
      <c r="J10" s="46"/>
    </row>
    <row r="11" spans="2:10" x14ac:dyDescent="0.25">
      <c r="B11" s="170"/>
      <c r="C11" s="79">
        <v>1</v>
      </c>
      <c r="D11" s="69">
        <v>52742187501</v>
      </c>
      <c r="E11" s="25" t="s">
        <v>340</v>
      </c>
      <c r="F11" s="43">
        <v>1</v>
      </c>
      <c r="G11" s="25">
        <v>96</v>
      </c>
      <c r="H11" s="25">
        <v>120</v>
      </c>
      <c r="I11" s="62"/>
      <c r="J11" s="46"/>
    </row>
    <row r="12" spans="2:10" x14ac:dyDescent="0.25">
      <c r="B12" s="170"/>
      <c r="C12" s="79">
        <v>1</v>
      </c>
      <c r="D12" s="69">
        <v>52742187303</v>
      </c>
      <c r="E12" s="25" t="s">
        <v>341</v>
      </c>
      <c r="F12" s="43">
        <v>1</v>
      </c>
      <c r="G12" s="25">
        <v>96</v>
      </c>
      <c r="H12" s="25">
        <v>120</v>
      </c>
      <c r="I12" s="62"/>
      <c r="J12" s="46"/>
    </row>
    <row r="13" spans="2:10" x14ac:dyDescent="0.25">
      <c r="B13" s="170"/>
      <c r="C13" s="79">
        <v>1</v>
      </c>
      <c r="D13" s="69">
        <v>52742187204</v>
      </c>
      <c r="E13" s="25" t="s">
        <v>342</v>
      </c>
      <c r="F13" s="43">
        <v>1</v>
      </c>
      <c r="G13" s="25">
        <v>96</v>
      </c>
      <c r="H13" s="25">
        <v>120</v>
      </c>
      <c r="I13" s="62"/>
      <c r="J13" s="46"/>
    </row>
    <row r="14" spans="2:10" x14ac:dyDescent="0.25">
      <c r="B14" s="170"/>
      <c r="C14" s="79">
        <v>1</v>
      </c>
      <c r="D14" s="69">
        <v>7501556439144</v>
      </c>
      <c r="E14" s="25" t="s">
        <v>278</v>
      </c>
      <c r="F14" s="43">
        <v>1</v>
      </c>
      <c r="G14" s="25">
        <v>18</v>
      </c>
      <c r="H14" s="25">
        <v>33</v>
      </c>
      <c r="I14" s="62"/>
      <c r="J14" s="46"/>
    </row>
    <row r="15" spans="2:10" x14ac:dyDescent="0.25">
      <c r="B15" s="170"/>
      <c r="C15" s="79">
        <v>1</v>
      </c>
      <c r="D15" s="69">
        <v>7501556437485</v>
      </c>
      <c r="E15" s="25" t="s">
        <v>279</v>
      </c>
      <c r="F15" s="43">
        <v>1</v>
      </c>
      <c r="G15" s="25">
        <v>34</v>
      </c>
      <c r="H15" s="25">
        <v>49</v>
      </c>
      <c r="I15" s="62"/>
      <c r="J15" s="46"/>
    </row>
    <row r="16" spans="2:10" x14ac:dyDescent="0.25">
      <c r="B16" s="170"/>
      <c r="C16" s="79">
        <v>1</v>
      </c>
      <c r="D16" s="69">
        <v>7501556438420</v>
      </c>
      <c r="E16" s="25" t="s">
        <v>343</v>
      </c>
      <c r="F16" s="43"/>
      <c r="G16" s="25"/>
      <c r="H16" s="25"/>
      <c r="I16" s="62"/>
      <c r="J16" s="46"/>
    </row>
    <row r="17" spans="2:12" x14ac:dyDescent="0.25">
      <c r="B17" s="170"/>
      <c r="C17" s="79">
        <v>1</v>
      </c>
      <c r="D17" s="69">
        <v>7501556438413</v>
      </c>
      <c r="E17" s="25" t="s">
        <v>344</v>
      </c>
      <c r="F17" s="43">
        <v>1</v>
      </c>
      <c r="G17" s="25">
        <v>14</v>
      </c>
      <c r="H17" s="25">
        <v>26</v>
      </c>
      <c r="I17" s="62"/>
      <c r="J17" s="46"/>
    </row>
    <row r="18" spans="2:12" x14ac:dyDescent="0.25">
      <c r="B18" s="170"/>
      <c r="C18" s="79">
        <v>1</v>
      </c>
      <c r="D18" s="69">
        <v>17800158169</v>
      </c>
      <c r="E18" s="25" t="s">
        <v>345</v>
      </c>
      <c r="F18" s="43"/>
      <c r="G18" s="25"/>
      <c r="H18" s="25"/>
      <c r="I18" s="62"/>
      <c r="J18" s="46"/>
    </row>
    <row r="19" spans="2:12" x14ac:dyDescent="0.25">
      <c r="B19" s="170"/>
      <c r="C19" s="79">
        <v>1</v>
      </c>
      <c r="D19" s="69">
        <v>17800158190</v>
      </c>
      <c r="E19" s="25" t="s">
        <v>346</v>
      </c>
      <c r="F19" s="43"/>
      <c r="G19" s="25"/>
      <c r="H19" s="25"/>
      <c r="I19" s="62"/>
      <c r="J19" s="46"/>
    </row>
    <row r="20" spans="2:12" x14ac:dyDescent="0.25">
      <c r="B20" s="170"/>
      <c r="C20" s="79">
        <v>1</v>
      </c>
      <c r="D20" s="69">
        <v>17800170888</v>
      </c>
      <c r="E20" s="25" t="s">
        <v>347</v>
      </c>
      <c r="F20" s="43">
        <v>3</v>
      </c>
      <c r="G20" s="25">
        <v>36</v>
      </c>
      <c r="H20" s="25">
        <v>48</v>
      </c>
      <c r="I20" s="62"/>
      <c r="J20" s="46"/>
    </row>
    <row r="21" spans="2:12" x14ac:dyDescent="0.25">
      <c r="B21" s="170"/>
      <c r="C21" s="79">
        <v>1</v>
      </c>
      <c r="D21" s="69">
        <v>38100175175</v>
      </c>
      <c r="E21" s="25" t="s">
        <v>281</v>
      </c>
      <c r="F21" s="43">
        <v>6</v>
      </c>
      <c r="G21" s="25">
        <f>255/6</f>
        <v>42.5</v>
      </c>
      <c r="H21" s="25">
        <v>55</v>
      </c>
      <c r="I21" s="62"/>
      <c r="J21" s="46"/>
    </row>
    <row r="22" spans="2:12" x14ac:dyDescent="0.25">
      <c r="B22" s="170"/>
      <c r="C22" s="79">
        <v>1</v>
      </c>
      <c r="D22" s="69"/>
      <c r="E22" s="25" t="s">
        <v>280</v>
      </c>
      <c r="F22" s="43">
        <v>1</v>
      </c>
      <c r="G22" s="25">
        <v>30</v>
      </c>
      <c r="H22" s="25">
        <v>43</v>
      </c>
      <c r="I22" s="62"/>
      <c r="J22" s="46"/>
    </row>
    <row r="23" spans="2:12" x14ac:dyDescent="0.25">
      <c r="B23" s="170"/>
      <c r="C23" s="79">
        <v>1</v>
      </c>
      <c r="D23" s="69">
        <v>7503008553279</v>
      </c>
      <c r="E23" s="53" t="s">
        <v>253</v>
      </c>
      <c r="F23" s="43">
        <v>8</v>
      </c>
      <c r="G23" s="25">
        <v>475</v>
      </c>
      <c r="H23" s="56">
        <f>J23</f>
        <v>78</v>
      </c>
      <c r="I23" s="25">
        <v>620</v>
      </c>
      <c r="J23" s="46">
        <v>78</v>
      </c>
    </row>
    <row r="24" spans="2:12" x14ac:dyDescent="0.25">
      <c r="B24" s="170"/>
      <c r="C24" s="79">
        <v>1</v>
      </c>
      <c r="D24" s="69">
        <v>7503008553231</v>
      </c>
      <c r="E24" s="53" t="s">
        <v>223</v>
      </c>
      <c r="F24" s="43">
        <v>20</v>
      </c>
      <c r="G24" s="25">
        <v>930</v>
      </c>
      <c r="H24" s="56">
        <f t="shared" ref="H24:H36" si="0">J24</f>
        <v>68</v>
      </c>
      <c r="I24" s="56">
        <v>1209</v>
      </c>
      <c r="J24" s="46">
        <v>68</v>
      </c>
      <c r="K24" s="43" t="s">
        <v>225</v>
      </c>
    </row>
    <row r="25" spans="2:12" x14ac:dyDescent="0.25">
      <c r="B25" s="170"/>
      <c r="C25" s="79">
        <v>1</v>
      </c>
      <c r="D25" s="69">
        <v>7503008553033</v>
      </c>
      <c r="E25" s="53" t="s">
        <v>226</v>
      </c>
      <c r="F25" s="43">
        <v>20</v>
      </c>
      <c r="G25" s="25">
        <v>1100</v>
      </c>
      <c r="H25" s="56">
        <f t="shared" si="0"/>
        <v>80</v>
      </c>
      <c r="I25" s="56">
        <v>1430</v>
      </c>
      <c r="J25" s="46">
        <v>80</v>
      </c>
      <c r="K25" s="43" t="s">
        <v>227</v>
      </c>
    </row>
    <row r="26" spans="2:12" x14ac:dyDescent="0.25">
      <c r="B26" s="170"/>
      <c r="C26" s="79">
        <v>1</v>
      </c>
      <c r="D26" s="69">
        <v>7503008553965</v>
      </c>
      <c r="E26" s="53" t="s">
        <v>228</v>
      </c>
      <c r="F26" s="43">
        <v>1</v>
      </c>
      <c r="G26" s="25">
        <v>185</v>
      </c>
      <c r="H26" s="56">
        <v>240</v>
      </c>
      <c r="I26" s="25">
        <v>240</v>
      </c>
      <c r="J26" s="46"/>
      <c r="K26" s="43" t="s">
        <v>230</v>
      </c>
      <c r="L26" t="s">
        <v>282</v>
      </c>
    </row>
    <row r="27" spans="2:12" x14ac:dyDescent="0.25">
      <c r="B27" s="170"/>
      <c r="C27" s="79">
        <v>1</v>
      </c>
      <c r="D27" s="69">
        <v>7503008553477</v>
      </c>
      <c r="E27" s="53" t="s">
        <v>229</v>
      </c>
      <c r="F27" s="43">
        <v>1</v>
      </c>
      <c r="G27" s="25">
        <v>190</v>
      </c>
      <c r="H27" s="56">
        <v>247</v>
      </c>
      <c r="I27" s="25">
        <v>247</v>
      </c>
      <c r="J27" s="46"/>
      <c r="K27" s="43" t="s">
        <v>231</v>
      </c>
      <c r="L27" t="s">
        <v>282</v>
      </c>
    </row>
    <row r="28" spans="2:12" x14ac:dyDescent="0.25">
      <c r="B28" s="170"/>
      <c r="C28" s="79">
        <v>1</v>
      </c>
      <c r="D28" s="69"/>
      <c r="E28" s="53" t="s">
        <v>348</v>
      </c>
      <c r="F28" s="43"/>
      <c r="G28" s="25"/>
      <c r="H28" s="56">
        <f t="shared" si="0"/>
        <v>0</v>
      </c>
      <c r="I28" s="70"/>
      <c r="J28" s="46"/>
      <c r="K28" s="43"/>
    </row>
    <row r="29" spans="2:12" x14ac:dyDescent="0.25">
      <c r="B29" s="170"/>
      <c r="C29" s="79">
        <v>1</v>
      </c>
      <c r="D29" s="69"/>
      <c r="E29" s="53" t="s">
        <v>349</v>
      </c>
      <c r="F29" s="43">
        <v>25</v>
      </c>
      <c r="G29" s="25">
        <v>720</v>
      </c>
      <c r="H29" s="56">
        <f t="shared" si="0"/>
        <v>33</v>
      </c>
      <c r="I29" s="56">
        <v>820</v>
      </c>
      <c r="J29" s="46">
        <v>33</v>
      </c>
      <c r="K29" s="43" t="s">
        <v>232</v>
      </c>
    </row>
    <row r="30" spans="2:12" x14ac:dyDescent="0.25">
      <c r="B30" s="170"/>
      <c r="C30" s="79">
        <v>1</v>
      </c>
      <c r="D30" s="69">
        <v>7501072207333</v>
      </c>
      <c r="E30" s="53" t="s">
        <v>233</v>
      </c>
      <c r="F30" s="43">
        <v>20</v>
      </c>
      <c r="G30" s="25">
        <v>675</v>
      </c>
      <c r="H30" s="56">
        <f t="shared" si="0"/>
        <v>39</v>
      </c>
      <c r="I30" s="25">
        <v>780</v>
      </c>
      <c r="J30" s="46">
        <v>39</v>
      </c>
    </row>
    <row r="31" spans="2:12" x14ac:dyDescent="0.25">
      <c r="B31" s="170"/>
      <c r="C31" s="79">
        <v>1</v>
      </c>
      <c r="D31" s="69"/>
      <c r="E31" s="53" t="s">
        <v>234</v>
      </c>
      <c r="F31" s="43">
        <v>25</v>
      </c>
      <c r="G31" s="25">
        <v>520</v>
      </c>
      <c r="H31" s="56">
        <f t="shared" si="0"/>
        <v>25</v>
      </c>
      <c r="I31" s="25">
        <v>650</v>
      </c>
      <c r="J31" s="46">
        <v>25</v>
      </c>
    </row>
    <row r="32" spans="2:12" x14ac:dyDescent="0.25">
      <c r="B32" s="170"/>
      <c r="C32" s="79">
        <v>1</v>
      </c>
      <c r="D32" s="69"/>
      <c r="E32" s="53" t="s">
        <v>235</v>
      </c>
      <c r="F32" s="43">
        <v>20</v>
      </c>
      <c r="G32" s="25">
        <v>630</v>
      </c>
      <c r="H32" s="56">
        <f t="shared" si="0"/>
        <v>37</v>
      </c>
      <c r="I32" s="25">
        <v>730</v>
      </c>
      <c r="J32" s="46">
        <v>37</v>
      </c>
    </row>
    <row r="33" spans="2:14" x14ac:dyDescent="0.25">
      <c r="B33" s="170"/>
      <c r="C33" s="79">
        <v>1</v>
      </c>
      <c r="D33" s="69"/>
      <c r="E33" s="53" t="s">
        <v>236</v>
      </c>
      <c r="F33" s="43">
        <v>15</v>
      </c>
      <c r="G33" s="25">
        <v>354</v>
      </c>
      <c r="H33" s="56">
        <f t="shared" si="0"/>
        <v>29</v>
      </c>
      <c r="I33" s="25">
        <v>454</v>
      </c>
      <c r="J33" s="46">
        <v>29</v>
      </c>
    </row>
    <row r="34" spans="2:14" x14ac:dyDescent="0.25">
      <c r="B34" s="170"/>
      <c r="C34" s="79">
        <v>1</v>
      </c>
      <c r="D34" s="69"/>
      <c r="E34" s="53" t="s">
        <v>336</v>
      </c>
      <c r="F34" s="43"/>
      <c r="G34" s="25">
        <v>319</v>
      </c>
      <c r="H34" s="56">
        <f t="shared" si="0"/>
        <v>38</v>
      </c>
      <c r="I34" s="25">
        <v>410</v>
      </c>
      <c r="J34" s="68">
        <v>38</v>
      </c>
    </row>
    <row r="35" spans="2:14" x14ac:dyDescent="0.25">
      <c r="B35" s="170"/>
      <c r="C35" s="79">
        <v>1</v>
      </c>
      <c r="D35" s="69">
        <v>74198010400</v>
      </c>
      <c r="E35" s="53" t="s">
        <v>350</v>
      </c>
      <c r="F35" s="25">
        <v>1</v>
      </c>
      <c r="G35" s="25">
        <v>1002</v>
      </c>
      <c r="H35" s="56">
        <f t="shared" si="0"/>
        <v>83</v>
      </c>
      <c r="I35" s="25">
        <v>1350</v>
      </c>
      <c r="J35" s="46">
        <v>83</v>
      </c>
      <c r="K35" s="43" t="s">
        <v>238</v>
      </c>
      <c r="L35" s="43" t="s">
        <v>241</v>
      </c>
    </row>
    <row r="36" spans="2:14" x14ac:dyDescent="0.25">
      <c r="B36" s="170"/>
      <c r="C36" s="79">
        <v>1</v>
      </c>
      <c r="D36" s="69">
        <v>74198002405</v>
      </c>
      <c r="E36" s="53" t="s">
        <v>283</v>
      </c>
      <c r="F36" s="25">
        <v>1</v>
      </c>
      <c r="G36" s="25">
        <v>1110</v>
      </c>
      <c r="H36" s="56">
        <f t="shared" si="0"/>
        <v>92</v>
      </c>
      <c r="I36" s="25">
        <v>1450</v>
      </c>
      <c r="J36" s="46">
        <v>92</v>
      </c>
      <c r="K36" s="43" t="s">
        <v>270</v>
      </c>
      <c r="L36" s="43" t="s">
        <v>241</v>
      </c>
    </row>
    <row r="37" spans="2:14" x14ac:dyDescent="0.25">
      <c r="B37" s="170"/>
      <c r="C37" s="79">
        <v>1</v>
      </c>
      <c r="D37" s="69">
        <v>74198002085</v>
      </c>
      <c r="E37" s="53" t="s">
        <v>239</v>
      </c>
      <c r="F37" s="25">
        <v>1</v>
      </c>
      <c r="G37" s="25">
        <v>262</v>
      </c>
      <c r="H37" s="56">
        <v>340</v>
      </c>
      <c r="I37" s="25">
        <v>340</v>
      </c>
      <c r="J37" s="46"/>
      <c r="K37" s="43" t="s">
        <v>242</v>
      </c>
      <c r="L37" s="43" t="s">
        <v>240</v>
      </c>
    </row>
    <row r="38" spans="2:14" x14ac:dyDescent="0.25">
      <c r="B38" s="170"/>
      <c r="C38" s="79">
        <v>1</v>
      </c>
      <c r="D38" s="69">
        <v>74198608164</v>
      </c>
      <c r="E38" s="53" t="s">
        <v>351</v>
      </c>
      <c r="F38" s="25">
        <v>1</v>
      </c>
      <c r="G38" s="25">
        <v>698</v>
      </c>
      <c r="H38" s="56">
        <v>907</v>
      </c>
      <c r="I38" s="25">
        <v>907</v>
      </c>
      <c r="J38" s="46"/>
      <c r="K38" s="43" t="s">
        <v>244</v>
      </c>
      <c r="L38" s="43" t="s">
        <v>243</v>
      </c>
    </row>
    <row r="39" spans="2:14" x14ac:dyDescent="0.25">
      <c r="B39" s="170"/>
      <c r="C39" s="79">
        <v>1</v>
      </c>
      <c r="D39" s="69">
        <v>7501072204691</v>
      </c>
      <c r="E39" s="53" t="s">
        <v>245</v>
      </c>
      <c r="F39" s="37">
        <v>1</v>
      </c>
      <c r="G39" s="25">
        <v>1090</v>
      </c>
      <c r="H39">
        <v>95</v>
      </c>
      <c r="I39" s="25">
        <v>1470</v>
      </c>
      <c r="J39" s="65">
        <v>95</v>
      </c>
      <c r="K39" s="43" t="s">
        <v>269</v>
      </c>
      <c r="L39" s="43" t="s">
        <v>237</v>
      </c>
      <c r="N39" s="57" t="s">
        <v>284</v>
      </c>
    </row>
    <row r="40" spans="2:14" x14ac:dyDescent="0.25">
      <c r="B40" s="170"/>
      <c r="C40" s="79">
        <v>1</v>
      </c>
      <c r="D40" s="69">
        <v>7501072204585</v>
      </c>
      <c r="E40" s="53" t="s">
        <v>246</v>
      </c>
      <c r="F40" s="37">
        <v>1</v>
      </c>
      <c r="G40" s="25">
        <v>1260</v>
      </c>
      <c r="H40">
        <v>110</v>
      </c>
      <c r="I40" s="25">
        <v>1638</v>
      </c>
      <c r="J40" s="65">
        <v>110</v>
      </c>
      <c r="K40" s="43" t="s">
        <v>247</v>
      </c>
      <c r="L40" s="43" t="s">
        <v>237</v>
      </c>
    </row>
    <row r="41" spans="2:14" x14ac:dyDescent="0.25">
      <c r="B41" s="170"/>
      <c r="C41" s="79">
        <v>1</v>
      </c>
      <c r="D41" s="69">
        <v>706460000658</v>
      </c>
      <c r="E41" s="53" t="s">
        <v>352</v>
      </c>
      <c r="F41" s="71"/>
      <c r="G41" s="25"/>
      <c r="I41" s="25"/>
      <c r="J41" s="65"/>
      <c r="K41" s="2"/>
      <c r="L41" s="2"/>
    </row>
    <row r="42" spans="2:14" x14ac:dyDescent="0.25">
      <c r="B42" s="170"/>
      <c r="C42" s="79">
        <v>1</v>
      </c>
      <c r="D42" s="69">
        <v>706460000740</v>
      </c>
      <c r="E42" s="53" t="s">
        <v>353</v>
      </c>
      <c r="F42" s="71"/>
      <c r="G42" s="25"/>
      <c r="I42" s="25"/>
      <c r="J42" s="65"/>
      <c r="K42" s="2"/>
      <c r="L42" s="2"/>
    </row>
    <row r="43" spans="2:14" x14ac:dyDescent="0.25">
      <c r="B43" s="170"/>
      <c r="C43" s="79">
        <v>1</v>
      </c>
      <c r="D43" s="69">
        <v>706460000672</v>
      </c>
      <c r="E43" s="53" t="s">
        <v>355</v>
      </c>
      <c r="F43" s="71"/>
      <c r="G43" s="25"/>
      <c r="I43" s="25"/>
      <c r="J43" s="65"/>
      <c r="K43" s="2"/>
      <c r="L43" s="2"/>
    </row>
    <row r="44" spans="2:14" x14ac:dyDescent="0.25">
      <c r="B44" s="170"/>
      <c r="C44" s="79">
        <v>1</v>
      </c>
      <c r="D44" s="69">
        <v>706460000665</v>
      </c>
      <c r="E44" s="53" t="s">
        <v>354</v>
      </c>
      <c r="F44" s="43">
        <v>32</v>
      </c>
      <c r="G44" s="25">
        <v>235</v>
      </c>
      <c r="I44" s="25">
        <v>9</v>
      </c>
      <c r="J44" s="46"/>
    </row>
    <row r="45" spans="2:14" x14ac:dyDescent="0.25">
      <c r="B45" s="170"/>
      <c r="C45" s="79">
        <v>1</v>
      </c>
      <c r="D45" s="69">
        <v>7503018223292</v>
      </c>
      <c r="E45" s="53" t="s">
        <v>248</v>
      </c>
      <c r="F45" s="43">
        <v>25</v>
      </c>
      <c r="G45" s="25">
        <v>305</v>
      </c>
      <c r="H45">
        <f>J45</f>
        <v>17</v>
      </c>
      <c r="I45" s="25">
        <v>425</v>
      </c>
      <c r="J45" s="46">
        <v>17</v>
      </c>
    </row>
    <row r="46" spans="2:14" x14ac:dyDescent="0.25">
      <c r="B46" s="170"/>
      <c r="C46" s="79">
        <v>1</v>
      </c>
      <c r="D46" s="69">
        <v>17800171267</v>
      </c>
      <c r="E46" s="53" t="s">
        <v>249</v>
      </c>
      <c r="F46" s="43">
        <v>24</v>
      </c>
      <c r="G46" s="25">
        <v>200</v>
      </c>
      <c r="H46">
        <v>11</v>
      </c>
      <c r="I46" s="25">
        <v>11</v>
      </c>
      <c r="J46" s="46"/>
    </row>
    <row r="47" spans="2:14" x14ac:dyDescent="0.25">
      <c r="B47" s="170"/>
      <c r="C47" s="79">
        <v>1</v>
      </c>
      <c r="D47" s="69"/>
      <c r="E47" s="53" t="s">
        <v>251</v>
      </c>
      <c r="F47" s="43">
        <v>25</v>
      </c>
      <c r="G47" s="25">
        <v>695</v>
      </c>
      <c r="H47">
        <f t="shared" ref="H47:H51" si="1">J47</f>
        <v>32</v>
      </c>
      <c r="I47" s="25">
        <v>800</v>
      </c>
      <c r="J47" s="46">
        <v>32</v>
      </c>
    </row>
    <row r="48" spans="2:14" x14ac:dyDescent="0.25">
      <c r="B48" s="170"/>
      <c r="C48" s="79">
        <v>1</v>
      </c>
      <c r="D48" s="69"/>
      <c r="E48" s="53" t="s">
        <v>252</v>
      </c>
      <c r="F48" s="43">
        <v>20</v>
      </c>
      <c r="G48" s="25">
        <v>620</v>
      </c>
      <c r="H48">
        <f t="shared" si="1"/>
        <v>36</v>
      </c>
      <c r="I48" s="25">
        <v>720</v>
      </c>
      <c r="J48" s="46">
        <v>36</v>
      </c>
    </row>
    <row r="49" spans="2:11" x14ac:dyDescent="0.25">
      <c r="B49" s="170"/>
      <c r="C49" s="79">
        <v>1</v>
      </c>
      <c r="D49" s="69"/>
      <c r="E49" s="25" t="s">
        <v>291</v>
      </c>
      <c r="F49" s="43">
        <v>20</v>
      </c>
      <c r="G49" s="25">
        <v>648</v>
      </c>
      <c r="H49">
        <f t="shared" si="1"/>
        <v>39</v>
      </c>
      <c r="I49" s="25">
        <v>780</v>
      </c>
      <c r="J49" s="46">
        <v>39</v>
      </c>
    </row>
    <row r="50" spans="2:11" x14ac:dyDescent="0.25">
      <c r="B50" s="170"/>
      <c r="C50" s="79">
        <v>1</v>
      </c>
      <c r="D50" s="69"/>
      <c r="E50" s="25" t="s">
        <v>337</v>
      </c>
      <c r="F50" s="43"/>
      <c r="G50" s="25">
        <v>631</v>
      </c>
      <c r="H50">
        <f t="shared" si="1"/>
        <v>30</v>
      </c>
      <c r="I50" s="25">
        <v>750</v>
      </c>
      <c r="J50" s="46">
        <v>30</v>
      </c>
    </row>
    <row r="51" spans="2:11" x14ac:dyDescent="0.25">
      <c r="B51" s="170"/>
      <c r="C51" s="79">
        <v>1</v>
      </c>
      <c r="D51" s="74">
        <v>7501777034586</v>
      </c>
      <c r="E51" s="54" t="s">
        <v>356</v>
      </c>
      <c r="F51" s="55"/>
      <c r="G51" s="54">
        <v>360</v>
      </c>
      <c r="H51">
        <f t="shared" si="1"/>
        <v>38</v>
      </c>
      <c r="I51" s="54">
        <v>38</v>
      </c>
      <c r="J51" s="54">
        <v>38</v>
      </c>
    </row>
    <row r="52" spans="2:11" x14ac:dyDescent="0.25">
      <c r="B52" s="170"/>
      <c r="C52" s="79">
        <v>1</v>
      </c>
      <c r="D52" s="74">
        <v>38100026903</v>
      </c>
      <c r="E52" s="54" t="s">
        <v>373</v>
      </c>
      <c r="F52" s="55"/>
      <c r="G52" s="54"/>
      <c r="H52" s="54">
        <v>21</v>
      </c>
      <c r="I52" s="67"/>
      <c r="J52" s="66"/>
    </row>
    <row r="53" spans="2:11" x14ac:dyDescent="0.25">
      <c r="B53" s="170"/>
      <c r="C53" s="79">
        <v>1</v>
      </c>
      <c r="D53" s="74">
        <v>38100173409</v>
      </c>
      <c r="E53" s="54" t="s">
        <v>374</v>
      </c>
      <c r="F53" s="55"/>
      <c r="G53" s="54"/>
      <c r="H53" s="54">
        <v>21</v>
      </c>
      <c r="I53" s="67"/>
      <c r="J53" s="66"/>
    </row>
    <row r="54" spans="2:11" x14ac:dyDescent="0.25">
      <c r="B54" s="170"/>
      <c r="C54" s="79">
        <v>1</v>
      </c>
      <c r="D54" s="74"/>
      <c r="E54" s="54" t="s">
        <v>375</v>
      </c>
      <c r="F54" s="55">
        <v>10</v>
      </c>
      <c r="G54" s="54">
        <v>319</v>
      </c>
      <c r="H54" s="54">
        <v>380</v>
      </c>
      <c r="I54" s="67">
        <v>38</v>
      </c>
      <c r="J54" s="66"/>
      <c r="K54">
        <v>38</v>
      </c>
    </row>
    <row r="55" spans="2:11" x14ac:dyDescent="0.25">
      <c r="B55" s="170" t="s">
        <v>3</v>
      </c>
      <c r="C55" s="79">
        <v>1</v>
      </c>
      <c r="D55" s="85">
        <v>98765432170215</v>
      </c>
      <c r="E55" s="63" t="s">
        <v>96</v>
      </c>
      <c r="F55" s="64">
        <v>12</v>
      </c>
      <c r="G55" s="63">
        <v>105</v>
      </c>
      <c r="H55" s="63">
        <v>130</v>
      </c>
      <c r="I55" s="92"/>
      <c r="J55" s="52">
        <v>11</v>
      </c>
    </row>
    <row r="56" spans="2:11" x14ac:dyDescent="0.25">
      <c r="B56" s="170"/>
      <c r="C56" s="79">
        <v>2</v>
      </c>
      <c r="D56" s="69">
        <v>846998080910</v>
      </c>
      <c r="E56" s="25" t="s">
        <v>147</v>
      </c>
      <c r="F56" s="43">
        <v>1</v>
      </c>
      <c r="G56" s="25">
        <v>92</v>
      </c>
      <c r="H56" s="25">
        <v>120</v>
      </c>
      <c r="I56" s="2"/>
    </row>
    <row r="57" spans="2:11" x14ac:dyDescent="0.25">
      <c r="B57" s="170"/>
      <c r="C57" s="79">
        <v>2</v>
      </c>
      <c r="D57" s="69">
        <v>846998080941</v>
      </c>
      <c r="E57" s="25" t="s">
        <v>148</v>
      </c>
      <c r="F57" s="43">
        <v>1</v>
      </c>
      <c r="G57" s="25">
        <v>146</v>
      </c>
      <c r="H57" s="25">
        <v>195</v>
      </c>
      <c r="I57" s="2"/>
    </row>
    <row r="58" spans="2:11" x14ac:dyDescent="0.25">
      <c r="B58" s="170"/>
      <c r="C58" s="79">
        <v>2</v>
      </c>
      <c r="D58" s="69">
        <v>846998021982</v>
      </c>
      <c r="E58" s="25" t="s">
        <v>157</v>
      </c>
      <c r="F58" s="43">
        <v>1</v>
      </c>
      <c r="G58" s="25">
        <v>140</v>
      </c>
      <c r="H58" s="25">
        <v>195</v>
      </c>
      <c r="I58" s="2"/>
    </row>
    <row r="59" spans="2:11" x14ac:dyDescent="0.25">
      <c r="B59" s="170"/>
      <c r="C59" s="79">
        <v>2</v>
      </c>
      <c r="D59" s="69">
        <v>35585034188</v>
      </c>
      <c r="E59" s="25" t="s">
        <v>150</v>
      </c>
      <c r="F59" s="43">
        <v>1</v>
      </c>
      <c r="G59" s="25">
        <v>211</v>
      </c>
      <c r="H59" s="25">
        <v>295</v>
      </c>
      <c r="I59" s="2"/>
    </row>
    <row r="60" spans="2:11" x14ac:dyDescent="0.25">
      <c r="B60" s="170"/>
      <c r="C60" s="79">
        <v>2</v>
      </c>
      <c r="D60" s="69">
        <v>35585111148</v>
      </c>
      <c r="E60" s="25" t="s">
        <v>149</v>
      </c>
      <c r="F60" s="43">
        <v>1</v>
      </c>
      <c r="G60" s="25">
        <v>197</v>
      </c>
      <c r="H60" s="25">
        <v>270</v>
      </c>
      <c r="I60" s="2"/>
    </row>
    <row r="61" spans="2:11" x14ac:dyDescent="0.25">
      <c r="B61" s="170"/>
      <c r="C61" s="79">
        <v>2</v>
      </c>
      <c r="D61" s="69">
        <v>35585111315</v>
      </c>
      <c r="E61" s="25" t="s">
        <v>156</v>
      </c>
      <c r="F61" s="43">
        <v>1</v>
      </c>
      <c r="G61" s="25">
        <v>125</v>
      </c>
      <c r="H61" s="25">
        <v>175</v>
      </c>
      <c r="I61" s="2"/>
    </row>
    <row r="62" spans="2:11" x14ac:dyDescent="0.25">
      <c r="B62" s="170"/>
      <c r="C62" s="79">
        <v>2</v>
      </c>
      <c r="D62" s="69">
        <v>713080400706</v>
      </c>
      <c r="E62" s="25" t="s">
        <v>357</v>
      </c>
      <c r="F62" s="43"/>
      <c r="G62" s="25"/>
      <c r="H62" s="25"/>
      <c r="I62" s="2"/>
    </row>
    <row r="63" spans="2:11" x14ac:dyDescent="0.25">
      <c r="B63" s="170"/>
      <c r="C63" s="79">
        <v>2</v>
      </c>
      <c r="D63" s="69">
        <v>713080400706</v>
      </c>
      <c r="E63" s="25" t="s">
        <v>358</v>
      </c>
      <c r="F63" s="43">
        <v>2</v>
      </c>
      <c r="G63" s="25">
        <v>142</v>
      </c>
      <c r="H63" s="25">
        <v>185</v>
      </c>
      <c r="I63" s="2"/>
    </row>
    <row r="64" spans="2:11" x14ac:dyDescent="0.25">
      <c r="B64" s="170"/>
      <c r="C64" s="79">
        <v>2</v>
      </c>
      <c r="D64" s="69">
        <v>29695520396</v>
      </c>
      <c r="E64" s="25" t="s">
        <v>151</v>
      </c>
      <c r="F64" s="43">
        <v>1</v>
      </c>
      <c r="G64" s="25">
        <v>260</v>
      </c>
      <c r="H64" s="25">
        <v>345</v>
      </c>
      <c r="I64" s="2"/>
    </row>
    <row r="65" spans="2:9" x14ac:dyDescent="0.25">
      <c r="B65" s="170"/>
      <c r="C65" s="79">
        <v>2</v>
      </c>
      <c r="D65" s="69">
        <v>32700130114</v>
      </c>
      <c r="E65" s="25" t="s">
        <v>155</v>
      </c>
      <c r="F65" s="43">
        <v>1</v>
      </c>
      <c r="G65" s="25">
        <v>64</v>
      </c>
      <c r="H65" s="25">
        <v>95</v>
      </c>
      <c r="I65" s="2"/>
    </row>
    <row r="66" spans="2:9" x14ac:dyDescent="0.25">
      <c r="B66" s="170"/>
      <c r="C66" s="79">
        <v>2</v>
      </c>
      <c r="D66" s="69">
        <v>8141994440501</v>
      </c>
      <c r="E66" s="25" t="s">
        <v>159</v>
      </c>
      <c r="F66" s="43">
        <v>1</v>
      </c>
      <c r="G66" s="25">
        <v>116</v>
      </c>
      <c r="H66" s="25">
        <v>175</v>
      </c>
      <c r="I66" s="2"/>
    </row>
    <row r="67" spans="2:9" x14ac:dyDescent="0.25">
      <c r="B67" s="170"/>
      <c r="C67" s="79">
        <v>2</v>
      </c>
      <c r="D67" s="69">
        <v>8141994440426</v>
      </c>
      <c r="E67" s="25" t="s">
        <v>158</v>
      </c>
      <c r="F67" s="43">
        <v>1</v>
      </c>
      <c r="G67" s="25">
        <v>97</v>
      </c>
      <c r="H67" s="25">
        <v>145</v>
      </c>
      <c r="I67" s="2"/>
    </row>
    <row r="68" spans="2:9" x14ac:dyDescent="0.25">
      <c r="B68" s="170"/>
      <c r="C68" s="79">
        <v>2</v>
      </c>
      <c r="D68" s="69">
        <v>7501556472578</v>
      </c>
      <c r="E68" s="25" t="s">
        <v>187</v>
      </c>
      <c r="F68" s="43">
        <v>1</v>
      </c>
      <c r="G68" s="25">
        <v>20</v>
      </c>
      <c r="H68" s="25">
        <v>40</v>
      </c>
      <c r="I68" s="2"/>
    </row>
    <row r="69" spans="2:9" x14ac:dyDescent="0.25">
      <c r="B69" s="170"/>
      <c r="C69" s="79">
        <v>2</v>
      </c>
      <c r="D69" s="69">
        <v>7501556472561</v>
      </c>
      <c r="E69" s="25" t="s">
        <v>188</v>
      </c>
      <c r="F69" s="43">
        <v>1</v>
      </c>
      <c r="G69" s="25">
        <v>20</v>
      </c>
      <c r="H69" s="25">
        <v>40</v>
      </c>
      <c r="I69" s="2"/>
    </row>
    <row r="70" spans="2:9" x14ac:dyDescent="0.25">
      <c r="B70" s="170"/>
      <c r="C70" s="79">
        <v>2</v>
      </c>
      <c r="D70" s="69">
        <v>7501556472561</v>
      </c>
      <c r="E70" s="25" t="s">
        <v>189</v>
      </c>
      <c r="F70" s="43">
        <v>1</v>
      </c>
      <c r="G70" s="25">
        <v>20</v>
      </c>
      <c r="H70" s="25">
        <v>40</v>
      </c>
      <c r="I70" s="2"/>
    </row>
    <row r="71" spans="2:9" x14ac:dyDescent="0.25">
      <c r="B71" s="170"/>
      <c r="C71" s="79">
        <v>2</v>
      </c>
      <c r="D71" s="69">
        <v>7502271358543</v>
      </c>
      <c r="E71" s="25" t="s">
        <v>190</v>
      </c>
      <c r="F71" s="25">
        <v>1</v>
      </c>
      <c r="G71" s="25">
        <v>40</v>
      </c>
      <c r="H71" s="25">
        <v>60</v>
      </c>
      <c r="I71" s="2"/>
    </row>
    <row r="72" spans="2:9" x14ac:dyDescent="0.25">
      <c r="B72" s="170"/>
      <c r="C72" s="79">
        <v>2</v>
      </c>
      <c r="D72" s="69">
        <v>7812235529</v>
      </c>
      <c r="E72" s="25" t="s">
        <v>191</v>
      </c>
      <c r="F72" s="25">
        <v>1</v>
      </c>
      <c r="G72" s="25">
        <v>78</v>
      </c>
      <c r="H72" s="25">
        <v>100</v>
      </c>
      <c r="I72" s="2"/>
    </row>
    <row r="73" spans="2:9" ht="15.75" thickBot="1" x14ac:dyDescent="0.3">
      <c r="B73" s="170"/>
      <c r="C73" s="79">
        <v>2</v>
      </c>
      <c r="D73" s="69">
        <v>7501556472868</v>
      </c>
      <c r="E73" s="25" t="s">
        <v>359</v>
      </c>
      <c r="F73" s="25"/>
      <c r="G73" s="25"/>
      <c r="H73" s="25"/>
      <c r="I73" s="2"/>
    </row>
    <row r="74" spans="2:9" x14ac:dyDescent="0.25">
      <c r="B74" s="167" t="s">
        <v>222</v>
      </c>
      <c r="C74" s="80">
        <v>3</v>
      </c>
      <c r="D74" s="51"/>
      <c r="E74" s="44" t="s">
        <v>256</v>
      </c>
      <c r="F74" s="44">
        <v>2</v>
      </c>
      <c r="G74" s="44">
        <v>91</v>
      </c>
      <c r="H74" s="44">
        <v>130</v>
      </c>
      <c r="I74" s="2"/>
    </row>
    <row r="75" spans="2:9" ht="15.75" thickBot="1" x14ac:dyDescent="0.3">
      <c r="B75" s="168"/>
      <c r="C75" s="81">
        <v>3</v>
      </c>
      <c r="D75" s="69"/>
      <c r="E75" s="25" t="s">
        <v>257</v>
      </c>
      <c r="F75" s="25">
        <v>2</v>
      </c>
      <c r="G75" s="25">
        <v>101</v>
      </c>
      <c r="H75" s="25">
        <v>145</v>
      </c>
      <c r="I75" s="2"/>
    </row>
    <row r="76" spans="2:9" x14ac:dyDescent="0.25">
      <c r="B76" s="168"/>
      <c r="C76" s="80">
        <v>3</v>
      </c>
      <c r="D76" s="69"/>
      <c r="E76" s="25" t="s">
        <v>258</v>
      </c>
      <c r="F76" s="25">
        <v>2</v>
      </c>
      <c r="G76" s="25">
        <v>115</v>
      </c>
      <c r="H76" s="25">
        <v>165</v>
      </c>
      <c r="I76" s="2"/>
    </row>
    <row r="77" spans="2:9" ht="15.75" thickBot="1" x14ac:dyDescent="0.3">
      <c r="B77" s="168"/>
      <c r="C77" s="81">
        <v>3</v>
      </c>
      <c r="D77" s="69"/>
      <c r="E77" s="25" t="s">
        <v>259</v>
      </c>
      <c r="F77" s="25">
        <v>2</v>
      </c>
      <c r="G77" s="25">
        <v>100</v>
      </c>
      <c r="H77" s="25">
        <v>185</v>
      </c>
      <c r="I77" s="2"/>
    </row>
    <row r="78" spans="2:9" x14ac:dyDescent="0.25">
      <c r="B78" s="168"/>
      <c r="C78" s="80">
        <v>3</v>
      </c>
      <c r="D78" s="69"/>
      <c r="E78" s="25" t="s">
        <v>260</v>
      </c>
      <c r="F78" s="25">
        <v>1</v>
      </c>
      <c r="G78" s="25">
        <v>49</v>
      </c>
      <c r="H78" s="25">
        <v>70</v>
      </c>
      <c r="I78" s="2"/>
    </row>
    <row r="79" spans="2:9" ht="15.75" thickBot="1" x14ac:dyDescent="0.3">
      <c r="B79" s="168"/>
      <c r="C79" s="81">
        <v>3</v>
      </c>
      <c r="D79" s="69"/>
      <c r="E79" s="25" t="s">
        <v>261</v>
      </c>
      <c r="F79" s="25">
        <v>1</v>
      </c>
      <c r="G79" s="25">
        <v>56</v>
      </c>
      <c r="H79" s="25">
        <v>80</v>
      </c>
      <c r="I79" s="2"/>
    </row>
    <row r="80" spans="2:9" x14ac:dyDescent="0.25">
      <c r="B80" s="168"/>
      <c r="C80" s="80">
        <v>3</v>
      </c>
      <c r="D80" s="69"/>
      <c r="E80" s="25" t="s">
        <v>262</v>
      </c>
      <c r="F80" s="43">
        <v>1</v>
      </c>
      <c r="G80" s="25">
        <v>77</v>
      </c>
      <c r="H80" s="25">
        <v>110</v>
      </c>
      <c r="I80" s="2"/>
    </row>
    <row r="81" spans="2:9" ht="15.75" thickBot="1" x14ac:dyDescent="0.3">
      <c r="B81" s="168"/>
      <c r="C81" s="81">
        <v>3</v>
      </c>
      <c r="D81" s="69"/>
      <c r="E81" s="25" t="s">
        <v>263</v>
      </c>
      <c r="F81" s="43">
        <v>1</v>
      </c>
      <c r="G81" s="25">
        <v>112</v>
      </c>
      <c r="H81" s="25">
        <v>160</v>
      </c>
      <c r="I81" s="2"/>
    </row>
    <row r="82" spans="2:9" x14ac:dyDescent="0.25">
      <c r="B82" s="168"/>
      <c r="C82" s="80">
        <v>3</v>
      </c>
      <c r="D82" s="69"/>
      <c r="E82" s="25" t="s">
        <v>264</v>
      </c>
      <c r="F82" s="43">
        <v>1</v>
      </c>
      <c r="G82" s="25">
        <v>140</v>
      </c>
      <c r="H82" s="25">
        <v>200</v>
      </c>
      <c r="I82" s="2"/>
    </row>
    <row r="83" spans="2:9" ht="15.75" thickBot="1" x14ac:dyDescent="0.3">
      <c r="B83" s="168"/>
      <c r="C83" s="81">
        <v>3</v>
      </c>
      <c r="D83" s="69"/>
      <c r="E83" s="25" t="s">
        <v>265</v>
      </c>
      <c r="F83" s="43">
        <v>1</v>
      </c>
      <c r="G83" s="25">
        <v>161</v>
      </c>
      <c r="H83" s="25">
        <v>230</v>
      </c>
      <c r="I83" s="2"/>
    </row>
    <row r="84" spans="2:9" x14ac:dyDescent="0.25">
      <c r="B84" s="168"/>
      <c r="C84" s="80">
        <v>3</v>
      </c>
      <c r="D84" s="69"/>
      <c r="E84" s="25" t="s">
        <v>266</v>
      </c>
      <c r="F84" s="43">
        <v>1</v>
      </c>
      <c r="G84" s="25">
        <v>175</v>
      </c>
      <c r="H84" s="25">
        <v>250</v>
      </c>
      <c r="I84" s="2"/>
    </row>
    <row r="85" spans="2:9" ht="15.75" thickBot="1" x14ac:dyDescent="0.3">
      <c r="B85" s="173"/>
      <c r="C85" s="81">
        <v>3</v>
      </c>
      <c r="D85" s="74"/>
      <c r="E85" s="37" t="s">
        <v>275</v>
      </c>
      <c r="F85" s="37">
        <v>0</v>
      </c>
      <c r="G85" s="25">
        <v>250</v>
      </c>
      <c r="H85" s="25">
        <v>350</v>
      </c>
      <c r="I85" s="2"/>
    </row>
    <row r="86" spans="2:9" x14ac:dyDescent="0.25">
      <c r="B86" s="173"/>
      <c r="C86" s="80">
        <v>3</v>
      </c>
      <c r="D86" s="74"/>
      <c r="E86" s="37" t="s">
        <v>274</v>
      </c>
      <c r="F86" s="37">
        <v>0</v>
      </c>
      <c r="G86" s="25">
        <v>520</v>
      </c>
      <c r="H86" s="25">
        <v>690</v>
      </c>
      <c r="I86" s="2"/>
    </row>
    <row r="87" spans="2:9" ht="15.75" thickBot="1" x14ac:dyDescent="0.3">
      <c r="B87" s="173"/>
      <c r="C87" s="81">
        <v>3</v>
      </c>
      <c r="D87" s="74"/>
      <c r="E87" s="54" t="s">
        <v>276</v>
      </c>
      <c r="F87" s="55">
        <v>1</v>
      </c>
      <c r="G87" s="48">
        <v>763</v>
      </c>
      <c r="H87" s="25">
        <v>1090</v>
      </c>
      <c r="I87" s="2"/>
    </row>
    <row r="88" spans="2:9" x14ac:dyDescent="0.25">
      <c r="B88" s="173"/>
      <c r="C88" s="80">
        <v>3</v>
      </c>
      <c r="D88" s="74"/>
      <c r="E88" s="54" t="s">
        <v>277</v>
      </c>
      <c r="F88" s="55">
        <v>1</v>
      </c>
      <c r="G88" s="48">
        <v>1200</v>
      </c>
      <c r="H88" s="25">
        <v>1705</v>
      </c>
      <c r="I88" s="2"/>
    </row>
    <row r="89" spans="2:9" ht="15.75" thickBot="1" x14ac:dyDescent="0.3">
      <c r="B89" s="173"/>
      <c r="C89" s="81">
        <v>3</v>
      </c>
      <c r="D89" s="74"/>
      <c r="E89" s="25" t="s">
        <v>285</v>
      </c>
      <c r="F89" s="25">
        <v>1</v>
      </c>
      <c r="G89" s="25">
        <v>150</v>
      </c>
      <c r="H89" s="25">
        <v>160</v>
      </c>
      <c r="I89" s="2"/>
    </row>
    <row r="90" spans="2:9" x14ac:dyDescent="0.25">
      <c r="B90" s="173"/>
      <c r="C90" s="80">
        <v>3</v>
      </c>
      <c r="D90" s="74"/>
      <c r="E90" s="25" t="s">
        <v>286</v>
      </c>
      <c r="F90" s="25">
        <v>1</v>
      </c>
      <c r="G90" s="25">
        <v>150</v>
      </c>
      <c r="H90" s="25">
        <v>200</v>
      </c>
      <c r="I90" s="2"/>
    </row>
    <row r="91" spans="2:9" ht="15.75" thickBot="1" x14ac:dyDescent="0.3">
      <c r="B91" s="174"/>
      <c r="C91" s="81">
        <v>3</v>
      </c>
      <c r="D91" s="86"/>
      <c r="E91" s="58" t="s">
        <v>287</v>
      </c>
      <c r="F91" s="59">
        <v>1</v>
      </c>
      <c r="G91" s="58">
        <v>150</v>
      </c>
      <c r="H91" s="58">
        <v>250</v>
      </c>
      <c r="I91" s="2"/>
    </row>
    <row r="92" spans="2:9" x14ac:dyDescent="0.25">
      <c r="B92" s="175" t="s">
        <v>6</v>
      </c>
      <c r="C92" s="82">
        <v>4</v>
      </c>
      <c r="D92" s="51"/>
      <c r="E92" s="44" t="s">
        <v>104</v>
      </c>
      <c r="F92" s="47">
        <v>2</v>
      </c>
      <c r="G92" s="44"/>
      <c r="H92" s="44">
        <v>35</v>
      </c>
      <c r="I92" s="2"/>
    </row>
    <row r="93" spans="2:9" ht="15.75" thickBot="1" x14ac:dyDescent="0.3">
      <c r="B93" s="176"/>
      <c r="C93" s="83">
        <v>4</v>
      </c>
      <c r="D93" s="69"/>
      <c r="E93" s="25" t="s">
        <v>105</v>
      </c>
      <c r="F93" s="43">
        <v>2</v>
      </c>
      <c r="G93" s="25"/>
      <c r="H93" s="25">
        <v>45</v>
      </c>
      <c r="I93" s="2"/>
    </row>
    <row r="94" spans="2:9" x14ac:dyDescent="0.25">
      <c r="B94" s="176"/>
      <c r="C94" s="82">
        <v>4</v>
      </c>
      <c r="D94" s="69"/>
      <c r="E94" s="25" t="s">
        <v>271</v>
      </c>
      <c r="F94" s="43">
        <v>2</v>
      </c>
      <c r="G94" s="25">
        <v>100</v>
      </c>
      <c r="H94" s="25">
        <v>135</v>
      </c>
      <c r="I94" s="2"/>
    </row>
    <row r="95" spans="2:9" ht="15.75" thickBot="1" x14ac:dyDescent="0.3">
      <c r="B95" s="176"/>
      <c r="C95" s="83">
        <v>4</v>
      </c>
      <c r="D95" s="69"/>
      <c r="E95" s="25" t="s">
        <v>119</v>
      </c>
      <c r="F95" s="43">
        <v>1</v>
      </c>
      <c r="G95" s="25">
        <v>155</v>
      </c>
      <c r="H95" s="25">
        <v>205</v>
      </c>
      <c r="I95" s="2"/>
    </row>
    <row r="96" spans="2:9" x14ac:dyDescent="0.25">
      <c r="B96" s="176"/>
      <c r="C96" s="82">
        <v>4</v>
      </c>
      <c r="D96" s="69"/>
      <c r="E96" s="25" t="s">
        <v>134</v>
      </c>
      <c r="F96" s="43">
        <v>1</v>
      </c>
      <c r="G96" s="25"/>
      <c r="H96" s="25">
        <v>55</v>
      </c>
      <c r="I96" s="2"/>
    </row>
    <row r="97" spans="2:9" ht="15.75" thickBot="1" x14ac:dyDescent="0.3">
      <c r="B97" s="176"/>
      <c r="C97" s="83">
        <v>4</v>
      </c>
      <c r="D97" s="69"/>
      <c r="E97" s="25" t="s">
        <v>106</v>
      </c>
      <c r="F97" s="43">
        <v>1</v>
      </c>
      <c r="G97" s="25"/>
      <c r="H97" s="25">
        <v>40</v>
      </c>
      <c r="I97" s="2"/>
    </row>
    <row r="98" spans="2:9" x14ac:dyDescent="0.25">
      <c r="B98" s="176"/>
      <c r="C98" s="82">
        <v>4</v>
      </c>
      <c r="D98" s="69"/>
      <c r="E98" s="25" t="s">
        <v>120</v>
      </c>
      <c r="F98" s="43">
        <v>1</v>
      </c>
      <c r="G98" s="25"/>
      <c r="H98" s="25">
        <v>85</v>
      </c>
      <c r="I98" s="2"/>
    </row>
    <row r="99" spans="2:9" ht="15.75" thickBot="1" x14ac:dyDescent="0.3">
      <c r="B99" s="176"/>
      <c r="C99" s="83">
        <v>4</v>
      </c>
      <c r="D99" s="69"/>
      <c r="E99" s="25" t="s">
        <v>103</v>
      </c>
      <c r="F99" s="43">
        <v>2</v>
      </c>
      <c r="G99" s="25"/>
      <c r="H99" s="25">
        <v>110</v>
      </c>
      <c r="I99" s="2"/>
    </row>
    <row r="100" spans="2:9" x14ac:dyDescent="0.25">
      <c r="B100" s="176"/>
      <c r="C100" s="82">
        <v>4</v>
      </c>
      <c r="D100" s="69"/>
      <c r="E100" s="25" t="s">
        <v>152</v>
      </c>
      <c r="F100" s="43">
        <v>1</v>
      </c>
      <c r="G100" s="25">
        <v>714</v>
      </c>
      <c r="H100" s="25">
        <v>930</v>
      </c>
      <c r="I100" s="2"/>
    </row>
    <row r="101" spans="2:9" ht="15.75" thickBot="1" x14ac:dyDescent="0.3">
      <c r="B101" s="176"/>
      <c r="C101" s="83">
        <v>4</v>
      </c>
      <c r="D101" s="69"/>
      <c r="E101" s="25" t="s">
        <v>153</v>
      </c>
      <c r="F101" s="43">
        <v>1</v>
      </c>
      <c r="G101" s="25">
        <v>714</v>
      </c>
      <c r="H101" s="25">
        <v>950</v>
      </c>
      <c r="I101" s="2"/>
    </row>
    <row r="102" spans="2:9" x14ac:dyDescent="0.25">
      <c r="B102" s="176"/>
      <c r="C102" s="82">
        <v>4</v>
      </c>
      <c r="D102" s="69"/>
      <c r="E102" s="25" t="s">
        <v>135</v>
      </c>
      <c r="F102" s="43">
        <v>1</v>
      </c>
      <c r="G102" s="25">
        <v>179</v>
      </c>
      <c r="H102" s="25">
        <v>270</v>
      </c>
      <c r="I102" s="2"/>
    </row>
    <row r="103" spans="2:9" ht="15.75" thickBot="1" x14ac:dyDescent="0.3">
      <c r="B103" s="176"/>
      <c r="C103" s="83">
        <v>4</v>
      </c>
      <c r="D103" s="69"/>
      <c r="E103" s="25" t="s">
        <v>107</v>
      </c>
      <c r="F103" s="43">
        <v>3</v>
      </c>
      <c r="G103" s="25">
        <v>34</v>
      </c>
      <c r="H103" s="25">
        <v>45</v>
      </c>
      <c r="I103" s="2"/>
    </row>
    <row r="104" spans="2:9" x14ac:dyDescent="0.25">
      <c r="B104" s="176"/>
      <c r="C104" s="82">
        <v>4</v>
      </c>
      <c r="D104" s="69"/>
      <c r="E104" s="25" t="s">
        <v>138</v>
      </c>
      <c r="F104" s="43">
        <v>3</v>
      </c>
      <c r="G104" s="25">
        <v>15</v>
      </c>
      <c r="H104" s="25">
        <v>25</v>
      </c>
      <c r="I104" s="2"/>
    </row>
    <row r="105" spans="2:9" ht="15.75" thickBot="1" x14ac:dyDescent="0.3">
      <c r="B105" s="176"/>
      <c r="C105" s="83">
        <v>4</v>
      </c>
      <c r="D105" s="69"/>
      <c r="E105" s="25" t="s">
        <v>146</v>
      </c>
      <c r="F105" s="43">
        <v>4</v>
      </c>
      <c r="G105" s="25">
        <v>25</v>
      </c>
      <c r="H105" s="25">
        <v>39</v>
      </c>
      <c r="I105" s="2"/>
    </row>
    <row r="106" spans="2:9" x14ac:dyDescent="0.25">
      <c r="B106" s="176"/>
      <c r="C106" s="82">
        <v>4</v>
      </c>
      <c r="D106" s="69"/>
      <c r="E106" s="25" t="s">
        <v>161</v>
      </c>
      <c r="F106" s="43">
        <v>2</v>
      </c>
      <c r="G106" s="25">
        <v>43</v>
      </c>
      <c r="H106" s="25">
        <v>56</v>
      </c>
      <c r="I106" s="2"/>
    </row>
    <row r="107" spans="2:9" ht="15.75" thickBot="1" x14ac:dyDescent="0.3">
      <c r="B107" s="176"/>
      <c r="C107" s="83">
        <v>4</v>
      </c>
      <c r="D107" s="69"/>
      <c r="E107" s="25" t="s">
        <v>162</v>
      </c>
      <c r="F107" s="43">
        <v>2</v>
      </c>
      <c r="G107" s="25">
        <v>24</v>
      </c>
      <c r="H107" s="25">
        <v>35</v>
      </c>
      <c r="I107" s="2"/>
    </row>
    <row r="108" spans="2:9" x14ac:dyDescent="0.25">
      <c r="B108" s="176"/>
      <c r="C108" s="82">
        <v>4</v>
      </c>
      <c r="D108" s="69"/>
      <c r="E108" s="25" t="s">
        <v>335</v>
      </c>
      <c r="F108" s="43">
        <v>2</v>
      </c>
      <c r="G108" s="25">
        <v>60</v>
      </c>
      <c r="H108" s="25">
        <v>80</v>
      </c>
      <c r="I108" s="2"/>
    </row>
    <row r="109" spans="2:9" ht="15.75" thickBot="1" x14ac:dyDescent="0.3">
      <c r="B109" s="176"/>
      <c r="C109" s="83">
        <v>4</v>
      </c>
      <c r="D109" s="69"/>
      <c r="E109" s="25" t="s">
        <v>163</v>
      </c>
      <c r="F109" s="43">
        <v>2</v>
      </c>
      <c r="G109" s="25">
        <v>47</v>
      </c>
      <c r="H109" s="25">
        <v>60</v>
      </c>
      <c r="I109" s="2"/>
    </row>
    <row r="110" spans="2:9" x14ac:dyDescent="0.25">
      <c r="B110" s="176"/>
      <c r="C110" s="82">
        <v>4</v>
      </c>
      <c r="D110" s="69"/>
      <c r="E110" s="25" t="s">
        <v>164</v>
      </c>
      <c r="F110" s="43">
        <v>2</v>
      </c>
      <c r="G110" s="25">
        <v>90</v>
      </c>
      <c r="H110" s="25">
        <v>120</v>
      </c>
      <c r="I110" s="2"/>
    </row>
    <row r="111" spans="2:9" ht="15.75" thickBot="1" x14ac:dyDescent="0.3">
      <c r="B111" s="176"/>
      <c r="C111" s="83">
        <v>4</v>
      </c>
      <c r="D111" s="69"/>
      <c r="E111" s="25" t="s">
        <v>40</v>
      </c>
      <c r="F111" s="43">
        <v>2</v>
      </c>
      <c r="G111" s="25">
        <v>44</v>
      </c>
      <c r="H111" s="25">
        <v>70</v>
      </c>
      <c r="I111" s="2"/>
    </row>
    <row r="112" spans="2:9" x14ac:dyDescent="0.25">
      <c r="B112" s="176"/>
      <c r="C112" s="82">
        <v>4</v>
      </c>
      <c r="D112" s="69"/>
      <c r="E112" s="25" t="s">
        <v>165</v>
      </c>
      <c r="F112" s="43">
        <v>2</v>
      </c>
      <c r="G112" s="25">
        <v>24</v>
      </c>
      <c r="H112" s="25">
        <v>36</v>
      </c>
      <c r="I112" s="2"/>
    </row>
    <row r="113" spans="2:11" ht="15.75" thickBot="1" x14ac:dyDescent="0.3">
      <c r="B113" s="176"/>
      <c r="C113" s="83">
        <v>4</v>
      </c>
      <c r="D113" s="69"/>
      <c r="E113" s="25" t="s">
        <v>166</v>
      </c>
      <c r="F113" s="43">
        <v>1</v>
      </c>
      <c r="G113" s="25"/>
      <c r="H113" s="25">
        <v>45</v>
      </c>
      <c r="I113" s="2"/>
    </row>
    <row r="114" spans="2:11" x14ac:dyDescent="0.25">
      <c r="B114" s="176"/>
      <c r="C114" s="82">
        <v>4</v>
      </c>
      <c r="D114" s="69"/>
      <c r="E114" s="25" t="s">
        <v>167</v>
      </c>
      <c r="F114" s="43">
        <v>1</v>
      </c>
      <c r="G114" s="25"/>
      <c r="H114" s="25">
        <v>40</v>
      </c>
      <c r="I114" s="2"/>
    </row>
    <row r="115" spans="2:11" ht="15.75" thickBot="1" x14ac:dyDescent="0.3">
      <c r="B115" s="176"/>
      <c r="C115" s="83">
        <v>4</v>
      </c>
      <c r="D115" s="69"/>
      <c r="E115" s="25" t="s">
        <v>179</v>
      </c>
      <c r="F115" s="43">
        <v>2</v>
      </c>
      <c r="G115" s="25"/>
      <c r="H115" s="25">
        <v>75</v>
      </c>
      <c r="I115" s="2"/>
    </row>
    <row r="116" spans="2:11" x14ac:dyDescent="0.25">
      <c r="B116" s="176"/>
      <c r="C116" s="82">
        <v>4</v>
      </c>
      <c r="D116" s="69"/>
      <c r="E116" s="25" t="s">
        <v>168</v>
      </c>
      <c r="F116" s="43">
        <v>2</v>
      </c>
      <c r="G116" s="25"/>
      <c r="H116" s="25">
        <v>75</v>
      </c>
      <c r="I116" s="2"/>
    </row>
    <row r="117" spans="2:11" ht="15.75" thickBot="1" x14ac:dyDescent="0.3">
      <c r="B117" s="176"/>
      <c r="C117" s="83">
        <v>4</v>
      </c>
      <c r="D117" s="69"/>
      <c r="E117" s="25" t="s">
        <v>169</v>
      </c>
      <c r="F117" s="43">
        <v>2</v>
      </c>
      <c r="G117" s="25"/>
      <c r="H117" s="25">
        <v>75</v>
      </c>
      <c r="I117" s="2"/>
    </row>
    <row r="118" spans="2:11" x14ac:dyDescent="0.25">
      <c r="B118" s="176"/>
      <c r="C118" s="82">
        <v>4</v>
      </c>
      <c r="D118" s="69"/>
      <c r="E118" s="25" t="s">
        <v>173</v>
      </c>
      <c r="F118" s="43">
        <v>1</v>
      </c>
      <c r="G118" s="25"/>
      <c r="H118" s="25">
        <v>32</v>
      </c>
      <c r="I118" s="2"/>
    </row>
    <row r="119" spans="2:11" ht="15.75" thickBot="1" x14ac:dyDescent="0.3">
      <c r="B119" s="176"/>
      <c r="C119" s="83">
        <v>4</v>
      </c>
      <c r="D119" s="69"/>
      <c r="E119" s="25" t="s">
        <v>174</v>
      </c>
      <c r="F119" s="43">
        <v>1</v>
      </c>
      <c r="G119" s="25"/>
      <c r="H119" s="25">
        <v>32</v>
      </c>
      <c r="I119" s="2"/>
    </row>
    <row r="120" spans="2:11" x14ac:dyDescent="0.25">
      <c r="B120" s="176"/>
      <c r="C120" s="82">
        <v>4</v>
      </c>
      <c r="D120" s="69"/>
      <c r="E120" s="25" t="s">
        <v>176</v>
      </c>
      <c r="F120" s="43">
        <v>1</v>
      </c>
      <c r="G120" s="25"/>
      <c r="H120" s="25">
        <v>32</v>
      </c>
      <c r="I120" s="2"/>
    </row>
    <row r="121" spans="2:11" ht="15.75" thickBot="1" x14ac:dyDescent="0.3">
      <c r="B121" s="176"/>
      <c r="C121" s="83">
        <v>4</v>
      </c>
      <c r="D121" s="69"/>
      <c r="E121" s="25" t="s">
        <v>175</v>
      </c>
      <c r="F121" s="43">
        <v>1</v>
      </c>
      <c r="G121" s="25"/>
      <c r="H121" s="25">
        <v>32</v>
      </c>
      <c r="I121" s="2"/>
    </row>
    <row r="122" spans="2:11" x14ac:dyDescent="0.25">
      <c r="B122" s="176"/>
      <c r="C122" s="82">
        <v>4</v>
      </c>
      <c r="D122" s="69"/>
      <c r="E122" s="25" t="s">
        <v>171</v>
      </c>
      <c r="F122" s="43">
        <v>2</v>
      </c>
      <c r="G122" s="25"/>
      <c r="H122" s="25">
        <v>30</v>
      </c>
      <c r="I122" s="2"/>
    </row>
    <row r="123" spans="2:11" ht="15.75" thickBot="1" x14ac:dyDescent="0.3">
      <c r="B123" s="176"/>
      <c r="C123" s="83">
        <v>4</v>
      </c>
      <c r="D123" s="69"/>
      <c r="E123" s="25" t="s">
        <v>170</v>
      </c>
      <c r="F123" s="43">
        <v>2</v>
      </c>
      <c r="G123" s="25"/>
      <c r="H123" s="25">
        <v>32</v>
      </c>
      <c r="I123" s="2"/>
    </row>
    <row r="124" spans="2:11" x14ac:dyDescent="0.25">
      <c r="B124" s="176"/>
      <c r="C124" s="82">
        <v>4</v>
      </c>
      <c r="D124" s="69"/>
      <c r="E124" s="25" t="s">
        <v>172</v>
      </c>
      <c r="F124" s="43">
        <v>2</v>
      </c>
      <c r="G124" s="25"/>
      <c r="H124" s="25">
        <v>30</v>
      </c>
      <c r="I124" s="2"/>
    </row>
    <row r="125" spans="2:11" ht="15.75" thickBot="1" x14ac:dyDescent="0.3">
      <c r="B125" s="176"/>
      <c r="C125" s="83">
        <v>4</v>
      </c>
      <c r="D125" s="69"/>
      <c r="E125" s="25" t="s">
        <v>177</v>
      </c>
      <c r="F125" s="43">
        <v>1</v>
      </c>
      <c r="G125" s="25">
        <v>108</v>
      </c>
      <c r="H125" s="25">
        <v>140</v>
      </c>
      <c r="I125" s="2"/>
    </row>
    <row r="126" spans="2:11" x14ac:dyDescent="0.25">
      <c r="B126" s="176"/>
      <c r="C126" s="82">
        <v>4</v>
      </c>
      <c r="D126" s="69"/>
      <c r="E126" s="25" t="s">
        <v>198</v>
      </c>
      <c r="F126" s="43">
        <v>1</v>
      </c>
      <c r="G126" s="25">
        <v>19</v>
      </c>
      <c r="H126" s="25">
        <v>30</v>
      </c>
      <c r="I126" s="2"/>
    </row>
    <row r="127" spans="2:11" ht="15.75" thickBot="1" x14ac:dyDescent="0.3">
      <c r="B127" s="176"/>
      <c r="C127" s="83">
        <v>4</v>
      </c>
      <c r="D127" s="69"/>
      <c r="E127" s="25" t="s">
        <v>288</v>
      </c>
      <c r="F127" s="43">
        <v>10</v>
      </c>
      <c r="G127" s="25">
        <v>20</v>
      </c>
      <c r="H127" s="25">
        <v>27</v>
      </c>
      <c r="I127" s="2"/>
    </row>
    <row r="128" spans="2:11" x14ac:dyDescent="0.25">
      <c r="B128" s="176"/>
      <c r="C128" s="82">
        <v>4</v>
      </c>
      <c r="D128" s="69"/>
      <c r="E128" s="25" t="s">
        <v>250</v>
      </c>
      <c r="F128" s="43">
        <v>6</v>
      </c>
      <c r="G128" s="25">
        <v>30</v>
      </c>
      <c r="H128" s="25">
        <v>38</v>
      </c>
      <c r="I128" s="92"/>
      <c r="J128" s="52"/>
      <c r="K128" s="1"/>
    </row>
    <row r="129" spans="2:9" ht="15.75" thickBot="1" x14ac:dyDescent="0.3">
      <c r="B129" s="176"/>
      <c r="C129" s="83">
        <v>4</v>
      </c>
      <c r="D129" s="69"/>
      <c r="E129" s="25" t="s">
        <v>267</v>
      </c>
      <c r="F129" s="43">
        <v>1</v>
      </c>
      <c r="G129" s="25">
        <v>75</v>
      </c>
      <c r="H129" s="25">
        <v>95</v>
      </c>
      <c r="I129" s="2"/>
    </row>
    <row r="130" spans="2:9" ht="15.75" thickBot="1" x14ac:dyDescent="0.3">
      <c r="B130" s="176"/>
      <c r="C130" s="82">
        <v>4</v>
      </c>
      <c r="D130" s="69"/>
      <c r="E130" s="25" t="s">
        <v>268</v>
      </c>
      <c r="F130" s="43">
        <v>1</v>
      </c>
      <c r="G130" s="25">
        <v>30</v>
      </c>
      <c r="H130" s="25">
        <v>50</v>
      </c>
      <c r="I130" s="2"/>
    </row>
    <row r="131" spans="2:9" x14ac:dyDescent="0.25">
      <c r="B131" s="169" t="s">
        <v>111</v>
      </c>
      <c r="C131" s="78">
        <v>5</v>
      </c>
      <c r="D131" s="51">
        <v>7501556484878</v>
      </c>
      <c r="E131" s="44" t="s">
        <v>112</v>
      </c>
      <c r="F131" s="44">
        <v>1</v>
      </c>
      <c r="G131" s="44">
        <v>175</v>
      </c>
      <c r="H131" s="44">
        <v>230</v>
      </c>
      <c r="I131" s="2"/>
    </row>
    <row r="132" spans="2:9" x14ac:dyDescent="0.25">
      <c r="B132" s="170"/>
      <c r="C132" s="79">
        <v>5</v>
      </c>
      <c r="D132" s="69">
        <v>7501857040568</v>
      </c>
      <c r="E132" s="25" t="s">
        <v>144</v>
      </c>
      <c r="F132" s="25">
        <v>3</v>
      </c>
      <c r="G132" s="25">
        <v>35</v>
      </c>
      <c r="H132" s="25">
        <v>55</v>
      </c>
      <c r="I132" s="2"/>
    </row>
    <row r="133" spans="2:9" x14ac:dyDescent="0.25">
      <c r="B133" s="170"/>
      <c r="C133" s="79">
        <v>5</v>
      </c>
      <c r="D133" s="69">
        <v>7501857070541</v>
      </c>
      <c r="E133" s="25" t="s">
        <v>145</v>
      </c>
      <c r="F133" s="25">
        <v>3</v>
      </c>
      <c r="G133" s="25">
        <v>35</v>
      </c>
      <c r="H133" s="25">
        <v>55</v>
      </c>
      <c r="I133" s="2"/>
    </row>
    <row r="134" spans="2:9" x14ac:dyDescent="0.25">
      <c r="B134" s="170"/>
      <c r="C134" s="79">
        <v>5</v>
      </c>
      <c r="D134" s="69">
        <v>7501857070565</v>
      </c>
      <c r="E134" s="25" t="s">
        <v>213</v>
      </c>
      <c r="F134" s="25">
        <v>3</v>
      </c>
      <c r="G134" s="25"/>
      <c r="H134" s="25">
        <v>60</v>
      </c>
      <c r="I134" s="2"/>
    </row>
    <row r="135" spans="2:9" x14ac:dyDescent="0.25">
      <c r="B135" s="170"/>
      <c r="C135" s="79">
        <v>5</v>
      </c>
      <c r="D135" s="69">
        <v>620141230131</v>
      </c>
      <c r="E135" s="25" t="s">
        <v>214</v>
      </c>
      <c r="F135" s="25">
        <v>5</v>
      </c>
      <c r="G135" s="25">
        <v>20</v>
      </c>
      <c r="H135" s="25">
        <v>34</v>
      </c>
      <c r="I135" s="2"/>
    </row>
    <row r="136" spans="2:9" x14ac:dyDescent="0.25">
      <c r="B136" s="170"/>
      <c r="C136" s="79">
        <v>5</v>
      </c>
      <c r="D136" s="69">
        <v>620141230129</v>
      </c>
      <c r="E136" s="25" t="s">
        <v>216</v>
      </c>
      <c r="F136" s="25">
        <v>5</v>
      </c>
      <c r="G136" s="25">
        <v>16</v>
      </c>
      <c r="H136" s="25">
        <v>25</v>
      </c>
      <c r="I136" s="2"/>
    </row>
    <row r="137" spans="2:9" x14ac:dyDescent="0.25">
      <c r="B137" s="170"/>
      <c r="C137" s="79">
        <v>5</v>
      </c>
      <c r="D137" s="69">
        <v>7812235490</v>
      </c>
      <c r="E137" s="25" t="s">
        <v>215</v>
      </c>
      <c r="F137" s="25">
        <v>5</v>
      </c>
      <c r="G137" s="25">
        <v>20</v>
      </c>
      <c r="H137" s="25">
        <v>30</v>
      </c>
      <c r="I137" s="2"/>
    </row>
    <row r="138" spans="2:9" x14ac:dyDescent="0.25">
      <c r="B138" s="170"/>
      <c r="C138" s="79">
        <v>5</v>
      </c>
      <c r="D138" s="69">
        <v>7501556471168</v>
      </c>
      <c r="E138" s="25" t="s">
        <v>210</v>
      </c>
      <c r="F138" s="25">
        <v>1</v>
      </c>
      <c r="G138" s="25"/>
      <c r="H138" s="25">
        <v>210</v>
      </c>
      <c r="I138" s="2"/>
    </row>
    <row r="139" spans="2:9" x14ac:dyDescent="0.25">
      <c r="B139" s="170"/>
      <c r="C139" s="79">
        <v>5</v>
      </c>
      <c r="D139" s="69">
        <v>7501556471151</v>
      </c>
      <c r="E139" s="25" t="s">
        <v>211</v>
      </c>
      <c r="F139" s="25">
        <v>1</v>
      </c>
      <c r="G139" s="25"/>
      <c r="H139" s="25">
        <v>125</v>
      </c>
      <c r="I139" s="2"/>
    </row>
    <row r="140" spans="2:9" x14ac:dyDescent="0.25">
      <c r="B140" s="170"/>
      <c r="C140" s="79">
        <v>5</v>
      </c>
      <c r="D140" s="69">
        <v>620141230141</v>
      </c>
      <c r="E140" s="25" t="s">
        <v>212</v>
      </c>
      <c r="F140" s="25">
        <v>2</v>
      </c>
      <c r="G140" s="25">
        <v>69</v>
      </c>
      <c r="H140" s="25">
        <v>105</v>
      </c>
      <c r="I140" s="2"/>
    </row>
    <row r="141" spans="2:9" x14ac:dyDescent="0.25">
      <c r="B141" s="170"/>
      <c r="C141" s="79">
        <v>5</v>
      </c>
      <c r="D141" s="69">
        <v>8154580580130</v>
      </c>
      <c r="E141" s="25" t="s">
        <v>218</v>
      </c>
      <c r="F141" s="25">
        <v>3</v>
      </c>
      <c r="G141" s="25">
        <v>31</v>
      </c>
      <c r="H141" s="25">
        <v>45</v>
      </c>
      <c r="I141" s="2"/>
    </row>
    <row r="142" spans="2:9" x14ac:dyDescent="0.25">
      <c r="B142" s="170"/>
      <c r="C142" s="79">
        <v>5</v>
      </c>
      <c r="D142" s="69">
        <v>7501556471014</v>
      </c>
      <c r="E142" s="25" t="s">
        <v>97</v>
      </c>
      <c r="F142" s="43">
        <v>1</v>
      </c>
      <c r="G142" s="25">
        <v>21</v>
      </c>
      <c r="H142" s="25">
        <v>30</v>
      </c>
      <c r="I142" s="2"/>
    </row>
    <row r="143" spans="2:9" x14ac:dyDescent="0.25">
      <c r="B143" s="170"/>
      <c r="C143" s="79">
        <v>5</v>
      </c>
      <c r="D143" s="69">
        <v>7501556471021</v>
      </c>
      <c r="E143" s="25" t="s">
        <v>98</v>
      </c>
      <c r="F143" s="43">
        <v>1</v>
      </c>
      <c r="G143" s="25">
        <v>35</v>
      </c>
      <c r="H143" s="25">
        <v>46</v>
      </c>
      <c r="I143" s="2"/>
    </row>
    <row r="144" spans="2:9" x14ac:dyDescent="0.25">
      <c r="B144" s="170"/>
      <c r="C144" s="79">
        <v>5</v>
      </c>
      <c r="D144" s="69">
        <v>7501556471038</v>
      </c>
      <c r="E144" s="25" t="s">
        <v>99</v>
      </c>
      <c r="F144" s="43">
        <v>1</v>
      </c>
      <c r="G144" s="25">
        <v>43</v>
      </c>
      <c r="H144" s="25">
        <v>53</v>
      </c>
      <c r="I144" s="2"/>
    </row>
    <row r="145" spans="2:9" x14ac:dyDescent="0.25">
      <c r="B145" s="170"/>
      <c r="C145" s="79">
        <v>5</v>
      </c>
      <c r="D145" s="69">
        <v>7501556471045</v>
      </c>
      <c r="E145" s="25" t="s">
        <v>100</v>
      </c>
      <c r="F145" s="43">
        <v>1</v>
      </c>
      <c r="G145" s="25">
        <v>55</v>
      </c>
      <c r="H145" s="25">
        <v>75</v>
      </c>
      <c r="I145" s="2"/>
    </row>
    <row r="146" spans="2:9" x14ac:dyDescent="0.25">
      <c r="B146" s="170"/>
      <c r="C146" s="79">
        <v>5</v>
      </c>
      <c r="D146" s="69">
        <v>7501556471052</v>
      </c>
      <c r="E146" s="25" t="s">
        <v>101</v>
      </c>
      <c r="F146" s="43">
        <v>1</v>
      </c>
      <c r="G146" s="25">
        <v>79</v>
      </c>
      <c r="H146" s="25">
        <v>105</v>
      </c>
      <c r="I146" s="2"/>
    </row>
    <row r="147" spans="2:9" x14ac:dyDescent="0.25">
      <c r="B147" s="170"/>
      <c r="C147" s="79">
        <v>5</v>
      </c>
      <c r="D147" s="69">
        <v>7501556471069</v>
      </c>
      <c r="E147" s="25" t="s">
        <v>102</v>
      </c>
      <c r="F147" s="43">
        <v>1</v>
      </c>
      <c r="G147" s="25">
        <v>102</v>
      </c>
      <c r="H147" s="25">
        <v>135</v>
      </c>
      <c r="I147" s="2"/>
    </row>
    <row r="148" spans="2:9" x14ac:dyDescent="0.25">
      <c r="B148" s="170"/>
      <c r="C148" s="79">
        <v>5</v>
      </c>
      <c r="D148" s="69">
        <v>3260545050626</v>
      </c>
      <c r="E148" s="25" t="s">
        <v>255</v>
      </c>
      <c r="F148" s="25">
        <v>1</v>
      </c>
      <c r="G148" s="25">
        <v>105</v>
      </c>
      <c r="H148" s="25">
        <v>135</v>
      </c>
      <c r="I148" s="2"/>
    </row>
    <row r="149" spans="2:9" x14ac:dyDescent="0.25">
      <c r="B149" s="170"/>
      <c r="C149" s="79">
        <v>5</v>
      </c>
      <c r="D149" s="69">
        <v>8138112280330</v>
      </c>
      <c r="E149" s="25" t="s">
        <v>360</v>
      </c>
      <c r="F149" s="25">
        <v>1</v>
      </c>
      <c r="G149" s="25">
        <v>70</v>
      </c>
      <c r="H149" s="25">
        <v>100</v>
      </c>
      <c r="I149" s="2"/>
    </row>
    <row r="150" spans="2:9" x14ac:dyDescent="0.25">
      <c r="B150" s="170"/>
      <c r="C150" s="79">
        <v>5</v>
      </c>
      <c r="D150" s="69">
        <v>8145600240134</v>
      </c>
      <c r="E150" s="37" t="s">
        <v>217</v>
      </c>
      <c r="F150" s="37">
        <v>3</v>
      </c>
      <c r="G150" s="37">
        <v>25</v>
      </c>
      <c r="H150" s="25">
        <v>55</v>
      </c>
      <c r="I150" s="2"/>
    </row>
    <row r="151" spans="2:9" x14ac:dyDescent="0.25">
      <c r="B151" s="170"/>
      <c r="C151" s="79">
        <v>5</v>
      </c>
      <c r="D151" s="85">
        <v>79441007039</v>
      </c>
      <c r="E151" s="63" t="s">
        <v>108</v>
      </c>
      <c r="F151" s="64">
        <v>1</v>
      </c>
      <c r="G151" s="63">
        <v>146</v>
      </c>
      <c r="H151" s="85">
        <v>195</v>
      </c>
      <c r="I151" s="93"/>
    </row>
    <row r="152" spans="2:9" ht="15.75" thickBot="1" x14ac:dyDescent="0.3">
      <c r="B152" s="170"/>
      <c r="C152" s="79">
        <v>5</v>
      </c>
      <c r="D152" s="69">
        <v>29695244179</v>
      </c>
      <c r="E152" s="25" t="s">
        <v>109</v>
      </c>
      <c r="F152" s="43">
        <v>1</v>
      </c>
      <c r="G152" s="25">
        <v>250</v>
      </c>
      <c r="H152" s="25">
        <f>G152*1.3</f>
        <v>325</v>
      </c>
      <c r="I152" s="2"/>
    </row>
    <row r="153" spans="2:9" x14ac:dyDescent="0.25">
      <c r="B153" s="171" t="s">
        <v>113</v>
      </c>
      <c r="C153" s="78">
        <v>6</v>
      </c>
      <c r="D153" s="51"/>
      <c r="E153" s="44" t="s">
        <v>117</v>
      </c>
      <c r="F153" s="44">
        <v>1</v>
      </c>
      <c r="G153" s="44">
        <v>416</v>
      </c>
      <c r="H153" s="44">
        <v>550</v>
      </c>
      <c r="I153" s="2"/>
    </row>
    <row r="154" spans="2:9" x14ac:dyDescent="0.25">
      <c r="B154" s="172"/>
      <c r="C154" s="79">
        <v>6</v>
      </c>
      <c r="D154" s="69"/>
      <c r="E154" s="25" t="s">
        <v>116</v>
      </c>
      <c r="F154" s="25">
        <v>1</v>
      </c>
      <c r="G154" s="25">
        <v>170</v>
      </c>
      <c r="H154" s="25">
        <v>265</v>
      </c>
      <c r="I154" s="2"/>
    </row>
    <row r="155" spans="2:9" x14ac:dyDescent="0.25">
      <c r="B155" s="172"/>
      <c r="C155" s="79">
        <v>6</v>
      </c>
      <c r="D155" s="69"/>
      <c r="E155" s="25" t="s">
        <v>160</v>
      </c>
      <c r="F155" s="25">
        <v>1</v>
      </c>
      <c r="G155" s="25">
        <v>151</v>
      </c>
      <c r="H155" s="25">
        <v>227</v>
      </c>
      <c r="I155" s="2"/>
    </row>
    <row r="156" spans="2:9" x14ac:dyDescent="0.25">
      <c r="B156" s="172"/>
      <c r="C156" s="79">
        <v>6</v>
      </c>
      <c r="D156" s="69">
        <v>602177005</v>
      </c>
      <c r="E156" s="25" t="s">
        <v>273</v>
      </c>
      <c r="F156" s="25">
        <v>1</v>
      </c>
      <c r="G156" s="25">
        <v>152</v>
      </c>
      <c r="H156" s="25">
        <v>222</v>
      </c>
      <c r="I156" s="2"/>
    </row>
    <row r="157" spans="2:9" x14ac:dyDescent="0.25">
      <c r="B157" s="172"/>
      <c r="C157" s="79">
        <v>6</v>
      </c>
      <c r="D157" s="69">
        <v>601093203</v>
      </c>
      <c r="E157" s="25" t="s">
        <v>114</v>
      </c>
      <c r="F157" s="25">
        <v>1</v>
      </c>
      <c r="G157" s="25">
        <v>152</v>
      </c>
      <c r="H157" s="25">
        <v>222</v>
      </c>
      <c r="I157" s="2"/>
    </row>
    <row r="158" spans="2:9" x14ac:dyDescent="0.25">
      <c r="B158" s="172"/>
      <c r="C158" s="79">
        <v>6</v>
      </c>
      <c r="D158" s="69">
        <v>601072501</v>
      </c>
      <c r="E158" s="25" t="s">
        <v>115</v>
      </c>
      <c r="F158" s="25">
        <v>1</v>
      </c>
      <c r="G158" s="25">
        <v>152</v>
      </c>
      <c r="H158" s="25">
        <v>222</v>
      </c>
      <c r="I158" s="2"/>
    </row>
    <row r="159" spans="2:9" x14ac:dyDescent="0.25">
      <c r="B159" s="172"/>
      <c r="C159" s="79">
        <v>6</v>
      </c>
      <c r="D159" s="69">
        <v>859574852121</v>
      </c>
      <c r="E159" s="25" t="s">
        <v>121</v>
      </c>
      <c r="F159" s="25">
        <v>1</v>
      </c>
      <c r="G159" s="25">
        <v>120</v>
      </c>
      <c r="H159" s="25">
        <v>180</v>
      </c>
      <c r="I159" s="2"/>
    </row>
    <row r="160" spans="2:9" x14ac:dyDescent="0.25">
      <c r="B160" s="172"/>
      <c r="C160" s="79">
        <v>6</v>
      </c>
      <c r="D160" s="69" t="s">
        <v>362</v>
      </c>
      <c r="E160" s="25" t="s">
        <v>118</v>
      </c>
      <c r="F160" s="25">
        <v>1</v>
      </c>
      <c r="G160" s="25"/>
      <c r="H160" s="25">
        <v>146</v>
      </c>
      <c r="I160" s="2"/>
    </row>
    <row r="161" spans="2:9" x14ac:dyDescent="0.25">
      <c r="B161" s="172"/>
      <c r="C161" s="79">
        <v>6</v>
      </c>
      <c r="D161" s="69" t="s">
        <v>361</v>
      </c>
      <c r="E161" s="25" t="s">
        <v>272</v>
      </c>
      <c r="F161" s="25">
        <v>1</v>
      </c>
      <c r="G161" s="25"/>
      <c r="H161" s="25">
        <v>168</v>
      </c>
      <c r="I161" s="2"/>
    </row>
    <row r="162" spans="2:9" x14ac:dyDescent="0.25">
      <c r="B162" s="172"/>
      <c r="C162" s="79">
        <v>6</v>
      </c>
      <c r="D162" s="69">
        <v>859574852164</v>
      </c>
      <c r="E162" s="25" t="s">
        <v>122</v>
      </c>
      <c r="F162" s="25">
        <v>1</v>
      </c>
      <c r="G162" s="25">
        <v>46.5</v>
      </c>
      <c r="H162" s="25">
        <v>70</v>
      </c>
      <c r="I162" s="2"/>
    </row>
    <row r="163" spans="2:9" x14ac:dyDescent="0.25">
      <c r="B163" s="172"/>
      <c r="C163" s="79">
        <v>6</v>
      </c>
      <c r="D163" s="69">
        <v>859574852165</v>
      </c>
      <c r="E163" s="25" t="s">
        <v>123</v>
      </c>
      <c r="F163" s="25">
        <v>1</v>
      </c>
      <c r="G163" s="25">
        <v>53</v>
      </c>
      <c r="H163" s="25">
        <v>80</v>
      </c>
      <c r="I163" s="2"/>
    </row>
    <row r="164" spans="2:9" x14ac:dyDescent="0.25">
      <c r="B164" s="172"/>
      <c r="C164" s="79">
        <v>6</v>
      </c>
      <c r="D164" s="69">
        <v>859574852166</v>
      </c>
      <c r="E164" s="25" t="s">
        <v>124</v>
      </c>
      <c r="F164" s="25">
        <v>1</v>
      </c>
      <c r="G164" s="25">
        <v>58</v>
      </c>
      <c r="H164" s="25">
        <v>90</v>
      </c>
      <c r="I164" s="2"/>
    </row>
    <row r="165" spans="2:9" x14ac:dyDescent="0.25">
      <c r="B165" s="172"/>
      <c r="C165" s="79">
        <v>6</v>
      </c>
      <c r="D165" s="69"/>
      <c r="E165" s="25" t="s">
        <v>125</v>
      </c>
      <c r="F165" s="25">
        <v>1</v>
      </c>
      <c r="G165" s="25">
        <v>64</v>
      </c>
      <c r="H165" s="25">
        <v>100</v>
      </c>
      <c r="I165" s="2"/>
    </row>
    <row r="166" spans="2:9" x14ac:dyDescent="0.25">
      <c r="B166" s="172"/>
      <c r="C166" s="79">
        <v>6</v>
      </c>
      <c r="D166" s="69"/>
      <c r="E166" s="25"/>
      <c r="F166" s="25">
        <v>0</v>
      </c>
      <c r="G166" s="25">
        <v>69.989999999999995</v>
      </c>
      <c r="H166" s="25">
        <v>105</v>
      </c>
      <c r="I166" s="2"/>
    </row>
    <row r="167" spans="2:9" x14ac:dyDescent="0.25">
      <c r="B167" s="172"/>
      <c r="C167" s="79">
        <v>6</v>
      </c>
      <c r="D167" s="69">
        <v>5</v>
      </c>
      <c r="E167" s="25" t="s">
        <v>126</v>
      </c>
      <c r="F167" s="25">
        <v>3</v>
      </c>
      <c r="G167" s="25">
        <v>75</v>
      </c>
      <c r="H167" s="25">
        <v>115</v>
      </c>
      <c r="I167" s="2"/>
    </row>
    <row r="168" spans="2:9" x14ac:dyDescent="0.25">
      <c r="B168" s="172"/>
      <c r="C168" s="79">
        <v>6</v>
      </c>
      <c r="D168" s="69"/>
      <c r="E168" s="25"/>
      <c r="F168" s="25">
        <v>0</v>
      </c>
      <c r="G168" s="25"/>
      <c r="H168" s="25">
        <v>120</v>
      </c>
      <c r="I168" s="2"/>
    </row>
    <row r="169" spans="2:9" x14ac:dyDescent="0.25">
      <c r="B169" s="172"/>
      <c r="C169" s="79">
        <v>6</v>
      </c>
      <c r="D169" s="69">
        <v>859574852171</v>
      </c>
      <c r="E169" s="25" t="s">
        <v>127</v>
      </c>
      <c r="F169" s="25">
        <v>1</v>
      </c>
      <c r="G169" s="25">
        <v>87</v>
      </c>
      <c r="H169" s="25">
        <v>130</v>
      </c>
      <c r="I169" s="2"/>
    </row>
    <row r="170" spans="2:9" x14ac:dyDescent="0.25">
      <c r="B170" s="172"/>
      <c r="C170" s="79">
        <v>6</v>
      </c>
      <c r="D170" s="69"/>
      <c r="E170" s="25" t="s">
        <v>128</v>
      </c>
      <c r="F170" s="25">
        <v>1</v>
      </c>
      <c r="G170" s="25">
        <v>132</v>
      </c>
      <c r="H170" s="25">
        <v>172</v>
      </c>
      <c r="I170" s="2"/>
    </row>
    <row r="171" spans="2:9" x14ac:dyDescent="0.25">
      <c r="B171" s="172"/>
      <c r="C171" s="79">
        <v>6</v>
      </c>
      <c r="D171" s="69"/>
      <c r="E171" s="25" t="s">
        <v>129</v>
      </c>
      <c r="F171" s="25">
        <v>1</v>
      </c>
      <c r="G171" s="25">
        <v>132</v>
      </c>
      <c r="H171" s="25">
        <v>172</v>
      </c>
      <c r="I171" s="2"/>
    </row>
    <row r="172" spans="2:9" x14ac:dyDescent="0.25">
      <c r="B172" s="172"/>
      <c r="C172" s="79">
        <v>6</v>
      </c>
      <c r="D172" s="69"/>
      <c r="E172" s="25" t="s">
        <v>130</v>
      </c>
      <c r="F172" s="25">
        <v>1</v>
      </c>
      <c r="G172" s="25">
        <v>132</v>
      </c>
      <c r="H172" s="25">
        <v>172</v>
      </c>
      <c r="I172" s="2"/>
    </row>
    <row r="173" spans="2:9" x14ac:dyDescent="0.25">
      <c r="B173" s="172"/>
      <c r="C173" s="79">
        <v>6</v>
      </c>
      <c r="D173" s="69">
        <v>7806722312055</v>
      </c>
      <c r="E173" s="25" t="s">
        <v>140</v>
      </c>
      <c r="F173" s="25">
        <v>4</v>
      </c>
      <c r="G173" s="25"/>
      <c r="H173" s="25">
        <v>75</v>
      </c>
      <c r="I173" s="2"/>
    </row>
    <row r="174" spans="2:9" x14ac:dyDescent="0.25">
      <c r="B174" s="172"/>
      <c r="C174" s="79">
        <v>6</v>
      </c>
      <c r="D174" s="69">
        <v>2782257457612</v>
      </c>
      <c r="E174" s="25" t="s">
        <v>141</v>
      </c>
      <c r="F174" s="25">
        <v>2</v>
      </c>
      <c r="G174" s="25"/>
      <c r="H174" s="25">
        <v>70</v>
      </c>
      <c r="I174" s="2"/>
    </row>
    <row r="175" spans="2:9" x14ac:dyDescent="0.25">
      <c r="B175" s="172"/>
      <c r="C175" s="79">
        <v>6</v>
      </c>
      <c r="D175" s="69">
        <v>2782457457610</v>
      </c>
      <c r="E175" s="25" t="s">
        <v>142</v>
      </c>
      <c r="F175" s="25">
        <v>2</v>
      </c>
      <c r="G175" s="25"/>
      <c r="H175" s="25">
        <v>60</v>
      </c>
      <c r="I175" s="2"/>
    </row>
    <row r="176" spans="2:9" x14ac:dyDescent="0.25">
      <c r="B176" s="172"/>
      <c r="C176" s="79">
        <v>6</v>
      </c>
      <c r="D176" s="69">
        <v>7080672812555</v>
      </c>
      <c r="E176" s="25" t="s">
        <v>143</v>
      </c>
      <c r="F176" s="25">
        <v>4</v>
      </c>
      <c r="G176" s="25"/>
      <c r="H176" s="25">
        <v>80</v>
      </c>
      <c r="I176" s="2"/>
    </row>
    <row r="177" spans="2:9" x14ac:dyDescent="0.25">
      <c r="B177" s="172"/>
      <c r="C177" s="79">
        <v>6</v>
      </c>
      <c r="D177" s="72">
        <v>7080062813575</v>
      </c>
      <c r="E177" s="25" t="s">
        <v>363</v>
      </c>
      <c r="F177" s="25">
        <v>2</v>
      </c>
      <c r="G177" s="25"/>
      <c r="H177" s="25">
        <v>100</v>
      </c>
      <c r="I177" s="2"/>
    </row>
    <row r="178" spans="2:9" x14ac:dyDescent="0.25">
      <c r="B178" s="172"/>
      <c r="C178" s="79">
        <v>6</v>
      </c>
      <c r="D178" s="69">
        <v>7080067813570</v>
      </c>
      <c r="E178" s="25" t="s">
        <v>364</v>
      </c>
      <c r="F178" s="25">
        <v>2</v>
      </c>
      <c r="G178" s="25"/>
      <c r="H178" s="25">
        <v>100</v>
      </c>
      <c r="I178" s="2"/>
    </row>
    <row r="179" spans="2:9" x14ac:dyDescent="0.25">
      <c r="B179" s="172"/>
      <c r="C179" s="79">
        <v>6</v>
      </c>
      <c r="D179" s="69">
        <v>2782757457624</v>
      </c>
      <c r="E179" s="25" t="s">
        <v>365</v>
      </c>
      <c r="F179" s="25">
        <v>2</v>
      </c>
      <c r="G179" s="25"/>
      <c r="H179" s="25">
        <v>100</v>
      </c>
      <c r="I179" s="2"/>
    </row>
    <row r="180" spans="2:9" x14ac:dyDescent="0.25">
      <c r="B180" s="172"/>
      <c r="C180" s="79">
        <v>6</v>
      </c>
      <c r="D180" s="69">
        <v>2782657457618</v>
      </c>
      <c r="E180" s="25" t="s">
        <v>366</v>
      </c>
      <c r="F180" s="25">
        <v>2</v>
      </c>
      <c r="G180" s="25"/>
      <c r="H180" s="25">
        <v>85</v>
      </c>
      <c r="I180" s="2"/>
    </row>
    <row r="181" spans="2:9" x14ac:dyDescent="0.25">
      <c r="B181" s="172"/>
      <c r="C181" s="79">
        <v>6</v>
      </c>
      <c r="D181" s="69">
        <v>7812233469</v>
      </c>
      <c r="E181" s="25" t="s">
        <v>182</v>
      </c>
      <c r="F181" s="25">
        <v>1</v>
      </c>
      <c r="G181" s="25">
        <v>172.5</v>
      </c>
      <c r="H181" s="25">
        <v>255</v>
      </c>
      <c r="I181" s="2"/>
    </row>
    <row r="182" spans="2:9" x14ac:dyDescent="0.25">
      <c r="B182" s="172"/>
      <c r="C182" s="79">
        <v>6</v>
      </c>
      <c r="D182" s="69">
        <v>7201400278</v>
      </c>
      <c r="E182" s="25" t="s">
        <v>185</v>
      </c>
      <c r="F182" s="25">
        <v>1</v>
      </c>
      <c r="G182" s="25">
        <v>146</v>
      </c>
      <c r="H182" s="25">
        <v>219</v>
      </c>
      <c r="I182" s="2"/>
    </row>
    <row r="183" spans="2:9" x14ac:dyDescent="0.25">
      <c r="B183" s="172"/>
      <c r="C183" s="79">
        <v>6</v>
      </c>
      <c r="D183" s="69"/>
      <c r="E183" s="25" t="s">
        <v>192</v>
      </c>
      <c r="F183" s="25">
        <v>1</v>
      </c>
      <c r="G183" s="25">
        <v>82</v>
      </c>
      <c r="H183" s="25">
        <v>105</v>
      </c>
      <c r="I183" s="2"/>
    </row>
    <row r="184" spans="2:9" x14ac:dyDescent="0.25">
      <c r="B184" s="172"/>
      <c r="C184" s="79">
        <v>6</v>
      </c>
      <c r="D184" s="69"/>
      <c r="E184" s="25" t="s">
        <v>194</v>
      </c>
      <c r="F184" s="25">
        <v>1</v>
      </c>
      <c r="G184" s="25">
        <v>80</v>
      </c>
      <c r="H184" s="25">
        <v>120</v>
      </c>
      <c r="I184" s="2"/>
    </row>
    <row r="185" spans="2:9" x14ac:dyDescent="0.25">
      <c r="B185" s="172"/>
      <c r="C185" s="79">
        <v>6</v>
      </c>
      <c r="D185" s="69"/>
      <c r="E185" s="25" t="s">
        <v>196</v>
      </c>
      <c r="F185" s="25">
        <v>1</v>
      </c>
      <c r="G185" s="25">
        <v>85</v>
      </c>
      <c r="H185" s="25">
        <v>130</v>
      </c>
      <c r="I185" s="2"/>
    </row>
    <row r="186" spans="2:9" ht="15.75" thickBot="1" x14ac:dyDescent="0.3">
      <c r="B186" s="172"/>
      <c r="C186" s="79">
        <v>6</v>
      </c>
      <c r="D186" s="69"/>
      <c r="E186" s="37" t="s">
        <v>197</v>
      </c>
      <c r="F186" s="37">
        <v>1</v>
      </c>
      <c r="G186" s="37">
        <v>120</v>
      </c>
      <c r="H186" s="25">
        <v>180</v>
      </c>
      <c r="I186" s="2"/>
    </row>
    <row r="187" spans="2:9" ht="15" customHeight="1" x14ac:dyDescent="0.25">
      <c r="B187" s="177" t="s">
        <v>139</v>
      </c>
      <c r="C187" s="90">
        <v>7</v>
      </c>
      <c r="D187" s="87"/>
      <c r="E187" s="44" t="s">
        <v>131</v>
      </c>
      <c r="F187" s="44">
        <v>2</v>
      </c>
      <c r="G187" s="44">
        <v>60.5</v>
      </c>
      <c r="H187" s="44">
        <v>80</v>
      </c>
      <c r="I187" s="2"/>
    </row>
    <row r="188" spans="2:9" x14ac:dyDescent="0.25">
      <c r="B188" s="178"/>
      <c r="C188" s="91">
        <v>7</v>
      </c>
      <c r="D188" s="88"/>
      <c r="E188" s="25" t="s">
        <v>132</v>
      </c>
      <c r="F188" s="25">
        <v>2</v>
      </c>
      <c r="G188" s="25">
        <v>110</v>
      </c>
      <c r="H188" s="25">
        <v>165</v>
      </c>
      <c r="I188" s="2"/>
    </row>
    <row r="189" spans="2:9" x14ac:dyDescent="0.25">
      <c r="B189" s="178"/>
      <c r="C189" s="91">
        <v>7</v>
      </c>
      <c r="D189" s="88">
        <v>8138280470502</v>
      </c>
      <c r="E189" s="25" t="s">
        <v>367</v>
      </c>
      <c r="F189" s="25">
        <v>1</v>
      </c>
      <c r="G189" s="25">
        <v>110</v>
      </c>
      <c r="H189" s="25">
        <v>160</v>
      </c>
      <c r="I189" s="2"/>
    </row>
    <row r="190" spans="2:9" x14ac:dyDescent="0.25">
      <c r="B190" s="178"/>
      <c r="C190" s="91">
        <v>7</v>
      </c>
      <c r="D190" s="88">
        <v>8138280230601</v>
      </c>
      <c r="E190" s="25" t="s">
        <v>133</v>
      </c>
      <c r="F190" s="25">
        <v>3</v>
      </c>
      <c r="G190" s="25">
        <v>110</v>
      </c>
      <c r="H190" s="25">
        <v>165</v>
      </c>
      <c r="I190" s="2"/>
    </row>
    <row r="191" spans="2:9" x14ac:dyDescent="0.25">
      <c r="B191" s="178"/>
      <c r="C191" s="91">
        <v>7</v>
      </c>
      <c r="D191" s="88">
        <v>301283801</v>
      </c>
      <c r="E191" s="25" t="s">
        <v>178</v>
      </c>
      <c r="F191" s="25">
        <v>1</v>
      </c>
      <c r="G191" s="25">
        <v>74</v>
      </c>
      <c r="H191" s="25">
        <v>100</v>
      </c>
      <c r="I191" s="2"/>
    </row>
    <row r="192" spans="2:9" x14ac:dyDescent="0.25">
      <c r="B192" s="178"/>
      <c r="C192" s="91">
        <v>7</v>
      </c>
      <c r="D192" s="88">
        <v>98765432102215</v>
      </c>
      <c r="E192" s="25" t="s">
        <v>137</v>
      </c>
      <c r="F192" s="25">
        <v>11</v>
      </c>
      <c r="G192" s="25">
        <v>24.5</v>
      </c>
      <c r="H192" s="25">
        <v>35</v>
      </c>
      <c r="I192" s="2"/>
    </row>
    <row r="193" spans="2:9" x14ac:dyDescent="0.25">
      <c r="B193" s="178"/>
      <c r="C193" s="91">
        <v>7</v>
      </c>
      <c r="D193" s="88">
        <v>7812235335</v>
      </c>
      <c r="E193" s="25" t="s">
        <v>136</v>
      </c>
      <c r="F193" s="25">
        <v>12</v>
      </c>
      <c r="G193" s="25">
        <v>36.5</v>
      </c>
      <c r="H193" s="25">
        <v>55</v>
      </c>
      <c r="I193" s="2"/>
    </row>
    <row r="194" spans="2:9" x14ac:dyDescent="0.25">
      <c r="B194" s="178"/>
      <c r="C194" s="91">
        <v>7</v>
      </c>
      <c r="D194" s="88">
        <v>4000498003541</v>
      </c>
      <c r="E194" s="25" t="s">
        <v>154</v>
      </c>
      <c r="F194" s="25">
        <v>1</v>
      </c>
      <c r="G194" s="25">
        <v>262</v>
      </c>
      <c r="H194" s="25">
        <v>330</v>
      </c>
      <c r="I194" s="2"/>
    </row>
    <row r="195" spans="2:9" x14ac:dyDescent="0.25">
      <c r="B195" s="178"/>
      <c r="C195" s="91">
        <v>7</v>
      </c>
      <c r="D195" s="88">
        <v>205201200</v>
      </c>
      <c r="E195" s="37" t="s">
        <v>180</v>
      </c>
      <c r="F195" s="37">
        <v>2</v>
      </c>
      <c r="G195" s="25">
        <v>55</v>
      </c>
      <c r="H195" s="25">
        <v>75</v>
      </c>
      <c r="I195" s="2"/>
    </row>
    <row r="196" spans="2:9" x14ac:dyDescent="0.25">
      <c r="B196" s="178"/>
      <c r="C196" s="91">
        <v>7</v>
      </c>
      <c r="D196" s="88">
        <v>7501556479935</v>
      </c>
      <c r="E196" s="37" t="s">
        <v>368</v>
      </c>
      <c r="F196" s="37">
        <v>1</v>
      </c>
      <c r="G196" s="25"/>
      <c r="H196" s="25">
        <v>185</v>
      </c>
      <c r="I196" s="2"/>
    </row>
    <row r="197" spans="2:9" ht="14.25" customHeight="1" x14ac:dyDescent="0.25">
      <c r="B197" s="178"/>
      <c r="C197" s="91">
        <v>7</v>
      </c>
      <c r="D197" s="88">
        <v>7501556479928</v>
      </c>
      <c r="E197" s="37" t="s">
        <v>181</v>
      </c>
      <c r="F197" s="37">
        <v>1</v>
      </c>
      <c r="G197" s="25">
        <v>360</v>
      </c>
      <c r="H197" s="25">
        <v>450</v>
      </c>
      <c r="I197" s="2"/>
    </row>
    <row r="198" spans="2:9" x14ac:dyDescent="0.25">
      <c r="B198" s="178"/>
      <c r="C198" s="91">
        <v>7</v>
      </c>
      <c r="D198" s="88"/>
      <c r="E198" s="37" t="s">
        <v>183</v>
      </c>
      <c r="F198" s="37">
        <v>1</v>
      </c>
      <c r="G198" s="25">
        <v>77</v>
      </c>
      <c r="H198" s="25">
        <v>119</v>
      </c>
      <c r="I198" s="2"/>
    </row>
    <row r="199" spans="2:9" x14ac:dyDescent="0.25">
      <c r="B199" s="178"/>
      <c r="C199" s="91">
        <v>7</v>
      </c>
      <c r="D199" s="88"/>
      <c r="E199" s="37" t="s">
        <v>184</v>
      </c>
      <c r="F199" s="37">
        <v>1</v>
      </c>
      <c r="G199" s="25">
        <v>103</v>
      </c>
      <c r="H199" s="25">
        <v>155</v>
      </c>
      <c r="I199" s="2"/>
    </row>
    <row r="200" spans="2:9" x14ac:dyDescent="0.25">
      <c r="B200" s="178"/>
      <c r="C200" s="91">
        <v>7</v>
      </c>
      <c r="D200" s="88"/>
      <c r="E200" s="37" t="s">
        <v>186</v>
      </c>
      <c r="F200" s="37">
        <v>4</v>
      </c>
      <c r="G200" s="25">
        <v>36</v>
      </c>
      <c r="H200" s="25">
        <v>55</v>
      </c>
      <c r="I200" s="2"/>
    </row>
    <row r="201" spans="2:9" x14ac:dyDescent="0.25">
      <c r="B201" s="178"/>
      <c r="C201" s="91">
        <v>7</v>
      </c>
      <c r="D201" s="88"/>
      <c r="E201" s="37" t="s">
        <v>193</v>
      </c>
      <c r="F201" s="37">
        <v>2</v>
      </c>
      <c r="G201" s="25">
        <v>104</v>
      </c>
      <c r="H201" s="25">
        <v>157</v>
      </c>
      <c r="I201" s="2"/>
    </row>
    <row r="202" spans="2:9" x14ac:dyDescent="0.25">
      <c r="B202" s="178"/>
      <c r="C202" s="91">
        <v>7</v>
      </c>
      <c r="D202" s="88"/>
      <c r="E202" s="37" t="s">
        <v>289</v>
      </c>
      <c r="F202" s="37">
        <v>1</v>
      </c>
      <c r="G202" s="25">
        <v>20</v>
      </c>
      <c r="H202" s="25">
        <v>30</v>
      </c>
      <c r="I202" s="2"/>
    </row>
    <row r="203" spans="2:9" x14ac:dyDescent="0.25">
      <c r="B203" s="178"/>
      <c r="C203" s="91">
        <v>7</v>
      </c>
      <c r="D203" s="88"/>
      <c r="E203" s="37" t="s">
        <v>290</v>
      </c>
      <c r="F203" s="37">
        <v>2</v>
      </c>
      <c r="G203" s="25">
        <v>25</v>
      </c>
      <c r="H203" s="25">
        <v>40</v>
      </c>
      <c r="I203" s="2"/>
    </row>
    <row r="204" spans="2:9" x14ac:dyDescent="0.25">
      <c r="B204" s="178"/>
      <c r="C204" s="91">
        <v>7</v>
      </c>
      <c r="D204" s="88"/>
      <c r="E204" s="37" t="s">
        <v>195</v>
      </c>
      <c r="F204" s="37">
        <v>1</v>
      </c>
      <c r="G204" s="25">
        <v>176</v>
      </c>
      <c r="H204" s="25">
        <v>220</v>
      </c>
      <c r="I204" s="2"/>
    </row>
    <row r="205" spans="2:9" x14ac:dyDescent="0.25">
      <c r="B205" s="178"/>
      <c r="C205" s="91">
        <v>7</v>
      </c>
      <c r="D205" s="88"/>
      <c r="E205" s="37" t="s">
        <v>199</v>
      </c>
      <c r="F205" s="37">
        <v>1</v>
      </c>
      <c r="G205" s="25"/>
      <c r="H205" s="25">
        <v>20</v>
      </c>
      <c r="I205" s="2"/>
    </row>
    <row r="206" spans="2:9" x14ac:dyDescent="0.25">
      <c r="B206" s="178"/>
      <c r="C206" s="91">
        <v>7</v>
      </c>
      <c r="D206" s="88"/>
      <c r="E206" s="37" t="s">
        <v>200</v>
      </c>
      <c r="F206" s="37">
        <v>1</v>
      </c>
      <c r="G206" s="25"/>
      <c r="H206" s="25">
        <f>(1+(1/2))*H205</f>
        <v>30</v>
      </c>
      <c r="I206" s="2"/>
    </row>
    <row r="207" spans="2:9" x14ac:dyDescent="0.25">
      <c r="B207" s="178"/>
      <c r="C207" s="91">
        <v>7</v>
      </c>
      <c r="D207" s="88"/>
      <c r="E207" s="37" t="s">
        <v>201</v>
      </c>
      <c r="F207" s="37">
        <v>1</v>
      </c>
      <c r="G207" s="25"/>
      <c r="H207" s="25">
        <v>40</v>
      </c>
      <c r="I207" s="2"/>
    </row>
    <row r="208" spans="2:9" x14ac:dyDescent="0.25">
      <c r="B208" s="178"/>
      <c r="C208" s="91">
        <v>7</v>
      </c>
      <c r="D208" s="88"/>
      <c r="E208" s="37" t="s">
        <v>202</v>
      </c>
      <c r="F208" s="37">
        <v>1</v>
      </c>
      <c r="G208" s="25"/>
      <c r="H208" s="25">
        <v>50</v>
      </c>
      <c r="I208" s="2"/>
    </row>
    <row r="209" spans="2:10" x14ac:dyDescent="0.25">
      <c r="B209" s="178"/>
      <c r="C209" s="91">
        <v>7</v>
      </c>
      <c r="D209" s="88"/>
      <c r="E209" s="37" t="s">
        <v>203</v>
      </c>
      <c r="F209" s="37">
        <v>1</v>
      </c>
      <c r="G209" s="25"/>
      <c r="H209" s="25">
        <v>65</v>
      </c>
      <c r="I209" s="2"/>
    </row>
    <row r="210" spans="2:10" x14ac:dyDescent="0.25">
      <c r="B210" s="178"/>
      <c r="C210" s="91">
        <v>7</v>
      </c>
      <c r="D210" s="88"/>
      <c r="E210" s="37" t="s">
        <v>204</v>
      </c>
      <c r="F210" s="37">
        <v>1</v>
      </c>
      <c r="G210" s="25"/>
      <c r="H210" s="25">
        <v>75</v>
      </c>
      <c r="I210" s="2"/>
    </row>
    <row r="211" spans="2:10" x14ac:dyDescent="0.25">
      <c r="B211" s="178"/>
      <c r="C211" s="91">
        <v>7</v>
      </c>
      <c r="D211" s="88"/>
      <c r="E211" s="37" t="s">
        <v>205</v>
      </c>
      <c r="F211" s="37">
        <v>1</v>
      </c>
      <c r="G211" s="25"/>
      <c r="H211" s="25">
        <v>85</v>
      </c>
      <c r="I211" s="2"/>
    </row>
    <row r="212" spans="2:10" x14ac:dyDescent="0.25">
      <c r="B212" s="178"/>
      <c r="C212" s="91">
        <v>7</v>
      </c>
      <c r="D212" s="88"/>
      <c r="E212" s="37" t="s">
        <v>207</v>
      </c>
      <c r="F212" s="37">
        <v>4</v>
      </c>
      <c r="G212" s="25">
        <v>13</v>
      </c>
      <c r="H212" s="25">
        <v>20</v>
      </c>
      <c r="I212" s="2"/>
    </row>
    <row r="213" spans="2:10" x14ac:dyDescent="0.25">
      <c r="B213" s="178"/>
      <c r="C213" s="91">
        <v>7</v>
      </c>
      <c r="D213" s="88"/>
      <c r="E213" s="37" t="s">
        <v>206</v>
      </c>
      <c r="F213" s="37">
        <v>6</v>
      </c>
      <c r="G213" s="25">
        <v>19</v>
      </c>
      <c r="H213" s="25">
        <v>30</v>
      </c>
      <c r="I213" s="2"/>
    </row>
    <row r="214" spans="2:10" x14ac:dyDescent="0.25">
      <c r="B214" s="178"/>
      <c r="C214" s="91">
        <v>7</v>
      </c>
      <c r="D214" s="88"/>
      <c r="E214" s="37" t="s">
        <v>208</v>
      </c>
      <c r="F214" s="37">
        <v>5</v>
      </c>
      <c r="G214" s="25">
        <v>22</v>
      </c>
      <c r="H214" s="25">
        <v>32</v>
      </c>
      <c r="I214" s="2"/>
    </row>
    <row r="215" spans="2:10" x14ac:dyDescent="0.25">
      <c r="B215" s="178"/>
      <c r="C215" s="91">
        <v>7</v>
      </c>
      <c r="D215" s="88"/>
      <c r="E215" s="37" t="s">
        <v>209</v>
      </c>
      <c r="F215" s="37">
        <v>5</v>
      </c>
      <c r="G215" s="25">
        <v>33</v>
      </c>
      <c r="H215" s="25">
        <v>45</v>
      </c>
      <c r="I215" s="2"/>
    </row>
    <row r="216" spans="2:10" x14ac:dyDescent="0.25">
      <c r="B216" s="178"/>
      <c r="C216" s="91">
        <v>7</v>
      </c>
      <c r="D216" s="72">
        <v>7812233244</v>
      </c>
      <c r="E216" s="37" t="s">
        <v>219</v>
      </c>
      <c r="F216" s="37">
        <v>1</v>
      </c>
      <c r="G216" s="25">
        <v>95</v>
      </c>
      <c r="H216" s="25">
        <v>110</v>
      </c>
      <c r="I216" s="2"/>
    </row>
    <row r="217" spans="2:10" x14ac:dyDescent="0.25">
      <c r="B217" s="178"/>
      <c r="C217" s="91">
        <v>7</v>
      </c>
      <c r="D217" s="88">
        <v>7812233246</v>
      </c>
      <c r="E217" s="37" t="s">
        <v>220</v>
      </c>
      <c r="F217" s="37">
        <v>1</v>
      </c>
      <c r="G217" s="25">
        <v>116</v>
      </c>
      <c r="H217" s="25">
        <v>145</v>
      </c>
      <c r="I217" s="2"/>
    </row>
    <row r="218" spans="2:10" x14ac:dyDescent="0.25">
      <c r="B218" s="178"/>
      <c r="C218" s="91">
        <v>7</v>
      </c>
      <c r="D218" s="88">
        <v>7812233248</v>
      </c>
      <c r="E218" s="37" t="s">
        <v>221</v>
      </c>
      <c r="F218" s="37">
        <v>1</v>
      </c>
      <c r="G218" s="25">
        <v>149</v>
      </c>
      <c r="H218" s="25">
        <v>180</v>
      </c>
      <c r="I218" s="2"/>
    </row>
    <row r="219" spans="2:10" x14ac:dyDescent="0.25">
      <c r="B219" s="178"/>
      <c r="C219" s="91">
        <v>7</v>
      </c>
      <c r="D219" s="88"/>
      <c r="E219" s="37" t="s">
        <v>254</v>
      </c>
      <c r="F219" s="37">
        <v>1</v>
      </c>
      <c r="G219" s="25">
        <v>225</v>
      </c>
      <c r="H219" s="25">
        <v>300</v>
      </c>
      <c r="I219" s="2"/>
    </row>
    <row r="220" spans="2:10" x14ac:dyDescent="0.25">
      <c r="B220" s="178"/>
      <c r="C220" s="91">
        <v>7</v>
      </c>
      <c r="D220" s="88"/>
      <c r="E220" s="37" t="s">
        <v>292</v>
      </c>
      <c r="F220" s="37">
        <v>1</v>
      </c>
      <c r="G220" s="25">
        <v>53</v>
      </c>
      <c r="H220" s="25">
        <v>75</v>
      </c>
      <c r="I220" s="2"/>
      <c r="J220">
        <f>SUM(H220:H226)</f>
        <v>1485</v>
      </c>
    </row>
    <row r="221" spans="2:10" x14ac:dyDescent="0.25">
      <c r="B221" s="178"/>
      <c r="C221" s="91">
        <v>7</v>
      </c>
      <c r="D221" s="89"/>
      <c r="E221" s="54" t="s">
        <v>293</v>
      </c>
      <c r="F221" s="60">
        <v>1</v>
      </c>
      <c r="G221" s="54">
        <v>91</v>
      </c>
      <c r="H221" s="54">
        <v>115</v>
      </c>
      <c r="I221" s="2"/>
    </row>
    <row r="222" spans="2:10" x14ac:dyDescent="0.25">
      <c r="B222" s="178"/>
      <c r="C222" s="91">
        <v>7</v>
      </c>
      <c r="D222" s="88"/>
      <c r="E222" s="37" t="s">
        <v>294</v>
      </c>
      <c r="F222" s="25">
        <v>1</v>
      </c>
      <c r="G222" s="25">
        <v>113</v>
      </c>
      <c r="H222" s="25">
        <v>155</v>
      </c>
      <c r="I222" s="2"/>
    </row>
    <row r="223" spans="2:10" x14ac:dyDescent="0.25">
      <c r="B223" s="178"/>
      <c r="C223" s="91">
        <v>7</v>
      </c>
      <c r="D223" s="88"/>
      <c r="E223" s="37" t="s">
        <v>295</v>
      </c>
      <c r="F223" s="25">
        <v>1</v>
      </c>
      <c r="G223" s="25">
        <v>154</v>
      </c>
      <c r="H223" s="56">
        <v>210</v>
      </c>
      <c r="I223" s="1"/>
    </row>
    <row r="224" spans="2:10" x14ac:dyDescent="0.25">
      <c r="B224" s="178"/>
      <c r="C224" s="91">
        <v>7</v>
      </c>
      <c r="D224" s="88"/>
      <c r="E224" s="37" t="s">
        <v>298</v>
      </c>
      <c r="F224" s="25">
        <v>1</v>
      </c>
      <c r="G224" s="25">
        <v>181</v>
      </c>
      <c r="H224" s="25">
        <v>240</v>
      </c>
      <c r="I224" s="2"/>
    </row>
    <row r="225" spans="2:9" x14ac:dyDescent="0.25">
      <c r="B225" s="178"/>
      <c r="C225" s="91">
        <v>7</v>
      </c>
      <c r="D225" s="88"/>
      <c r="E225" s="37" t="s">
        <v>296</v>
      </c>
      <c r="F225" s="25">
        <v>1</v>
      </c>
      <c r="G225" s="25">
        <v>240</v>
      </c>
      <c r="H225" s="25">
        <v>330</v>
      </c>
      <c r="I225" s="2"/>
    </row>
    <row r="226" spans="2:9" x14ac:dyDescent="0.25">
      <c r="B226" s="178"/>
      <c r="C226" s="91">
        <v>7</v>
      </c>
      <c r="D226" s="88"/>
      <c r="E226" s="37" t="s">
        <v>297</v>
      </c>
      <c r="F226" s="25">
        <v>1</v>
      </c>
      <c r="G226" s="25">
        <v>251</v>
      </c>
      <c r="H226" s="25">
        <v>360</v>
      </c>
      <c r="I226" s="2"/>
    </row>
    <row r="227" spans="2:9" x14ac:dyDescent="0.25">
      <c r="B227" s="178"/>
      <c r="C227" s="91">
        <v>7</v>
      </c>
      <c r="D227" s="88"/>
      <c r="E227" s="37" t="s">
        <v>299</v>
      </c>
      <c r="F227" s="25">
        <v>2</v>
      </c>
      <c r="G227" s="25">
        <v>46</v>
      </c>
      <c r="H227" s="25">
        <v>70</v>
      </c>
      <c r="I227" s="2"/>
    </row>
    <row r="228" spans="2:9" ht="15.75" thickBot="1" x14ac:dyDescent="0.3">
      <c r="B228" s="178"/>
      <c r="C228" s="91">
        <v>7</v>
      </c>
      <c r="D228" s="88"/>
      <c r="E228" s="25" t="s">
        <v>300</v>
      </c>
      <c r="F228" s="25">
        <v>2</v>
      </c>
      <c r="G228" s="25">
        <v>45</v>
      </c>
      <c r="H228" s="25">
        <v>65</v>
      </c>
      <c r="I228" s="2"/>
    </row>
    <row r="229" spans="2:9" x14ac:dyDescent="0.25">
      <c r="B229" s="167" t="s">
        <v>301</v>
      </c>
      <c r="C229" s="80">
        <v>8</v>
      </c>
      <c r="D229" s="51"/>
      <c r="E229" s="44" t="s">
        <v>302</v>
      </c>
      <c r="F229" s="44"/>
      <c r="G229" s="44">
        <v>74</v>
      </c>
      <c r="H229" s="44">
        <v>110</v>
      </c>
      <c r="I229" s="2"/>
    </row>
    <row r="230" spans="2:9" x14ac:dyDescent="0.25">
      <c r="B230" s="168"/>
      <c r="C230" s="81">
        <v>8</v>
      </c>
      <c r="D230" s="69">
        <v>7502271350028</v>
      </c>
      <c r="E230" s="25" t="s">
        <v>304</v>
      </c>
      <c r="F230" s="25"/>
      <c r="G230" s="25">
        <v>80</v>
      </c>
      <c r="H230" s="25">
        <v>120</v>
      </c>
      <c r="I230" s="2"/>
    </row>
    <row r="231" spans="2:9" x14ac:dyDescent="0.25">
      <c r="B231" s="168"/>
      <c r="C231" s="81">
        <v>8</v>
      </c>
      <c r="D231" s="69">
        <v>7502271355955</v>
      </c>
      <c r="E231" s="25" t="s">
        <v>303</v>
      </c>
      <c r="F231" s="25"/>
      <c r="G231" s="25">
        <v>80</v>
      </c>
      <c r="H231" s="25">
        <v>120</v>
      </c>
      <c r="I231" s="2"/>
    </row>
    <row r="232" spans="2:9" x14ac:dyDescent="0.25">
      <c r="B232" s="168"/>
      <c r="C232" s="81">
        <v>8</v>
      </c>
      <c r="D232" s="69">
        <v>7502271351193</v>
      </c>
      <c r="E232" s="25" t="s">
        <v>305</v>
      </c>
      <c r="F232" s="25"/>
      <c r="G232" s="25">
        <v>48</v>
      </c>
      <c r="H232" s="25">
        <v>70</v>
      </c>
      <c r="I232" s="2"/>
    </row>
    <row r="233" spans="2:9" x14ac:dyDescent="0.25">
      <c r="B233" s="168"/>
      <c r="C233" s="81">
        <v>8</v>
      </c>
      <c r="D233" s="69">
        <v>7501049341107</v>
      </c>
      <c r="E233" s="25" t="s">
        <v>306</v>
      </c>
      <c r="F233" s="25"/>
      <c r="G233" s="25">
        <v>160</v>
      </c>
      <c r="H233" s="25">
        <v>220</v>
      </c>
      <c r="I233" s="2"/>
    </row>
    <row r="234" spans="2:9" x14ac:dyDescent="0.25">
      <c r="B234" s="168"/>
      <c r="C234" s="81">
        <v>8</v>
      </c>
      <c r="D234" s="69"/>
      <c r="E234" s="25" t="s">
        <v>307</v>
      </c>
      <c r="F234" s="25"/>
      <c r="G234" s="25">
        <v>16.5</v>
      </c>
      <c r="H234" s="25">
        <v>25</v>
      </c>
      <c r="I234" s="2"/>
    </row>
    <row r="235" spans="2:9" x14ac:dyDescent="0.25">
      <c r="B235" s="168"/>
      <c r="C235" s="81">
        <v>8</v>
      </c>
      <c r="D235" s="69">
        <v>7502215301918</v>
      </c>
      <c r="E235" s="25" t="s">
        <v>308</v>
      </c>
      <c r="F235" s="25"/>
      <c r="G235" s="25">
        <v>22</v>
      </c>
      <c r="H235" s="25">
        <v>30</v>
      </c>
      <c r="I235" s="2"/>
    </row>
    <row r="236" spans="2:9" x14ac:dyDescent="0.25">
      <c r="B236" s="168"/>
      <c r="C236" s="81">
        <v>8</v>
      </c>
      <c r="D236" s="69">
        <v>7502215321916</v>
      </c>
      <c r="E236" s="25" t="s">
        <v>309</v>
      </c>
      <c r="F236" s="25"/>
      <c r="G236" s="25">
        <v>27</v>
      </c>
      <c r="H236" s="25">
        <v>35</v>
      </c>
      <c r="I236" s="2"/>
    </row>
    <row r="237" spans="2:9" x14ac:dyDescent="0.25">
      <c r="B237" s="168"/>
      <c r="C237" s="81">
        <v>8</v>
      </c>
      <c r="D237" s="69">
        <v>7501369931804</v>
      </c>
      <c r="E237" s="25" t="s">
        <v>310</v>
      </c>
      <c r="F237" s="25">
        <v>2</v>
      </c>
      <c r="G237" s="25">
        <v>15.5</v>
      </c>
      <c r="H237" s="25">
        <v>24</v>
      </c>
      <c r="I237" s="2"/>
    </row>
    <row r="238" spans="2:9" x14ac:dyDescent="0.25">
      <c r="B238" s="168"/>
      <c r="C238" s="81">
        <v>8</v>
      </c>
      <c r="D238" s="69">
        <v>7505500762777</v>
      </c>
      <c r="E238" s="25" t="s">
        <v>311</v>
      </c>
      <c r="F238" s="25">
        <v>1</v>
      </c>
      <c r="G238" s="25">
        <v>38.5</v>
      </c>
      <c r="H238" s="25">
        <v>55</v>
      </c>
      <c r="I238" s="2"/>
    </row>
    <row r="239" spans="2:9" x14ac:dyDescent="0.25">
      <c r="B239" s="168"/>
      <c r="C239" s="81">
        <v>8</v>
      </c>
      <c r="D239" s="69"/>
      <c r="E239" s="25" t="s">
        <v>312</v>
      </c>
      <c r="F239" s="25">
        <v>2</v>
      </c>
      <c r="G239" s="25">
        <v>20</v>
      </c>
      <c r="H239" s="25">
        <v>30</v>
      </c>
      <c r="I239" s="2"/>
    </row>
    <row r="240" spans="2:9" x14ac:dyDescent="0.25">
      <c r="B240" s="168"/>
      <c r="C240" s="81">
        <v>8</v>
      </c>
      <c r="D240" s="69">
        <v>7500211001122</v>
      </c>
      <c r="E240" s="25" t="s">
        <v>313</v>
      </c>
      <c r="F240" s="25">
        <v>1</v>
      </c>
      <c r="G240" s="25">
        <v>7</v>
      </c>
      <c r="H240" s="25">
        <v>10</v>
      </c>
      <c r="I240" s="2"/>
    </row>
    <row r="241" spans="2:9" x14ac:dyDescent="0.25">
      <c r="B241" s="168"/>
      <c r="C241" s="81">
        <v>8</v>
      </c>
      <c r="D241" s="69">
        <v>7500211003553</v>
      </c>
      <c r="E241" s="25" t="s">
        <v>314</v>
      </c>
      <c r="F241" s="25">
        <v>1</v>
      </c>
      <c r="G241" s="25">
        <v>9</v>
      </c>
      <c r="H241" s="25">
        <v>15</v>
      </c>
      <c r="I241" s="2"/>
    </row>
    <row r="242" spans="2:9" x14ac:dyDescent="0.25">
      <c r="B242" s="168"/>
      <c r="C242" s="81">
        <v>8</v>
      </c>
      <c r="D242" s="69">
        <v>7505500764467</v>
      </c>
      <c r="E242" s="25" t="s">
        <v>316</v>
      </c>
      <c r="F242" s="25"/>
      <c r="G242" s="25">
        <v>5.5</v>
      </c>
      <c r="H242" s="25">
        <v>10</v>
      </c>
      <c r="I242" s="2"/>
    </row>
    <row r="243" spans="2:9" x14ac:dyDescent="0.25">
      <c r="B243" s="168"/>
      <c r="C243" s="81">
        <v>8</v>
      </c>
      <c r="D243" s="69">
        <v>7505500764474</v>
      </c>
      <c r="E243" s="25" t="s">
        <v>315</v>
      </c>
      <c r="F243" s="25"/>
      <c r="G243" s="25">
        <v>6.5</v>
      </c>
      <c r="H243" s="25">
        <v>11</v>
      </c>
      <c r="I243" s="2"/>
    </row>
    <row r="244" spans="2:9" x14ac:dyDescent="0.25">
      <c r="B244" s="168"/>
      <c r="C244" s="81">
        <v>8</v>
      </c>
      <c r="D244" s="69">
        <v>7505500764481</v>
      </c>
      <c r="E244" s="25" t="s">
        <v>369</v>
      </c>
      <c r="F244" s="25"/>
      <c r="G244" s="25">
        <v>7.5</v>
      </c>
      <c r="H244" s="25">
        <v>12</v>
      </c>
      <c r="I244" s="2"/>
    </row>
    <row r="245" spans="2:9" x14ac:dyDescent="0.25">
      <c r="B245" s="168"/>
      <c r="C245" s="81">
        <v>8</v>
      </c>
      <c r="D245" s="69"/>
      <c r="E245" s="25" t="s">
        <v>317</v>
      </c>
      <c r="F245" s="25"/>
      <c r="G245" s="25">
        <v>15.5</v>
      </c>
      <c r="H245" s="25">
        <v>25</v>
      </c>
      <c r="I245" s="2"/>
    </row>
    <row r="246" spans="2:9" x14ac:dyDescent="0.25">
      <c r="B246" s="168"/>
      <c r="C246" s="81">
        <v>8</v>
      </c>
      <c r="D246" s="69">
        <v>7501556440102</v>
      </c>
      <c r="E246" s="25" t="s">
        <v>318</v>
      </c>
      <c r="F246" s="25"/>
      <c r="G246" s="25">
        <v>53</v>
      </c>
      <c r="H246" s="25">
        <v>70</v>
      </c>
      <c r="I246" s="2"/>
    </row>
    <row r="247" spans="2:9" x14ac:dyDescent="0.25">
      <c r="B247" s="168"/>
      <c r="C247" s="81">
        <v>8</v>
      </c>
      <c r="D247" s="69">
        <v>7503013897252</v>
      </c>
      <c r="E247" s="25" t="s">
        <v>319</v>
      </c>
      <c r="F247" s="25"/>
      <c r="G247" s="25">
        <v>129</v>
      </c>
      <c r="H247" s="25">
        <v>170</v>
      </c>
      <c r="I247" s="2"/>
    </row>
    <row r="248" spans="2:9" x14ac:dyDescent="0.25">
      <c r="B248" s="168"/>
      <c r="C248" s="81">
        <v>8</v>
      </c>
      <c r="D248" s="69">
        <v>7503013897269</v>
      </c>
      <c r="E248" s="25" t="s">
        <v>320</v>
      </c>
      <c r="F248" s="25"/>
      <c r="G248" s="25">
        <v>75</v>
      </c>
      <c r="H248" s="25">
        <v>100</v>
      </c>
      <c r="I248" s="2"/>
    </row>
    <row r="249" spans="2:9" x14ac:dyDescent="0.25">
      <c r="B249" s="168"/>
      <c r="C249" s="81">
        <v>8</v>
      </c>
      <c r="D249" s="69">
        <v>7501556404500</v>
      </c>
      <c r="E249" s="25" t="s">
        <v>321</v>
      </c>
      <c r="F249" s="25"/>
      <c r="G249" s="25">
        <v>39</v>
      </c>
      <c r="H249" s="25">
        <v>55</v>
      </c>
      <c r="I249" s="2"/>
    </row>
    <row r="250" spans="2:9" x14ac:dyDescent="0.25">
      <c r="B250" s="168"/>
      <c r="C250" s="81">
        <v>8</v>
      </c>
      <c r="D250" s="69">
        <v>7501556440126</v>
      </c>
      <c r="E250" s="25" t="s">
        <v>322</v>
      </c>
      <c r="F250" s="25"/>
      <c r="G250" s="25">
        <v>37</v>
      </c>
      <c r="H250" s="25">
        <v>50</v>
      </c>
      <c r="I250" s="2"/>
    </row>
    <row r="251" spans="2:9" x14ac:dyDescent="0.25">
      <c r="B251" s="168"/>
      <c r="C251" s="81">
        <v>8</v>
      </c>
      <c r="D251" s="69">
        <v>7501556440119</v>
      </c>
      <c r="E251" s="25" t="s">
        <v>323</v>
      </c>
      <c r="F251" s="25"/>
      <c r="G251" s="25">
        <v>37</v>
      </c>
      <c r="H251" s="25">
        <v>50</v>
      </c>
      <c r="I251" s="2"/>
    </row>
    <row r="252" spans="2:9" x14ac:dyDescent="0.25">
      <c r="B252" s="168"/>
      <c r="C252" s="81">
        <v>8</v>
      </c>
      <c r="D252" s="69">
        <v>7505500765228</v>
      </c>
      <c r="E252" s="25" t="s">
        <v>324</v>
      </c>
      <c r="F252" s="25"/>
      <c r="G252" s="25">
        <v>15.5</v>
      </c>
      <c r="H252" s="25">
        <v>22</v>
      </c>
      <c r="I252" s="2"/>
    </row>
    <row r="253" spans="2:9" x14ac:dyDescent="0.25">
      <c r="B253" s="168"/>
      <c r="C253" s="81">
        <v>8</v>
      </c>
      <c r="D253" s="69">
        <v>7505500765235</v>
      </c>
      <c r="E253" s="25" t="s">
        <v>325</v>
      </c>
      <c r="F253" s="25"/>
      <c r="G253" s="25">
        <v>27.5</v>
      </c>
      <c r="H253" s="25">
        <v>36</v>
      </c>
      <c r="I253" s="2"/>
    </row>
    <row r="254" spans="2:9" x14ac:dyDescent="0.25">
      <c r="B254" s="168"/>
      <c r="C254" s="81">
        <v>8</v>
      </c>
      <c r="D254" s="73">
        <v>7505500765211</v>
      </c>
      <c r="E254" s="25" t="s">
        <v>326</v>
      </c>
      <c r="F254" s="25"/>
      <c r="G254" s="25">
        <v>5</v>
      </c>
      <c r="H254" s="25">
        <v>10</v>
      </c>
      <c r="I254" s="2"/>
    </row>
    <row r="255" spans="2:9" x14ac:dyDescent="0.25">
      <c r="B255" s="168"/>
      <c r="C255" s="81">
        <v>8</v>
      </c>
      <c r="D255" s="69">
        <v>7505500765204</v>
      </c>
      <c r="E255" s="25" t="s">
        <v>327</v>
      </c>
      <c r="F255" s="25"/>
      <c r="G255" s="25">
        <v>10</v>
      </c>
      <c r="H255" s="25">
        <v>15</v>
      </c>
      <c r="I255" s="2"/>
    </row>
    <row r="256" spans="2:9" x14ac:dyDescent="0.25">
      <c r="B256" s="168"/>
      <c r="C256" s="81">
        <v>8</v>
      </c>
      <c r="D256" s="69">
        <v>7502217850193</v>
      </c>
      <c r="E256" s="25" t="s">
        <v>328</v>
      </c>
      <c r="F256" s="25">
        <v>3</v>
      </c>
      <c r="G256" s="25">
        <v>16</v>
      </c>
      <c r="H256" s="25">
        <v>23</v>
      </c>
      <c r="I256" s="2"/>
    </row>
    <row r="257" spans="2:9" x14ac:dyDescent="0.25">
      <c r="B257" s="168"/>
      <c r="C257" s="81">
        <v>8</v>
      </c>
      <c r="D257" s="69">
        <v>7502217850100</v>
      </c>
      <c r="E257" s="25" t="s">
        <v>329</v>
      </c>
      <c r="F257" s="25">
        <v>3</v>
      </c>
      <c r="G257" s="25">
        <v>16</v>
      </c>
      <c r="H257" s="25">
        <v>23</v>
      </c>
      <c r="I257" s="2"/>
    </row>
    <row r="258" spans="2:9" x14ac:dyDescent="0.25">
      <c r="B258" s="168"/>
      <c r="C258" s="81">
        <v>8</v>
      </c>
      <c r="D258" s="69">
        <v>7502217850018</v>
      </c>
      <c r="E258" s="25" t="s">
        <v>330</v>
      </c>
      <c r="F258" s="25">
        <v>3</v>
      </c>
      <c r="G258" s="25">
        <v>16</v>
      </c>
      <c r="H258" s="25">
        <v>23</v>
      </c>
      <c r="I258" s="2"/>
    </row>
    <row r="259" spans="2:9" x14ac:dyDescent="0.25">
      <c r="B259" s="168"/>
      <c r="C259" s="81">
        <v>8</v>
      </c>
      <c r="D259" s="69">
        <v>7500211002327</v>
      </c>
      <c r="E259" s="25" t="s">
        <v>331</v>
      </c>
      <c r="F259" s="25"/>
      <c r="G259" s="25">
        <v>6</v>
      </c>
      <c r="H259" s="25">
        <v>10</v>
      </c>
      <c r="I259" s="2"/>
    </row>
    <row r="260" spans="2:9" x14ac:dyDescent="0.25">
      <c r="B260" s="168"/>
      <c r="C260" s="81">
        <v>8</v>
      </c>
      <c r="D260" s="69">
        <v>7500211001719</v>
      </c>
      <c r="E260" s="25" t="s">
        <v>332</v>
      </c>
      <c r="F260" s="25"/>
      <c r="G260" s="25">
        <v>5</v>
      </c>
      <c r="H260" s="25">
        <v>8</v>
      </c>
      <c r="I260" s="2"/>
    </row>
    <row r="261" spans="2:9" x14ac:dyDescent="0.25">
      <c r="B261" s="168"/>
      <c r="C261" s="81">
        <v>8</v>
      </c>
      <c r="D261" s="69">
        <v>7500211001795</v>
      </c>
      <c r="E261" s="25" t="s">
        <v>333</v>
      </c>
      <c r="F261" s="25"/>
      <c r="G261" s="25">
        <v>7</v>
      </c>
      <c r="H261" s="25">
        <v>11</v>
      </c>
      <c r="I261" s="2"/>
    </row>
    <row r="262" spans="2:9" x14ac:dyDescent="0.25">
      <c r="B262" s="168"/>
      <c r="C262" s="81">
        <v>8</v>
      </c>
      <c r="D262" s="69">
        <v>7500211002235</v>
      </c>
      <c r="E262" s="25" t="s">
        <v>334</v>
      </c>
      <c r="F262" s="25"/>
      <c r="G262" s="25">
        <v>8</v>
      </c>
      <c r="H262" s="25">
        <v>12</v>
      </c>
      <c r="I262" s="2"/>
    </row>
    <row r="263" spans="2:9" x14ac:dyDescent="0.25">
      <c r="B263" s="168"/>
      <c r="C263" s="81">
        <v>8</v>
      </c>
      <c r="D263" s="69">
        <v>7501556450033</v>
      </c>
      <c r="E263" s="25" t="s">
        <v>370</v>
      </c>
      <c r="F263" s="25"/>
      <c r="G263" s="25"/>
      <c r="H263" s="25">
        <v>12</v>
      </c>
      <c r="I263" s="2"/>
    </row>
    <row r="264" spans="2:9" x14ac:dyDescent="0.25">
      <c r="B264" s="168"/>
      <c r="C264" s="81">
        <v>8</v>
      </c>
      <c r="D264" s="69">
        <v>7501556450026</v>
      </c>
      <c r="E264" s="25" t="s">
        <v>371</v>
      </c>
      <c r="F264" s="25"/>
      <c r="G264" s="25"/>
      <c r="H264" s="25">
        <v>17</v>
      </c>
      <c r="I264" s="2"/>
    </row>
    <row r="265" spans="2:9" x14ac:dyDescent="0.25">
      <c r="B265" s="168"/>
      <c r="C265" s="81">
        <v>8</v>
      </c>
      <c r="D265" s="69">
        <v>7501556450019</v>
      </c>
      <c r="E265" s="25" t="s">
        <v>372</v>
      </c>
      <c r="F265" s="25"/>
      <c r="G265" s="25"/>
      <c r="H265" s="25">
        <v>23</v>
      </c>
      <c r="I265" s="2"/>
    </row>
  </sheetData>
  <mergeCells count="8">
    <mergeCell ref="B229:B265"/>
    <mergeCell ref="B131:B152"/>
    <mergeCell ref="B2:B54"/>
    <mergeCell ref="B153:B186"/>
    <mergeCell ref="B74:B91"/>
    <mergeCell ref="B92:B130"/>
    <mergeCell ref="B55:B73"/>
    <mergeCell ref="B187:B22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22" sqref="C22"/>
    </sheetView>
  </sheetViews>
  <sheetFormatPr baseColWidth="10" defaultRowHeight="15" x14ac:dyDescent="0.25"/>
  <cols>
    <col min="1" max="1" width="13.7109375" bestFit="1" customWidth="1"/>
    <col min="2" max="2" width="29.42578125" customWidth="1"/>
    <col min="3" max="3" width="32.7109375" bestFit="1" customWidth="1"/>
  </cols>
  <sheetData>
    <row r="1" spans="1:3" x14ac:dyDescent="0.25">
      <c r="A1" t="s">
        <v>376</v>
      </c>
      <c r="B1" t="s">
        <v>377</v>
      </c>
      <c r="C1" t="s">
        <v>378</v>
      </c>
    </row>
    <row r="2" spans="1:3" x14ac:dyDescent="0.25">
      <c r="A2">
        <v>1</v>
      </c>
      <c r="B2" t="s">
        <v>87</v>
      </c>
      <c r="C2" t="s">
        <v>87</v>
      </c>
    </row>
    <row r="3" spans="1:3" x14ac:dyDescent="0.25">
      <c r="A3">
        <v>2</v>
      </c>
      <c r="B3" t="s">
        <v>3</v>
      </c>
      <c r="C3" t="s">
        <v>3</v>
      </c>
    </row>
    <row r="4" spans="1:3" x14ac:dyDescent="0.25">
      <c r="A4">
        <v>3</v>
      </c>
      <c r="B4" t="s">
        <v>222</v>
      </c>
      <c r="C4" t="s">
        <v>222</v>
      </c>
    </row>
    <row r="5" spans="1:3" x14ac:dyDescent="0.25">
      <c r="A5">
        <v>4</v>
      </c>
      <c r="B5" t="s">
        <v>6</v>
      </c>
      <c r="C5" t="s">
        <v>6</v>
      </c>
    </row>
    <row r="6" spans="1:3" x14ac:dyDescent="0.25">
      <c r="A6">
        <v>5</v>
      </c>
      <c r="B6" t="s">
        <v>111</v>
      </c>
      <c r="C6" t="s">
        <v>111</v>
      </c>
    </row>
    <row r="7" spans="1:3" x14ac:dyDescent="0.25">
      <c r="A7">
        <v>6</v>
      </c>
      <c r="B7" t="s">
        <v>113</v>
      </c>
      <c r="C7" t="s">
        <v>113</v>
      </c>
    </row>
    <row r="8" spans="1:3" x14ac:dyDescent="0.25">
      <c r="A8">
        <v>7</v>
      </c>
      <c r="B8" t="s">
        <v>139</v>
      </c>
      <c r="C8" t="s">
        <v>139</v>
      </c>
    </row>
    <row r="9" spans="1:3" x14ac:dyDescent="0.25">
      <c r="A9">
        <v>8</v>
      </c>
      <c r="B9" t="s">
        <v>301</v>
      </c>
      <c r="C9" t="s">
        <v>301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5"/>
  <sheetViews>
    <sheetView tabSelected="1" topLeftCell="B1" workbookViewId="0">
      <pane ySplit="1" topLeftCell="A59" activePane="bottomLeft" state="frozen"/>
      <selection pane="bottomLeft" activeCell="F39" sqref="F39"/>
    </sheetView>
  </sheetViews>
  <sheetFormatPr baseColWidth="10" defaultRowHeight="15" x14ac:dyDescent="0.25"/>
  <cols>
    <col min="1" max="1" width="12.7109375" bestFit="1" customWidth="1"/>
    <col min="2" max="2" width="14.7109375" bestFit="1" customWidth="1"/>
    <col min="3" max="3" width="33.42578125" customWidth="1"/>
    <col min="4" max="4" width="31.5703125" style="72" customWidth="1"/>
    <col min="5" max="5" width="11.5703125" bestFit="1" customWidth="1"/>
    <col min="6" max="6" width="17.28515625" bestFit="1" customWidth="1"/>
    <col min="7" max="7" width="22.85546875" customWidth="1"/>
    <col min="8" max="8" width="16" bestFit="1" customWidth="1"/>
    <col min="9" max="9" width="15.140625" bestFit="1" customWidth="1"/>
    <col min="10" max="10" width="13.7109375" bestFit="1" customWidth="1"/>
  </cols>
  <sheetData>
    <row r="1" spans="1:10" x14ac:dyDescent="0.25">
      <c r="A1" t="s">
        <v>379</v>
      </c>
      <c r="B1" t="s">
        <v>380</v>
      </c>
      <c r="C1" t="s">
        <v>378</v>
      </c>
      <c r="D1" s="72" t="s">
        <v>381</v>
      </c>
      <c r="E1" t="s">
        <v>382</v>
      </c>
      <c r="F1" t="s">
        <v>383</v>
      </c>
      <c r="G1" t="s">
        <v>388</v>
      </c>
      <c r="H1" t="s">
        <v>384</v>
      </c>
      <c r="I1" t="s">
        <v>385</v>
      </c>
      <c r="J1" t="s">
        <v>376</v>
      </c>
    </row>
    <row r="2" spans="1:10" x14ac:dyDescent="0.25">
      <c r="A2">
        <v>1</v>
      </c>
      <c r="B2">
        <f>posisdb_csharp.product.2[[#This Row],[ProductNo]]</f>
        <v>1</v>
      </c>
      <c r="C2" s="75" t="s">
        <v>88</v>
      </c>
      <c r="D2" s="72">
        <v>706460249361</v>
      </c>
      <c r="E2">
        <v>9</v>
      </c>
      <c r="F2">
        <v>7.9</v>
      </c>
      <c r="H2">
        <v>6</v>
      </c>
      <c r="I2">
        <v>2</v>
      </c>
      <c r="J2">
        <v>1</v>
      </c>
    </row>
    <row r="3" spans="1:10" x14ac:dyDescent="0.25">
      <c r="A3">
        <v>2</v>
      </c>
      <c r="B3">
        <f>posisdb_csharp.product.2[[#This Row],[ProductNo]]</f>
        <v>2</v>
      </c>
      <c r="C3" s="75" t="s">
        <v>90</v>
      </c>
      <c r="D3" s="72">
        <v>706460249316</v>
      </c>
      <c r="E3">
        <v>9</v>
      </c>
      <c r="F3">
        <v>7.9</v>
      </c>
      <c r="H3">
        <v>6</v>
      </c>
      <c r="I3">
        <v>2</v>
      </c>
      <c r="J3">
        <v>1</v>
      </c>
    </row>
    <row r="4" spans="1:10" x14ac:dyDescent="0.25">
      <c r="A4">
        <v>3</v>
      </c>
      <c r="B4">
        <f>posisdb_csharp.product.2[[#This Row],[ProductNo]]</f>
        <v>3</v>
      </c>
      <c r="C4" s="75" t="s">
        <v>89</v>
      </c>
      <c r="D4" s="72">
        <v>706460249248</v>
      </c>
      <c r="E4">
        <v>9</v>
      </c>
      <c r="F4">
        <v>7.9</v>
      </c>
      <c r="H4">
        <v>6</v>
      </c>
      <c r="I4">
        <v>2</v>
      </c>
      <c r="J4">
        <v>1</v>
      </c>
    </row>
    <row r="5" spans="1:10" x14ac:dyDescent="0.25">
      <c r="A5">
        <v>4</v>
      </c>
      <c r="B5">
        <f>posisdb_csharp.product.2[[#This Row],[ProductNo]]</f>
        <v>4</v>
      </c>
      <c r="C5" s="75" t="s">
        <v>91</v>
      </c>
      <c r="D5" s="72">
        <v>706460249279</v>
      </c>
      <c r="E5">
        <v>9</v>
      </c>
      <c r="F5">
        <v>7.9</v>
      </c>
      <c r="H5">
        <v>6</v>
      </c>
      <c r="I5">
        <v>2</v>
      </c>
      <c r="J5">
        <v>1</v>
      </c>
    </row>
    <row r="6" spans="1:10" x14ac:dyDescent="0.25">
      <c r="A6">
        <v>5</v>
      </c>
      <c r="B6">
        <f>posisdb_csharp.product.2[[#This Row],[ProductNo]]</f>
        <v>5</v>
      </c>
      <c r="C6" s="75" t="s">
        <v>93</v>
      </c>
      <c r="D6" s="72">
        <v>706460235920</v>
      </c>
      <c r="E6">
        <v>28</v>
      </c>
      <c r="F6">
        <v>25</v>
      </c>
      <c r="H6">
        <v>1</v>
      </c>
      <c r="I6">
        <v>2</v>
      </c>
      <c r="J6">
        <v>1</v>
      </c>
    </row>
    <row r="7" spans="1:10" x14ac:dyDescent="0.25">
      <c r="A7">
        <v>6</v>
      </c>
      <c r="B7">
        <f>posisdb_csharp.product.2[[#This Row],[ProductNo]]</f>
        <v>6</v>
      </c>
      <c r="C7" s="75" t="s">
        <v>94</v>
      </c>
      <c r="D7" s="72">
        <v>706460236101</v>
      </c>
      <c r="E7">
        <v>28</v>
      </c>
      <c r="F7">
        <v>25</v>
      </c>
      <c r="H7">
        <v>2</v>
      </c>
      <c r="I7">
        <v>2</v>
      </c>
      <c r="J7">
        <v>1</v>
      </c>
    </row>
    <row r="8" spans="1:10" x14ac:dyDescent="0.25">
      <c r="A8">
        <v>7</v>
      </c>
      <c r="B8">
        <f>posisdb_csharp.product.2[[#This Row],[ProductNo]]</f>
        <v>7</v>
      </c>
      <c r="C8" s="75" t="s">
        <v>95</v>
      </c>
      <c r="E8">
        <v>35</v>
      </c>
      <c r="F8">
        <v>26.6</v>
      </c>
      <c r="H8">
        <v>6</v>
      </c>
      <c r="I8">
        <v>2</v>
      </c>
      <c r="J8">
        <v>1</v>
      </c>
    </row>
    <row r="9" spans="1:10" x14ac:dyDescent="0.25">
      <c r="A9">
        <v>8</v>
      </c>
      <c r="B9">
        <f>posisdb_csharp.product.2[[#This Row],[ProductNo]]</f>
        <v>8</v>
      </c>
      <c r="C9" s="75" t="s">
        <v>338</v>
      </c>
      <c r="D9" s="72">
        <v>38100026743</v>
      </c>
      <c r="E9">
        <v>45</v>
      </c>
      <c r="F9">
        <v>33.15</v>
      </c>
      <c r="H9">
        <v>6</v>
      </c>
      <c r="I9">
        <v>2</v>
      </c>
      <c r="J9">
        <v>1</v>
      </c>
    </row>
    <row r="10" spans="1:10" x14ac:dyDescent="0.25">
      <c r="A10">
        <v>9</v>
      </c>
      <c r="B10">
        <f>posisdb_csharp.product.2[[#This Row],[ProductNo]]</f>
        <v>9</v>
      </c>
      <c r="C10" s="75" t="s">
        <v>339</v>
      </c>
      <c r="D10" s="72">
        <v>38100026712</v>
      </c>
      <c r="E10">
        <v>45</v>
      </c>
      <c r="F10">
        <v>33.15</v>
      </c>
      <c r="I10">
        <v>2</v>
      </c>
      <c r="J10">
        <v>1</v>
      </c>
    </row>
    <row r="11" spans="1:10" x14ac:dyDescent="0.25">
      <c r="A11">
        <v>10</v>
      </c>
      <c r="B11">
        <f>posisdb_csharp.product.2[[#This Row],[ProductNo]]</f>
        <v>10</v>
      </c>
      <c r="C11" s="75" t="s">
        <v>340</v>
      </c>
      <c r="D11" s="72">
        <v>52742187501</v>
      </c>
      <c r="E11">
        <v>120</v>
      </c>
      <c r="F11">
        <v>96</v>
      </c>
      <c r="H11">
        <v>1</v>
      </c>
      <c r="I11">
        <v>2</v>
      </c>
      <c r="J11">
        <v>1</v>
      </c>
    </row>
    <row r="12" spans="1:10" x14ac:dyDescent="0.25">
      <c r="A12">
        <v>11</v>
      </c>
      <c r="B12">
        <f>posisdb_csharp.product.2[[#This Row],[ProductNo]]</f>
        <v>11</v>
      </c>
      <c r="C12" s="75" t="s">
        <v>341</v>
      </c>
      <c r="D12" s="72">
        <v>52742187303</v>
      </c>
      <c r="E12">
        <v>120</v>
      </c>
      <c r="F12">
        <v>96</v>
      </c>
      <c r="H12">
        <v>1</v>
      </c>
      <c r="I12">
        <v>2</v>
      </c>
      <c r="J12">
        <v>1</v>
      </c>
    </row>
    <row r="13" spans="1:10" x14ac:dyDescent="0.25">
      <c r="A13">
        <v>12</v>
      </c>
      <c r="B13">
        <f>posisdb_csharp.product.2[[#This Row],[ProductNo]]</f>
        <v>12</v>
      </c>
      <c r="C13" s="75" t="s">
        <v>342</v>
      </c>
      <c r="D13" s="72">
        <v>52742187204</v>
      </c>
      <c r="E13">
        <v>120</v>
      </c>
      <c r="F13">
        <v>96</v>
      </c>
      <c r="H13">
        <v>1</v>
      </c>
      <c r="I13">
        <v>2</v>
      </c>
      <c r="J13">
        <v>1</v>
      </c>
    </row>
    <row r="14" spans="1:10" x14ac:dyDescent="0.25">
      <c r="A14">
        <v>13</v>
      </c>
      <c r="B14">
        <f>posisdb_csharp.product.2[[#This Row],[ProductNo]]</f>
        <v>13</v>
      </c>
      <c r="C14" s="75" t="s">
        <v>278</v>
      </c>
      <c r="D14" s="72">
        <v>7501556439144</v>
      </c>
      <c r="E14">
        <v>33</v>
      </c>
      <c r="F14">
        <v>18</v>
      </c>
      <c r="H14">
        <v>1</v>
      </c>
      <c r="I14">
        <v>2</v>
      </c>
      <c r="J14">
        <v>1</v>
      </c>
    </row>
    <row r="15" spans="1:10" x14ac:dyDescent="0.25">
      <c r="A15">
        <v>14</v>
      </c>
      <c r="B15">
        <f>posisdb_csharp.product.2[[#This Row],[ProductNo]]</f>
        <v>14</v>
      </c>
      <c r="C15" s="75" t="s">
        <v>279</v>
      </c>
      <c r="D15" s="72">
        <v>7501556437485</v>
      </c>
      <c r="E15">
        <v>49</v>
      </c>
      <c r="F15">
        <v>34</v>
      </c>
      <c r="H15">
        <v>1</v>
      </c>
      <c r="I15">
        <v>2</v>
      </c>
      <c r="J15">
        <v>1</v>
      </c>
    </row>
    <row r="16" spans="1:10" x14ac:dyDescent="0.25">
      <c r="A16">
        <v>15</v>
      </c>
      <c r="B16">
        <f>posisdb_csharp.product.2[[#This Row],[ProductNo]]</f>
        <v>15</v>
      </c>
      <c r="C16" s="75" t="s">
        <v>343</v>
      </c>
      <c r="D16" s="72">
        <v>7501556438420</v>
      </c>
      <c r="I16">
        <v>2</v>
      </c>
      <c r="J16">
        <v>1</v>
      </c>
    </row>
    <row r="17" spans="1:10" x14ac:dyDescent="0.25">
      <c r="A17">
        <v>16</v>
      </c>
      <c r="B17">
        <f>posisdb_csharp.product.2[[#This Row],[ProductNo]]</f>
        <v>16</v>
      </c>
      <c r="C17" s="75" t="s">
        <v>344</v>
      </c>
      <c r="D17" s="72">
        <v>7501556438413</v>
      </c>
      <c r="E17">
        <v>26</v>
      </c>
      <c r="F17">
        <v>14</v>
      </c>
      <c r="H17">
        <v>1</v>
      </c>
      <c r="I17">
        <v>2</v>
      </c>
      <c r="J17">
        <v>1</v>
      </c>
    </row>
    <row r="18" spans="1:10" x14ac:dyDescent="0.25">
      <c r="A18">
        <v>17</v>
      </c>
      <c r="B18">
        <f>posisdb_csharp.product.2[[#This Row],[ProductNo]]</f>
        <v>17</v>
      </c>
      <c r="C18" s="75" t="s">
        <v>345</v>
      </c>
      <c r="D18" s="72">
        <v>17800158169</v>
      </c>
      <c r="I18">
        <v>2</v>
      </c>
      <c r="J18">
        <v>1</v>
      </c>
    </row>
    <row r="19" spans="1:10" x14ac:dyDescent="0.25">
      <c r="A19">
        <v>18</v>
      </c>
      <c r="B19">
        <f>posisdb_csharp.product.2[[#This Row],[ProductNo]]</f>
        <v>18</v>
      </c>
      <c r="C19" s="75" t="s">
        <v>346</v>
      </c>
      <c r="D19" s="72">
        <v>17800158190</v>
      </c>
      <c r="I19">
        <v>2</v>
      </c>
      <c r="J19">
        <v>1</v>
      </c>
    </row>
    <row r="20" spans="1:10" x14ac:dyDescent="0.25">
      <c r="A20">
        <v>19</v>
      </c>
      <c r="B20">
        <f>posisdb_csharp.product.2[[#This Row],[ProductNo]]</f>
        <v>19</v>
      </c>
      <c r="C20" s="75" t="s">
        <v>347</v>
      </c>
      <c r="D20" s="72">
        <v>17800170888</v>
      </c>
      <c r="E20">
        <v>48</v>
      </c>
      <c r="F20">
        <v>36</v>
      </c>
      <c r="H20">
        <v>3</v>
      </c>
      <c r="I20">
        <v>2</v>
      </c>
      <c r="J20">
        <v>1</v>
      </c>
    </row>
    <row r="21" spans="1:10" x14ac:dyDescent="0.25">
      <c r="A21">
        <v>20</v>
      </c>
      <c r="B21">
        <f>posisdb_csharp.product.2[[#This Row],[ProductNo]]</f>
        <v>20</v>
      </c>
      <c r="C21" s="75" t="s">
        <v>281</v>
      </c>
      <c r="D21" s="72">
        <v>38100175175</v>
      </c>
      <c r="E21">
        <v>55</v>
      </c>
      <c r="F21">
        <v>42.5</v>
      </c>
      <c r="H21">
        <v>6</v>
      </c>
      <c r="I21">
        <v>2</v>
      </c>
      <c r="J21">
        <v>1</v>
      </c>
    </row>
    <row r="22" spans="1:10" x14ac:dyDescent="0.25">
      <c r="A22">
        <v>21</v>
      </c>
      <c r="B22">
        <f>posisdb_csharp.product.2[[#This Row],[ProductNo]]</f>
        <v>21</v>
      </c>
      <c r="C22" s="75" t="s">
        <v>280</v>
      </c>
      <c r="E22">
        <v>43</v>
      </c>
      <c r="F22">
        <v>30</v>
      </c>
      <c r="H22">
        <v>1</v>
      </c>
      <c r="I22">
        <v>2</v>
      </c>
      <c r="J22">
        <v>1</v>
      </c>
    </row>
    <row r="23" spans="1:10" x14ac:dyDescent="0.25">
      <c r="A23">
        <v>22</v>
      </c>
      <c r="B23">
        <f>posisdb_csharp.product.2[[#This Row],[ProductNo]]</f>
        <v>22</v>
      </c>
      <c r="C23" s="75" t="s">
        <v>253</v>
      </c>
      <c r="D23" s="72">
        <v>7503008553279</v>
      </c>
      <c r="E23">
        <v>78</v>
      </c>
      <c r="F23">
        <v>475</v>
      </c>
      <c r="G23">
        <v>620</v>
      </c>
      <c r="H23">
        <v>8</v>
      </c>
      <c r="I23">
        <v>2</v>
      </c>
      <c r="J23">
        <v>1</v>
      </c>
    </row>
    <row r="24" spans="1:10" x14ac:dyDescent="0.25">
      <c r="A24">
        <v>23</v>
      </c>
      <c r="B24">
        <f>posisdb_csharp.product.2[[#This Row],[ProductNo]]</f>
        <v>23</v>
      </c>
      <c r="C24" s="75" t="s">
        <v>223</v>
      </c>
      <c r="D24" s="72">
        <v>7503008553231</v>
      </c>
      <c r="E24">
        <v>68</v>
      </c>
      <c r="F24">
        <v>930</v>
      </c>
      <c r="G24">
        <v>1209</v>
      </c>
      <c r="H24">
        <v>20</v>
      </c>
      <c r="I24">
        <v>2</v>
      </c>
      <c r="J24">
        <v>1</v>
      </c>
    </row>
    <row r="25" spans="1:10" x14ac:dyDescent="0.25">
      <c r="A25">
        <v>24</v>
      </c>
      <c r="B25">
        <f>posisdb_csharp.product.2[[#This Row],[ProductNo]]</f>
        <v>24</v>
      </c>
      <c r="C25" s="75" t="s">
        <v>226</v>
      </c>
      <c r="D25" s="72">
        <v>7503008553033</v>
      </c>
      <c r="E25">
        <v>80</v>
      </c>
      <c r="F25">
        <v>1100</v>
      </c>
      <c r="G25">
        <v>1430</v>
      </c>
      <c r="H25">
        <v>20</v>
      </c>
      <c r="I25">
        <v>2</v>
      </c>
      <c r="J25">
        <v>1</v>
      </c>
    </row>
    <row r="26" spans="1:10" x14ac:dyDescent="0.25">
      <c r="A26">
        <v>25</v>
      </c>
      <c r="B26">
        <f>posisdb_csharp.product.2[[#This Row],[ProductNo]]</f>
        <v>25</v>
      </c>
      <c r="C26" s="75" t="s">
        <v>228</v>
      </c>
      <c r="D26" s="72">
        <v>7503008553965</v>
      </c>
      <c r="E26">
        <v>240</v>
      </c>
      <c r="F26">
        <v>185</v>
      </c>
      <c r="G26">
        <v>240</v>
      </c>
      <c r="H26">
        <v>1</v>
      </c>
      <c r="I26">
        <v>2</v>
      </c>
      <c r="J26">
        <v>1</v>
      </c>
    </row>
    <row r="27" spans="1:10" x14ac:dyDescent="0.25">
      <c r="A27">
        <v>26</v>
      </c>
      <c r="B27">
        <f>posisdb_csharp.product.2[[#This Row],[ProductNo]]</f>
        <v>26</v>
      </c>
      <c r="C27" s="75" t="s">
        <v>229</v>
      </c>
      <c r="D27" s="72">
        <v>7503008553477</v>
      </c>
      <c r="E27">
        <v>247</v>
      </c>
      <c r="F27">
        <v>190</v>
      </c>
      <c r="G27">
        <v>247</v>
      </c>
      <c r="H27">
        <v>1</v>
      </c>
      <c r="I27">
        <v>2</v>
      </c>
      <c r="J27">
        <v>1</v>
      </c>
    </row>
    <row r="28" spans="1:10" x14ac:dyDescent="0.25">
      <c r="A28">
        <v>27</v>
      </c>
      <c r="B28">
        <f>posisdb_csharp.product.2[[#This Row],[ProductNo]]</f>
        <v>27</v>
      </c>
      <c r="C28" s="75" t="s">
        <v>348</v>
      </c>
      <c r="E28">
        <v>0</v>
      </c>
      <c r="I28">
        <v>2</v>
      </c>
      <c r="J28">
        <v>1</v>
      </c>
    </row>
    <row r="29" spans="1:10" x14ac:dyDescent="0.25">
      <c r="A29">
        <v>28</v>
      </c>
      <c r="B29">
        <f>posisdb_csharp.product.2[[#This Row],[ProductNo]]</f>
        <v>28</v>
      </c>
      <c r="C29" s="75" t="s">
        <v>349</v>
      </c>
      <c r="E29">
        <v>33</v>
      </c>
      <c r="F29">
        <v>720</v>
      </c>
      <c r="G29">
        <v>820</v>
      </c>
      <c r="H29">
        <v>25</v>
      </c>
      <c r="I29">
        <v>2</v>
      </c>
      <c r="J29">
        <v>1</v>
      </c>
    </row>
    <row r="30" spans="1:10" x14ac:dyDescent="0.25">
      <c r="A30">
        <v>29</v>
      </c>
      <c r="B30">
        <f>posisdb_csharp.product.2[[#This Row],[ProductNo]]</f>
        <v>29</v>
      </c>
      <c r="C30" s="75" t="s">
        <v>233</v>
      </c>
      <c r="D30" s="72">
        <v>7501072207333</v>
      </c>
      <c r="E30">
        <v>39</v>
      </c>
      <c r="F30">
        <v>675</v>
      </c>
      <c r="G30">
        <v>780</v>
      </c>
      <c r="H30">
        <v>20</v>
      </c>
      <c r="I30">
        <v>2</v>
      </c>
      <c r="J30">
        <v>1</v>
      </c>
    </row>
    <row r="31" spans="1:10" x14ac:dyDescent="0.25">
      <c r="A31">
        <v>30</v>
      </c>
      <c r="B31">
        <f>posisdb_csharp.product.2[[#This Row],[ProductNo]]</f>
        <v>30</v>
      </c>
      <c r="C31" s="75" t="s">
        <v>234</v>
      </c>
      <c r="E31">
        <v>25</v>
      </c>
      <c r="F31">
        <v>520</v>
      </c>
      <c r="G31">
        <v>650</v>
      </c>
      <c r="H31">
        <v>25</v>
      </c>
      <c r="I31">
        <v>2</v>
      </c>
      <c r="J31">
        <v>1</v>
      </c>
    </row>
    <row r="32" spans="1:10" x14ac:dyDescent="0.25">
      <c r="A32">
        <v>31</v>
      </c>
      <c r="B32">
        <f>posisdb_csharp.product.2[[#This Row],[ProductNo]]</f>
        <v>31</v>
      </c>
      <c r="C32" s="75" t="s">
        <v>235</v>
      </c>
      <c r="E32">
        <v>37</v>
      </c>
      <c r="F32">
        <v>630</v>
      </c>
      <c r="G32">
        <v>730</v>
      </c>
      <c r="H32">
        <v>20</v>
      </c>
      <c r="I32">
        <v>2</v>
      </c>
      <c r="J32">
        <v>1</v>
      </c>
    </row>
    <row r="33" spans="1:10" x14ac:dyDescent="0.25">
      <c r="A33">
        <v>32</v>
      </c>
      <c r="B33">
        <f>posisdb_csharp.product.2[[#This Row],[ProductNo]]</f>
        <v>32</v>
      </c>
      <c r="C33" s="75" t="s">
        <v>236</v>
      </c>
      <c r="E33">
        <v>29</v>
      </c>
      <c r="F33">
        <v>354</v>
      </c>
      <c r="G33">
        <v>454</v>
      </c>
      <c r="H33">
        <v>15</v>
      </c>
      <c r="I33">
        <v>2</v>
      </c>
      <c r="J33">
        <v>1</v>
      </c>
    </row>
    <row r="34" spans="1:10" x14ac:dyDescent="0.25">
      <c r="A34">
        <v>33</v>
      </c>
      <c r="B34">
        <f>posisdb_csharp.product.2[[#This Row],[ProductNo]]</f>
        <v>33</v>
      </c>
      <c r="C34" s="75" t="s">
        <v>336</v>
      </c>
      <c r="E34">
        <v>38</v>
      </c>
      <c r="F34">
        <v>319</v>
      </c>
      <c r="G34">
        <v>410</v>
      </c>
      <c r="I34">
        <v>2</v>
      </c>
      <c r="J34">
        <v>1</v>
      </c>
    </row>
    <row r="35" spans="1:10" x14ac:dyDescent="0.25">
      <c r="A35">
        <v>34</v>
      </c>
      <c r="B35">
        <f>posisdb_csharp.product.2[[#This Row],[ProductNo]]</f>
        <v>34</v>
      </c>
      <c r="C35" s="75" t="s">
        <v>350</v>
      </c>
      <c r="D35" s="72">
        <v>74198010400</v>
      </c>
      <c r="E35">
        <v>83</v>
      </c>
      <c r="F35">
        <v>1002</v>
      </c>
      <c r="G35">
        <v>1350</v>
      </c>
      <c r="H35">
        <v>1</v>
      </c>
      <c r="I35">
        <v>2</v>
      </c>
      <c r="J35">
        <v>1</v>
      </c>
    </row>
    <row r="36" spans="1:10" x14ac:dyDescent="0.25">
      <c r="A36">
        <v>35</v>
      </c>
      <c r="B36">
        <f>posisdb_csharp.product.2[[#This Row],[ProductNo]]</f>
        <v>35</v>
      </c>
      <c r="C36" s="75" t="s">
        <v>283</v>
      </c>
      <c r="D36" s="72">
        <v>74198002405</v>
      </c>
      <c r="E36">
        <v>92</v>
      </c>
      <c r="F36">
        <v>1110</v>
      </c>
      <c r="G36">
        <v>1450</v>
      </c>
      <c r="H36">
        <v>1</v>
      </c>
      <c r="I36">
        <v>2</v>
      </c>
      <c r="J36">
        <v>1</v>
      </c>
    </row>
    <row r="37" spans="1:10" x14ac:dyDescent="0.25">
      <c r="A37">
        <v>36</v>
      </c>
      <c r="B37">
        <f>posisdb_csharp.product.2[[#This Row],[ProductNo]]</f>
        <v>36</v>
      </c>
      <c r="C37" s="75" t="s">
        <v>239</v>
      </c>
      <c r="D37" s="72">
        <v>74198002085</v>
      </c>
      <c r="E37">
        <v>340</v>
      </c>
      <c r="F37">
        <v>262</v>
      </c>
      <c r="G37">
        <v>340</v>
      </c>
      <c r="H37">
        <v>1</v>
      </c>
      <c r="I37">
        <v>2</v>
      </c>
      <c r="J37">
        <v>1</v>
      </c>
    </row>
    <row r="38" spans="1:10" x14ac:dyDescent="0.25">
      <c r="A38">
        <v>37</v>
      </c>
      <c r="B38">
        <f>posisdb_csharp.product.2[[#This Row],[ProductNo]]</f>
        <v>37</v>
      </c>
      <c r="C38" s="75" t="s">
        <v>351</v>
      </c>
      <c r="D38" s="72">
        <v>74198608164</v>
      </c>
      <c r="E38">
        <v>907</v>
      </c>
      <c r="F38">
        <v>698</v>
      </c>
      <c r="G38">
        <v>907</v>
      </c>
      <c r="H38">
        <v>1</v>
      </c>
      <c r="I38">
        <v>2</v>
      </c>
      <c r="J38">
        <v>1</v>
      </c>
    </row>
    <row r="39" spans="1:10" x14ac:dyDescent="0.25">
      <c r="A39">
        <v>38</v>
      </c>
      <c r="B39">
        <f>posisdb_csharp.product.2[[#This Row],[ProductNo]]</f>
        <v>38</v>
      </c>
      <c r="C39" s="75" t="s">
        <v>245</v>
      </c>
      <c r="D39" s="72">
        <v>7501072204691</v>
      </c>
      <c r="E39">
        <v>95</v>
      </c>
      <c r="F39">
        <v>1090</v>
      </c>
      <c r="G39">
        <v>1470</v>
      </c>
      <c r="H39">
        <v>1</v>
      </c>
      <c r="I39">
        <v>2</v>
      </c>
      <c r="J39">
        <v>1</v>
      </c>
    </row>
    <row r="40" spans="1:10" x14ac:dyDescent="0.25">
      <c r="A40">
        <v>39</v>
      </c>
      <c r="B40">
        <f>posisdb_csharp.product.2[[#This Row],[ProductNo]]</f>
        <v>39</v>
      </c>
      <c r="C40" s="75" t="s">
        <v>246</v>
      </c>
      <c r="D40" s="72">
        <v>7501072204585</v>
      </c>
      <c r="E40">
        <v>110</v>
      </c>
      <c r="F40">
        <v>1260</v>
      </c>
      <c r="G40">
        <v>1638</v>
      </c>
      <c r="H40">
        <v>1</v>
      </c>
      <c r="I40">
        <v>2</v>
      </c>
      <c r="J40">
        <v>1</v>
      </c>
    </row>
    <row r="41" spans="1:10" x14ac:dyDescent="0.25">
      <c r="A41">
        <v>40</v>
      </c>
      <c r="B41">
        <f>posisdb_csharp.product.2[[#This Row],[ProductNo]]</f>
        <v>40</v>
      </c>
      <c r="C41" s="75" t="s">
        <v>352</v>
      </c>
      <c r="D41" s="72">
        <v>706460000658</v>
      </c>
      <c r="I41">
        <v>2</v>
      </c>
      <c r="J41">
        <v>1</v>
      </c>
    </row>
    <row r="42" spans="1:10" x14ac:dyDescent="0.25">
      <c r="A42">
        <v>41</v>
      </c>
      <c r="B42">
        <f>posisdb_csharp.product.2[[#This Row],[ProductNo]]</f>
        <v>41</v>
      </c>
      <c r="C42" s="75" t="s">
        <v>353</v>
      </c>
      <c r="D42" s="72">
        <v>706460000740</v>
      </c>
      <c r="I42">
        <v>2</v>
      </c>
      <c r="J42">
        <v>1</v>
      </c>
    </row>
    <row r="43" spans="1:10" x14ac:dyDescent="0.25">
      <c r="A43">
        <v>42</v>
      </c>
      <c r="B43">
        <f>posisdb_csharp.product.2[[#This Row],[ProductNo]]</f>
        <v>42</v>
      </c>
      <c r="C43" s="75" t="s">
        <v>355</v>
      </c>
      <c r="D43" s="72">
        <v>706460000672</v>
      </c>
      <c r="I43">
        <v>2</v>
      </c>
      <c r="J43">
        <v>1</v>
      </c>
    </row>
    <row r="44" spans="1:10" x14ac:dyDescent="0.25">
      <c r="A44">
        <v>43</v>
      </c>
      <c r="B44">
        <f>posisdb_csharp.product.2[[#This Row],[ProductNo]]</f>
        <v>43</v>
      </c>
      <c r="C44" s="75" t="s">
        <v>354</v>
      </c>
      <c r="D44" s="72">
        <v>706460000665</v>
      </c>
      <c r="F44">
        <v>235</v>
      </c>
      <c r="G44">
        <v>9</v>
      </c>
      <c r="H44">
        <v>32</v>
      </c>
      <c r="I44">
        <v>2</v>
      </c>
      <c r="J44">
        <v>1</v>
      </c>
    </row>
    <row r="45" spans="1:10" x14ac:dyDescent="0.25">
      <c r="A45">
        <v>44</v>
      </c>
      <c r="B45">
        <f>posisdb_csharp.product.2[[#This Row],[ProductNo]]</f>
        <v>44</v>
      </c>
      <c r="C45" s="75" t="s">
        <v>248</v>
      </c>
      <c r="D45" s="72">
        <v>7503018223292</v>
      </c>
      <c r="E45">
        <v>17</v>
      </c>
      <c r="F45">
        <v>305</v>
      </c>
      <c r="G45">
        <v>425</v>
      </c>
      <c r="H45">
        <v>25</v>
      </c>
      <c r="I45">
        <v>2</v>
      </c>
      <c r="J45">
        <v>1</v>
      </c>
    </row>
    <row r="46" spans="1:10" x14ac:dyDescent="0.25">
      <c r="A46">
        <v>45</v>
      </c>
      <c r="B46">
        <f>posisdb_csharp.product.2[[#This Row],[ProductNo]]</f>
        <v>45</v>
      </c>
      <c r="C46" s="75" t="s">
        <v>249</v>
      </c>
      <c r="D46" s="72">
        <v>17800171267</v>
      </c>
      <c r="E46">
        <v>11</v>
      </c>
      <c r="F46">
        <v>200</v>
      </c>
      <c r="G46">
        <v>11</v>
      </c>
      <c r="H46">
        <v>24</v>
      </c>
      <c r="I46">
        <v>2</v>
      </c>
      <c r="J46">
        <v>1</v>
      </c>
    </row>
    <row r="47" spans="1:10" x14ac:dyDescent="0.25">
      <c r="A47">
        <v>46</v>
      </c>
      <c r="B47">
        <f>posisdb_csharp.product.2[[#This Row],[ProductNo]]</f>
        <v>46</v>
      </c>
      <c r="C47" s="75" t="s">
        <v>251</v>
      </c>
      <c r="E47">
        <v>32</v>
      </c>
      <c r="F47">
        <v>695</v>
      </c>
      <c r="G47">
        <v>800</v>
      </c>
      <c r="H47">
        <v>25</v>
      </c>
      <c r="I47">
        <v>2</v>
      </c>
      <c r="J47">
        <v>1</v>
      </c>
    </row>
    <row r="48" spans="1:10" x14ac:dyDescent="0.25">
      <c r="A48">
        <v>47</v>
      </c>
      <c r="B48">
        <f>posisdb_csharp.product.2[[#This Row],[ProductNo]]</f>
        <v>47</v>
      </c>
      <c r="C48" s="75" t="s">
        <v>252</v>
      </c>
      <c r="E48">
        <v>36</v>
      </c>
      <c r="F48">
        <v>620</v>
      </c>
      <c r="G48">
        <v>720</v>
      </c>
      <c r="H48">
        <v>20</v>
      </c>
      <c r="I48">
        <v>2</v>
      </c>
      <c r="J48">
        <v>1</v>
      </c>
    </row>
    <row r="49" spans="1:10" x14ac:dyDescent="0.25">
      <c r="A49">
        <v>48</v>
      </c>
      <c r="B49">
        <f>posisdb_csharp.product.2[[#This Row],[ProductNo]]</f>
        <v>48</v>
      </c>
      <c r="C49" s="75" t="s">
        <v>291</v>
      </c>
      <c r="E49">
        <v>39</v>
      </c>
      <c r="F49">
        <v>648</v>
      </c>
      <c r="G49">
        <v>780</v>
      </c>
      <c r="H49">
        <v>20</v>
      </c>
      <c r="I49">
        <v>2</v>
      </c>
      <c r="J49">
        <v>1</v>
      </c>
    </row>
    <row r="50" spans="1:10" x14ac:dyDescent="0.25">
      <c r="A50">
        <v>49</v>
      </c>
      <c r="B50">
        <f>posisdb_csharp.product.2[[#This Row],[ProductNo]]</f>
        <v>49</v>
      </c>
      <c r="C50" s="75" t="s">
        <v>337</v>
      </c>
      <c r="E50">
        <v>30</v>
      </c>
      <c r="F50">
        <v>631</v>
      </c>
      <c r="G50">
        <v>750</v>
      </c>
      <c r="I50">
        <v>2</v>
      </c>
      <c r="J50">
        <v>1</v>
      </c>
    </row>
    <row r="51" spans="1:10" x14ac:dyDescent="0.25">
      <c r="A51">
        <v>50</v>
      </c>
      <c r="B51">
        <f>posisdb_csharp.product.2[[#This Row],[ProductNo]]</f>
        <v>50</v>
      </c>
      <c r="C51" s="75" t="s">
        <v>356</v>
      </c>
      <c r="D51" s="72">
        <v>7501777034586</v>
      </c>
      <c r="E51">
        <v>38</v>
      </c>
      <c r="F51">
        <v>360</v>
      </c>
      <c r="G51">
        <v>38</v>
      </c>
      <c r="I51">
        <v>2</v>
      </c>
      <c r="J51">
        <v>1</v>
      </c>
    </row>
    <row r="52" spans="1:10" x14ac:dyDescent="0.25">
      <c r="A52">
        <v>51</v>
      </c>
      <c r="B52">
        <f>posisdb_csharp.product.2[[#This Row],[ProductNo]]</f>
        <v>51</v>
      </c>
      <c r="C52" s="75" t="s">
        <v>373</v>
      </c>
      <c r="D52" s="72">
        <v>38100026903</v>
      </c>
      <c r="E52">
        <v>21</v>
      </c>
      <c r="I52">
        <v>2</v>
      </c>
      <c r="J52">
        <v>1</v>
      </c>
    </row>
    <row r="53" spans="1:10" x14ac:dyDescent="0.25">
      <c r="A53">
        <v>52</v>
      </c>
      <c r="B53">
        <f>posisdb_csharp.product.2[[#This Row],[ProductNo]]</f>
        <v>52</v>
      </c>
      <c r="C53" s="75" t="s">
        <v>374</v>
      </c>
      <c r="D53" s="72">
        <v>38100173409</v>
      </c>
      <c r="E53">
        <v>21</v>
      </c>
      <c r="I53">
        <v>2</v>
      </c>
      <c r="J53">
        <v>1</v>
      </c>
    </row>
    <row r="54" spans="1:10" x14ac:dyDescent="0.25">
      <c r="A54">
        <v>53</v>
      </c>
      <c r="B54">
        <f>posisdb_csharp.product.2[[#This Row],[ProductNo]]</f>
        <v>53</v>
      </c>
      <c r="C54" s="75" t="s">
        <v>375</v>
      </c>
      <c r="E54">
        <v>380</v>
      </c>
      <c r="F54">
        <v>319</v>
      </c>
      <c r="G54">
        <v>38</v>
      </c>
      <c r="H54">
        <v>10</v>
      </c>
      <c r="I54">
        <v>2</v>
      </c>
      <c r="J54">
        <v>1</v>
      </c>
    </row>
    <row r="55" spans="1:10" x14ac:dyDescent="0.25">
      <c r="A55">
        <v>54</v>
      </c>
      <c r="B55">
        <f>posisdb_csharp.product.2[[#This Row],[ProductNo]]</f>
        <v>54</v>
      </c>
      <c r="C55" s="75" t="s">
        <v>96</v>
      </c>
      <c r="D55" s="72">
        <v>98765432170215</v>
      </c>
      <c r="E55">
        <v>130</v>
      </c>
      <c r="F55">
        <v>105</v>
      </c>
      <c r="H55">
        <v>12</v>
      </c>
      <c r="I55">
        <v>2</v>
      </c>
      <c r="J55">
        <v>1</v>
      </c>
    </row>
    <row r="56" spans="1:10" x14ac:dyDescent="0.25">
      <c r="A56">
        <v>55</v>
      </c>
      <c r="B56">
        <f>posisdb_csharp.product.2[[#This Row],[ProductNo]]</f>
        <v>55</v>
      </c>
      <c r="C56" s="75" t="s">
        <v>147</v>
      </c>
      <c r="D56" s="72">
        <v>846998080910</v>
      </c>
      <c r="E56">
        <v>120</v>
      </c>
      <c r="F56">
        <v>92</v>
      </c>
      <c r="H56">
        <v>1</v>
      </c>
      <c r="I56">
        <v>2</v>
      </c>
      <c r="J56">
        <v>2</v>
      </c>
    </row>
    <row r="57" spans="1:10" x14ac:dyDescent="0.25">
      <c r="A57">
        <v>56</v>
      </c>
      <c r="B57">
        <f>posisdb_csharp.product.2[[#This Row],[ProductNo]]</f>
        <v>56</v>
      </c>
      <c r="C57" s="75" t="s">
        <v>148</v>
      </c>
      <c r="D57" s="72">
        <v>846998080941</v>
      </c>
      <c r="E57">
        <v>195</v>
      </c>
      <c r="F57">
        <v>146</v>
      </c>
      <c r="H57">
        <v>1</v>
      </c>
      <c r="I57">
        <v>2</v>
      </c>
      <c r="J57">
        <v>2</v>
      </c>
    </row>
    <row r="58" spans="1:10" x14ac:dyDescent="0.25">
      <c r="A58">
        <v>57</v>
      </c>
      <c r="B58">
        <f>posisdb_csharp.product.2[[#This Row],[ProductNo]]</f>
        <v>57</v>
      </c>
      <c r="C58" s="75" t="s">
        <v>157</v>
      </c>
      <c r="D58" s="72">
        <v>846998021982</v>
      </c>
      <c r="E58">
        <v>195</v>
      </c>
      <c r="F58">
        <v>140</v>
      </c>
      <c r="H58">
        <v>1</v>
      </c>
      <c r="I58">
        <v>2</v>
      </c>
      <c r="J58">
        <v>2</v>
      </c>
    </row>
    <row r="59" spans="1:10" x14ac:dyDescent="0.25">
      <c r="A59">
        <v>58</v>
      </c>
      <c r="B59">
        <f>posisdb_csharp.product.2[[#This Row],[ProductNo]]</f>
        <v>58</v>
      </c>
      <c r="C59" s="75" t="s">
        <v>150</v>
      </c>
      <c r="D59" s="72">
        <v>35585034188</v>
      </c>
      <c r="E59">
        <v>295</v>
      </c>
      <c r="F59">
        <v>211</v>
      </c>
      <c r="H59">
        <v>1</v>
      </c>
      <c r="I59">
        <v>2</v>
      </c>
      <c r="J59">
        <v>2</v>
      </c>
    </row>
    <row r="60" spans="1:10" x14ac:dyDescent="0.25">
      <c r="A60">
        <v>59</v>
      </c>
      <c r="B60">
        <f>posisdb_csharp.product.2[[#This Row],[ProductNo]]</f>
        <v>59</v>
      </c>
      <c r="C60" s="75" t="s">
        <v>149</v>
      </c>
      <c r="D60" s="72">
        <v>35585111148</v>
      </c>
      <c r="E60">
        <v>270</v>
      </c>
      <c r="F60">
        <v>197</v>
      </c>
      <c r="H60">
        <v>1</v>
      </c>
      <c r="I60">
        <v>2</v>
      </c>
      <c r="J60">
        <v>2</v>
      </c>
    </row>
    <row r="61" spans="1:10" x14ac:dyDescent="0.25">
      <c r="A61">
        <v>60</v>
      </c>
      <c r="B61">
        <f>posisdb_csharp.product.2[[#This Row],[ProductNo]]</f>
        <v>60</v>
      </c>
      <c r="C61" s="75" t="s">
        <v>156</v>
      </c>
      <c r="D61" s="72">
        <v>35585111315</v>
      </c>
      <c r="E61">
        <v>175</v>
      </c>
      <c r="F61">
        <v>125</v>
      </c>
      <c r="H61">
        <v>1</v>
      </c>
      <c r="I61">
        <v>2</v>
      </c>
      <c r="J61">
        <v>2</v>
      </c>
    </row>
    <row r="62" spans="1:10" x14ac:dyDescent="0.25">
      <c r="A62">
        <v>61</v>
      </c>
      <c r="B62">
        <f>posisdb_csharp.product.2[[#This Row],[ProductNo]]</f>
        <v>61</v>
      </c>
      <c r="C62" s="75" t="s">
        <v>357</v>
      </c>
      <c r="D62" s="72">
        <v>713080400706</v>
      </c>
      <c r="I62">
        <v>2</v>
      </c>
      <c r="J62">
        <v>2</v>
      </c>
    </row>
    <row r="63" spans="1:10" x14ac:dyDescent="0.25">
      <c r="A63">
        <v>62</v>
      </c>
      <c r="B63">
        <f>posisdb_csharp.product.2[[#This Row],[ProductNo]]</f>
        <v>62</v>
      </c>
      <c r="C63" s="75" t="s">
        <v>358</v>
      </c>
      <c r="D63" s="72">
        <v>713080400706</v>
      </c>
      <c r="E63">
        <v>185</v>
      </c>
      <c r="F63">
        <v>142</v>
      </c>
      <c r="H63">
        <v>2</v>
      </c>
      <c r="I63">
        <v>2</v>
      </c>
      <c r="J63">
        <v>2</v>
      </c>
    </row>
    <row r="64" spans="1:10" x14ac:dyDescent="0.25">
      <c r="A64">
        <v>63</v>
      </c>
      <c r="B64">
        <f>posisdb_csharp.product.2[[#This Row],[ProductNo]]</f>
        <v>63</v>
      </c>
      <c r="C64" s="75" t="s">
        <v>151</v>
      </c>
      <c r="D64" s="72">
        <v>29695520396</v>
      </c>
      <c r="E64">
        <v>345</v>
      </c>
      <c r="F64">
        <v>260</v>
      </c>
      <c r="H64">
        <v>1</v>
      </c>
      <c r="I64">
        <v>2</v>
      </c>
      <c r="J64">
        <v>2</v>
      </c>
    </row>
    <row r="65" spans="1:10" x14ac:dyDescent="0.25">
      <c r="A65">
        <v>64</v>
      </c>
      <c r="B65">
        <f>posisdb_csharp.product.2[[#This Row],[ProductNo]]</f>
        <v>64</v>
      </c>
      <c r="C65" s="75" t="s">
        <v>155</v>
      </c>
      <c r="D65" s="72">
        <v>32700130114</v>
      </c>
      <c r="E65">
        <v>95</v>
      </c>
      <c r="F65">
        <v>64</v>
      </c>
      <c r="H65">
        <v>1</v>
      </c>
      <c r="I65">
        <v>2</v>
      </c>
      <c r="J65">
        <v>2</v>
      </c>
    </row>
    <row r="66" spans="1:10" x14ac:dyDescent="0.25">
      <c r="A66">
        <v>65</v>
      </c>
      <c r="B66">
        <f>posisdb_csharp.product.2[[#This Row],[ProductNo]]</f>
        <v>65</v>
      </c>
      <c r="C66" s="75" t="s">
        <v>159</v>
      </c>
      <c r="D66" s="72">
        <v>8141994440501</v>
      </c>
      <c r="E66">
        <v>175</v>
      </c>
      <c r="F66">
        <v>116</v>
      </c>
      <c r="H66">
        <v>1</v>
      </c>
      <c r="I66">
        <v>2</v>
      </c>
      <c r="J66">
        <v>2</v>
      </c>
    </row>
    <row r="67" spans="1:10" x14ac:dyDescent="0.25">
      <c r="A67">
        <v>66</v>
      </c>
      <c r="B67">
        <f>posisdb_csharp.product.2[[#This Row],[ProductNo]]</f>
        <v>66</v>
      </c>
      <c r="C67" s="75" t="s">
        <v>158</v>
      </c>
      <c r="D67" s="72">
        <v>8141994440426</v>
      </c>
      <c r="E67">
        <v>145</v>
      </c>
      <c r="F67">
        <v>97</v>
      </c>
      <c r="H67">
        <v>1</v>
      </c>
      <c r="I67">
        <v>2</v>
      </c>
      <c r="J67">
        <v>2</v>
      </c>
    </row>
    <row r="68" spans="1:10" x14ac:dyDescent="0.25">
      <c r="A68">
        <v>67</v>
      </c>
      <c r="B68">
        <f>posisdb_csharp.product.2[[#This Row],[ProductNo]]</f>
        <v>67</v>
      </c>
      <c r="C68" s="75" t="s">
        <v>187</v>
      </c>
      <c r="D68" s="72">
        <v>7501556472578</v>
      </c>
      <c r="E68">
        <v>40</v>
      </c>
      <c r="F68">
        <v>20</v>
      </c>
      <c r="H68">
        <v>1</v>
      </c>
      <c r="I68">
        <v>2</v>
      </c>
      <c r="J68">
        <v>2</v>
      </c>
    </row>
    <row r="69" spans="1:10" x14ac:dyDescent="0.25">
      <c r="A69">
        <v>68</v>
      </c>
      <c r="B69">
        <f>posisdb_csharp.product.2[[#This Row],[ProductNo]]</f>
        <v>68</v>
      </c>
      <c r="C69" s="75" t="s">
        <v>188</v>
      </c>
      <c r="D69" s="72">
        <v>7501556472561</v>
      </c>
      <c r="E69">
        <v>40</v>
      </c>
      <c r="F69">
        <v>20</v>
      </c>
      <c r="H69">
        <v>1</v>
      </c>
      <c r="I69">
        <v>2</v>
      </c>
      <c r="J69">
        <v>2</v>
      </c>
    </row>
    <row r="70" spans="1:10" x14ac:dyDescent="0.25">
      <c r="A70">
        <v>69</v>
      </c>
      <c r="B70">
        <f>posisdb_csharp.product.2[[#This Row],[ProductNo]]</f>
        <v>69</v>
      </c>
      <c r="C70" s="75" t="s">
        <v>189</v>
      </c>
      <c r="D70" s="72">
        <v>7501556472561</v>
      </c>
      <c r="E70">
        <v>40</v>
      </c>
      <c r="F70">
        <v>20</v>
      </c>
      <c r="H70">
        <v>1</v>
      </c>
      <c r="I70">
        <v>2</v>
      </c>
      <c r="J70">
        <v>2</v>
      </c>
    </row>
    <row r="71" spans="1:10" x14ac:dyDescent="0.25">
      <c r="A71">
        <v>70</v>
      </c>
      <c r="B71">
        <f>posisdb_csharp.product.2[[#This Row],[ProductNo]]</f>
        <v>70</v>
      </c>
      <c r="C71" s="75" t="s">
        <v>190</v>
      </c>
      <c r="D71" s="72">
        <v>7502271358543</v>
      </c>
      <c r="E71">
        <v>60</v>
      </c>
      <c r="F71">
        <v>40</v>
      </c>
      <c r="H71">
        <v>1</v>
      </c>
      <c r="I71">
        <v>2</v>
      </c>
      <c r="J71">
        <v>2</v>
      </c>
    </row>
    <row r="72" spans="1:10" x14ac:dyDescent="0.25">
      <c r="A72">
        <v>71</v>
      </c>
      <c r="B72">
        <f>posisdb_csharp.product.2[[#This Row],[ProductNo]]</f>
        <v>71</v>
      </c>
      <c r="C72" s="75" t="s">
        <v>191</v>
      </c>
      <c r="D72" s="72">
        <v>7812235529</v>
      </c>
      <c r="E72">
        <v>100</v>
      </c>
      <c r="F72">
        <v>78</v>
      </c>
      <c r="H72">
        <v>1</v>
      </c>
      <c r="I72">
        <v>2</v>
      </c>
      <c r="J72">
        <v>2</v>
      </c>
    </row>
    <row r="73" spans="1:10" x14ac:dyDescent="0.25">
      <c r="A73">
        <v>72</v>
      </c>
      <c r="B73">
        <f>posisdb_csharp.product.2[[#This Row],[ProductNo]]</f>
        <v>72</v>
      </c>
      <c r="C73" s="75" t="s">
        <v>359</v>
      </c>
      <c r="D73" s="72">
        <v>7501556472868</v>
      </c>
      <c r="I73">
        <v>2</v>
      </c>
      <c r="J73">
        <v>2</v>
      </c>
    </row>
    <row r="74" spans="1:10" x14ac:dyDescent="0.25">
      <c r="A74">
        <v>73</v>
      </c>
      <c r="B74">
        <f>posisdb_csharp.product.2[[#This Row],[ProductNo]]</f>
        <v>73</v>
      </c>
      <c r="C74" s="75" t="s">
        <v>256</v>
      </c>
      <c r="E74">
        <v>130</v>
      </c>
      <c r="F74">
        <v>91</v>
      </c>
      <c r="H74">
        <v>2</v>
      </c>
      <c r="I74">
        <v>2</v>
      </c>
      <c r="J74">
        <v>3</v>
      </c>
    </row>
    <row r="75" spans="1:10" x14ac:dyDescent="0.25">
      <c r="A75">
        <v>74</v>
      </c>
      <c r="B75">
        <f>posisdb_csharp.product.2[[#This Row],[ProductNo]]</f>
        <v>74</v>
      </c>
      <c r="C75" s="75" t="s">
        <v>257</v>
      </c>
      <c r="E75">
        <v>145</v>
      </c>
      <c r="F75">
        <v>101</v>
      </c>
      <c r="H75">
        <v>2</v>
      </c>
      <c r="I75">
        <v>2</v>
      </c>
      <c r="J75">
        <v>3</v>
      </c>
    </row>
    <row r="76" spans="1:10" x14ac:dyDescent="0.25">
      <c r="A76">
        <v>75</v>
      </c>
      <c r="B76">
        <f>posisdb_csharp.product.2[[#This Row],[ProductNo]]</f>
        <v>75</v>
      </c>
      <c r="C76" s="75" t="s">
        <v>258</v>
      </c>
      <c r="E76">
        <v>165</v>
      </c>
      <c r="F76">
        <v>115</v>
      </c>
      <c r="H76">
        <v>2</v>
      </c>
      <c r="I76">
        <v>2</v>
      </c>
      <c r="J76">
        <v>3</v>
      </c>
    </row>
    <row r="77" spans="1:10" x14ac:dyDescent="0.25">
      <c r="A77">
        <v>76</v>
      </c>
      <c r="B77">
        <f>posisdb_csharp.product.2[[#This Row],[ProductNo]]</f>
        <v>76</v>
      </c>
      <c r="C77" s="75" t="s">
        <v>259</v>
      </c>
      <c r="E77">
        <v>185</v>
      </c>
      <c r="F77">
        <v>100</v>
      </c>
      <c r="H77">
        <v>2</v>
      </c>
      <c r="I77">
        <v>2</v>
      </c>
      <c r="J77">
        <v>3</v>
      </c>
    </row>
    <row r="78" spans="1:10" x14ac:dyDescent="0.25">
      <c r="A78">
        <v>77</v>
      </c>
      <c r="B78">
        <f>posisdb_csharp.product.2[[#This Row],[ProductNo]]</f>
        <v>77</v>
      </c>
      <c r="C78" s="75" t="s">
        <v>260</v>
      </c>
      <c r="E78">
        <v>70</v>
      </c>
      <c r="F78">
        <v>49</v>
      </c>
      <c r="H78">
        <v>1</v>
      </c>
      <c r="I78">
        <v>2</v>
      </c>
      <c r="J78">
        <v>3</v>
      </c>
    </row>
    <row r="79" spans="1:10" x14ac:dyDescent="0.25">
      <c r="A79">
        <v>78</v>
      </c>
      <c r="B79">
        <f>posisdb_csharp.product.2[[#This Row],[ProductNo]]</f>
        <v>78</v>
      </c>
      <c r="C79" s="75" t="s">
        <v>261</v>
      </c>
      <c r="E79">
        <v>80</v>
      </c>
      <c r="F79">
        <v>56</v>
      </c>
      <c r="H79">
        <v>1</v>
      </c>
      <c r="I79">
        <v>2</v>
      </c>
      <c r="J79">
        <v>3</v>
      </c>
    </row>
    <row r="80" spans="1:10" x14ac:dyDescent="0.25">
      <c r="A80">
        <v>79</v>
      </c>
      <c r="B80">
        <f>posisdb_csharp.product.2[[#This Row],[ProductNo]]</f>
        <v>79</v>
      </c>
      <c r="C80" s="75" t="s">
        <v>262</v>
      </c>
      <c r="E80">
        <v>110</v>
      </c>
      <c r="F80">
        <v>77</v>
      </c>
      <c r="H80">
        <v>1</v>
      </c>
      <c r="I80">
        <v>2</v>
      </c>
      <c r="J80">
        <v>3</v>
      </c>
    </row>
    <row r="81" spans="1:10" x14ac:dyDescent="0.25">
      <c r="A81">
        <v>80</v>
      </c>
      <c r="B81">
        <f>posisdb_csharp.product.2[[#This Row],[ProductNo]]</f>
        <v>80</v>
      </c>
      <c r="C81" s="75" t="s">
        <v>263</v>
      </c>
      <c r="E81">
        <v>160</v>
      </c>
      <c r="F81">
        <v>112</v>
      </c>
      <c r="H81">
        <v>1</v>
      </c>
      <c r="I81">
        <v>2</v>
      </c>
      <c r="J81">
        <v>3</v>
      </c>
    </row>
    <row r="82" spans="1:10" x14ac:dyDescent="0.25">
      <c r="A82">
        <v>81</v>
      </c>
      <c r="B82">
        <f>posisdb_csharp.product.2[[#This Row],[ProductNo]]</f>
        <v>81</v>
      </c>
      <c r="C82" s="75" t="s">
        <v>264</v>
      </c>
      <c r="E82">
        <v>200</v>
      </c>
      <c r="F82">
        <v>140</v>
      </c>
      <c r="H82">
        <v>1</v>
      </c>
      <c r="I82">
        <v>2</v>
      </c>
      <c r="J82">
        <v>3</v>
      </c>
    </row>
    <row r="83" spans="1:10" x14ac:dyDescent="0.25">
      <c r="A83">
        <v>82</v>
      </c>
      <c r="B83">
        <f>posisdb_csharp.product.2[[#This Row],[ProductNo]]</f>
        <v>82</v>
      </c>
      <c r="C83" s="75" t="s">
        <v>265</v>
      </c>
      <c r="E83">
        <v>230</v>
      </c>
      <c r="F83">
        <v>161</v>
      </c>
      <c r="H83">
        <v>1</v>
      </c>
      <c r="I83">
        <v>2</v>
      </c>
      <c r="J83">
        <v>3</v>
      </c>
    </row>
    <row r="84" spans="1:10" x14ac:dyDescent="0.25">
      <c r="A84">
        <v>83</v>
      </c>
      <c r="B84">
        <f>posisdb_csharp.product.2[[#This Row],[ProductNo]]</f>
        <v>83</v>
      </c>
      <c r="C84" s="75" t="s">
        <v>266</v>
      </c>
      <c r="E84">
        <v>250</v>
      </c>
      <c r="F84">
        <v>175</v>
      </c>
      <c r="H84">
        <v>1</v>
      </c>
      <c r="I84">
        <v>2</v>
      </c>
      <c r="J84">
        <v>3</v>
      </c>
    </row>
    <row r="85" spans="1:10" x14ac:dyDescent="0.25">
      <c r="A85">
        <v>84</v>
      </c>
      <c r="B85">
        <f>posisdb_csharp.product.2[[#This Row],[ProductNo]]</f>
        <v>84</v>
      </c>
      <c r="C85" s="75" t="s">
        <v>275</v>
      </c>
      <c r="E85">
        <v>350</v>
      </c>
      <c r="F85">
        <v>250</v>
      </c>
      <c r="H85">
        <v>0</v>
      </c>
      <c r="I85">
        <v>2</v>
      </c>
      <c r="J85">
        <v>3</v>
      </c>
    </row>
    <row r="86" spans="1:10" x14ac:dyDescent="0.25">
      <c r="A86">
        <v>85</v>
      </c>
      <c r="B86">
        <f>posisdb_csharp.product.2[[#This Row],[ProductNo]]</f>
        <v>85</v>
      </c>
      <c r="C86" s="75" t="s">
        <v>274</v>
      </c>
      <c r="E86">
        <v>690</v>
      </c>
      <c r="F86">
        <v>520</v>
      </c>
      <c r="H86">
        <v>0</v>
      </c>
      <c r="I86">
        <v>2</v>
      </c>
      <c r="J86">
        <v>3</v>
      </c>
    </row>
    <row r="87" spans="1:10" x14ac:dyDescent="0.25">
      <c r="A87">
        <v>86</v>
      </c>
      <c r="B87">
        <f>posisdb_csharp.product.2[[#This Row],[ProductNo]]</f>
        <v>86</v>
      </c>
      <c r="C87" s="75" t="s">
        <v>276</v>
      </c>
      <c r="E87">
        <v>1090</v>
      </c>
      <c r="F87">
        <v>763</v>
      </c>
      <c r="H87">
        <v>1</v>
      </c>
      <c r="I87">
        <v>2</v>
      </c>
      <c r="J87">
        <v>3</v>
      </c>
    </row>
    <row r="88" spans="1:10" x14ac:dyDescent="0.25">
      <c r="A88">
        <v>87</v>
      </c>
      <c r="B88">
        <f>posisdb_csharp.product.2[[#This Row],[ProductNo]]</f>
        <v>87</v>
      </c>
      <c r="C88" s="75" t="s">
        <v>277</v>
      </c>
      <c r="E88">
        <v>1705</v>
      </c>
      <c r="F88">
        <v>1200</v>
      </c>
      <c r="H88">
        <v>1</v>
      </c>
      <c r="I88">
        <v>2</v>
      </c>
      <c r="J88">
        <v>3</v>
      </c>
    </row>
    <row r="89" spans="1:10" x14ac:dyDescent="0.25">
      <c r="A89">
        <v>88</v>
      </c>
      <c r="B89">
        <f>posisdb_csharp.product.2[[#This Row],[ProductNo]]</f>
        <v>88</v>
      </c>
      <c r="C89" s="75" t="s">
        <v>285</v>
      </c>
      <c r="E89">
        <v>160</v>
      </c>
      <c r="F89">
        <v>150</v>
      </c>
      <c r="H89">
        <v>1</v>
      </c>
      <c r="I89">
        <v>2</v>
      </c>
      <c r="J89">
        <v>3</v>
      </c>
    </row>
    <row r="90" spans="1:10" x14ac:dyDescent="0.25">
      <c r="A90">
        <v>89</v>
      </c>
      <c r="B90">
        <f>posisdb_csharp.product.2[[#This Row],[ProductNo]]</f>
        <v>89</v>
      </c>
      <c r="C90" s="75" t="s">
        <v>286</v>
      </c>
      <c r="E90">
        <v>200</v>
      </c>
      <c r="F90">
        <v>150</v>
      </c>
      <c r="H90">
        <v>1</v>
      </c>
      <c r="I90">
        <v>2</v>
      </c>
      <c r="J90">
        <v>3</v>
      </c>
    </row>
    <row r="91" spans="1:10" x14ac:dyDescent="0.25">
      <c r="A91">
        <v>90</v>
      </c>
      <c r="B91">
        <f>posisdb_csharp.product.2[[#This Row],[ProductNo]]</f>
        <v>90</v>
      </c>
      <c r="C91" s="75" t="s">
        <v>287</v>
      </c>
      <c r="E91">
        <v>250</v>
      </c>
      <c r="F91">
        <v>150</v>
      </c>
      <c r="H91">
        <v>1</v>
      </c>
      <c r="I91">
        <v>2</v>
      </c>
      <c r="J91">
        <v>3</v>
      </c>
    </row>
    <row r="92" spans="1:10" x14ac:dyDescent="0.25">
      <c r="A92">
        <v>91</v>
      </c>
      <c r="B92">
        <f>posisdb_csharp.product.2[[#This Row],[ProductNo]]</f>
        <v>91</v>
      </c>
      <c r="C92" s="75" t="s">
        <v>104</v>
      </c>
      <c r="E92">
        <v>35</v>
      </c>
      <c r="H92">
        <v>2</v>
      </c>
      <c r="I92">
        <v>2</v>
      </c>
      <c r="J92">
        <v>4</v>
      </c>
    </row>
    <row r="93" spans="1:10" x14ac:dyDescent="0.25">
      <c r="A93">
        <v>92</v>
      </c>
      <c r="B93">
        <f>posisdb_csharp.product.2[[#This Row],[ProductNo]]</f>
        <v>92</v>
      </c>
      <c r="C93" s="75" t="s">
        <v>105</v>
      </c>
      <c r="E93">
        <v>45</v>
      </c>
      <c r="H93">
        <v>2</v>
      </c>
      <c r="I93">
        <v>2</v>
      </c>
      <c r="J93">
        <v>4</v>
      </c>
    </row>
    <row r="94" spans="1:10" x14ac:dyDescent="0.25">
      <c r="A94">
        <v>93</v>
      </c>
      <c r="B94">
        <f>posisdb_csharp.product.2[[#This Row],[ProductNo]]</f>
        <v>93</v>
      </c>
      <c r="C94" s="75" t="s">
        <v>271</v>
      </c>
      <c r="E94">
        <v>135</v>
      </c>
      <c r="F94">
        <v>100</v>
      </c>
      <c r="H94">
        <v>2</v>
      </c>
      <c r="I94">
        <v>2</v>
      </c>
      <c r="J94">
        <v>4</v>
      </c>
    </row>
    <row r="95" spans="1:10" x14ac:dyDescent="0.25">
      <c r="A95">
        <v>94</v>
      </c>
      <c r="B95">
        <f>posisdb_csharp.product.2[[#This Row],[ProductNo]]</f>
        <v>94</v>
      </c>
      <c r="C95" s="75" t="s">
        <v>119</v>
      </c>
      <c r="E95">
        <v>205</v>
      </c>
      <c r="F95">
        <v>155</v>
      </c>
      <c r="H95">
        <v>1</v>
      </c>
      <c r="I95">
        <v>2</v>
      </c>
      <c r="J95">
        <v>4</v>
      </c>
    </row>
    <row r="96" spans="1:10" x14ac:dyDescent="0.25">
      <c r="A96">
        <v>95</v>
      </c>
      <c r="B96">
        <f>posisdb_csharp.product.2[[#This Row],[ProductNo]]</f>
        <v>95</v>
      </c>
      <c r="C96" s="75" t="s">
        <v>134</v>
      </c>
      <c r="E96">
        <v>55</v>
      </c>
      <c r="H96">
        <v>1</v>
      </c>
      <c r="I96">
        <v>2</v>
      </c>
      <c r="J96">
        <v>4</v>
      </c>
    </row>
    <row r="97" spans="1:10" x14ac:dyDescent="0.25">
      <c r="A97">
        <v>96</v>
      </c>
      <c r="B97">
        <f>posisdb_csharp.product.2[[#This Row],[ProductNo]]</f>
        <v>96</v>
      </c>
      <c r="C97" s="75" t="s">
        <v>106</v>
      </c>
      <c r="E97">
        <v>40</v>
      </c>
      <c r="H97">
        <v>1</v>
      </c>
      <c r="I97">
        <v>2</v>
      </c>
      <c r="J97">
        <v>4</v>
      </c>
    </row>
    <row r="98" spans="1:10" x14ac:dyDescent="0.25">
      <c r="A98">
        <v>97</v>
      </c>
      <c r="B98">
        <f>posisdb_csharp.product.2[[#This Row],[ProductNo]]</f>
        <v>97</v>
      </c>
      <c r="C98" s="75" t="s">
        <v>120</v>
      </c>
      <c r="E98">
        <v>85</v>
      </c>
      <c r="H98">
        <v>1</v>
      </c>
      <c r="I98">
        <v>2</v>
      </c>
      <c r="J98">
        <v>4</v>
      </c>
    </row>
    <row r="99" spans="1:10" x14ac:dyDescent="0.25">
      <c r="A99">
        <v>98</v>
      </c>
      <c r="B99">
        <f>posisdb_csharp.product.2[[#This Row],[ProductNo]]</f>
        <v>98</v>
      </c>
      <c r="C99" s="75" t="s">
        <v>103</v>
      </c>
      <c r="E99">
        <v>110</v>
      </c>
      <c r="H99">
        <v>2</v>
      </c>
      <c r="I99">
        <v>2</v>
      </c>
      <c r="J99">
        <v>4</v>
      </c>
    </row>
    <row r="100" spans="1:10" x14ac:dyDescent="0.25">
      <c r="A100">
        <v>99</v>
      </c>
      <c r="B100">
        <f>posisdb_csharp.product.2[[#This Row],[ProductNo]]</f>
        <v>99</v>
      </c>
      <c r="C100" s="75" t="s">
        <v>152</v>
      </c>
      <c r="E100">
        <v>930</v>
      </c>
      <c r="F100">
        <v>714</v>
      </c>
      <c r="H100">
        <v>1</v>
      </c>
      <c r="I100">
        <v>2</v>
      </c>
      <c r="J100">
        <v>4</v>
      </c>
    </row>
    <row r="101" spans="1:10" x14ac:dyDescent="0.25">
      <c r="A101">
        <v>100</v>
      </c>
      <c r="B101">
        <f>posisdb_csharp.product.2[[#This Row],[ProductNo]]</f>
        <v>100</v>
      </c>
      <c r="C101" s="75" t="s">
        <v>153</v>
      </c>
      <c r="E101">
        <v>950</v>
      </c>
      <c r="F101">
        <v>714</v>
      </c>
      <c r="H101">
        <v>1</v>
      </c>
      <c r="I101">
        <v>2</v>
      </c>
      <c r="J101">
        <v>4</v>
      </c>
    </row>
    <row r="102" spans="1:10" x14ac:dyDescent="0.25">
      <c r="A102">
        <v>101</v>
      </c>
      <c r="B102">
        <f>posisdb_csharp.product.2[[#This Row],[ProductNo]]</f>
        <v>101</v>
      </c>
      <c r="C102" s="75" t="s">
        <v>135</v>
      </c>
      <c r="E102">
        <v>270</v>
      </c>
      <c r="F102">
        <v>179</v>
      </c>
      <c r="H102">
        <v>1</v>
      </c>
      <c r="I102">
        <v>2</v>
      </c>
      <c r="J102">
        <v>4</v>
      </c>
    </row>
    <row r="103" spans="1:10" x14ac:dyDescent="0.25">
      <c r="A103">
        <v>102</v>
      </c>
      <c r="B103">
        <f>posisdb_csharp.product.2[[#This Row],[ProductNo]]</f>
        <v>102</v>
      </c>
      <c r="C103" s="75" t="s">
        <v>107</v>
      </c>
      <c r="E103">
        <v>45</v>
      </c>
      <c r="F103">
        <v>34</v>
      </c>
      <c r="H103">
        <v>3</v>
      </c>
      <c r="I103">
        <v>2</v>
      </c>
      <c r="J103">
        <v>4</v>
      </c>
    </row>
    <row r="104" spans="1:10" x14ac:dyDescent="0.25">
      <c r="A104">
        <v>103</v>
      </c>
      <c r="B104">
        <f>posisdb_csharp.product.2[[#This Row],[ProductNo]]</f>
        <v>103</v>
      </c>
      <c r="C104" s="75" t="s">
        <v>138</v>
      </c>
      <c r="E104">
        <v>25</v>
      </c>
      <c r="F104">
        <v>15</v>
      </c>
      <c r="H104">
        <v>3</v>
      </c>
      <c r="I104">
        <v>2</v>
      </c>
      <c r="J104">
        <v>4</v>
      </c>
    </row>
    <row r="105" spans="1:10" x14ac:dyDescent="0.25">
      <c r="A105">
        <v>104</v>
      </c>
      <c r="B105">
        <f>posisdb_csharp.product.2[[#This Row],[ProductNo]]</f>
        <v>104</v>
      </c>
      <c r="C105" s="75" t="s">
        <v>146</v>
      </c>
      <c r="E105">
        <v>39</v>
      </c>
      <c r="F105">
        <v>25</v>
      </c>
      <c r="H105">
        <v>4</v>
      </c>
      <c r="I105">
        <v>2</v>
      </c>
      <c r="J105">
        <v>4</v>
      </c>
    </row>
    <row r="106" spans="1:10" x14ac:dyDescent="0.25">
      <c r="A106">
        <v>105</v>
      </c>
      <c r="B106">
        <f>posisdb_csharp.product.2[[#This Row],[ProductNo]]</f>
        <v>105</v>
      </c>
      <c r="C106" s="75" t="s">
        <v>161</v>
      </c>
      <c r="E106">
        <v>56</v>
      </c>
      <c r="F106">
        <v>43</v>
      </c>
      <c r="H106">
        <v>2</v>
      </c>
      <c r="I106">
        <v>2</v>
      </c>
      <c r="J106">
        <v>4</v>
      </c>
    </row>
    <row r="107" spans="1:10" x14ac:dyDescent="0.25">
      <c r="A107">
        <v>106</v>
      </c>
      <c r="B107">
        <f>posisdb_csharp.product.2[[#This Row],[ProductNo]]</f>
        <v>106</v>
      </c>
      <c r="C107" s="75" t="s">
        <v>162</v>
      </c>
      <c r="E107">
        <v>35</v>
      </c>
      <c r="F107">
        <v>24</v>
      </c>
      <c r="H107">
        <v>2</v>
      </c>
      <c r="I107">
        <v>2</v>
      </c>
      <c r="J107">
        <v>4</v>
      </c>
    </row>
    <row r="108" spans="1:10" x14ac:dyDescent="0.25">
      <c r="A108">
        <v>107</v>
      </c>
      <c r="B108">
        <f>posisdb_csharp.product.2[[#This Row],[ProductNo]]</f>
        <v>107</v>
      </c>
      <c r="C108" s="75" t="s">
        <v>335</v>
      </c>
      <c r="E108">
        <v>80</v>
      </c>
      <c r="F108">
        <v>60</v>
      </c>
      <c r="H108">
        <v>2</v>
      </c>
      <c r="I108">
        <v>2</v>
      </c>
      <c r="J108">
        <v>4</v>
      </c>
    </row>
    <row r="109" spans="1:10" x14ac:dyDescent="0.25">
      <c r="A109">
        <v>108</v>
      </c>
      <c r="B109">
        <f>posisdb_csharp.product.2[[#This Row],[ProductNo]]</f>
        <v>108</v>
      </c>
      <c r="C109" s="75" t="s">
        <v>163</v>
      </c>
      <c r="E109">
        <v>60</v>
      </c>
      <c r="F109">
        <v>47</v>
      </c>
      <c r="H109">
        <v>2</v>
      </c>
      <c r="I109">
        <v>2</v>
      </c>
      <c r="J109">
        <v>4</v>
      </c>
    </row>
    <row r="110" spans="1:10" x14ac:dyDescent="0.25">
      <c r="A110">
        <v>109</v>
      </c>
      <c r="B110">
        <f>posisdb_csharp.product.2[[#This Row],[ProductNo]]</f>
        <v>109</v>
      </c>
      <c r="C110" s="75" t="s">
        <v>164</v>
      </c>
      <c r="E110">
        <v>120</v>
      </c>
      <c r="F110">
        <v>90</v>
      </c>
      <c r="H110">
        <v>2</v>
      </c>
      <c r="I110">
        <v>2</v>
      </c>
      <c r="J110">
        <v>4</v>
      </c>
    </row>
    <row r="111" spans="1:10" x14ac:dyDescent="0.25">
      <c r="A111">
        <v>110</v>
      </c>
      <c r="B111">
        <f>posisdb_csharp.product.2[[#This Row],[ProductNo]]</f>
        <v>110</v>
      </c>
      <c r="C111" s="75" t="s">
        <v>40</v>
      </c>
      <c r="E111">
        <v>70</v>
      </c>
      <c r="F111">
        <v>44</v>
      </c>
      <c r="H111">
        <v>2</v>
      </c>
      <c r="I111">
        <v>2</v>
      </c>
      <c r="J111">
        <v>4</v>
      </c>
    </row>
    <row r="112" spans="1:10" x14ac:dyDescent="0.25">
      <c r="A112">
        <v>111</v>
      </c>
      <c r="B112">
        <f>posisdb_csharp.product.2[[#This Row],[ProductNo]]</f>
        <v>111</v>
      </c>
      <c r="C112" s="75" t="s">
        <v>165</v>
      </c>
      <c r="E112">
        <v>36</v>
      </c>
      <c r="F112">
        <v>24</v>
      </c>
      <c r="H112">
        <v>2</v>
      </c>
      <c r="I112">
        <v>2</v>
      </c>
      <c r="J112">
        <v>4</v>
      </c>
    </row>
    <row r="113" spans="1:10" x14ac:dyDescent="0.25">
      <c r="A113">
        <v>112</v>
      </c>
      <c r="B113">
        <f>posisdb_csharp.product.2[[#This Row],[ProductNo]]</f>
        <v>112</v>
      </c>
      <c r="C113" s="75" t="s">
        <v>166</v>
      </c>
      <c r="E113">
        <v>45</v>
      </c>
      <c r="H113">
        <v>1</v>
      </c>
      <c r="I113">
        <v>2</v>
      </c>
      <c r="J113">
        <v>4</v>
      </c>
    </row>
    <row r="114" spans="1:10" x14ac:dyDescent="0.25">
      <c r="A114">
        <v>113</v>
      </c>
      <c r="B114">
        <f>posisdb_csharp.product.2[[#This Row],[ProductNo]]</f>
        <v>113</v>
      </c>
      <c r="C114" s="75" t="s">
        <v>167</v>
      </c>
      <c r="E114">
        <v>40</v>
      </c>
      <c r="H114">
        <v>1</v>
      </c>
      <c r="I114">
        <v>2</v>
      </c>
      <c r="J114">
        <v>4</v>
      </c>
    </row>
    <row r="115" spans="1:10" x14ac:dyDescent="0.25">
      <c r="A115">
        <v>114</v>
      </c>
      <c r="B115">
        <f>posisdb_csharp.product.2[[#This Row],[ProductNo]]</f>
        <v>114</v>
      </c>
      <c r="C115" s="75" t="s">
        <v>179</v>
      </c>
      <c r="E115">
        <v>75</v>
      </c>
      <c r="H115">
        <v>2</v>
      </c>
      <c r="I115">
        <v>2</v>
      </c>
      <c r="J115">
        <v>4</v>
      </c>
    </row>
    <row r="116" spans="1:10" x14ac:dyDescent="0.25">
      <c r="A116">
        <v>115</v>
      </c>
      <c r="B116">
        <f>posisdb_csharp.product.2[[#This Row],[ProductNo]]</f>
        <v>115</v>
      </c>
      <c r="C116" s="75" t="s">
        <v>168</v>
      </c>
      <c r="E116">
        <v>75</v>
      </c>
      <c r="H116">
        <v>2</v>
      </c>
      <c r="I116">
        <v>2</v>
      </c>
      <c r="J116">
        <v>4</v>
      </c>
    </row>
    <row r="117" spans="1:10" x14ac:dyDescent="0.25">
      <c r="A117">
        <v>116</v>
      </c>
      <c r="B117">
        <f>posisdb_csharp.product.2[[#This Row],[ProductNo]]</f>
        <v>116</v>
      </c>
      <c r="C117" s="75" t="s">
        <v>169</v>
      </c>
      <c r="E117">
        <v>75</v>
      </c>
      <c r="H117">
        <v>2</v>
      </c>
      <c r="I117">
        <v>2</v>
      </c>
      <c r="J117">
        <v>4</v>
      </c>
    </row>
    <row r="118" spans="1:10" x14ac:dyDescent="0.25">
      <c r="A118">
        <v>117</v>
      </c>
      <c r="B118">
        <f>posisdb_csharp.product.2[[#This Row],[ProductNo]]</f>
        <v>117</v>
      </c>
      <c r="C118" s="75" t="s">
        <v>173</v>
      </c>
      <c r="E118">
        <v>32</v>
      </c>
      <c r="H118">
        <v>1</v>
      </c>
      <c r="I118">
        <v>2</v>
      </c>
      <c r="J118">
        <v>4</v>
      </c>
    </row>
    <row r="119" spans="1:10" x14ac:dyDescent="0.25">
      <c r="A119">
        <v>118</v>
      </c>
      <c r="B119">
        <f>posisdb_csharp.product.2[[#This Row],[ProductNo]]</f>
        <v>118</v>
      </c>
      <c r="C119" s="75" t="s">
        <v>174</v>
      </c>
      <c r="E119">
        <v>32</v>
      </c>
      <c r="H119">
        <v>1</v>
      </c>
      <c r="I119">
        <v>2</v>
      </c>
      <c r="J119">
        <v>4</v>
      </c>
    </row>
    <row r="120" spans="1:10" x14ac:dyDescent="0.25">
      <c r="A120">
        <v>119</v>
      </c>
      <c r="B120">
        <f>posisdb_csharp.product.2[[#This Row],[ProductNo]]</f>
        <v>119</v>
      </c>
      <c r="C120" s="75" t="s">
        <v>176</v>
      </c>
      <c r="E120">
        <v>32</v>
      </c>
      <c r="H120">
        <v>1</v>
      </c>
      <c r="I120">
        <v>2</v>
      </c>
      <c r="J120">
        <v>4</v>
      </c>
    </row>
    <row r="121" spans="1:10" x14ac:dyDescent="0.25">
      <c r="A121">
        <v>120</v>
      </c>
      <c r="B121">
        <f>posisdb_csharp.product.2[[#This Row],[ProductNo]]</f>
        <v>120</v>
      </c>
      <c r="C121" s="75" t="s">
        <v>175</v>
      </c>
      <c r="E121">
        <v>32</v>
      </c>
      <c r="H121">
        <v>1</v>
      </c>
      <c r="I121">
        <v>2</v>
      </c>
      <c r="J121">
        <v>4</v>
      </c>
    </row>
    <row r="122" spans="1:10" x14ac:dyDescent="0.25">
      <c r="A122">
        <v>121</v>
      </c>
      <c r="B122">
        <f>posisdb_csharp.product.2[[#This Row],[ProductNo]]</f>
        <v>121</v>
      </c>
      <c r="C122" s="75" t="s">
        <v>171</v>
      </c>
      <c r="E122">
        <v>30</v>
      </c>
      <c r="H122">
        <v>2</v>
      </c>
      <c r="I122">
        <v>2</v>
      </c>
      <c r="J122">
        <v>4</v>
      </c>
    </row>
    <row r="123" spans="1:10" x14ac:dyDescent="0.25">
      <c r="A123">
        <v>122</v>
      </c>
      <c r="B123">
        <f>posisdb_csharp.product.2[[#This Row],[ProductNo]]</f>
        <v>122</v>
      </c>
      <c r="C123" s="75" t="s">
        <v>170</v>
      </c>
      <c r="E123">
        <v>32</v>
      </c>
      <c r="H123">
        <v>2</v>
      </c>
      <c r="I123">
        <v>2</v>
      </c>
      <c r="J123">
        <v>4</v>
      </c>
    </row>
    <row r="124" spans="1:10" x14ac:dyDescent="0.25">
      <c r="A124">
        <v>123</v>
      </c>
      <c r="B124">
        <f>posisdb_csharp.product.2[[#This Row],[ProductNo]]</f>
        <v>123</v>
      </c>
      <c r="C124" s="75" t="s">
        <v>172</v>
      </c>
      <c r="E124">
        <v>30</v>
      </c>
      <c r="H124">
        <v>2</v>
      </c>
      <c r="I124">
        <v>2</v>
      </c>
      <c r="J124">
        <v>4</v>
      </c>
    </row>
    <row r="125" spans="1:10" x14ac:dyDescent="0.25">
      <c r="A125">
        <v>124</v>
      </c>
      <c r="B125">
        <f>posisdb_csharp.product.2[[#This Row],[ProductNo]]</f>
        <v>124</v>
      </c>
      <c r="C125" s="75" t="s">
        <v>177</v>
      </c>
      <c r="E125">
        <v>140</v>
      </c>
      <c r="F125">
        <v>108</v>
      </c>
      <c r="H125">
        <v>1</v>
      </c>
      <c r="I125">
        <v>2</v>
      </c>
      <c r="J125">
        <v>4</v>
      </c>
    </row>
    <row r="126" spans="1:10" x14ac:dyDescent="0.25">
      <c r="A126">
        <v>125</v>
      </c>
      <c r="B126">
        <f>posisdb_csharp.product.2[[#This Row],[ProductNo]]</f>
        <v>125</v>
      </c>
      <c r="C126" s="75" t="s">
        <v>198</v>
      </c>
      <c r="E126">
        <v>30</v>
      </c>
      <c r="F126">
        <v>19</v>
      </c>
      <c r="H126">
        <v>1</v>
      </c>
      <c r="I126">
        <v>2</v>
      </c>
      <c r="J126">
        <v>4</v>
      </c>
    </row>
    <row r="127" spans="1:10" x14ac:dyDescent="0.25">
      <c r="A127">
        <v>126</v>
      </c>
      <c r="B127">
        <f>posisdb_csharp.product.2[[#This Row],[ProductNo]]</f>
        <v>126</v>
      </c>
      <c r="C127" s="75" t="s">
        <v>288</v>
      </c>
      <c r="E127">
        <v>27</v>
      </c>
      <c r="F127">
        <v>20</v>
      </c>
      <c r="H127">
        <v>10</v>
      </c>
      <c r="I127">
        <v>2</v>
      </c>
      <c r="J127">
        <v>4</v>
      </c>
    </row>
    <row r="128" spans="1:10" x14ac:dyDescent="0.25">
      <c r="A128">
        <v>127</v>
      </c>
      <c r="B128">
        <f>posisdb_csharp.product.2[[#This Row],[ProductNo]]</f>
        <v>127</v>
      </c>
      <c r="C128" s="75" t="s">
        <v>250</v>
      </c>
      <c r="E128">
        <v>38</v>
      </c>
      <c r="F128">
        <v>30</v>
      </c>
      <c r="H128">
        <v>6</v>
      </c>
      <c r="I128">
        <v>2</v>
      </c>
      <c r="J128">
        <v>4</v>
      </c>
    </row>
    <row r="129" spans="1:10" x14ac:dyDescent="0.25">
      <c r="A129">
        <v>128</v>
      </c>
      <c r="B129">
        <f>posisdb_csharp.product.2[[#This Row],[ProductNo]]</f>
        <v>128</v>
      </c>
      <c r="C129" s="75" t="s">
        <v>267</v>
      </c>
      <c r="E129">
        <v>95</v>
      </c>
      <c r="F129">
        <v>75</v>
      </c>
      <c r="H129">
        <v>1</v>
      </c>
      <c r="I129">
        <v>2</v>
      </c>
      <c r="J129">
        <v>4</v>
      </c>
    </row>
    <row r="130" spans="1:10" x14ac:dyDescent="0.25">
      <c r="A130">
        <v>129</v>
      </c>
      <c r="B130">
        <f>posisdb_csharp.product.2[[#This Row],[ProductNo]]</f>
        <v>129</v>
      </c>
      <c r="C130" s="75" t="s">
        <v>268</v>
      </c>
      <c r="E130">
        <v>50</v>
      </c>
      <c r="F130">
        <v>30</v>
      </c>
      <c r="H130">
        <v>1</v>
      </c>
      <c r="I130">
        <v>2</v>
      </c>
      <c r="J130">
        <v>4</v>
      </c>
    </row>
    <row r="131" spans="1:10" x14ac:dyDescent="0.25">
      <c r="A131">
        <v>130</v>
      </c>
      <c r="B131">
        <f>posisdb_csharp.product.2[[#This Row],[ProductNo]]</f>
        <v>130</v>
      </c>
      <c r="C131" s="75" t="s">
        <v>112</v>
      </c>
      <c r="D131" s="72">
        <v>7501556484878</v>
      </c>
      <c r="E131">
        <v>230</v>
      </c>
      <c r="F131">
        <v>175</v>
      </c>
      <c r="H131">
        <v>1</v>
      </c>
      <c r="I131">
        <v>2</v>
      </c>
      <c r="J131">
        <v>5</v>
      </c>
    </row>
    <row r="132" spans="1:10" x14ac:dyDescent="0.25">
      <c r="A132">
        <v>131</v>
      </c>
      <c r="B132">
        <f>posisdb_csharp.product.2[[#This Row],[ProductNo]]</f>
        <v>131</v>
      </c>
      <c r="C132" s="75" t="s">
        <v>144</v>
      </c>
      <c r="D132" s="72">
        <v>7501857040568</v>
      </c>
      <c r="E132">
        <v>55</v>
      </c>
      <c r="F132">
        <v>35</v>
      </c>
      <c r="H132">
        <v>3</v>
      </c>
      <c r="I132">
        <v>2</v>
      </c>
      <c r="J132">
        <v>5</v>
      </c>
    </row>
    <row r="133" spans="1:10" x14ac:dyDescent="0.25">
      <c r="A133">
        <v>132</v>
      </c>
      <c r="B133">
        <f>posisdb_csharp.product.2[[#This Row],[ProductNo]]</f>
        <v>132</v>
      </c>
      <c r="C133" s="75" t="s">
        <v>145</v>
      </c>
      <c r="D133" s="72">
        <v>7501857070541</v>
      </c>
      <c r="E133">
        <v>55</v>
      </c>
      <c r="F133">
        <v>35</v>
      </c>
      <c r="H133">
        <v>3</v>
      </c>
      <c r="I133">
        <v>2</v>
      </c>
      <c r="J133">
        <v>5</v>
      </c>
    </row>
    <row r="134" spans="1:10" x14ac:dyDescent="0.25">
      <c r="A134">
        <v>133</v>
      </c>
      <c r="B134">
        <f>posisdb_csharp.product.2[[#This Row],[ProductNo]]</f>
        <v>133</v>
      </c>
      <c r="C134" s="75" t="s">
        <v>213</v>
      </c>
      <c r="D134" s="72">
        <v>7501857070565</v>
      </c>
      <c r="E134">
        <v>60</v>
      </c>
      <c r="H134">
        <v>3</v>
      </c>
      <c r="I134">
        <v>2</v>
      </c>
      <c r="J134">
        <v>5</v>
      </c>
    </row>
    <row r="135" spans="1:10" x14ac:dyDescent="0.25">
      <c r="A135">
        <v>134</v>
      </c>
      <c r="B135">
        <f>posisdb_csharp.product.2[[#This Row],[ProductNo]]</f>
        <v>134</v>
      </c>
      <c r="C135" s="75" t="s">
        <v>214</v>
      </c>
      <c r="D135" s="72">
        <v>620141230131</v>
      </c>
      <c r="E135">
        <v>34</v>
      </c>
      <c r="F135">
        <v>20</v>
      </c>
      <c r="H135">
        <v>5</v>
      </c>
      <c r="I135">
        <v>2</v>
      </c>
      <c r="J135">
        <v>5</v>
      </c>
    </row>
    <row r="136" spans="1:10" x14ac:dyDescent="0.25">
      <c r="A136">
        <v>135</v>
      </c>
      <c r="B136">
        <f>posisdb_csharp.product.2[[#This Row],[ProductNo]]</f>
        <v>135</v>
      </c>
      <c r="C136" s="75" t="s">
        <v>216</v>
      </c>
      <c r="D136" s="72">
        <v>620141230129</v>
      </c>
      <c r="E136">
        <v>25</v>
      </c>
      <c r="F136">
        <v>16</v>
      </c>
      <c r="H136">
        <v>5</v>
      </c>
      <c r="I136">
        <v>2</v>
      </c>
      <c r="J136">
        <v>5</v>
      </c>
    </row>
    <row r="137" spans="1:10" x14ac:dyDescent="0.25">
      <c r="A137">
        <v>136</v>
      </c>
      <c r="B137">
        <f>posisdb_csharp.product.2[[#This Row],[ProductNo]]</f>
        <v>136</v>
      </c>
      <c r="C137" s="75" t="s">
        <v>215</v>
      </c>
      <c r="D137" s="72">
        <v>7812235490</v>
      </c>
      <c r="E137">
        <v>30</v>
      </c>
      <c r="F137">
        <v>20</v>
      </c>
      <c r="H137">
        <v>5</v>
      </c>
      <c r="I137">
        <v>2</v>
      </c>
      <c r="J137">
        <v>5</v>
      </c>
    </row>
    <row r="138" spans="1:10" x14ac:dyDescent="0.25">
      <c r="A138">
        <v>137</v>
      </c>
      <c r="B138">
        <f>posisdb_csharp.product.2[[#This Row],[ProductNo]]</f>
        <v>137</v>
      </c>
      <c r="C138" s="75" t="s">
        <v>210</v>
      </c>
      <c r="D138" s="72">
        <v>7501556471168</v>
      </c>
      <c r="E138">
        <v>210</v>
      </c>
      <c r="H138">
        <v>1</v>
      </c>
      <c r="I138">
        <v>2</v>
      </c>
      <c r="J138">
        <v>5</v>
      </c>
    </row>
    <row r="139" spans="1:10" x14ac:dyDescent="0.25">
      <c r="A139">
        <v>138</v>
      </c>
      <c r="B139">
        <f>posisdb_csharp.product.2[[#This Row],[ProductNo]]</f>
        <v>138</v>
      </c>
      <c r="C139" s="75" t="s">
        <v>211</v>
      </c>
      <c r="D139" s="72">
        <v>7501556471151</v>
      </c>
      <c r="E139">
        <v>125</v>
      </c>
      <c r="H139">
        <v>1</v>
      </c>
      <c r="I139">
        <v>2</v>
      </c>
      <c r="J139">
        <v>5</v>
      </c>
    </row>
    <row r="140" spans="1:10" x14ac:dyDescent="0.25">
      <c r="A140">
        <v>139</v>
      </c>
      <c r="B140">
        <f>posisdb_csharp.product.2[[#This Row],[ProductNo]]</f>
        <v>139</v>
      </c>
      <c r="C140" s="75" t="s">
        <v>212</v>
      </c>
      <c r="D140" s="72">
        <v>620141230141</v>
      </c>
      <c r="E140">
        <v>105</v>
      </c>
      <c r="F140">
        <v>69</v>
      </c>
      <c r="H140">
        <v>2</v>
      </c>
      <c r="I140">
        <v>2</v>
      </c>
      <c r="J140">
        <v>5</v>
      </c>
    </row>
    <row r="141" spans="1:10" x14ac:dyDescent="0.25">
      <c r="A141">
        <v>140</v>
      </c>
      <c r="B141">
        <f>posisdb_csharp.product.2[[#This Row],[ProductNo]]</f>
        <v>140</v>
      </c>
      <c r="C141" s="75" t="s">
        <v>218</v>
      </c>
      <c r="D141" s="72">
        <v>8154580580130</v>
      </c>
      <c r="E141">
        <v>45</v>
      </c>
      <c r="F141">
        <v>31</v>
      </c>
      <c r="H141">
        <v>3</v>
      </c>
      <c r="I141">
        <v>2</v>
      </c>
      <c r="J141">
        <v>5</v>
      </c>
    </row>
    <row r="142" spans="1:10" x14ac:dyDescent="0.25">
      <c r="A142">
        <v>141</v>
      </c>
      <c r="B142">
        <f>posisdb_csharp.product.2[[#This Row],[ProductNo]]</f>
        <v>141</v>
      </c>
      <c r="C142" s="75" t="s">
        <v>97</v>
      </c>
      <c r="D142" s="72">
        <v>7501556471014</v>
      </c>
      <c r="E142">
        <v>30</v>
      </c>
      <c r="F142">
        <v>21</v>
      </c>
      <c r="H142">
        <v>1</v>
      </c>
      <c r="I142">
        <v>2</v>
      </c>
      <c r="J142">
        <v>5</v>
      </c>
    </row>
    <row r="143" spans="1:10" x14ac:dyDescent="0.25">
      <c r="A143">
        <v>142</v>
      </c>
      <c r="B143">
        <f>posisdb_csharp.product.2[[#This Row],[ProductNo]]</f>
        <v>142</v>
      </c>
      <c r="C143" s="75" t="s">
        <v>98</v>
      </c>
      <c r="D143" s="72">
        <v>7501556471021</v>
      </c>
      <c r="E143">
        <v>46</v>
      </c>
      <c r="F143">
        <v>35</v>
      </c>
      <c r="H143">
        <v>1</v>
      </c>
      <c r="I143">
        <v>2</v>
      </c>
      <c r="J143">
        <v>5</v>
      </c>
    </row>
    <row r="144" spans="1:10" x14ac:dyDescent="0.25">
      <c r="A144">
        <v>143</v>
      </c>
      <c r="B144">
        <f>posisdb_csharp.product.2[[#This Row],[ProductNo]]</f>
        <v>143</v>
      </c>
      <c r="C144" s="75" t="s">
        <v>99</v>
      </c>
      <c r="D144" s="72">
        <v>7501556471038</v>
      </c>
      <c r="E144">
        <v>53</v>
      </c>
      <c r="F144">
        <v>43</v>
      </c>
      <c r="H144">
        <v>1</v>
      </c>
      <c r="I144">
        <v>2</v>
      </c>
      <c r="J144">
        <v>5</v>
      </c>
    </row>
    <row r="145" spans="1:10" x14ac:dyDescent="0.25">
      <c r="A145">
        <v>144</v>
      </c>
      <c r="B145">
        <f>posisdb_csharp.product.2[[#This Row],[ProductNo]]</f>
        <v>144</v>
      </c>
      <c r="C145" s="75" t="s">
        <v>100</v>
      </c>
      <c r="D145" s="72">
        <v>7501556471045</v>
      </c>
      <c r="E145">
        <v>75</v>
      </c>
      <c r="F145">
        <v>55</v>
      </c>
      <c r="H145">
        <v>1</v>
      </c>
      <c r="I145">
        <v>2</v>
      </c>
      <c r="J145">
        <v>5</v>
      </c>
    </row>
    <row r="146" spans="1:10" x14ac:dyDescent="0.25">
      <c r="A146">
        <v>145</v>
      </c>
      <c r="B146">
        <f>posisdb_csharp.product.2[[#This Row],[ProductNo]]</f>
        <v>145</v>
      </c>
      <c r="C146" s="75" t="s">
        <v>101</v>
      </c>
      <c r="D146" s="72">
        <v>7501556471052</v>
      </c>
      <c r="E146">
        <v>105</v>
      </c>
      <c r="F146">
        <v>79</v>
      </c>
      <c r="H146">
        <v>1</v>
      </c>
      <c r="I146">
        <v>2</v>
      </c>
      <c r="J146">
        <v>5</v>
      </c>
    </row>
    <row r="147" spans="1:10" x14ac:dyDescent="0.25">
      <c r="A147">
        <v>146</v>
      </c>
      <c r="B147">
        <f>posisdb_csharp.product.2[[#This Row],[ProductNo]]</f>
        <v>146</v>
      </c>
      <c r="C147" s="75" t="s">
        <v>102</v>
      </c>
      <c r="D147" s="72">
        <v>7501556471069</v>
      </c>
      <c r="E147">
        <v>135</v>
      </c>
      <c r="F147">
        <v>102</v>
      </c>
      <c r="H147">
        <v>1</v>
      </c>
      <c r="I147">
        <v>2</v>
      </c>
      <c r="J147">
        <v>5</v>
      </c>
    </row>
    <row r="148" spans="1:10" x14ac:dyDescent="0.25">
      <c r="A148">
        <v>147</v>
      </c>
      <c r="B148">
        <f>posisdb_csharp.product.2[[#This Row],[ProductNo]]</f>
        <v>147</v>
      </c>
      <c r="C148" s="75" t="s">
        <v>255</v>
      </c>
      <c r="D148" s="72">
        <v>3260545050626</v>
      </c>
      <c r="E148">
        <v>135</v>
      </c>
      <c r="F148">
        <v>105</v>
      </c>
      <c r="H148">
        <v>1</v>
      </c>
      <c r="I148">
        <v>2</v>
      </c>
      <c r="J148">
        <v>5</v>
      </c>
    </row>
    <row r="149" spans="1:10" x14ac:dyDescent="0.25">
      <c r="A149">
        <v>148</v>
      </c>
      <c r="B149">
        <f>posisdb_csharp.product.2[[#This Row],[ProductNo]]</f>
        <v>148</v>
      </c>
      <c r="C149" s="75" t="s">
        <v>360</v>
      </c>
      <c r="D149" s="72">
        <v>8138112280330</v>
      </c>
      <c r="E149">
        <v>100</v>
      </c>
      <c r="F149">
        <v>70</v>
      </c>
      <c r="H149">
        <v>1</v>
      </c>
      <c r="I149">
        <v>2</v>
      </c>
      <c r="J149">
        <v>5</v>
      </c>
    </row>
    <row r="150" spans="1:10" x14ac:dyDescent="0.25">
      <c r="A150">
        <v>149</v>
      </c>
      <c r="B150">
        <f>posisdb_csharp.product.2[[#This Row],[ProductNo]]</f>
        <v>149</v>
      </c>
      <c r="C150" s="75" t="s">
        <v>217</v>
      </c>
      <c r="D150" s="72">
        <v>8145600240134</v>
      </c>
      <c r="E150">
        <v>55</v>
      </c>
      <c r="F150">
        <v>25</v>
      </c>
      <c r="H150">
        <v>3</v>
      </c>
      <c r="I150">
        <v>2</v>
      </c>
      <c r="J150">
        <v>5</v>
      </c>
    </row>
    <row r="151" spans="1:10" x14ac:dyDescent="0.25">
      <c r="A151">
        <v>150</v>
      </c>
      <c r="B151">
        <f>posisdb_csharp.product.2[[#This Row],[ProductNo]]</f>
        <v>150</v>
      </c>
      <c r="C151" s="75" t="s">
        <v>108</v>
      </c>
      <c r="D151" s="72">
        <v>79441007039</v>
      </c>
      <c r="E151">
        <v>195</v>
      </c>
      <c r="F151">
        <v>146</v>
      </c>
      <c r="H151">
        <v>1</v>
      </c>
      <c r="I151">
        <v>2</v>
      </c>
      <c r="J151">
        <v>5</v>
      </c>
    </row>
    <row r="152" spans="1:10" x14ac:dyDescent="0.25">
      <c r="A152">
        <v>151</v>
      </c>
      <c r="B152">
        <f>posisdb_csharp.product.2[[#This Row],[ProductNo]]</f>
        <v>151</v>
      </c>
      <c r="C152" s="75" t="s">
        <v>109</v>
      </c>
      <c r="D152" s="72">
        <v>29695244179</v>
      </c>
      <c r="E152">
        <v>325</v>
      </c>
      <c r="F152">
        <v>250</v>
      </c>
      <c r="H152">
        <v>1</v>
      </c>
      <c r="I152">
        <v>2</v>
      </c>
      <c r="J152">
        <v>5</v>
      </c>
    </row>
    <row r="153" spans="1:10" x14ac:dyDescent="0.25">
      <c r="A153">
        <v>152</v>
      </c>
      <c r="B153">
        <f>posisdb_csharp.product.2[[#This Row],[ProductNo]]</f>
        <v>152</v>
      </c>
      <c r="C153" s="75" t="s">
        <v>117</v>
      </c>
      <c r="E153">
        <v>550</v>
      </c>
      <c r="F153">
        <v>416</v>
      </c>
      <c r="H153">
        <v>1</v>
      </c>
      <c r="I153">
        <v>2</v>
      </c>
      <c r="J153">
        <v>6</v>
      </c>
    </row>
    <row r="154" spans="1:10" x14ac:dyDescent="0.25">
      <c r="A154">
        <v>153</v>
      </c>
      <c r="B154">
        <f>posisdb_csharp.product.2[[#This Row],[ProductNo]]</f>
        <v>153</v>
      </c>
      <c r="C154" s="75" t="s">
        <v>116</v>
      </c>
      <c r="E154">
        <v>265</v>
      </c>
      <c r="F154">
        <v>170</v>
      </c>
      <c r="H154">
        <v>1</v>
      </c>
      <c r="I154">
        <v>2</v>
      </c>
      <c r="J154">
        <v>6</v>
      </c>
    </row>
    <row r="155" spans="1:10" x14ac:dyDescent="0.25">
      <c r="A155">
        <v>154</v>
      </c>
      <c r="B155">
        <f>posisdb_csharp.product.2[[#This Row],[ProductNo]]</f>
        <v>154</v>
      </c>
      <c r="C155" s="75" t="s">
        <v>160</v>
      </c>
      <c r="E155">
        <v>227</v>
      </c>
      <c r="F155">
        <v>151</v>
      </c>
      <c r="H155">
        <v>1</v>
      </c>
      <c r="I155">
        <v>2</v>
      </c>
      <c r="J155">
        <v>6</v>
      </c>
    </row>
    <row r="156" spans="1:10" x14ac:dyDescent="0.25">
      <c r="A156">
        <v>155</v>
      </c>
      <c r="B156">
        <f>posisdb_csharp.product.2[[#This Row],[ProductNo]]</f>
        <v>155</v>
      </c>
      <c r="C156" s="75" t="s">
        <v>273</v>
      </c>
      <c r="D156" s="72">
        <v>602177005</v>
      </c>
      <c r="E156">
        <v>222</v>
      </c>
      <c r="F156">
        <v>152</v>
      </c>
      <c r="H156">
        <v>1</v>
      </c>
      <c r="I156">
        <v>2</v>
      </c>
      <c r="J156">
        <v>6</v>
      </c>
    </row>
    <row r="157" spans="1:10" x14ac:dyDescent="0.25">
      <c r="A157">
        <v>156</v>
      </c>
      <c r="B157">
        <f>posisdb_csharp.product.2[[#This Row],[ProductNo]]</f>
        <v>156</v>
      </c>
      <c r="C157" s="75" t="s">
        <v>114</v>
      </c>
      <c r="D157" s="72">
        <v>601093203</v>
      </c>
      <c r="E157">
        <v>222</v>
      </c>
      <c r="F157">
        <v>152</v>
      </c>
      <c r="H157">
        <v>1</v>
      </c>
      <c r="I157">
        <v>2</v>
      </c>
      <c r="J157">
        <v>6</v>
      </c>
    </row>
    <row r="158" spans="1:10" x14ac:dyDescent="0.25">
      <c r="A158">
        <v>157</v>
      </c>
      <c r="B158">
        <f>posisdb_csharp.product.2[[#This Row],[ProductNo]]</f>
        <v>157</v>
      </c>
      <c r="C158" s="75" t="s">
        <v>115</v>
      </c>
      <c r="D158" s="72">
        <v>601072501</v>
      </c>
      <c r="E158">
        <v>222</v>
      </c>
      <c r="F158">
        <v>152</v>
      </c>
      <c r="H158">
        <v>1</v>
      </c>
      <c r="I158">
        <v>2</v>
      </c>
      <c r="J158">
        <v>6</v>
      </c>
    </row>
    <row r="159" spans="1:10" x14ac:dyDescent="0.25">
      <c r="A159">
        <v>158</v>
      </c>
      <c r="B159">
        <f>posisdb_csharp.product.2[[#This Row],[ProductNo]]</f>
        <v>158</v>
      </c>
      <c r="C159" s="75" t="s">
        <v>121</v>
      </c>
      <c r="D159" s="72">
        <v>859574852121</v>
      </c>
      <c r="E159">
        <v>180</v>
      </c>
      <c r="F159">
        <v>120</v>
      </c>
      <c r="H159">
        <v>1</v>
      </c>
      <c r="I159">
        <v>2</v>
      </c>
      <c r="J159">
        <v>6</v>
      </c>
    </row>
    <row r="160" spans="1:10" x14ac:dyDescent="0.25">
      <c r="A160">
        <v>159</v>
      </c>
      <c r="B160">
        <f>posisdb_csharp.product.2[[#This Row],[ProductNo]]</f>
        <v>159</v>
      </c>
      <c r="C160" s="75" t="s">
        <v>118</v>
      </c>
      <c r="D160" s="72" t="s">
        <v>362</v>
      </c>
      <c r="E160">
        <v>146</v>
      </c>
      <c r="H160">
        <v>1</v>
      </c>
      <c r="I160">
        <v>2</v>
      </c>
      <c r="J160">
        <v>6</v>
      </c>
    </row>
    <row r="161" spans="1:10" x14ac:dyDescent="0.25">
      <c r="A161">
        <v>160</v>
      </c>
      <c r="B161">
        <f>posisdb_csharp.product.2[[#This Row],[ProductNo]]</f>
        <v>160</v>
      </c>
      <c r="C161" s="75" t="s">
        <v>272</v>
      </c>
      <c r="D161" s="72" t="s">
        <v>361</v>
      </c>
      <c r="E161">
        <v>168</v>
      </c>
      <c r="H161">
        <v>1</v>
      </c>
      <c r="I161">
        <v>2</v>
      </c>
      <c r="J161">
        <v>6</v>
      </c>
    </row>
    <row r="162" spans="1:10" x14ac:dyDescent="0.25">
      <c r="A162">
        <v>161</v>
      </c>
      <c r="B162">
        <f>posisdb_csharp.product.2[[#This Row],[ProductNo]]</f>
        <v>161</v>
      </c>
      <c r="C162" s="75" t="s">
        <v>122</v>
      </c>
      <c r="D162" s="72">
        <v>859574852164</v>
      </c>
      <c r="E162">
        <v>70</v>
      </c>
      <c r="F162">
        <v>46.5</v>
      </c>
      <c r="H162">
        <v>1</v>
      </c>
      <c r="I162">
        <v>2</v>
      </c>
      <c r="J162">
        <v>6</v>
      </c>
    </row>
    <row r="163" spans="1:10" x14ac:dyDescent="0.25">
      <c r="A163">
        <v>162</v>
      </c>
      <c r="B163">
        <f>posisdb_csharp.product.2[[#This Row],[ProductNo]]</f>
        <v>162</v>
      </c>
      <c r="C163" s="75" t="s">
        <v>123</v>
      </c>
      <c r="D163" s="72">
        <v>859574852165</v>
      </c>
      <c r="E163">
        <v>80</v>
      </c>
      <c r="F163">
        <v>53</v>
      </c>
      <c r="H163">
        <v>1</v>
      </c>
      <c r="I163">
        <v>2</v>
      </c>
      <c r="J163">
        <v>6</v>
      </c>
    </row>
    <row r="164" spans="1:10" x14ac:dyDescent="0.25">
      <c r="A164">
        <v>163</v>
      </c>
      <c r="B164">
        <f>posisdb_csharp.product.2[[#This Row],[ProductNo]]</f>
        <v>163</v>
      </c>
      <c r="C164" s="75" t="s">
        <v>124</v>
      </c>
      <c r="D164" s="72">
        <v>859574852166</v>
      </c>
      <c r="E164">
        <v>90</v>
      </c>
      <c r="F164">
        <v>58</v>
      </c>
      <c r="H164">
        <v>1</v>
      </c>
      <c r="I164">
        <v>2</v>
      </c>
      <c r="J164">
        <v>6</v>
      </c>
    </row>
    <row r="165" spans="1:10" x14ac:dyDescent="0.25">
      <c r="A165">
        <v>164</v>
      </c>
      <c r="B165">
        <f>posisdb_csharp.product.2[[#This Row],[ProductNo]]</f>
        <v>164</v>
      </c>
      <c r="C165" s="75" t="s">
        <v>125</v>
      </c>
      <c r="E165">
        <v>100</v>
      </c>
      <c r="F165">
        <v>64</v>
      </c>
      <c r="H165">
        <v>1</v>
      </c>
      <c r="I165">
        <v>2</v>
      </c>
      <c r="J165">
        <v>6</v>
      </c>
    </row>
    <row r="166" spans="1:10" x14ac:dyDescent="0.25">
      <c r="A166">
        <v>165</v>
      </c>
      <c r="B166">
        <f>posisdb_csharp.product.2[[#This Row],[ProductNo]]</f>
        <v>165</v>
      </c>
      <c r="C166" s="75"/>
      <c r="E166">
        <v>105</v>
      </c>
      <c r="F166">
        <v>69.989999999999995</v>
      </c>
      <c r="H166">
        <v>0</v>
      </c>
      <c r="I166">
        <v>2</v>
      </c>
      <c r="J166">
        <v>6</v>
      </c>
    </row>
    <row r="167" spans="1:10" x14ac:dyDescent="0.25">
      <c r="A167">
        <v>166</v>
      </c>
      <c r="B167">
        <f>posisdb_csharp.product.2[[#This Row],[ProductNo]]</f>
        <v>166</v>
      </c>
      <c r="C167" s="75" t="s">
        <v>126</v>
      </c>
      <c r="D167" s="72">
        <v>5</v>
      </c>
      <c r="E167">
        <v>115</v>
      </c>
      <c r="F167">
        <v>75</v>
      </c>
      <c r="H167">
        <v>3</v>
      </c>
      <c r="I167">
        <v>2</v>
      </c>
      <c r="J167">
        <v>6</v>
      </c>
    </row>
    <row r="168" spans="1:10" x14ac:dyDescent="0.25">
      <c r="A168">
        <v>167</v>
      </c>
      <c r="B168">
        <f>posisdb_csharp.product.2[[#This Row],[ProductNo]]</f>
        <v>167</v>
      </c>
      <c r="C168" s="75"/>
      <c r="E168">
        <v>120</v>
      </c>
      <c r="H168">
        <v>0</v>
      </c>
      <c r="I168">
        <v>2</v>
      </c>
      <c r="J168">
        <v>6</v>
      </c>
    </row>
    <row r="169" spans="1:10" x14ac:dyDescent="0.25">
      <c r="A169">
        <v>168</v>
      </c>
      <c r="B169">
        <f>posisdb_csharp.product.2[[#This Row],[ProductNo]]</f>
        <v>168</v>
      </c>
      <c r="C169" s="75" t="s">
        <v>127</v>
      </c>
      <c r="D169" s="72">
        <v>859574852171</v>
      </c>
      <c r="E169">
        <v>130</v>
      </c>
      <c r="F169">
        <v>87</v>
      </c>
      <c r="H169">
        <v>1</v>
      </c>
      <c r="I169">
        <v>2</v>
      </c>
      <c r="J169">
        <v>6</v>
      </c>
    </row>
    <row r="170" spans="1:10" x14ac:dyDescent="0.25">
      <c r="A170">
        <v>169</v>
      </c>
      <c r="B170">
        <f>posisdb_csharp.product.2[[#This Row],[ProductNo]]</f>
        <v>169</v>
      </c>
      <c r="C170" s="75" t="s">
        <v>128</v>
      </c>
      <c r="E170">
        <v>172</v>
      </c>
      <c r="F170">
        <v>132</v>
      </c>
      <c r="H170">
        <v>1</v>
      </c>
      <c r="I170">
        <v>2</v>
      </c>
      <c r="J170">
        <v>6</v>
      </c>
    </row>
    <row r="171" spans="1:10" x14ac:dyDescent="0.25">
      <c r="A171">
        <v>170</v>
      </c>
      <c r="B171">
        <f>posisdb_csharp.product.2[[#This Row],[ProductNo]]</f>
        <v>170</v>
      </c>
      <c r="C171" s="75" t="s">
        <v>129</v>
      </c>
      <c r="E171">
        <v>172</v>
      </c>
      <c r="F171">
        <v>132</v>
      </c>
      <c r="H171">
        <v>1</v>
      </c>
      <c r="I171">
        <v>2</v>
      </c>
      <c r="J171">
        <v>6</v>
      </c>
    </row>
    <row r="172" spans="1:10" x14ac:dyDescent="0.25">
      <c r="A172">
        <v>171</v>
      </c>
      <c r="B172">
        <f>posisdb_csharp.product.2[[#This Row],[ProductNo]]</f>
        <v>171</v>
      </c>
      <c r="C172" s="75" t="s">
        <v>130</v>
      </c>
      <c r="E172">
        <v>172</v>
      </c>
      <c r="F172">
        <v>132</v>
      </c>
      <c r="H172">
        <v>1</v>
      </c>
      <c r="I172">
        <v>2</v>
      </c>
      <c r="J172">
        <v>6</v>
      </c>
    </row>
    <row r="173" spans="1:10" x14ac:dyDescent="0.25">
      <c r="A173">
        <v>172</v>
      </c>
      <c r="B173">
        <f>posisdb_csharp.product.2[[#This Row],[ProductNo]]</f>
        <v>172</v>
      </c>
      <c r="C173" s="75" t="s">
        <v>140</v>
      </c>
      <c r="D173" s="72">
        <v>7806722312055</v>
      </c>
      <c r="E173">
        <v>75</v>
      </c>
      <c r="H173">
        <v>4</v>
      </c>
      <c r="I173">
        <v>2</v>
      </c>
      <c r="J173">
        <v>6</v>
      </c>
    </row>
    <row r="174" spans="1:10" x14ac:dyDescent="0.25">
      <c r="A174">
        <v>173</v>
      </c>
      <c r="B174">
        <f>posisdb_csharp.product.2[[#This Row],[ProductNo]]</f>
        <v>173</v>
      </c>
      <c r="C174" s="75" t="s">
        <v>141</v>
      </c>
      <c r="D174" s="72">
        <v>2782257457612</v>
      </c>
      <c r="E174">
        <v>70</v>
      </c>
      <c r="H174">
        <v>2</v>
      </c>
      <c r="I174">
        <v>2</v>
      </c>
      <c r="J174">
        <v>6</v>
      </c>
    </row>
    <row r="175" spans="1:10" x14ac:dyDescent="0.25">
      <c r="A175">
        <v>174</v>
      </c>
      <c r="B175">
        <f>posisdb_csharp.product.2[[#This Row],[ProductNo]]</f>
        <v>174</v>
      </c>
      <c r="C175" s="75" t="s">
        <v>142</v>
      </c>
      <c r="D175" s="72">
        <v>2782457457610</v>
      </c>
      <c r="E175">
        <v>60</v>
      </c>
      <c r="H175">
        <v>2</v>
      </c>
      <c r="I175">
        <v>2</v>
      </c>
      <c r="J175">
        <v>6</v>
      </c>
    </row>
    <row r="176" spans="1:10" x14ac:dyDescent="0.25">
      <c r="A176">
        <v>175</v>
      </c>
      <c r="B176">
        <f>posisdb_csharp.product.2[[#This Row],[ProductNo]]</f>
        <v>175</v>
      </c>
      <c r="C176" s="75" t="s">
        <v>143</v>
      </c>
      <c r="D176" s="72">
        <v>7080672812555</v>
      </c>
      <c r="E176">
        <v>80</v>
      </c>
      <c r="H176">
        <v>4</v>
      </c>
      <c r="I176">
        <v>2</v>
      </c>
      <c r="J176">
        <v>6</v>
      </c>
    </row>
    <row r="177" spans="1:10" x14ac:dyDescent="0.25">
      <c r="A177">
        <v>176</v>
      </c>
      <c r="B177">
        <f>posisdb_csharp.product.2[[#This Row],[ProductNo]]</f>
        <v>176</v>
      </c>
      <c r="C177" s="75" t="s">
        <v>363</v>
      </c>
      <c r="D177" s="72">
        <v>7080062813575</v>
      </c>
      <c r="E177">
        <v>100</v>
      </c>
      <c r="H177">
        <v>2</v>
      </c>
      <c r="I177">
        <v>2</v>
      </c>
      <c r="J177">
        <v>6</v>
      </c>
    </row>
    <row r="178" spans="1:10" x14ac:dyDescent="0.25">
      <c r="A178">
        <v>177</v>
      </c>
      <c r="B178">
        <f>posisdb_csharp.product.2[[#This Row],[ProductNo]]</f>
        <v>177</v>
      </c>
      <c r="C178" s="75" t="s">
        <v>364</v>
      </c>
      <c r="D178" s="72">
        <v>7080067813570</v>
      </c>
      <c r="E178">
        <v>100</v>
      </c>
      <c r="H178">
        <v>2</v>
      </c>
      <c r="I178">
        <v>2</v>
      </c>
      <c r="J178">
        <v>6</v>
      </c>
    </row>
    <row r="179" spans="1:10" x14ac:dyDescent="0.25">
      <c r="A179">
        <v>178</v>
      </c>
      <c r="B179">
        <f>posisdb_csharp.product.2[[#This Row],[ProductNo]]</f>
        <v>178</v>
      </c>
      <c r="C179" s="75" t="s">
        <v>365</v>
      </c>
      <c r="D179" s="72">
        <v>2782757457624</v>
      </c>
      <c r="E179">
        <v>100</v>
      </c>
      <c r="H179">
        <v>2</v>
      </c>
      <c r="I179">
        <v>2</v>
      </c>
      <c r="J179">
        <v>6</v>
      </c>
    </row>
    <row r="180" spans="1:10" x14ac:dyDescent="0.25">
      <c r="A180">
        <v>179</v>
      </c>
      <c r="B180">
        <f>posisdb_csharp.product.2[[#This Row],[ProductNo]]</f>
        <v>179</v>
      </c>
      <c r="C180" s="75" t="s">
        <v>366</v>
      </c>
      <c r="D180" s="72">
        <v>2782657457618</v>
      </c>
      <c r="E180">
        <v>85</v>
      </c>
      <c r="H180">
        <v>2</v>
      </c>
      <c r="I180">
        <v>2</v>
      </c>
      <c r="J180">
        <v>6</v>
      </c>
    </row>
    <row r="181" spans="1:10" x14ac:dyDescent="0.25">
      <c r="A181">
        <v>180</v>
      </c>
      <c r="B181">
        <f>posisdb_csharp.product.2[[#This Row],[ProductNo]]</f>
        <v>180</v>
      </c>
      <c r="C181" s="75" t="s">
        <v>182</v>
      </c>
      <c r="D181" s="72">
        <v>7812233469</v>
      </c>
      <c r="E181">
        <v>255</v>
      </c>
      <c r="F181">
        <v>172.5</v>
      </c>
      <c r="H181">
        <v>1</v>
      </c>
      <c r="I181">
        <v>2</v>
      </c>
      <c r="J181">
        <v>6</v>
      </c>
    </row>
    <row r="182" spans="1:10" x14ac:dyDescent="0.25">
      <c r="A182">
        <v>181</v>
      </c>
      <c r="B182">
        <f>posisdb_csharp.product.2[[#This Row],[ProductNo]]</f>
        <v>181</v>
      </c>
      <c r="C182" s="75" t="s">
        <v>185</v>
      </c>
      <c r="D182" s="72">
        <v>7201400278</v>
      </c>
      <c r="E182">
        <v>219</v>
      </c>
      <c r="F182">
        <v>146</v>
      </c>
      <c r="H182">
        <v>1</v>
      </c>
      <c r="I182">
        <v>2</v>
      </c>
      <c r="J182">
        <v>6</v>
      </c>
    </row>
    <row r="183" spans="1:10" x14ac:dyDescent="0.25">
      <c r="A183">
        <v>182</v>
      </c>
      <c r="B183">
        <f>posisdb_csharp.product.2[[#This Row],[ProductNo]]</f>
        <v>182</v>
      </c>
      <c r="C183" s="75" t="s">
        <v>192</v>
      </c>
      <c r="E183">
        <v>105</v>
      </c>
      <c r="F183">
        <v>82</v>
      </c>
      <c r="H183">
        <v>1</v>
      </c>
      <c r="I183">
        <v>2</v>
      </c>
      <c r="J183">
        <v>6</v>
      </c>
    </row>
    <row r="184" spans="1:10" x14ac:dyDescent="0.25">
      <c r="A184">
        <v>183</v>
      </c>
      <c r="B184">
        <f>posisdb_csharp.product.2[[#This Row],[ProductNo]]</f>
        <v>183</v>
      </c>
      <c r="C184" s="75" t="s">
        <v>194</v>
      </c>
      <c r="E184">
        <v>120</v>
      </c>
      <c r="F184">
        <v>80</v>
      </c>
      <c r="H184">
        <v>1</v>
      </c>
      <c r="I184">
        <v>2</v>
      </c>
      <c r="J184">
        <v>6</v>
      </c>
    </row>
    <row r="185" spans="1:10" x14ac:dyDescent="0.25">
      <c r="A185">
        <v>184</v>
      </c>
      <c r="B185">
        <f>posisdb_csharp.product.2[[#This Row],[ProductNo]]</f>
        <v>184</v>
      </c>
      <c r="C185" s="75" t="s">
        <v>196</v>
      </c>
      <c r="E185">
        <v>130</v>
      </c>
      <c r="F185">
        <v>85</v>
      </c>
      <c r="H185">
        <v>1</v>
      </c>
      <c r="I185">
        <v>2</v>
      </c>
      <c r="J185">
        <v>6</v>
      </c>
    </row>
    <row r="186" spans="1:10" x14ac:dyDescent="0.25">
      <c r="A186">
        <v>185</v>
      </c>
      <c r="B186">
        <f>posisdb_csharp.product.2[[#This Row],[ProductNo]]</f>
        <v>185</v>
      </c>
      <c r="C186" s="75" t="s">
        <v>197</v>
      </c>
      <c r="E186">
        <v>180</v>
      </c>
      <c r="F186">
        <v>120</v>
      </c>
      <c r="H186">
        <v>1</v>
      </c>
      <c r="I186">
        <v>2</v>
      </c>
      <c r="J186">
        <v>6</v>
      </c>
    </row>
    <row r="187" spans="1:10" x14ac:dyDescent="0.25">
      <c r="A187">
        <v>186</v>
      </c>
      <c r="B187">
        <f>posisdb_csharp.product.2[[#This Row],[ProductNo]]</f>
        <v>186</v>
      </c>
      <c r="C187" s="75" t="s">
        <v>131</v>
      </c>
      <c r="E187">
        <v>80</v>
      </c>
      <c r="F187">
        <v>60.5</v>
      </c>
      <c r="H187">
        <v>2</v>
      </c>
      <c r="I187">
        <v>2</v>
      </c>
      <c r="J187">
        <v>7</v>
      </c>
    </row>
    <row r="188" spans="1:10" x14ac:dyDescent="0.25">
      <c r="A188">
        <v>187</v>
      </c>
      <c r="B188">
        <f>posisdb_csharp.product.2[[#This Row],[ProductNo]]</f>
        <v>187</v>
      </c>
      <c r="C188" s="75" t="s">
        <v>132</v>
      </c>
      <c r="E188">
        <v>165</v>
      </c>
      <c r="F188">
        <v>110</v>
      </c>
      <c r="H188">
        <v>2</v>
      </c>
      <c r="I188">
        <v>2</v>
      </c>
      <c r="J188">
        <v>7</v>
      </c>
    </row>
    <row r="189" spans="1:10" x14ac:dyDescent="0.25">
      <c r="A189">
        <v>188</v>
      </c>
      <c r="B189">
        <f>posisdb_csharp.product.2[[#This Row],[ProductNo]]</f>
        <v>188</v>
      </c>
      <c r="C189" s="75" t="s">
        <v>367</v>
      </c>
      <c r="D189" s="72">
        <v>8138280470502</v>
      </c>
      <c r="E189">
        <v>160</v>
      </c>
      <c r="F189">
        <v>110</v>
      </c>
      <c r="H189">
        <v>1</v>
      </c>
      <c r="I189">
        <v>2</v>
      </c>
      <c r="J189">
        <v>7</v>
      </c>
    </row>
    <row r="190" spans="1:10" x14ac:dyDescent="0.25">
      <c r="A190">
        <v>189</v>
      </c>
      <c r="B190">
        <f>posisdb_csharp.product.2[[#This Row],[ProductNo]]</f>
        <v>189</v>
      </c>
      <c r="C190" s="75" t="s">
        <v>133</v>
      </c>
      <c r="D190" s="72">
        <v>8138280230601</v>
      </c>
      <c r="E190">
        <v>165</v>
      </c>
      <c r="F190">
        <v>110</v>
      </c>
      <c r="H190">
        <v>3</v>
      </c>
      <c r="I190">
        <v>2</v>
      </c>
      <c r="J190">
        <v>7</v>
      </c>
    </row>
    <row r="191" spans="1:10" x14ac:dyDescent="0.25">
      <c r="A191">
        <v>190</v>
      </c>
      <c r="B191">
        <f>posisdb_csharp.product.2[[#This Row],[ProductNo]]</f>
        <v>190</v>
      </c>
      <c r="C191" s="75" t="s">
        <v>178</v>
      </c>
      <c r="D191" s="72">
        <v>301283801</v>
      </c>
      <c r="E191">
        <v>100</v>
      </c>
      <c r="F191">
        <v>74</v>
      </c>
      <c r="H191">
        <v>1</v>
      </c>
      <c r="I191">
        <v>2</v>
      </c>
      <c r="J191">
        <v>7</v>
      </c>
    </row>
    <row r="192" spans="1:10" x14ac:dyDescent="0.25">
      <c r="A192">
        <v>191</v>
      </c>
      <c r="B192">
        <f>posisdb_csharp.product.2[[#This Row],[ProductNo]]</f>
        <v>191</v>
      </c>
      <c r="C192" s="75" t="s">
        <v>137</v>
      </c>
      <c r="D192" s="72">
        <v>98765432102215</v>
      </c>
      <c r="E192">
        <v>35</v>
      </c>
      <c r="F192">
        <v>24.5</v>
      </c>
      <c r="H192">
        <v>11</v>
      </c>
      <c r="I192">
        <v>2</v>
      </c>
      <c r="J192">
        <v>7</v>
      </c>
    </row>
    <row r="193" spans="1:10" x14ac:dyDescent="0.25">
      <c r="A193">
        <v>192</v>
      </c>
      <c r="B193">
        <f>posisdb_csharp.product.2[[#This Row],[ProductNo]]</f>
        <v>192</v>
      </c>
      <c r="C193" s="75" t="s">
        <v>136</v>
      </c>
      <c r="D193" s="72">
        <v>7812235335</v>
      </c>
      <c r="E193">
        <v>55</v>
      </c>
      <c r="F193">
        <v>36.5</v>
      </c>
      <c r="H193">
        <v>12</v>
      </c>
      <c r="I193">
        <v>2</v>
      </c>
      <c r="J193">
        <v>7</v>
      </c>
    </row>
    <row r="194" spans="1:10" x14ac:dyDescent="0.25">
      <c r="A194">
        <v>193</v>
      </c>
      <c r="B194">
        <f>posisdb_csharp.product.2[[#This Row],[ProductNo]]</f>
        <v>193</v>
      </c>
      <c r="C194" s="75" t="s">
        <v>154</v>
      </c>
      <c r="D194" s="72">
        <v>4000498003541</v>
      </c>
      <c r="E194">
        <v>330</v>
      </c>
      <c r="F194">
        <v>262</v>
      </c>
      <c r="H194">
        <v>1</v>
      </c>
      <c r="I194">
        <v>2</v>
      </c>
      <c r="J194">
        <v>7</v>
      </c>
    </row>
    <row r="195" spans="1:10" x14ac:dyDescent="0.25">
      <c r="A195">
        <v>194</v>
      </c>
      <c r="B195">
        <f>posisdb_csharp.product.2[[#This Row],[ProductNo]]</f>
        <v>194</v>
      </c>
      <c r="C195" s="75" t="s">
        <v>180</v>
      </c>
      <c r="D195" s="72">
        <v>205201200</v>
      </c>
      <c r="E195">
        <v>75</v>
      </c>
      <c r="F195">
        <v>55</v>
      </c>
      <c r="H195">
        <v>2</v>
      </c>
      <c r="I195">
        <v>2</v>
      </c>
      <c r="J195">
        <v>7</v>
      </c>
    </row>
    <row r="196" spans="1:10" x14ac:dyDescent="0.25">
      <c r="A196">
        <v>195</v>
      </c>
      <c r="B196">
        <f>posisdb_csharp.product.2[[#This Row],[ProductNo]]</f>
        <v>195</v>
      </c>
      <c r="C196" s="75" t="s">
        <v>368</v>
      </c>
      <c r="D196" s="72">
        <v>7501556479935</v>
      </c>
      <c r="E196">
        <v>185</v>
      </c>
      <c r="H196">
        <v>1</v>
      </c>
      <c r="I196">
        <v>2</v>
      </c>
      <c r="J196">
        <v>7</v>
      </c>
    </row>
    <row r="197" spans="1:10" x14ac:dyDescent="0.25">
      <c r="A197">
        <v>196</v>
      </c>
      <c r="B197">
        <f>posisdb_csharp.product.2[[#This Row],[ProductNo]]</f>
        <v>196</v>
      </c>
      <c r="C197" s="75" t="s">
        <v>181</v>
      </c>
      <c r="D197" s="72">
        <v>7501556479928</v>
      </c>
      <c r="E197">
        <v>450</v>
      </c>
      <c r="F197">
        <v>360</v>
      </c>
      <c r="H197">
        <v>1</v>
      </c>
      <c r="I197">
        <v>2</v>
      </c>
      <c r="J197">
        <v>7</v>
      </c>
    </row>
    <row r="198" spans="1:10" x14ac:dyDescent="0.25">
      <c r="A198">
        <v>197</v>
      </c>
      <c r="B198">
        <f>posisdb_csharp.product.2[[#This Row],[ProductNo]]</f>
        <v>197</v>
      </c>
      <c r="C198" s="75" t="s">
        <v>183</v>
      </c>
      <c r="E198">
        <v>119</v>
      </c>
      <c r="F198">
        <v>77</v>
      </c>
      <c r="H198">
        <v>1</v>
      </c>
      <c r="I198">
        <v>2</v>
      </c>
      <c r="J198">
        <v>7</v>
      </c>
    </row>
    <row r="199" spans="1:10" x14ac:dyDescent="0.25">
      <c r="A199">
        <v>198</v>
      </c>
      <c r="B199">
        <f>posisdb_csharp.product.2[[#This Row],[ProductNo]]</f>
        <v>198</v>
      </c>
      <c r="C199" s="75" t="s">
        <v>184</v>
      </c>
      <c r="E199">
        <v>155</v>
      </c>
      <c r="F199">
        <v>103</v>
      </c>
      <c r="H199">
        <v>1</v>
      </c>
      <c r="I199">
        <v>2</v>
      </c>
      <c r="J199">
        <v>7</v>
      </c>
    </row>
    <row r="200" spans="1:10" x14ac:dyDescent="0.25">
      <c r="A200">
        <v>199</v>
      </c>
      <c r="B200">
        <f>posisdb_csharp.product.2[[#This Row],[ProductNo]]</f>
        <v>199</v>
      </c>
      <c r="C200" s="75" t="s">
        <v>186</v>
      </c>
      <c r="E200">
        <v>55</v>
      </c>
      <c r="F200">
        <v>36</v>
      </c>
      <c r="H200">
        <v>4</v>
      </c>
      <c r="I200">
        <v>2</v>
      </c>
      <c r="J200">
        <v>7</v>
      </c>
    </row>
    <row r="201" spans="1:10" x14ac:dyDescent="0.25">
      <c r="A201">
        <v>200</v>
      </c>
      <c r="B201">
        <f>posisdb_csharp.product.2[[#This Row],[ProductNo]]</f>
        <v>200</v>
      </c>
      <c r="C201" s="75" t="s">
        <v>193</v>
      </c>
      <c r="E201">
        <v>157</v>
      </c>
      <c r="F201">
        <v>104</v>
      </c>
      <c r="H201">
        <v>2</v>
      </c>
      <c r="I201">
        <v>2</v>
      </c>
      <c r="J201">
        <v>7</v>
      </c>
    </row>
    <row r="202" spans="1:10" x14ac:dyDescent="0.25">
      <c r="A202">
        <v>201</v>
      </c>
      <c r="B202">
        <f>posisdb_csharp.product.2[[#This Row],[ProductNo]]</f>
        <v>201</v>
      </c>
      <c r="C202" s="75" t="s">
        <v>289</v>
      </c>
      <c r="E202">
        <v>30</v>
      </c>
      <c r="F202">
        <v>20</v>
      </c>
      <c r="H202">
        <v>1</v>
      </c>
      <c r="I202">
        <v>2</v>
      </c>
      <c r="J202">
        <v>7</v>
      </c>
    </row>
    <row r="203" spans="1:10" x14ac:dyDescent="0.25">
      <c r="A203">
        <v>202</v>
      </c>
      <c r="B203">
        <f>posisdb_csharp.product.2[[#This Row],[ProductNo]]</f>
        <v>202</v>
      </c>
      <c r="C203" s="75" t="s">
        <v>290</v>
      </c>
      <c r="E203">
        <v>40</v>
      </c>
      <c r="F203">
        <v>25</v>
      </c>
      <c r="H203">
        <v>2</v>
      </c>
      <c r="I203">
        <v>2</v>
      </c>
      <c r="J203">
        <v>7</v>
      </c>
    </row>
    <row r="204" spans="1:10" x14ac:dyDescent="0.25">
      <c r="A204">
        <v>203</v>
      </c>
      <c r="B204">
        <f>posisdb_csharp.product.2[[#This Row],[ProductNo]]</f>
        <v>203</v>
      </c>
      <c r="C204" s="75" t="s">
        <v>195</v>
      </c>
      <c r="E204">
        <v>220</v>
      </c>
      <c r="F204">
        <v>176</v>
      </c>
      <c r="H204">
        <v>1</v>
      </c>
      <c r="I204">
        <v>2</v>
      </c>
      <c r="J204">
        <v>7</v>
      </c>
    </row>
    <row r="205" spans="1:10" x14ac:dyDescent="0.25">
      <c r="A205">
        <v>204</v>
      </c>
      <c r="B205">
        <f>posisdb_csharp.product.2[[#This Row],[ProductNo]]</f>
        <v>204</v>
      </c>
      <c r="C205" s="75" t="s">
        <v>199</v>
      </c>
      <c r="E205">
        <v>20</v>
      </c>
      <c r="H205">
        <v>1</v>
      </c>
      <c r="I205">
        <v>2</v>
      </c>
      <c r="J205">
        <v>7</v>
      </c>
    </row>
    <row r="206" spans="1:10" x14ac:dyDescent="0.25">
      <c r="A206">
        <v>205</v>
      </c>
      <c r="B206">
        <f>posisdb_csharp.product.2[[#This Row],[ProductNo]]</f>
        <v>205</v>
      </c>
      <c r="C206" s="75" t="s">
        <v>200</v>
      </c>
      <c r="E206">
        <v>30</v>
      </c>
      <c r="H206">
        <v>1</v>
      </c>
      <c r="I206">
        <v>2</v>
      </c>
      <c r="J206">
        <v>7</v>
      </c>
    </row>
    <row r="207" spans="1:10" x14ac:dyDescent="0.25">
      <c r="A207">
        <v>206</v>
      </c>
      <c r="B207">
        <f>posisdb_csharp.product.2[[#This Row],[ProductNo]]</f>
        <v>206</v>
      </c>
      <c r="C207" s="75" t="s">
        <v>201</v>
      </c>
      <c r="E207">
        <v>40</v>
      </c>
      <c r="H207">
        <v>1</v>
      </c>
      <c r="I207">
        <v>2</v>
      </c>
      <c r="J207">
        <v>7</v>
      </c>
    </row>
    <row r="208" spans="1:10" x14ac:dyDescent="0.25">
      <c r="A208">
        <v>207</v>
      </c>
      <c r="B208">
        <f>posisdb_csharp.product.2[[#This Row],[ProductNo]]</f>
        <v>207</v>
      </c>
      <c r="C208" s="75" t="s">
        <v>202</v>
      </c>
      <c r="E208">
        <v>50</v>
      </c>
      <c r="H208">
        <v>1</v>
      </c>
      <c r="I208">
        <v>2</v>
      </c>
      <c r="J208">
        <v>7</v>
      </c>
    </row>
    <row r="209" spans="1:10" x14ac:dyDescent="0.25">
      <c r="A209">
        <v>208</v>
      </c>
      <c r="B209">
        <f>posisdb_csharp.product.2[[#This Row],[ProductNo]]</f>
        <v>208</v>
      </c>
      <c r="C209" s="75" t="s">
        <v>203</v>
      </c>
      <c r="E209">
        <v>65</v>
      </c>
      <c r="H209">
        <v>1</v>
      </c>
      <c r="I209">
        <v>2</v>
      </c>
      <c r="J209">
        <v>7</v>
      </c>
    </row>
    <row r="210" spans="1:10" x14ac:dyDescent="0.25">
      <c r="A210">
        <v>209</v>
      </c>
      <c r="B210">
        <f>posisdb_csharp.product.2[[#This Row],[ProductNo]]</f>
        <v>209</v>
      </c>
      <c r="C210" s="75" t="s">
        <v>204</v>
      </c>
      <c r="E210">
        <v>75</v>
      </c>
      <c r="H210">
        <v>1</v>
      </c>
      <c r="I210">
        <v>2</v>
      </c>
      <c r="J210">
        <v>7</v>
      </c>
    </row>
    <row r="211" spans="1:10" x14ac:dyDescent="0.25">
      <c r="A211">
        <v>210</v>
      </c>
      <c r="B211">
        <f>posisdb_csharp.product.2[[#This Row],[ProductNo]]</f>
        <v>210</v>
      </c>
      <c r="C211" s="75" t="s">
        <v>205</v>
      </c>
      <c r="E211">
        <v>85</v>
      </c>
      <c r="H211">
        <v>1</v>
      </c>
      <c r="I211">
        <v>2</v>
      </c>
      <c r="J211">
        <v>7</v>
      </c>
    </row>
    <row r="212" spans="1:10" x14ac:dyDescent="0.25">
      <c r="A212">
        <v>211</v>
      </c>
      <c r="B212">
        <f>posisdb_csharp.product.2[[#This Row],[ProductNo]]</f>
        <v>211</v>
      </c>
      <c r="C212" s="75" t="s">
        <v>207</v>
      </c>
      <c r="E212">
        <v>20</v>
      </c>
      <c r="F212">
        <v>13</v>
      </c>
      <c r="H212">
        <v>4</v>
      </c>
      <c r="I212">
        <v>2</v>
      </c>
      <c r="J212">
        <v>7</v>
      </c>
    </row>
    <row r="213" spans="1:10" x14ac:dyDescent="0.25">
      <c r="A213">
        <v>212</v>
      </c>
      <c r="B213">
        <f>posisdb_csharp.product.2[[#This Row],[ProductNo]]</f>
        <v>212</v>
      </c>
      <c r="C213" s="75" t="s">
        <v>206</v>
      </c>
      <c r="E213">
        <v>30</v>
      </c>
      <c r="F213">
        <v>19</v>
      </c>
      <c r="H213">
        <v>6</v>
      </c>
      <c r="I213">
        <v>2</v>
      </c>
      <c r="J213">
        <v>7</v>
      </c>
    </row>
    <row r="214" spans="1:10" x14ac:dyDescent="0.25">
      <c r="A214">
        <v>213</v>
      </c>
      <c r="B214">
        <f>posisdb_csharp.product.2[[#This Row],[ProductNo]]</f>
        <v>213</v>
      </c>
      <c r="C214" s="75" t="s">
        <v>208</v>
      </c>
      <c r="E214">
        <v>32</v>
      </c>
      <c r="F214">
        <v>22</v>
      </c>
      <c r="H214">
        <v>5</v>
      </c>
      <c r="I214">
        <v>2</v>
      </c>
      <c r="J214">
        <v>7</v>
      </c>
    </row>
    <row r="215" spans="1:10" x14ac:dyDescent="0.25">
      <c r="A215">
        <v>214</v>
      </c>
      <c r="B215">
        <f>posisdb_csharp.product.2[[#This Row],[ProductNo]]</f>
        <v>214</v>
      </c>
      <c r="C215" s="75" t="s">
        <v>209</v>
      </c>
      <c r="E215">
        <v>45</v>
      </c>
      <c r="F215">
        <v>33</v>
      </c>
      <c r="H215">
        <v>5</v>
      </c>
      <c r="I215">
        <v>2</v>
      </c>
      <c r="J215">
        <v>7</v>
      </c>
    </row>
    <row r="216" spans="1:10" x14ac:dyDescent="0.25">
      <c r="A216">
        <v>215</v>
      </c>
      <c r="B216">
        <f>posisdb_csharp.product.2[[#This Row],[ProductNo]]</f>
        <v>215</v>
      </c>
      <c r="C216" s="75" t="s">
        <v>219</v>
      </c>
      <c r="D216" s="72">
        <v>7812233244</v>
      </c>
      <c r="E216">
        <v>110</v>
      </c>
      <c r="F216">
        <v>95</v>
      </c>
      <c r="H216">
        <v>1</v>
      </c>
      <c r="I216">
        <v>2</v>
      </c>
      <c r="J216">
        <v>7</v>
      </c>
    </row>
    <row r="217" spans="1:10" x14ac:dyDescent="0.25">
      <c r="A217">
        <v>216</v>
      </c>
      <c r="B217">
        <f>posisdb_csharp.product.2[[#This Row],[ProductNo]]</f>
        <v>216</v>
      </c>
      <c r="C217" s="75" t="s">
        <v>220</v>
      </c>
      <c r="D217" s="72">
        <v>7812233246</v>
      </c>
      <c r="E217">
        <v>145</v>
      </c>
      <c r="F217">
        <v>116</v>
      </c>
      <c r="H217">
        <v>1</v>
      </c>
      <c r="I217">
        <v>2</v>
      </c>
      <c r="J217">
        <v>7</v>
      </c>
    </row>
    <row r="218" spans="1:10" x14ac:dyDescent="0.25">
      <c r="A218">
        <v>217</v>
      </c>
      <c r="B218">
        <f>posisdb_csharp.product.2[[#This Row],[ProductNo]]</f>
        <v>217</v>
      </c>
      <c r="C218" s="75" t="s">
        <v>221</v>
      </c>
      <c r="D218" s="72">
        <v>7812233248</v>
      </c>
      <c r="E218">
        <v>180</v>
      </c>
      <c r="F218">
        <v>149</v>
      </c>
      <c r="H218">
        <v>1</v>
      </c>
      <c r="I218">
        <v>2</v>
      </c>
      <c r="J218">
        <v>7</v>
      </c>
    </row>
    <row r="219" spans="1:10" x14ac:dyDescent="0.25">
      <c r="A219">
        <v>218</v>
      </c>
      <c r="B219">
        <f>posisdb_csharp.product.2[[#This Row],[ProductNo]]</f>
        <v>218</v>
      </c>
      <c r="C219" s="75" t="s">
        <v>254</v>
      </c>
      <c r="E219">
        <v>300</v>
      </c>
      <c r="F219">
        <v>225</v>
      </c>
      <c r="H219">
        <v>1</v>
      </c>
      <c r="I219">
        <v>2</v>
      </c>
      <c r="J219">
        <v>7</v>
      </c>
    </row>
    <row r="220" spans="1:10" x14ac:dyDescent="0.25">
      <c r="A220">
        <v>219</v>
      </c>
      <c r="B220">
        <f>posisdb_csharp.product.2[[#This Row],[ProductNo]]</f>
        <v>219</v>
      </c>
      <c r="C220" s="75" t="s">
        <v>292</v>
      </c>
      <c r="E220">
        <v>75</v>
      </c>
      <c r="F220">
        <v>53</v>
      </c>
      <c r="H220">
        <v>1</v>
      </c>
      <c r="I220">
        <v>2</v>
      </c>
      <c r="J220">
        <v>7</v>
      </c>
    </row>
    <row r="221" spans="1:10" x14ac:dyDescent="0.25">
      <c r="A221">
        <v>220</v>
      </c>
      <c r="B221">
        <f>posisdb_csharp.product.2[[#This Row],[ProductNo]]</f>
        <v>220</v>
      </c>
      <c r="C221" s="75" t="s">
        <v>293</v>
      </c>
      <c r="E221">
        <v>115</v>
      </c>
      <c r="F221">
        <v>91</v>
      </c>
      <c r="H221">
        <v>1</v>
      </c>
      <c r="I221">
        <v>2</v>
      </c>
      <c r="J221">
        <v>7</v>
      </c>
    </row>
    <row r="222" spans="1:10" x14ac:dyDescent="0.25">
      <c r="A222">
        <v>221</v>
      </c>
      <c r="B222">
        <f>posisdb_csharp.product.2[[#This Row],[ProductNo]]</f>
        <v>221</v>
      </c>
      <c r="C222" s="75" t="s">
        <v>294</v>
      </c>
      <c r="E222">
        <v>155</v>
      </c>
      <c r="F222">
        <v>113</v>
      </c>
      <c r="H222">
        <v>1</v>
      </c>
      <c r="I222">
        <v>2</v>
      </c>
      <c r="J222">
        <v>7</v>
      </c>
    </row>
    <row r="223" spans="1:10" x14ac:dyDescent="0.25">
      <c r="A223">
        <v>222</v>
      </c>
      <c r="B223">
        <f>posisdb_csharp.product.2[[#This Row],[ProductNo]]</f>
        <v>222</v>
      </c>
      <c r="C223" s="75" t="s">
        <v>295</v>
      </c>
      <c r="E223">
        <v>210</v>
      </c>
      <c r="F223">
        <v>154</v>
      </c>
      <c r="H223">
        <v>1</v>
      </c>
      <c r="I223">
        <v>2</v>
      </c>
      <c r="J223">
        <v>7</v>
      </c>
    </row>
    <row r="224" spans="1:10" x14ac:dyDescent="0.25">
      <c r="A224">
        <v>223</v>
      </c>
      <c r="B224">
        <f>posisdb_csharp.product.2[[#This Row],[ProductNo]]</f>
        <v>223</v>
      </c>
      <c r="C224" s="75" t="s">
        <v>298</v>
      </c>
      <c r="E224">
        <v>240</v>
      </c>
      <c r="F224">
        <v>181</v>
      </c>
      <c r="H224">
        <v>1</v>
      </c>
      <c r="I224">
        <v>2</v>
      </c>
      <c r="J224">
        <v>7</v>
      </c>
    </row>
    <row r="225" spans="1:10" x14ac:dyDescent="0.25">
      <c r="A225">
        <v>224</v>
      </c>
      <c r="B225">
        <f>posisdb_csharp.product.2[[#This Row],[ProductNo]]</f>
        <v>224</v>
      </c>
      <c r="C225" s="75" t="s">
        <v>296</v>
      </c>
      <c r="E225">
        <v>330</v>
      </c>
      <c r="F225">
        <v>240</v>
      </c>
      <c r="H225">
        <v>1</v>
      </c>
      <c r="I225">
        <v>2</v>
      </c>
      <c r="J225">
        <v>7</v>
      </c>
    </row>
    <row r="226" spans="1:10" x14ac:dyDescent="0.25">
      <c r="A226">
        <v>225</v>
      </c>
      <c r="B226">
        <f>posisdb_csharp.product.2[[#This Row],[ProductNo]]</f>
        <v>225</v>
      </c>
      <c r="C226" s="75" t="s">
        <v>297</v>
      </c>
      <c r="E226">
        <v>360</v>
      </c>
      <c r="F226">
        <v>251</v>
      </c>
      <c r="H226">
        <v>1</v>
      </c>
      <c r="I226">
        <v>2</v>
      </c>
      <c r="J226">
        <v>7</v>
      </c>
    </row>
    <row r="227" spans="1:10" x14ac:dyDescent="0.25">
      <c r="A227">
        <v>226</v>
      </c>
      <c r="B227">
        <f>posisdb_csharp.product.2[[#This Row],[ProductNo]]</f>
        <v>226</v>
      </c>
      <c r="C227" s="75" t="s">
        <v>299</v>
      </c>
      <c r="E227">
        <v>70</v>
      </c>
      <c r="F227">
        <v>46</v>
      </c>
      <c r="H227">
        <v>2</v>
      </c>
      <c r="I227">
        <v>2</v>
      </c>
      <c r="J227">
        <v>7</v>
      </c>
    </row>
    <row r="228" spans="1:10" x14ac:dyDescent="0.25">
      <c r="A228">
        <v>227</v>
      </c>
      <c r="B228">
        <f>posisdb_csharp.product.2[[#This Row],[ProductNo]]</f>
        <v>227</v>
      </c>
      <c r="C228" s="75" t="s">
        <v>300</v>
      </c>
      <c r="E228">
        <v>65</v>
      </c>
      <c r="F228">
        <v>45</v>
      </c>
      <c r="H228">
        <v>2</v>
      </c>
      <c r="I228">
        <v>2</v>
      </c>
      <c r="J228">
        <v>7</v>
      </c>
    </row>
    <row r="229" spans="1:10" x14ac:dyDescent="0.25">
      <c r="A229">
        <v>228</v>
      </c>
      <c r="B229">
        <f>posisdb_csharp.product.2[[#This Row],[ProductNo]]</f>
        <v>228</v>
      </c>
      <c r="C229" s="75" t="s">
        <v>302</v>
      </c>
      <c r="E229">
        <v>110</v>
      </c>
      <c r="F229">
        <v>74</v>
      </c>
      <c r="I229">
        <v>2</v>
      </c>
      <c r="J229">
        <v>8</v>
      </c>
    </row>
    <row r="230" spans="1:10" x14ac:dyDescent="0.25">
      <c r="A230">
        <v>229</v>
      </c>
      <c r="B230">
        <f>posisdb_csharp.product.2[[#This Row],[ProductNo]]</f>
        <v>229</v>
      </c>
      <c r="C230" s="75" t="s">
        <v>304</v>
      </c>
      <c r="D230" s="72">
        <v>7502271350028</v>
      </c>
      <c r="E230">
        <v>120</v>
      </c>
      <c r="F230">
        <v>80</v>
      </c>
      <c r="I230">
        <v>2</v>
      </c>
      <c r="J230">
        <v>8</v>
      </c>
    </row>
    <row r="231" spans="1:10" x14ac:dyDescent="0.25">
      <c r="A231">
        <v>230</v>
      </c>
      <c r="B231">
        <f>posisdb_csharp.product.2[[#This Row],[ProductNo]]</f>
        <v>230</v>
      </c>
      <c r="C231" s="75" t="s">
        <v>303</v>
      </c>
      <c r="D231" s="72">
        <v>7502271355955</v>
      </c>
      <c r="E231">
        <v>120</v>
      </c>
      <c r="F231">
        <v>80</v>
      </c>
      <c r="I231">
        <v>2</v>
      </c>
      <c r="J231">
        <v>8</v>
      </c>
    </row>
    <row r="232" spans="1:10" x14ac:dyDescent="0.25">
      <c r="A232">
        <v>231</v>
      </c>
      <c r="B232">
        <f>posisdb_csharp.product.2[[#This Row],[ProductNo]]</f>
        <v>231</v>
      </c>
      <c r="C232" s="75" t="s">
        <v>305</v>
      </c>
      <c r="D232" s="72">
        <v>7502271351193</v>
      </c>
      <c r="E232">
        <v>70</v>
      </c>
      <c r="F232">
        <v>48</v>
      </c>
      <c r="I232">
        <v>2</v>
      </c>
      <c r="J232">
        <v>8</v>
      </c>
    </row>
    <row r="233" spans="1:10" x14ac:dyDescent="0.25">
      <c r="A233">
        <v>232</v>
      </c>
      <c r="B233">
        <f>posisdb_csharp.product.2[[#This Row],[ProductNo]]</f>
        <v>232</v>
      </c>
      <c r="C233" s="75" t="s">
        <v>306</v>
      </c>
      <c r="D233" s="72">
        <v>7501049341107</v>
      </c>
      <c r="E233">
        <v>220</v>
      </c>
      <c r="F233">
        <v>160</v>
      </c>
      <c r="I233">
        <v>2</v>
      </c>
      <c r="J233">
        <v>8</v>
      </c>
    </row>
    <row r="234" spans="1:10" x14ac:dyDescent="0.25">
      <c r="A234">
        <v>233</v>
      </c>
      <c r="B234">
        <f>posisdb_csharp.product.2[[#This Row],[ProductNo]]</f>
        <v>233</v>
      </c>
      <c r="C234" s="75" t="s">
        <v>307</v>
      </c>
      <c r="E234">
        <v>25</v>
      </c>
      <c r="F234">
        <v>16.5</v>
      </c>
      <c r="I234">
        <v>2</v>
      </c>
      <c r="J234">
        <v>8</v>
      </c>
    </row>
    <row r="235" spans="1:10" x14ac:dyDescent="0.25">
      <c r="A235">
        <v>234</v>
      </c>
      <c r="B235">
        <f>posisdb_csharp.product.2[[#This Row],[ProductNo]]</f>
        <v>234</v>
      </c>
      <c r="C235" s="75" t="s">
        <v>308</v>
      </c>
      <c r="D235" s="72">
        <v>7502215301918</v>
      </c>
      <c r="E235">
        <v>30</v>
      </c>
      <c r="F235">
        <v>22</v>
      </c>
      <c r="I235">
        <v>2</v>
      </c>
      <c r="J235">
        <v>8</v>
      </c>
    </row>
    <row r="236" spans="1:10" x14ac:dyDescent="0.25">
      <c r="A236">
        <v>235</v>
      </c>
      <c r="B236">
        <f>posisdb_csharp.product.2[[#This Row],[ProductNo]]</f>
        <v>235</v>
      </c>
      <c r="C236" s="75" t="s">
        <v>309</v>
      </c>
      <c r="D236" s="72">
        <v>7502215321916</v>
      </c>
      <c r="E236">
        <v>35</v>
      </c>
      <c r="F236">
        <v>27</v>
      </c>
      <c r="I236">
        <v>2</v>
      </c>
      <c r="J236">
        <v>8</v>
      </c>
    </row>
    <row r="237" spans="1:10" x14ac:dyDescent="0.25">
      <c r="A237">
        <v>236</v>
      </c>
      <c r="B237">
        <f>posisdb_csharp.product.2[[#This Row],[ProductNo]]</f>
        <v>236</v>
      </c>
      <c r="C237" s="75" t="s">
        <v>310</v>
      </c>
      <c r="D237" s="72">
        <v>7501369931804</v>
      </c>
      <c r="E237">
        <v>24</v>
      </c>
      <c r="F237">
        <v>15.5</v>
      </c>
      <c r="H237">
        <v>2</v>
      </c>
      <c r="I237">
        <v>2</v>
      </c>
      <c r="J237">
        <v>8</v>
      </c>
    </row>
    <row r="238" spans="1:10" x14ac:dyDescent="0.25">
      <c r="A238">
        <v>237</v>
      </c>
      <c r="B238">
        <f>posisdb_csharp.product.2[[#This Row],[ProductNo]]</f>
        <v>237</v>
      </c>
      <c r="C238" s="75" t="s">
        <v>311</v>
      </c>
      <c r="D238" s="72">
        <v>7505500762777</v>
      </c>
      <c r="E238">
        <v>55</v>
      </c>
      <c r="F238">
        <v>38.5</v>
      </c>
      <c r="H238">
        <v>1</v>
      </c>
      <c r="I238">
        <v>2</v>
      </c>
      <c r="J238">
        <v>8</v>
      </c>
    </row>
    <row r="239" spans="1:10" x14ac:dyDescent="0.25">
      <c r="A239">
        <v>238</v>
      </c>
      <c r="B239">
        <f>posisdb_csharp.product.2[[#This Row],[ProductNo]]</f>
        <v>238</v>
      </c>
      <c r="C239" s="75" t="s">
        <v>312</v>
      </c>
      <c r="E239">
        <v>30</v>
      </c>
      <c r="F239">
        <v>20</v>
      </c>
      <c r="H239">
        <v>2</v>
      </c>
      <c r="I239">
        <v>2</v>
      </c>
      <c r="J239">
        <v>8</v>
      </c>
    </row>
    <row r="240" spans="1:10" x14ac:dyDescent="0.25">
      <c r="A240">
        <v>239</v>
      </c>
      <c r="B240">
        <f>posisdb_csharp.product.2[[#This Row],[ProductNo]]</f>
        <v>239</v>
      </c>
      <c r="C240" s="75" t="s">
        <v>313</v>
      </c>
      <c r="D240" s="72">
        <v>7500211001122</v>
      </c>
      <c r="E240">
        <v>10</v>
      </c>
      <c r="F240">
        <v>7</v>
      </c>
      <c r="H240">
        <v>1</v>
      </c>
      <c r="I240">
        <v>2</v>
      </c>
      <c r="J240">
        <v>8</v>
      </c>
    </row>
    <row r="241" spans="1:10" x14ac:dyDescent="0.25">
      <c r="A241">
        <v>240</v>
      </c>
      <c r="B241">
        <f>posisdb_csharp.product.2[[#This Row],[ProductNo]]</f>
        <v>240</v>
      </c>
      <c r="C241" s="75" t="s">
        <v>314</v>
      </c>
      <c r="D241" s="72">
        <v>7500211003553</v>
      </c>
      <c r="E241">
        <v>15</v>
      </c>
      <c r="F241">
        <v>9</v>
      </c>
      <c r="H241">
        <v>1</v>
      </c>
      <c r="I241">
        <v>2</v>
      </c>
      <c r="J241">
        <v>8</v>
      </c>
    </row>
    <row r="242" spans="1:10" x14ac:dyDescent="0.25">
      <c r="A242">
        <v>241</v>
      </c>
      <c r="B242">
        <f>posisdb_csharp.product.2[[#This Row],[ProductNo]]</f>
        <v>241</v>
      </c>
      <c r="C242" s="75" t="s">
        <v>316</v>
      </c>
      <c r="D242" s="72">
        <v>7505500764467</v>
      </c>
      <c r="E242">
        <v>10</v>
      </c>
      <c r="F242">
        <v>5.5</v>
      </c>
      <c r="I242">
        <v>2</v>
      </c>
      <c r="J242">
        <v>8</v>
      </c>
    </row>
    <row r="243" spans="1:10" x14ac:dyDescent="0.25">
      <c r="A243">
        <v>242</v>
      </c>
      <c r="B243">
        <f>posisdb_csharp.product.2[[#This Row],[ProductNo]]</f>
        <v>242</v>
      </c>
      <c r="C243" s="75" t="s">
        <v>315</v>
      </c>
      <c r="D243" s="72">
        <v>7505500764474</v>
      </c>
      <c r="E243">
        <v>11</v>
      </c>
      <c r="F243">
        <v>6.5</v>
      </c>
      <c r="I243">
        <v>2</v>
      </c>
      <c r="J243">
        <v>8</v>
      </c>
    </row>
    <row r="244" spans="1:10" x14ac:dyDescent="0.25">
      <c r="A244">
        <v>243</v>
      </c>
      <c r="B244">
        <f>posisdb_csharp.product.2[[#This Row],[ProductNo]]</f>
        <v>243</v>
      </c>
      <c r="C244" s="75" t="s">
        <v>369</v>
      </c>
      <c r="D244" s="72">
        <v>7505500764481</v>
      </c>
      <c r="E244">
        <v>12</v>
      </c>
      <c r="F244">
        <v>7.5</v>
      </c>
      <c r="I244">
        <v>2</v>
      </c>
      <c r="J244">
        <v>8</v>
      </c>
    </row>
    <row r="245" spans="1:10" x14ac:dyDescent="0.25">
      <c r="A245">
        <v>244</v>
      </c>
      <c r="B245">
        <f>posisdb_csharp.product.2[[#This Row],[ProductNo]]</f>
        <v>244</v>
      </c>
      <c r="C245" s="75" t="s">
        <v>317</v>
      </c>
      <c r="E245">
        <v>25</v>
      </c>
      <c r="F245">
        <v>15.5</v>
      </c>
      <c r="I245">
        <v>2</v>
      </c>
      <c r="J245">
        <v>8</v>
      </c>
    </row>
    <row r="246" spans="1:10" x14ac:dyDescent="0.25">
      <c r="A246">
        <v>245</v>
      </c>
      <c r="B246">
        <f>posisdb_csharp.product.2[[#This Row],[ProductNo]]</f>
        <v>245</v>
      </c>
      <c r="C246" s="75" t="s">
        <v>318</v>
      </c>
      <c r="D246" s="72">
        <v>7501556440102</v>
      </c>
      <c r="E246">
        <v>70</v>
      </c>
      <c r="F246">
        <v>53</v>
      </c>
      <c r="I246">
        <v>2</v>
      </c>
      <c r="J246">
        <v>8</v>
      </c>
    </row>
    <row r="247" spans="1:10" x14ac:dyDescent="0.25">
      <c r="A247">
        <v>246</v>
      </c>
      <c r="B247">
        <f>posisdb_csharp.product.2[[#This Row],[ProductNo]]</f>
        <v>246</v>
      </c>
      <c r="C247" s="75" t="s">
        <v>319</v>
      </c>
      <c r="D247" s="72">
        <v>7503013897252</v>
      </c>
      <c r="E247">
        <v>170</v>
      </c>
      <c r="F247">
        <v>129</v>
      </c>
      <c r="I247">
        <v>2</v>
      </c>
      <c r="J247">
        <v>8</v>
      </c>
    </row>
    <row r="248" spans="1:10" x14ac:dyDescent="0.25">
      <c r="A248">
        <v>247</v>
      </c>
      <c r="B248">
        <f>posisdb_csharp.product.2[[#This Row],[ProductNo]]</f>
        <v>247</v>
      </c>
      <c r="C248" s="75" t="s">
        <v>320</v>
      </c>
      <c r="D248" s="72">
        <v>7503013897269</v>
      </c>
      <c r="E248">
        <v>100</v>
      </c>
      <c r="F248">
        <v>75</v>
      </c>
      <c r="I248">
        <v>2</v>
      </c>
      <c r="J248">
        <v>8</v>
      </c>
    </row>
    <row r="249" spans="1:10" x14ac:dyDescent="0.25">
      <c r="A249">
        <v>248</v>
      </c>
      <c r="B249">
        <f>posisdb_csharp.product.2[[#This Row],[ProductNo]]</f>
        <v>248</v>
      </c>
      <c r="C249" s="75" t="s">
        <v>321</v>
      </c>
      <c r="D249" s="72">
        <v>7501556404500</v>
      </c>
      <c r="E249">
        <v>55</v>
      </c>
      <c r="F249">
        <v>39</v>
      </c>
      <c r="I249">
        <v>2</v>
      </c>
      <c r="J249">
        <v>8</v>
      </c>
    </row>
    <row r="250" spans="1:10" x14ac:dyDescent="0.25">
      <c r="A250">
        <v>249</v>
      </c>
      <c r="B250">
        <f>posisdb_csharp.product.2[[#This Row],[ProductNo]]</f>
        <v>249</v>
      </c>
      <c r="C250" s="75" t="s">
        <v>322</v>
      </c>
      <c r="D250" s="72">
        <v>7501556440126</v>
      </c>
      <c r="E250">
        <v>50</v>
      </c>
      <c r="F250">
        <v>37</v>
      </c>
      <c r="I250">
        <v>2</v>
      </c>
      <c r="J250">
        <v>8</v>
      </c>
    </row>
    <row r="251" spans="1:10" x14ac:dyDescent="0.25">
      <c r="A251">
        <v>250</v>
      </c>
      <c r="B251">
        <f>posisdb_csharp.product.2[[#This Row],[ProductNo]]</f>
        <v>250</v>
      </c>
      <c r="C251" s="75" t="s">
        <v>323</v>
      </c>
      <c r="D251" s="72">
        <v>7501556440119</v>
      </c>
      <c r="E251">
        <v>50</v>
      </c>
      <c r="F251">
        <v>37</v>
      </c>
      <c r="I251">
        <v>2</v>
      </c>
      <c r="J251">
        <v>8</v>
      </c>
    </row>
    <row r="252" spans="1:10" x14ac:dyDescent="0.25">
      <c r="A252">
        <v>251</v>
      </c>
      <c r="B252">
        <f>posisdb_csharp.product.2[[#This Row],[ProductNo]]</f>
        <v>251</v>
      </c>
      <c r="C252" s="75" t="s">
        <v>324</v>
      </c>
      <c r="D252" s="72">
        <v>7505500765228</v>
      </c>
      <c r="E252">
        <v>22</v>
      </c>
      <c r="F252">
        <v>15.5</v>
      </c>
      <c r="I252">
        <v>2</v>
      </c>
      <c r="J252">
        <v>8</v>
      </c>
    </row>
    <row r="253" spans="1:10" x14ac:dyDescent="0.25">
      <c r="A253">
        <v>252</v>
      </c>
      <c r="B253">
        <f>posisdb_csharp.product.2[[#This Row],[ProductNo]]</f>
        <v>252</v>
      </c>
      <c r="C253" s="75" t="s">
        <v>325</v>
      </c>
      <c r="D253" s="72">
        <v>7505500765235</v>
      </c>
      <c r="E253">
        <v>36</v>
      </c>
      <c r="F253">
        <v>27.5</v>
      </c>
      <c r="I253">
        <v>2</v>
      </c>
      <c r="J253">
        <v>8</v>
      </c>
    </row>
    <row r="254" spans="1:10" x14ac:dyDescent="0.25">
      <c r="A254">
        <v>253</v>
      </c>
      <c r="B254">
        <f>posisdb_csharp.product.2[[#This Row],[ProductNo]]</f>
        <v>253</v>
      </c>
      <c r="C254" s="75" t="s">
        <v>326</v>
      </c>
      <c r="D254" s="72">
        <v>7505500765211</v>
      </c>
      <c r="E254">
        <v>10</v>
      </c>
      <c r="F254">
        <v>5</v>
      </c>
      <c r="I254">
        <v>2</v>
      </c>
      <c r="J254">
        <v>8</v>
      </c>
    </row>
    <row r="255" spans="1:10" x14ac:dyDescent="0.25">
      <c r="A255">
        <v>254</v>
      </c>
      <c r="B255">
        <f>posisdb_csharp.product.2[[#This Row],[ProductNo]]</f>
        <v>254</v>
      </c>
      <c r="C255" s="75" t="s">
        <v>327</v>
      </c>
      <c r="D255" s="72">
        <v>7505500765204</v>
      </c>
      <c r="E255">
        <v>15</v>
      </c>
      <c r="F255">
        <v>10</v>
      </c>
      <c r="I255">
        <v>2</v>
      </c>
      <c r="J255">
        <v>8</v>
      </c>
    </row>
    <row r="256" spans="1:10" x14ac:dyDescent="0.25">
      <c r="A256">
        <v>255</v>
      </c>
      <c r="B256">
        <f>posisdb_csharp.product.2[[#This Row],[ProductNo]]</f>
        <v>255</v>
      </c>
      <c r="C256" s="75" t="s">
        <v>328</v>
      </c>
      <c r="D256" s="72">
        <v>7502217850193</v>
      </c>
      <c r="E256">
        <v>23</v>
      </c>
      <c r="F256">
        <v>16</v>
      </c>
      <c r="H256">
        <v>3</v>
      </c>
      <c r="I256">
        <v>2</v>
      </c>
      <c r="J256">
        <v>8</v>
      </c>
    </row>
    <row r="257" spans="1:10" x14ac:dyDescent="0.25">
      <c r="A257">
        <v>256</v>
      </c>
      <c r="B257">
        <f>posisdb_csharp.product.2[[#This Row],[ProductNo]]</f>
        <v>256</v>
      </c>
      <c r="C257" s="75" t="s">
        <v>329</v>
      </c>
      <c r="D257" s="72">
        <v>7502217850100</v>
      </c>
      <c r="E257">
        <v>23</v>
      </c>
      <c r="F257">
        <v>16</v>
      </c>
      <c r="H257">
        <v>3</v>
      </c>
      <c r="I257">
        <v>2</v>
      </c>
      <c r="J257">
        <v>8</v>
      </c>
    </row>
    <row r="258" spans="1:10" x14ac:dyDescent="0.25">
      <c r="A258">
        <v>257</v>
      </c>
      <c r="B258">
        <f>posisdb_csharp.product.2[[#This Row],[ProductNo]]</f>
        <v>257</v>
      </c>
      <c r="C258" s="75" t="s">
        <v>330</v>
      </c>
      <c r="D258" s="72">
        <v>7502217850018</v>
      </c>
      <c r="E258">
        <v>23</v>
      </c>
      <c r="F258">
        <v>16</v>
      </c>
      <c r="H258">
        <v>3</v>
      </c>
      <c r="I258">
        <v>2</v>
      </c>
      <c r="J258">
        <v>8</v>
      </c>
    </row>
    <row r="259" spans="1:10" x14ac:dyDescent="0.25">
      <c r="A259">
        <v>258</v>
      </c>
      <c r="B259">
        <f>posisdb_csharp.product.2[[#This Row],[ProductNo]]</f>
        <v>258</v>
      </c>
      <c r="C259" s="75" t="s">
        <v>331</v>
      </c>
      <c r="D259" s="72">
        <v>7500211002327</v>
      </c>
      <c r="E259">
        <v>10</v>
      </c>
      <c r="F259">
        <v>6</v>
      </c>
      <c r="I259">
        <v>2</v>
      </c>
      <c r="J259">
        <v>8</v>
      </c>
    </row>
    <row r="260" spans="1:10" x14ac:dyDescent="0.25">
      <c r="A260">
        <v>259</v>
      </c>
      <c r="B260">
        <f>posisdb_csharp.product.2[[#This Row],[ProductNo]]</f>
        <v>259</v>
      </c>
      <c r="C260" s="75" t="s">
        <v>332</v>
      </c>
      <c r="D260" s="72">
        <v>7500211001719</v>
      </c>
      <c r="E260">
        <v>8</v>
      </c>
      <c r="F260">
        <v>5</v>
      </c>
      <c r="I260">
        <v>2</v>
      </c>
      <c r="J260">
        <v>8</v>
      </c>
    </row>
    <row r="261" spans="1:10" x14ac:dyDescent="0.25">
      <c r="A261">
        <v>260</v>
      </c>
      <c r="B261">
        <f>posisdb_csharp.product.2[[#This Row],[ProductNo]]</f>
        <v>260</v>
      </c>
      <c r="C261" s="75" t="s">
        <v>333</v>
      </c>
      <c r="D261" s="72">
        <v>7500211001795</v>
      </c>
      <c r="E261">
        <v>11</v>
      </c>
      <c r="F261">
        <v>7</v>
      </c>
      <c r="I261">
        <v>2</v>
      </c>
      <c r="J261">
        <v>8</v>
      </c>
    </row>
    <row r="262" spans="1:10" x14ac:dyDescent="0.25">
      <c r="A262">
        <v>261</v>
      </c>
      <c r="B262">
        <f>posisdb_csharp.product.2[[#This Row],[ProductNo]]</f>
        <v>261</v>
      </c>
      <c r="C262" s="75" t="s">
        <v>334</v>
      </c>
      <c r="D262" s="72">
        <v>7500211002235</v>
      </c>
      <c r="E262">
        <v>12</v>
      </c>
      <c r="F262">
        <v>8</v>
      </c>
      <c r="I262">
        <v>2</v>
      </c>
      <c r="J262">
        <v>8</v>
      </c>
    </row>
    <row r="263" spans="1:10" x14ac:dyDescent="0.25">
      <c r="A263">
        <v>262</v>
      </c>
      <c r="B263">
        <f>posisdb_csharp.product.2[[#This Row],[ProductNo]]</f>
        <v>262</v>
      </c>
      <c r="C263" s="75" t="s">
        <v>370</v>
      </c>
      <c r="D263" s="72">
        <v>7501556450033</v>
      </c>
      <c r="E263">
        <v>12</v>
      </c>
      <c r="I263">
        <v>2</v>
      </c>
      <c r="J263">
        <v>8</v>
      </c>
    </row>
    <row r="264" spans="1:10" x14ac:dyDescent="0.25">
      <c r="A264">
        <v>263</v>
      </c>
      <c r="B264">
        <f>posisdb_csharp.product.2[[#This Row],[ProductNo]]</f>
        <v>263</v>
      </c>
      <c r="C264" s="75" t="s">
        <v>371</v>
      </c>
      <c r="D264" s="72">
        <v>7501556450026</v>
      </c>
      <c r="E264">
        <v>17</v>
      </c>
      <c r="I264">
        <v>2</v>
      </c>
      <c r="J264">
        <v>8</v>
      </c>
    </row>
    <row r="265" spans="1:10" x14ac:dyDescent="0.25">
      <c r="A265">
        <v>264</v>
      </c>
      <c r="B265">
        <f>posisdb_csharp.product.2[[#This Row],[ProductNo]]</f>
        <v>264</v>
      </c>
      <c r="C265" s="75" t="s">
        <v>372</v>
      </c>
      <c r="D265" s="72">
        <v>7501556450019</v>
      </c>
      <c r="E265">
        <v>23</v>
      </c>
      <c r="I265">
        <v>2</v>
      </c>
      <c r="J265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Precio</vt:lpstr>
      <vt:lpstr>Hoja7</vt:lpstr>
      <vt:lpstr>Ventas</vt:lpstr>
      <vt:lpstr>Inventario</vt:lpstr>
      <vt:lpstr>Hoja1</vt:lpstr>
      <vt:lpstr>category</vt:lpstr>
      <vt:lpstr>product</vt:lpstr>
      <vt:lpstr>Hoja21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Sanchez</dc:creator>
  <cp:lastModifiedBy>DEV0</cp:lastModifiedBy>
  <dcterms:created xsi:type="dcterms:W3CDTF">2017-03-26T17:33:42Z</dcterms:created>
  <dcterms:modified xsi:type="dcterms:W3CDTF">2017-04-28T05:02:18Z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cb131782-d110-43c6-92cf-f7ba0124724a</vt:lpwstr>
  </property>
</Properties>
</file>