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4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5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pivotTables/pivotTable1.xml" ContentType="application/vnd.openxmlformats-officedocument.spreadsheetml.pivotTable+xml"/>
  <Override PartName="/xl/drawings/drawing4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47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4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4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0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51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52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6A77BE7C-9E2C-4AE6-BEA3-B4EAD8C4710C}" xr6:coauthVersionLast="47" xr6:coauthVersionMax="47" xr10:uidLastSave="{00000000-0000-0000-0000-000000000000}"/>
  <bookViews>
    <workbookView xWindow="-120" yWindow="-120" windowWidth="29040" windowHeight="15840" tabRatio="909" firstSheet="32" activeTab="46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Kazarlis" sheetId="94" r:id="rId47"/>
    <sheet name="Kazarlis_RANDOM" sheetId="93" r:id="rId48"/>
    <sheet name="TC&amp;UC" sheetId="95" r:id="rId49"/>
    <sheet name="Trayectories" sheetId="91" r:id="rId50"/>
    <sheet name="MI_PC_61" sheetId="84" r:id="rId51"/>
    <sheet name="MI_PC_58" sheetId="65" r:id="rId52"/>
    <sheet name="DEMANDA" sheetId="72" r:id="rId53"/>
    <sheet name="DUAL_57" sheetId="87" r:id="rId54"/>
    <sheet name="POZ" sheetId="89" r:id="rId55"/>
    <sheet name="MARKET" sheetId="88" r:id="rId56"/>
    <sheet name="test10 PC" sheetId="27" state="hidden" r:id="rId57"/>
  </sheets>
  <externalReferences>
    <externalReference r:id="rId58"/>
    <externalReference r:id="rId59"/>
  </externalReferences>
  <definedNames>
    <definedName name="solver_adj" localSheetId="46" hidden="1">Kazarlis!$G$13:$N$53</definedName>
    <definedName name="solver_adj" localSheetId="47" hidden="1">Kazarlis_RANDOM!$H$13:$O$53</definedName>
    <definedName name="solver_cvg" localSheetId="46" hidden="1">0.0001</definedName>
    <definedName name="solver_cvg" localSheetId="47" hidden="1">0.0001</definedName>
    <definedName name="solver_drv" localSheetId="46" hidden="1">2</definedName>
    <definedName name="solver_drv" localSheetId="47" hidden="1">2</definedName>
    <definedName name="solver_eng" localSheetId="46" hidden="1">3</definedName>
    <definedName name="solver_eng" localSheetId="47" hidden="1">3</definedName>
    <definedName name="solver_est" localSheetId="46" hidden="1">1</definedName>
    <definedName name="solver_est" localSheetId="47" hidden="1">1</definedName>
    <definedName name="solver_itr" localSheetId="46" hidden="1">2147483647</definedName>
    <definedName name="solver_itr" localSheetId="47" hidden="1">2147483647</definedName>
    <definedName name="solver_lhs1" localSheetId="46" hidden="1">Kazarlis!$E$13:$E$53</definedName>
    <definedName name="solver_lhs1" localSheetId="47" hidden="1">Kazarlis_RANDOM!$E$13:$E$53</definedName>
    <definedName name="solver_mip" localSheetId="46" hidden="1">2147483647</definedName>
    <definedName name="solver_mip" localSheetId="47" hidden="1">2147483647</definedName>
    <definedName name="solver_mni" localSheetId="46" hidden="1">30</definedName>
    <definedName name="solver_mni" localSheetId="47" hidden="1">30</definedName>
    <definedName name="solver_mrt" localSheetId="46" hidden="1">0.075</definedName>
    <definedName name="solver_mrt" localSheetId="47" hidden="1">0.075</definedName>
    <definedName name="solver_msl" localSheetId="46" hidden="1">2</definedName>
    <definedName name="solver_msl" localSheetId="47" hidden="1">2</definedName>
    <definedName name="solver_neg" localSheetId="46" hidden="1">1</definedName>
    <definedName name="solver_neg" localSheetId="47" hidden="1">1</definedName>
    <definedName name="solver_nod" localSheetId="46" hidden="1">2147483647</definedName>
    <definedName name="solver_nod" localSheetId="47" hidden="1">2147483647</definedName>
    <definedName name="solver_num" localSheetId="46" hidden="1">1</definedName>
    <definedName name="solver_num" localSheetId="47" hidden="1">1</definedName>
    <definedName name="solver_nwt" localSheetId="46" hidden="1">1</definedName>
    <definedName name="solver_nwt" localSheetId="47" hidden="1">1</definedName>
    <definedName name="solver_opt" localSheetId="46" hidden="1">Kazarlis!$E$1</definedName>
    <definedName name="solver_opt" localSheetId="47" hidden="1">Kazarlis_RANDOM!$E$1</definedName>
    <definedName name="solver_pre" localSheetId="46" hidden="1">0.000001</definedName>
    <definedName name="solver_pre" localSheetId="47" hidden="1">0.000001</definedName>
    <definedName name="solver_rbv" localSheetId="46" hidden="1">2</definedName>
    <definedName name="solver_rbv" localSheetId="47" hidden="1">2</definedName>
    <definedName name="solver_rel1" localSheetId="46" hidden="1">3</definedName>
    <definedName name="solver_rel1" localSheetId="47" hidden="1">3</definedName>
    <definedName name="solver_rhs1" localSheetId="46" hidden="1">0</definedName>
    <definedName name="solver_rhs1" localSheetId="47" hidden="1">0</definedName>
    <definedName name="solver_rlx" localSheetId="46" hidden="1">2</definedName>
    <definedName name="solver_rlx" localSheetId="47" hidden="1">2</definedName>
    <definedName name="solver_rsd" localSheetId="46" hidden="1">0</definedName>
    <definedName name="solver_rsd" localSheetId="47" hidden="1">0</definedName>
    <definedName name="solver_scl" localSheetId="46" hidden="1">2</definedName>
    <definedName name="solver_scl" localSheetId="47" hidden="1">2</definedName>
    <definedName name="solver_sho" localSheetId="46" hidden="1">2</definedName>
    <definedName name="solver_sho" localSheetId="47" hidden="1">2</definedName>
    <definedName name="solver_ssz" localSheetId="46" hidden="1">100</definedName>
    <definedName name="solver_ssz" localSheetId="47" hidden="1">100</definedName>
    <definedName name="solver_tim" localSheetId="46" hidden="1">2147483647</definedName>
    <definedName name="solver_tim" localSheetId="47" hidden="1">2147483647</definedName>
    <definedName name="solver_tol" localSheetId="46" hidden="1">0.01</definedName>
    <definedName name="solver_tol" localSheetId="47" hidden="1">0.01</definedName>
    <definedName name="solver_typ" localSheetId="46" hidden="1">2</definedName>
    <definedName name="solver_typ" localSheetId="47" hidden="1">2</definedName>
    <definedName name="solver_val" localSheetId="46" hidden="1">0</definedName>
    <definedName name="solver_val" localSheetId="47" hidden="1">0</definedName>
    <definedName name="solver_ver" localSheetId="46" hidden="1">3</definedName>
    <definedName name="solver_ver" localSheetId="47" hidden="1">3</definedName>
  </definedNames>
  <calcPr calcId="181029"/>
  <pivotCaches>
    <pivotCache cacheId="0" r:id="rId6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3" i="94" l="1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AA75" i="94"/>
  <c r="AD75" i="94"/>
  <c r="AH75" i="94"/>
  <c r="AL75" i="94"/>
  <c r="AP75" i="94"/>
  <c r="AT75" i="94"/>
  <c r="AX75" i="94"/>
  <c r="AY75" i="94"/>
  <c r="BB75" i="94"/>
  <c r="AA76" i="94"/>
  <c r="AD76" i="94"/>
  <c r="AH76" i="94"/>
  <c r="AL76" i="94"/>
  <c r="AP76" i="94"/>
  <c r="AT76" i="94"/>
  <c r="AX76" i="94"/>
  <c r="AY76" i="94"/>
  <c r="BB76" i="94"/>
  <c r="AA77" i="94"/>
  <c r="AD77" i="94"/>
  <c r="AH77" i="94"/>
  <c r="AL77" i="94"/>
  <c r="AP77" i="94"/>
  <c r="AT77" i="94"/>
  <c r="AX77" i="94"/>
  <c r="AY77" i="94"/>
  <c r="BB77" i="94"/>
  <c r="AA78" i="94"/>
  <c r="AD78" i="94"/>
  <c r="AH78" i="94"/>
  <c r="AL78" i="94"/>
  <c r="AP78" i="94"/>
  <c r="AT78" i="94"/>
  <c r="AX78" i="94"/>
  <c r="AY78" i="94"/>
  <c r="BB78" i="94"/>
  <c r="AA79" i="94"/>
  <c r="AD79" i="94"/>
  <c r="AH79" i="94"/>
  <c r="AL79" i="94"/>
  <c r="AP79" i="94"/>
  <c r="AT79" i="94"/>
  <c r="AX79" i="94"/>
  <c r="AY79" i="94"/>
  <c r="BB79" i="94"/>
  <c r="AA80" i="94"/>
  <c r="AD80" i="94"/>
  <c r="AH80" i="94"/>
  <c r="AL80" i="94"/>
  <c r="AP80" i="94"/>
  <c r="AT80" i="94"/>
  <c r="AX80" i="94"/>
  <c r="AY80" i="94"/>
  <c r="BB80" i="94"/>
  <c r="AA81" i="94"/>
  <c r="AD81" i="94"/>
  <c r="AH81" i="94"/>
  <c r="AL81" i="94"/>
  <c r="AP81" i="94"/>
  <c r="AT81" i="94"/>
  <c r="AX81" i="94"/>
  <c r="AY81" i="94"/>
  <c r="BB81" i="94"/>
  <c r="AA82" i="94"/>
  <c r="AD82" i="94"/>
  <c r="AH82" i="94"/>
  <c r="AL82" i="94"/>
  <c r="AP82" i="94"/>
  <c r="AT82" i="94"/>
  <c r="AX82" i="94"/>
  <c r="AY82" i="94"/>
  <c r="BB82" i="94"/>
  <c r="AA83" i="94"/>
  <c r="AD83" i="94"/>
  <c r="AH83" i="94"/>
  <c r="AL83" i="94"/>
  <c r="AP83" i="94"/>
  <c r="AT83" i="94"/>
  <c r="AX83" i="94"/>
  <c r="AY83" i="94"/>
  <c r="BB83" i="94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5" i="88"/>
  <c r="F13" i="88"/>
  <c r="G5" i="88"/>
  <c r="G6" i="88"/>
  <c r="G7" i="88"/>
  <c r="G8" i="88"/>
  <c r="G4" i="88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G9" i="88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<sst xmlns="http://schemas.openxmlformats.org/spreadsheetml/2006/main" count="5496" uniqueCount="808">
  <si>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</si>
  <si>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</si>
  <si>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</si>
  <si>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</si>
  <si>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</si>
  <si>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</si>
  <si>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</si>
  <si>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</si>
  <si>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</si>
  <si>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</si>
  <si>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</si>
  <si>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</si>
  <si>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</si>
  <si>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</si>
  <si>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</si>
  <si>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</si>
  <si>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</si>
  <si>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</si>
  <si>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</si>
  <si>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</si>
  <si>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</si>
  <si>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</si>
  <si>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</si>
  <si>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</si>
  <si>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</si>
  <si>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</si>
  <si>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</si>
  <si>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</si>
  <si>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</si>
  <si>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</si>
  <si>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</si>
  <si>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</si>
  <si>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</si>
  <si>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</si>
  <si>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</si>
  <si>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</si>
  <si>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</si>
  <si>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</si>
  <si>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</si>
  <si>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</si>
  <si>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</si>
  <si>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</si>
  <si>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</si>
  <si>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</si>
  <si>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</si>
  <si>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</si>
  <si>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</si>
  <si>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</si>
  <si>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</si>
  <si>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</si>
  <si>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</si>
  <si>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</si>
  <si>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</si>
  <si>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</si>
  <si>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</si>
  <si>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</si>
  <si>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</si>
  <si>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</si>
  <si>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</si>
  <si>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</si>
  <si>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</si>
  <si>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</si>
  <si>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</si>
  <si>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</si>
  <si>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</si>
  <si>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</si>
  <si>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</si>
  <si>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</si>
  <si>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</si>
  <si>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</si>
  <si>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</si>
  <si>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</si>
  <si>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</si>
  <si>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</si>
  <si>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</si>
  <si>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</si>
  <si>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</si>
  <si>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</si>
  <si>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</si>
  <si>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</si>
  <si>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</si>
  <si>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</si>
  <si>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</si>
  <si>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</si>
  <si>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</si>
  <si>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</si>
  <si>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</si>
  <si>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</si>
  <si>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</si>
  <si>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</si>
  <si>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</si>
  <si>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</si>
  <si>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</si>
  <si>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</si>
  <si>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</si>
  <si>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</si>
  <si>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</si>
  <si>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</si>
  <si>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</si>
  <si>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</si>
  <si>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</si>
  <si>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</si>
  <si>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</si>
  <si>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</si>
  <si>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</si>
  <si>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</si>
  <si>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</si>
  <si>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</si>
  <si>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</si>
  <si>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</si>
  <si>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</si>
  <si>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</si>
  <si>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</si>
  <si>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</si>
  <si>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</si>
  <si>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</si>
  <si>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</si>
  <si>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</si>
  <si>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</si>
  <si>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</si>
  <si>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</si>
  <si>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</si>
  <si>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</si>
  <si>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</si>
  <si>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</si>
  <si>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</si>
  <si>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</si>
  <si>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</si>
  <si>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</si>
  <si>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</si>
  <si>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</si>
  <si>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</si>
  <si>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</si>
  <si>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</si>
  <si>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</si>
  <si>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</si>
  <si>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</si>
  <si>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</si>
  <si>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</si>
  <si>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</si>
  <si>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</si>
  <si>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</si>
  <si>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</si>
  <si>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</si>
  <si>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</si>
  <si>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</si>
  <si>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</si>
  <si>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</si>
  <si>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</si>
  <si>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</si>
  <si>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</si>
  <si>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</si>
  <si>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</si>
  <si>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</si>
  <si>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</si>
  <si>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</si>
  <si>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</si>
  <si>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</si>
  <si>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</si>
  <si>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</si>
  <si>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</si>
  <si>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</si>
  <si>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</si>
  <si>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</si>
  <si>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</si>
  <si>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</si>
  <si>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</si>
  <si>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</si>
  <si>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</si>
  <si>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</si>
  <si>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</si>
  <si>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</si>
  <si>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</si>
  <si>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</si>
  <si>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</si>
  <si>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</si>
  <si>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</si>
  <si>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</si>
  <si>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</si>
  <si>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</si>
  <si>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</si>
  <si>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</si>
  <si>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</si>
  <si>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</si>
  <si>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</si>
  <si>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</si>
  <si>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</si>
  <si>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</si>
  <si>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</si>
  <si>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</si>
  <si>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</si>
  <si>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</si>
  <si>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</si>
  <si>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</si>
  <si>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</si>
  <si>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</si>
  <si>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</si>
  <si>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</si>
  <si>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</si>
  <si>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</si>
  <si>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</si>
  <si>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</si>
  <si>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</si>
  <si>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</si>
  <si>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</si>
  <si>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</si>
  <si>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</si>
  <si>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</si>
  <si>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</si>
  <si>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</si>
  <si>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</si>
  <si>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</si>
  <si>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</si>
  <si>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</si>
  <si>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</si>
  <si>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</si>
  <si>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</si>
  <si>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</si>
  <si>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</si>
  <si>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</si>
  <si>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</si>
  <si>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</si>
  <si>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</si>
  <si>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</si>
  <si>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</si>
  <si>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</si>
  <si>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</si>
  <si>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</si>
  <si>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</si>
  <si>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</si>
  <si>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</si>
  <si>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</si>
  <si>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</si>
  <si>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</si>
  <si>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</si>
  <si>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</si>
  <si>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</si>
  <si>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</si>
  <si>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</si>
  <si>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</si>
  <si>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</si>
  <si>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</si>
  <si>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</si>
  <si>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</si>
  <si>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</si>
  <si>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</si>
  <si>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</si>
  <si>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</si>
  <si>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</si>
  <si>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</si>
  <si>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</si>
  <si>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</si>
  <si>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</si>
  <si>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</si>
  <si>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</si>
  <si>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</si>
  <si>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</si>
  <si>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</si>
  <si>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</si>
  <si>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</si>
  <si>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</si>
  <si>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</si>
  <si>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</si>
  <si>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</si>
  <si>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</si>
  <si>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</si>
  <si>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</si>
  <si>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</si>
  <si>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</si>
  <si>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</si>
  <si>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</si>
  <si>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</si>
  <si>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</si>
  <si>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</si>
  <si>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</si>
  <si>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</si>
  <si>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</si>
  <si>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</si>
  <si>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</si>
  <si>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</si>
  <si>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</si>
  <si>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</si>
  <si>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</si>
  <si>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</si>
  <si>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</si>
  <si>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</si>
  <si>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</si>
  <si>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</si>
  <si>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</si>
  <si>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</si>
  <si>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</si>
  <si>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</si>
  <si>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</si>
  <si>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</si>
  <si>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</si>
  <si>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</si>
  <si>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</si>
  <si>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</si>
  <si>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</si>
  <si>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</si>
  <si>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</si>
  <si>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</si>
  <si>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</si>
  <si>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</si>
  <si>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</si>
  <si>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</si>
  <si>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</si>
  <si>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</si>
  <si>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</si>
  <si>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</si>
  <si>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</si>
  <si>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</si>
  <si>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</si>
  <si>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</si>
  <si>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</si>
  <si>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</si>
  <si>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</si>
  <si>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</si>
  <si>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</si>
  <si>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</si>
  <si>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</si>
  <si>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</si>
  <si>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</si>
  <si>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</si>
  <si>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</si>
  <si>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</si>
  <si>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</si>
  <si>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</si>
  <si>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</si>
  <si>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</si>
  <si>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</si>
  <si>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</si>
  <si>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</si>
  <si>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</si>
  <si>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</si>
  <si>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</si>
  <si>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</si>
  <si>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</si>
  <si>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</si>
  <si>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</si>
  <si>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</si>
  <si>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</si>
  <si>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</si>
  <si>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</si>
  <si>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</si>
  <si>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</si>
  <si>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</si>
  <si>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</si>
  <si>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</si>
  <si>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</si>
  <si>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</si>
  <si>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</si>
  <si>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</si>
  <si>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</si>
  <si>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</si>
  <si>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</si>
  <si>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</si>
  <si>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</si>
  <si>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</si>
  <si>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</si>
  <si>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</si>
  <si>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</si>
  <si>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</si>
  <si>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</si>
  <si>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</si>
  <si>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</si>
  <si>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</si>
  <si>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</si>
  <si>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</si>
  <si>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</si>
  <si>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</si>
  <si>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</si>
  <si>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</si>
  <si>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</si>
  <si>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</si>
  <si>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</si>
  <si>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</si>
  <si>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</si>
  <si>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</si>
  <si>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</si>
  <si>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</si>
  <si>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</si>
  <si>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</si>
  <si>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</si>
  <si>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</si>
  <si>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</si>
  <si>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</si>
  <si>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</si>
  <si>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</si>
  <si>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</si>
  <si>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</si>
  <si>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</si>
  <si>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</si>
  <si>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</si>
  <si>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</si>
  <si>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</si>
  <si>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</si>
  <si>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</si>
  <si>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</si>
  <si>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</si>
  <si>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</si>
  <si>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</si>
  <si>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</si>
  <si>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</si>
  <si>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</si>
  <si>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</si>
  <si>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</si>
  <si>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</si>
  <si>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</si>
  <si>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</si>
  <si>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</si>
  <si>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</si>
  <si>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</si>
  <si>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</si>
  <si>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</si>
  <si>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</si>
  <si>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</si>
  <si>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</si>
  <si>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</si>
  <si>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</si>
  <si>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</si>
  <si>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</si>
  <si>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</si>
  <si>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</si>
  <si>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</si>
  <si>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</si>
  <si>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</si>
  <si>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</si>
  <si>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</si>
  <si>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</si>
  <si>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</si>
  <si>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</si>
  <si>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</si>
  <si>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</si>
  <si>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</si>
  <si>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</si>
  <si>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</si>
  <si>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</si>
  <si>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</si>
  <si>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</si>
  <si>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</si>
  <si>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</si>
  <si>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</si>
  <si>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</si>
  <si>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</si>
  <si>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</si>
  <si>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</si>
  <si>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</si>
  <si>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</si>
  <si>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</si>
  <si>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</si>
  <si>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</si>
  <si>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</si>
  <si>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</si>
  <si>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</si>
  <si>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</si>
  <si>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</si>
  <si>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</si>
  <si>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</si>
  <si>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</si>
  <si>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</si>
  <si>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</si>
  <si>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</si>
  <si>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</si>
  <si>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</si>
  <si>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</si>
  <si>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</si>
  <si>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</si>
  <si>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</si>
  <si>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</si>
  <si>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</si>
  <si>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</si>
  <si>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</si>
  <si>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</si>
  <si>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</si>
  <si>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</si>
  <si>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</si>
  <si>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</si>
  <si>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</si>
  <si>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</si>
  <si>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</si>
  <si>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</si>
  <si>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</si>
  <si>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</si>
  <si>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</si>
  <si>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</si>
  <si>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</si>
  <si>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</si>
  <si>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</si>
  <si>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</si>
  <si>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</si>
  <si>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</si>
  <si>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</si>
  <si>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</si>
  <si>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</si>
  <si>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</si>
  <si>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</si>
  <si>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</si>
  <si>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</si>
  <si>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</si>
  <si>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</si>
  <si>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</si>
  <si>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</si>
  <si>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</si>
  <si>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</si>
  <si>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</si>
  <si>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</si>
  <si>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</si>
  <si>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</si>
  <si>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</si>
  <si>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</si>
  <si>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</si>
  <si>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</si>
  <si>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</si>
  <si>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</si>
  <si>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</si>
  <si>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</si>
  <si>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</si>
  <si>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</si>
  <si>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</si>
  <si>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</si>
  <si>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</si>
  <si>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</si>
  <si>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</si>
  <si>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</si>
  <si>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</si>
  <si>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</si>
  <si>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</si>
  <si>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</si>
  <si>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</si>
  <si>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</si>
  <si>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</si>
  <si>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</si>
  <si>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</si>
  <si>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</si>
  <si>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</si>
  <si>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</si>
  <si>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</si>
  <si>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</si>
  <si>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</si>
  <si>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</si>
  <si>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</si>
  <si>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</si>
  <si>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</si>
  <si>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</si>
  <si>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</si>
  <si>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</si>
  <si>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</si>
  <si>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</si>
  <si>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</si>
  <si>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</si>
  <si>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</si>
  <si>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</si>
  <si>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</si>
  <si>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</si>
  <si>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</si>
  <si>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</si>
  <si>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</si>
  <si>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</si>
  <si>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</si>
  <si>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</si>
  <si>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</si>
  <si>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</si>
  <si>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</si>
  <si>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</si>
  <si>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</si>
  <si>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</si>
  <si>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</si>
  <si>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</si>
  <si>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</si>
  <si>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</si>
  <si>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</si>
  <si>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</si>
  <si>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</si>
  <si>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</si>
  <si>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</si>
  <si>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</si>
  <si>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</si>
  <si>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</si>
  <si>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</si>
  <si>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</si>
  <si>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</si>
  <si>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</si>
  <si>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</si>
  <si>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</si>
  <si>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</si>
  <si>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</si>
  <si>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</si>
  <si>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</si>
  <si>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</si>
  <si>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</si>
  <si>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</si>
  <si>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</si>
  <si>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</si>
  <si>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</si>
  <si>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</si>
  <si>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</si>
  <si>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</si>
  <si>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</si>
  <si>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</si>
  <si>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</si>
  <si>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</si>
  <si>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</si>
  <si>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</si>
  <si>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</si>
  <si>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</si>
  <si>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</si>
  <si>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</si>
  <si>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</si>
  <si>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</si>
  <si>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</si>
  <si>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</si>
  <si>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</si>
  <si>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</si>
  <si>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</si>
  <si>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</si>
  <si>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</si>
  <si>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</si>
  <si>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</si>
  <si>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</si>
  <si>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</si>
  <si>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</si>
  <si>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</si>
  <si>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</si>
  <si>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</si>
  <si>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</si>
  <si>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</si>
  <si>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</si>
  <si>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</si>
  <si>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</si>
  <si>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</si>
  <si>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</si>
  <si>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</si>
  <si>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</si>
  <si>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(1</t>
  </si>
  <si>
    <t>1)</t>
  </si>
  <si>
    <t>:</t>
  </si>
  <si>
    <t>2)</t>
  </si>
  <si>
    <t>3)</t>
  </si>
  <si>
    <t>4)</t>
  </si>
  <si>
    <t>5)</t>
  </si>
  <si>
    <t>Z_market</t>
  </si>
  <si>
    <t>Z_uc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</si>
  <si>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</si>
  <si>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</si>
  <si>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</si>
  <si>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</si>
  <si>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</si>
  <si>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</si>
  <si>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</si>
  <si>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</si>
  <si>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</si>
  <si>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</si>
  <si>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</si>
  <si>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</si>
  <si>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</si>
  <si>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</si>
  <si>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</si>
  <si>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</si>
  <si>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</si>
  <si>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</si>
  <si>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</si>
  <si>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</si>
  <si>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</si>
  <si>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</si>
  <si>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</si>
  <si>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</si>
  <si>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</si>
  <si>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</si>
  <si>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</si>
  <si>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</si>
  <si>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</si>
  <si>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</si>
  <si>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</si>
  <si>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</si>
  <si>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</si>
  <si>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</si>
  <si>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</si>
  <si>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</si>
  <si>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</si>
  <si>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</si>
  <si>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</si>
  <si>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</si>
  <si>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</si>
  <si>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</si>
  <si>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</si>
  <si>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</si>
  <si>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</si>
  <si>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</si>
  <si>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</si>
  <si>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</si>
  <si>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</si>
  <si>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</si>
  <si>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</si>
  <si>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</si>
  <si>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</si>
  <si>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</si>
  <si>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</si>
  <si>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</si>
  <si>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</si>
  <si>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</si>
  <si>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</si>
  <si>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</si>
  <si>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</si>
  <si>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</si>
  <si>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</si>
  <si>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</si>
  <si>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</si>
  <si>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</si>
  <si>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</si>
  <si>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</si>
  <si>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</si>
  <si>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</si>
  <si>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</si>
  <si>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</si>
  <si>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</si>
  <si>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</si>
  <si>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</si>
  <si>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</si>
  <si>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</si>
  <si>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</si>
  <si>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</si>
  <si>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</si>
  <si>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</si>
  <si>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</si>
  <si>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</si>
  <si>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</si>
  <si>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</si>
  <si>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</si>
  <si>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</si>
  <si>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</si>
  <si>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</si>
  <si>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</si>
  <si>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</si>
  <si>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</si>
  <si>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</si>
  <si>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</si>
  <si>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</si>
  <si>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</si>
  <si>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</si>
  <si>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</si>
  <si>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</si>
  <si>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</si>
  <si>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</si>
  <si>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</si>
  <si>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</si>
  <si>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</si>
  <si>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</si>
  <si>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</si>
  <si>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</si>
  <si>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</si>
  <si>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</si>
  <si>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</si>
  <si>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</si>
  <si>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</si>
  <si>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</si>
  <si>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</si>
  <si>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</si>
  <si>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</si>
  <si>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</si>
  <si>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</si>
  <si>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</si>
  <si>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</si>
  <si>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</si>
  <si>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</si>
  <si>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</si>
  <si>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</si>
  <si>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</si>
  <si>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</si>
  <si>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</si>
  <si>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</si>
  <si>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</si>
  <si>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</si>
  <si>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</si>
  <si>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</si>
  <si>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</si>
  <si>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</si>
  <si>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</si>
  <si>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</si>
  <si>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</si>
  <si>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</si>
  <si>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</si>
  <si>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</si>
  <si>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</si>
  <si>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</si>
  <si>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</si>
  <si>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</si>
  <si>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</si>
  <si>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HR</t>
  </si>
  <si>
    <t>RF</t>
  </si>
  <si>
    <t>LB1</t>
  </si>
  <si>
    <t>LB2</t>
  </si>
  <si>
    <t>-</t>
  </si>
  <si>
    <t>Etiquetas de columna</t>
  </si>
  <si>
    <t>zUC=</t>
  </si>
  <si>
    <t>zHy=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</si>
  <si>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</si>
  <si>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</si>
  <si>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</si>
  <si>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</si>
  <si>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</si>
  <si>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</si>
  <si>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</si>
  <si>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</si>
  <si>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commentlocalPC</t>
  </si>
  <si>
    <t>Sun Nov  6 21:10:24 2022</t>
  </si>
  <si>
    <t>uc_061.json</t>
  </si>
  <si>
    <t>Pruebas completas TC&amp;UC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</si>
</sst>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Kazarlis!$F$3:$F$62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109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119</c:v>
                </c:pt>
                <c:pt idx="35">
                  <c:v>121</c:v>
                </c:pt>
                <c:pt idx="36">
                  <c:v>125</c:v>
                </c:pt>
                <c:pt idx="37">
                  <c:v>126</c:v>
                </c:pt>
                <c:pt idx="38">
                  <c:v>129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0BF-9FF4-4C238F32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Kazarlis!$G$1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Kazarlis!$G$3:$G$62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25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37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46</c:v>
                </c:pt>
                <c:pt idx="42">
                  <c:v>37</c:v>
                </c:pt>
                <c:pt idx="43">
                  <c:v>42</c:v>
                </c:pt>
                <c:pt idx="44">
                  <c:v>38</c:v>
                </c:pt>
                <c:pt idx="45">
                  <c:v>43</c:v>
                </c:pt>
                <c:pt idx="46">
                  <c:v>40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974-AB41-082B628AD3D4}"/>
            </c:ext>
          </c:extLst>
        </c:ser>
        <c:ser>
          <c:idx val="1"/>
          <c:order val="1"/>
          <c:tx>
            <c:strRef>
              <c:f>Kazarlis!$H$1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Kazarlis!$H$3:$H$62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16</c:v>
                </c:pt>
                <c:pt idx="14">
                  <c:v>21</c:v>
                </c:pt>
                <c:pt idx="15">
                  <c:v>18</c:v>
                </c:pt>
                <c:pt idx="16">
                  <c:v>25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27</c:v>
                </c:pt>
                <c:pt idx="21">
                  <c:v>23</c:v>
                </c:pt>
                <c:pt idx="22">
                  <c:v>28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36</c:v>
                </c:pt>
                <c:pt idx="38">
                  <c:v>40</c:v>
                </c:pt>
                <c:pt idx="39">
                  <c:v>37</c:v>
                </c:pt>
                <c:pt idx="40">
                  <c:v>42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45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48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974-AB41-082B628AD3D4}"/>
            </c:ext>
          </c:extLst>
        </c:ser>
        <c:ser>
          <c:idx val="2"/>
          <c:order val="2"/>
          <c:tx>
            <c:strRef>
              <c:f>Kazarlis!$I$1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Kazarlis!$I$3:$I$62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9</c:v>
                </c:pt>
                <c:pt idx="39">
                  <c:v>14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974-AB41-082B628AD3D4}"/>
            </c:ext>
          </c:extLst>
        </c:ser>
        <c:ser>
          <c:idx val="3"/>
          <c:order val="3"/>
          <c:tx>
            <c:strRef>
              <c:f>Kazarlis!$J$1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5-4974-AB41-082B628AD3D4}"/>
            </c:ext>
          </c:extLst>
        </c:ser>
        <c:ser>
          <c:idx val="4"/>
          <c:order val="4"/>
          <c:tx>
            <c:strRef>
              <c:f>Kazarlis!$K$1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Kazarlis!$K$3:$K$62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12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5-4974-AB41-082B628AD3D4}"/>
            </c:ext>
          </c:extLst>
        </c:ser>
        <c:ser>
          <c:idx val="5"/>
          <c:order val="5"/>
          <c:tx>
            <c:strRef>
              <c:f>Kazarlis!$L$1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Kazarlis!$L$3:$L$62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4</c:v>
                </c:pt>
                <c:pt idx="36">
                  <c:v>15</c:v>
                </c:pt>
                <c:pt idx="37">
                  <c:v>12</c:v>
                </c:pt>
                <c:pt idx="38">
                  <c:v>14</c:v>
                </c:pt>
                <c:pt idx="39">
                  <c:v>7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10</c:v>
                </c:pt>
                <c:pt idx="44">
                  <c:v>14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3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5-4974-AB41-082B628AD3D4}"/>
            </c:ext>
          </c:extLst>
        </c:ser>
        <c:ser>
          <c:idx val="6"/>
          <c:order val="6"/>
          <c:tx>
            <c:strRef>
              <c:f>Kazarlis!$M$1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5-4974-AB41-082B628AD3D4}"/>
            </c:ext>
          </c:extLst>
        </c:ser>
        <c:ser>
          <c:idx val="7"/>
          <c:order val="7"/>
          <c:tx>
            <c:strRef>
              <c:f>Kazarlis!$N$1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Kazarlis!$N$3:$N$62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16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5-4974-AB41-082B628A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50545430879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Kazarlis!$O$2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Kazarlis!$O$3:$O$62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28</c:v>
                </c:pt>
                <c:pt idx="16">
                  <c:v>34</c:v>
                </c:pt>
                <c:pt idx="17">
                  <c:v>34</c:v>
                </c:pt>
                <c:pt idx="18">
                  <c:v>39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41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47</c:v>
                </c:pt>
                <c:pt idx="30">
                  <c:v>43</c:v>
                </c:pt>
                <c:pt idx="31">
                  <c:v>43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53</c:v>
                </c:pt>
                <c:pt idx="38">
                  <c:v>56</c:v>
                </c:pt>
                <c:pt idx="39">
                  <c:v>56</c:v>
                </c:pt>
                <c:pt idx="40">
                  <c:v>55</c:v>
                </c:pt>
                <c:pt idx="41">
                  <c:v>41</c:v>
                </c:pt>
                <c:pt idx="42">
                  <c:v>54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62</c:v>
                </c:pt>
                <c:pt idx="49">
                  <c:v>63</c:v>
                </c:pt>
                <c:pt idx="50">
                  <c:v>65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5-4A5E-8DBF-D3258A4C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59.800000000000018</c:v>
                </c:pt>
                <c:pt idx="12">
                  <c:v>52.599999999999994</c:v>
                </c:pt>
                <c:pt idx="13">
                  <c:v>59.400000000000013</c:v>
                </c:pt>
                <c:pt idx="14">
                  <c:v>58.199999999999989</c:v>
                </c:pt>
                <c:pt idx="15">
                  <c:v>73</c:v>
                </c:pt>
                <c:pt idx="16">
                  <c:v>71.800000000000026</c:v>
                </c:pt>
                <c:pt idx="17">
                  <c:v>75.600000000000023</c:v>
                </c:pt>
                <c:pt idx="18">
                  <c:v>75.2</c:v>
                </c:pt>
                <c:pt idx="19">
                  <c:v>73.399999999999991</c:v>
                </c:pt>
                <c:pt idx="20">
                  <c:v>77.800000000000011</c:v>
                </c:pt>
                <c:pt idx="21">
                  <c:v>82.000000000000028</c:v>
                </c:pt>
                <c:pt idx="22">
                  <c:v>82.400000000000034</c:v>
                </c:pt>
                <c:pt idx="23">
                  <c:v>86.6</c:v>
                </c:pt>
                <c:pt idx="24">
                  <c:v>94.000000000000014</c:v>
                </c:pt>
                <c:pt idx="25">
                  <c:v>95.200000000000017</c:v>
                </c:pt>
                <c:pt idx="26">
                  <c:v>96.600000000000037</c:v>
                </c:pt>
                <c:pt idx="27">
                  <c:v>109.80000000000005</c:v>
                </c:pt>
                <c:pt idx="28">
                  <c:v>102.2</c:v>
                </c:pt>
                <c:pt idx="29">
                  <c:v>102.40000000000009</c:v>
                </c:pt>
                <c:pt idx="30">
                  <c:v>105.80000000000011</c:v>
                </c:pt>
                <c:pt idx="31">
                  <c:v>98.000000000000114</c:v>
                </c:pt>
                <c:pt idx="32">
                  <c:v>102.40000000000006</c:v>
                </c:pt>
                <c:pt idx="33">
                  <c:v>121.60000000000007</c:v>
                </c:pt>
                <c:pt idx="34">
                  <c:v>110.00000000000009</c:v>
                </c:pt>
                <c:pt idx="35">
                  <c:v>109.2000000000001</c:v>
                </c:pt>
                <c:pt idx="36">
                  <c:v>124.60000000000011</c:v>
                </c:pt>
                <c:pt idx="37">
                  <c:v>128.80000000000004</c:v>
                </c:pt>
                <c:pt idx="38">
                  <c:v>119.20000000000005</c:v>
                </c:pt>
                <c:pt idx="39">
                  <c:v>137.40000000000006</c:v>
                </c:pt>
                <c:pt idx="40">
                  <c:v>137.79999999999998</c:v>
                </c:pt>
                <c:pt idx="41">
                  <c:v>132</c:v>
                </c:pt>
                <c:pt idx="42">
                  <c:v>148.5</c:v>
                </c:pt>
                <c:pt idx="43">
                  <c:v>153.49999999999994</c:v>
                </c:pt>
                <c:pt idx="44">
                  <c:v>152.09999999999997</c:v>
                </c:pt>
                <c:pt idx="45">
                  <c:v>154.09999999999997</c:v>
                </c:pt>
                <c:pt idx="46">
                  <c:v>157.69999999999993</c:v>
                </c:pt>
                <c:pt idx="47">
                  <c:v>151.69999999999999</c:v>
                </c:pt>
                <c:pt idx="48">
                  <c:v>156.2999999999999</c:v>
                </c:pt>
                <c:pt idx="49">
                  <c:v>169.29999999999998</c:v>
                </c:pt>
                <c:pt idx="50">
                  <c:v>158.89999999999992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5.2</c:v>
                </c:pt>
                <c:pt idx="12">
                  <c:v>5.4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8</c:v>
                </c:pt>
                <c:pt idx="16">
                  <c:v>5.2</c:v>
                </c:pt>
                <c:pt idx="17">
                  <c:v>6.4</c:v>
                </c:pt>
                <c:pt idx="18">
                  <c:v>7.6</c:v>
                </c:pt>
                <c:pt idx="19">
                  <c:v>8.8000000000000007</c:v>
                </c:pt>
                <c:pt idx="20">
                  <c:v>8</c:v>
                </c:pt>
                <c:pt idx="21">
                  <c:v>3.2</c:v>
                </c:pt>
                <c:pt idx="22">
                  <c:v>3.4000000000000004</c:v>
                </c:pt>
                <c:pt idx="23">
                  <c:v>4.5999999999999996</c:v>
                </c:pt>
                <c:pt idx="24">
                  <c:v>7.8</c:v>
                </c:pt>
                <c:pt idx="25">
                  <c:v>7</c:v>
                </c:pt>
                <c:pt idx="26">
                  <c:v>6.2</c:v>
                </c:pt>
                <c:pt idx="27">
                  <c:v>10.4</c:v>
                </c:pt>
                <c:pt idx="28">
                  <c:v>7.6</c:v>
                </c:pt>
                <c:pt idx="29">
                  <c:v>9.8000000000000096</c:v>
                </c:pt>
                <c:pt idx="30">
                  <c:v>5.0000000000000107</c:v>
                </c:pt>
                <c:pt idx="31">
                  <c:v>7.2000000000000099</c:v>
                </c:pt>
                <c:pt idx="32">
                  <c:v>7.4000000000000092</c:v>
                </c:pt>
                <c:pt idx="33">
                  <c:v>5.6000000000000103</c:v>
                </c:pt>
                <c:pt idx="34">
                  <c:v>4.8000000000000096</c:v>
                </c:pt>
                <c:pt idx="35">
                  <c:v>5.0000000000000107</c:v>
                </c:pt>
                <c:pt idx="36">
                  <c:v>10.20000000000001</c:v>
                </c:pt>
                <c:pt idx="37">
                  <c:v>6.4000000000000092</c:v>
                </c:pt>
                <c:pt idx="38">
                  <c:v>5.6000000000000103</c:v>
                </c:pt>
                <c:pt idx="39">
                  <c:v>5.8000000000000096</c:v>
                </c:pt>
                <c:pt idx="40">
                  <c:v>8</c:v>
                </c:pt>
                <c:pt idx="41">
                  <c:v>8</c:v>
                </c:pt>
                <c:pt idx="42">
                  <c:v>11.4</c:v>
                </c:pt>
                <c:pt idx="43">
                  <c:v>12.6</c:v>
                </c:pt>
                <c:pt idx="44">
                  <c:v>11.8</c:v>
                </c:pt>
                <c:pt idx="45">
                  <c:v>10</c:v>
                </c:pt>
                <c:pt idx="46">
                  <c:v>10.199999999999999</c:v>
                </c:pt>
                <c:pt idx="47">
                  <c:v>14.4</c:v>
                </c:pt>
                <c:pt idx="48">
                  <c:v>10.6</c:v>
                </c:pt>
                <c:pt idx="49">
                  <c:v>12.8</c:v>
                </c:pt>
                <c:pt idx="50">
                  <c:v>11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1.2000000000000002</c:v>
                </c:pt>
                <c:pt idx="12">
                  <c:v>7.4</c:v>
                </c:pt>
                <c:pt idx="13">
                  <c:v>7.6</c:v>
                </c:pt>
                <c:pt idx="14">
                  <c:v>2.8</c:v>
                </c:pt>
                <c:pt idx="15">
                  <c:v>3</c:v>
                </c:pt>
                <c:pt idx="16">
                  <c:v>7.2</c:v>
                </c:pt>
                <c:pt idx="17">
                  <c:v>8.4</c:v>
                </c:pt>
                <c:pt idx="18">
                  <c:v>6.6</c:v>
                </c:pt>
                <c:pt idx="19">
                  <c:v>3.8</c:v>
                </c:pt>
                <c:pt idx="20">
                  <c:v>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9.6</c:v>
                </c:pt>
                <c:pt idx="24">
                  <c:v>8.8000000000000007</c:v>
                </c:pt>
                <c:pt idx="25">
                  <c:v>4</c:v>
                </c:pt>
                <c:pt idx="26">
                  <c:v>10.199999999999999</c:v>
                </c:pt>
                <c:pt idx="27">
                  <c:v>8.4</c:v>
                </c:pt>
                <c:pt idx="28">
                  <c:v>7.6</c:v>
                </c:pt>
                <c:pt idx="29">
                  <c:v>4.8000000000000096</c:v>
                </c:pt>
                <c:pt idx="30">
                  <c:v>12.000000000000011</c:v>
                </c:pt>
                <c:pt idx="31">
                  <c:v>6.2000000000000099</c:v>
                </c:pt>
                <c:pt idx="32">
                  <c:v>10.400000000000009</c:v>
                </c:pt>
                <c:pt idx="33">
                  <c:v>7.6000000000000103</c:v>
                </c:pt>
                <c:pt idx="34">
                  <c:v>8.8000000000000096</c:v>
                </c:pt>
                <c:pt idx="35">
                  <c:v>9.0000000000000107</c:v>
                </c:pt>
                <c:pt idx="36">
                  <c:v>8.2000000000000099</c:v>
                </c:pt>
                <c:pt idx="37">
                  <c:v>10.400000000000009</c:v>
                </c:pt>
                <c:pt idx="38">
                  <c:v>9.6000000000000103</c:v>
                </c:pt>
                <c:pt idx="39">
                  <c:v>13.80000000000001</c:v>
                </c:pt>
                <c:pt idx="40">
                  <c:v>12</c:v>
                </c:pt>
                <c:pt idx="41">
                  <c:v>0</c:v>
                </c:pt>
                <c:pt idx="42">
                  <c:v>7.4</c:v>
                </c:pt>
                <c:pt idx="43">
                  <c:v>10.6</c:v>
                </c:pt>
                <c:pt idx="44">
                  <c:v>14.8</c:v>
                </c:pt>
                <c:pt idx="45">
                  <c:v>12</c:v>
                </c:pt>
                <c:pt idx="46">
                  <c:v>13.2</c:v>
                </c:pt>
                <c:pt idx="47">
                  <c:v>9.4</c:v>
                </c:pt>
                <c:pt idx="48">
                  <c:v>10.6</c:v>
                </c:pt>
                <c:pt idx="49">
                  <c:v>14.8</c:v>
                </c:pt>
                <c:pt idx="50">
                  <c:v>9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5.2</c:v>
                </c:pt>
                <c:pt idx="12">
                  <c:v>3.4000000000000004</c:v>
                </c:pt>
                <c:pt idx="13">
                  <c:v>1.5999999999999996</c:v>
                </c:pt>
                <c:pt idx="14">
                  <c:v>2.8</c:v>
                </c:pt>
                <c:pt idx="15">
                  <c:v>8</c:v>
                </c:pt>
                <c:pt idx="16">
                  <c:v>6.2</c:v>
                </c:pt>
                <c:pt idx="17">
                  <c:v>4.4000000000000004</c:v>
                </c:pt>
                <c:pt idx="18">
                  <c:v>5.6</c:v>
                </c:pt>
                <c:pt idx="19">
                  <c:v>2.8</c:v>
                </c:pt>
                <c:pt idx="20">
                  <c:v>4</c:v>
                </c:pt>
                <c:pt idx="21">
                  <c:v>9.1999999999999993</c:v>
                </c:pt>
                <c:pt idx="22">
                  <c:v>7.4</c:v>
                </c:pt>
                <c:pt idx="23">
                  <c:v>3.5999999999999996</c:v>
                </c:pt>
                <c:pt idx="24">
                  <c:v>8.8000000000000007</c:v>
                </c:pt>
                <c:pt idx="25">
                  <c:v>6</c:v>
                </c:pt>
                <c:pt idx="26">
                  <c:v>8.1999999999999993</c:v>
                </c:pt>
                <c:pt idx="27">
                  <c:v>10.4</c:v>
                </c:pt>
                <c:pt idx="28">
                  <c:v>6.6</c:v>
                </c:pt>
                <c:pt idx="29">
                  <c:v>4.8000000000000096</c:v>
                </c:pt>
                <c:pt idx="30">
                  <c:v>7.0000000000000107</c:v>
                </c:pt>
                <c:pt idx="31">
                  <c:v>4.2000000000000099</c:v>
                </c:pt>
                <c:pt idx="32">
                  <c:v>8.4000000000000092</c:v>
                </c:pt>
                <c:pt idx="33">
                  <c:v>10.60000000000001</c:v>
                </c:pt>
                <c:pt idx="34">
                  <c:v>10.80000000000001</c:v>
                </c:pt>
                <c:pt idx="35">
                  <c:v>6.0000000000000107</c:v>
                </c:pt>
                <c:pt idx="36">
                  <c:v>13.20000000000001</c:v>
                </c:pt>
                <c:pt idx="37">
                  <c:v>8.4000000000000092</c:v>
                </c:pt>
                <c:pt idx="38">
                  <c:v>11.60000000000001</c:v>
                </c:pt>
                <c:pt idx="39">
                  <c:v>7.8000000000000096</c:v>
                </c:pt>
                <c:pt idx="40">
                  <c:v>7</c:v>
                </c:pt>
                <c:pt idx="41">
                  <c:v>5</c:v>
                </c:pt>
                <c:pt idx="42">
                  <c:v>14.4</c:v>
                </c:pt>
                <c:pt idx="43">
                  <c:v>7.6</c:v>
                </c:pt>
                <c:pt idx="44">
                  <c:v>6.8000000000000007</c:v>
                </c:pt>
                <c:pt idx="45">
                  <c:v>8</c:v>
                </c:pt>
                <c:pt idx="46">
                  <c:v>9.1999999999999993</c:v>
                </c:pt>
                <c:pt idx="47">
                  <c:v>13.4</c:v>
                </c:pt>
                <c:pt idx="48">
                  <c:v>7.6</c:v>
                </c:pt>
                <c:pt idx="49">
                  <c:v>9.8000000000000007</c:v>
                </c:pt>
                <c:pt idx="50">
                  <c:v>11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7.2</c:v>
                </c:pt>
                <c:pt idx="12">
                  <c:v>1.4000000000000004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3</c:v>
                </c:pt>
                <c:pt idx="16">
                  <c:v>5.2</c:v>
                </c:pt>
                <c:pt idx="17">
                  <c:v>8.4</c:v>
                </c:pt>
                <c:pt idx="18">
                  <c:v>7.6</c:v>
                </c:pt>
                <c:pt idx="19">
                  <c:v>2.8</c:v>
                </c:pt>
                <c:pt idx="20">
                  <c:v>9</c:v>
                </c:pt>
                <c:pt idx="21">
                  <c:v>5.2</c:v>
                </c:pt>
                <c:pt idx="22">
                  <c:v>9.4</c:v>
                </c:pt>
                <c:pt idx="23">
                  <c:v>3.5999999999999996</c:v>
                </c:pt>
                <c:pt idx="24">
                  <c:v>9.8000000000000007</c:v>
                </c:pt>
                <c:pt idx="25">
                  <c:v>6</c:v>
                </c:pt>
                <c:pt idx="26">
                  <c:v>8.1999999999999993</c:v>
                </c:pt>
                <c:pt idx="27">
                  <c:v>4.4000000000000004</c:v>
                </c:pt>
                <c:pt idx="28">
                  <c:v>10.6</c:v>
                </c:pt>
                <c:pt idx="29">
                  <c:v>9.8000000000000096</c:v>
                </c:pt>
                <c:pt idx="30">
                  <c:v>6.0000000000000107</c:v>
                </c:pt>
                <c:pt idx="31">
                  <c:v>4.2000000000000099</c:v>
                </c:pt>
                <c:pt idx="32">
                  <c:v>5.4000000000000092</c:v>
                </c:pt>
                <c:pt idx="33">
                  <c:v>5.6000000000000103</c:v>
                </c:pt>
                <c:pt idx="34">
                  <c:v>5.8000000000000096</c:v>
                </c:pt>
                <c:pt idx="35">
                  <c:v>7.0000000000000107</c:v>
                </c:pt>
                <c:pt idx="36">
                  <c:v>6.2000000000000099</c:v>
                </c:pt>
                <c:pt idx="37">
                  <c:v>11.400000000000009</c:v>
                </c:pt>
                <c:pt idx="38">
                  <c:v>6.6000000000000103</c:v>
                </c:pt>
                <c:pt idx="39">
                  <c:v>9.8000000000000096</c:v>
                </c:pt>
                <c:pt idx="40">
                  <c:v>12</c:v>
                </c:pt>
                <c:pt idx="41">
                  <c:v>0</c:v>
                </c:pt>
                <c:pt idx="42">
                  <c:v>11.4</c:v>
                </c:pt>
                <c:pt idx="43">
                  <c:v>11.6</c:v>
                </c:pt>
                <c:pt idx="44">
                  <c:v>8.8000000000000007</c:v>
                </c:pt>
                <c:pt idx="45">
                  <c:v>15</c:v>
                </c:pt>
                <c:pt idx="46">
                  <c:v>12.2</c:v>
                </c:pt>
                <c:pt idx="47">
                  <c:v>9.4</c:v>
                </c:pt>
                <c:pt idx="48">
                  <c:v>15.6</c:v>
                </c:pt>
                <c:pt idx="49">
                  <c:v>9.8000000000000007</c:v>
                </c:pt>
                <c:pt idx="50">
                  <c:v>15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7.2</c:v>
                </c:pt>
                <c:pt idx="12">
                  <c:v>2.4000000000000004</c:v>
                </c:pt>
                <c:pt idx="13">
                  <c:v>3.5999999999999996</c:v>
                </c:pt>
                <c:pt idx="14">
                  <c:v>4.8</c:v>
                </c:pt>
                <c:pt idx="15">
                  <c:v>8</c:v>
                </c:pt>
                <c:pt idx="16">
                  <c:v>7.2</c:v>
                </c:pt>
                <c:pt idx="17">
                  <c:v>2.4000000000000004</c:v>
                </c:pt>
                <c:pt idx="18">
                  <c:v>3.5999999999999996</c:v>
                </c:pt>
                <c:pt idx="19">
                  <c:v>4.8</c:v>
                </c:pt>
                <c:pt idx="20">
                  <c:v>3</c:v>
                </c:pt>
                <c:pt idx="21">
                  <c:v>5.2</c:v>
                </c:pt>
                <c:pt idx="22">
                  <c:v>8.4</c:v>
                </c:pt>
                <c:pt idx="23">
                  <c:v>4.5999999999999996</c:v>
                </c:pt>
                <c:pt idx="24">
                  <c:v>3.8</c:v>
                </c:pt>
                <c:pt idx="25">
                  <c:v>10</c:v>
                </c:pt>
                <c:pt idx="26">
                  <c:v>6.2</c:v>
                </c:pt>
                <c:pt idx="27">
                  <c:v>8.4</c:v>
                </c:pt>
                <c:pt idx="28">
                  <c:v>9.6</c:v>
                </c:pt>
                <c:pt idx="29">
                  <c:v>6.8000000000000096</c:v>
                </c:pt>
                <c:pt idx="30">
                  <c:v>9.0000000000000107</c:v>
                </c:pt>
                <c:pt idx="31">
                  <c:v>6.2000000000000099</c:v>
                </c:pt>
                <c:pt idx="32">
                  <c:v>4.4000000000000092</c:v>
                </c:pt>
                <c:pt idx="33">
                  <c:v>11.60000000000001</c:v>
                </c:pt>
                <c:pt idx="34">
                  <c:v>6.8000000000000096</c:v>
                </c:pt>
                <c:pt idx="35">
                  <c:v>5.0000000000000107</c:v>
                </c:pt>
                <c:pt idx="36">
                  <c:v>8.2000000000000099</c:v>
                </c:pt>
                <c:pt idx="37">
                  <c:v>5.4000000000000092</c:v>
                </c:pt>
                <c:pt idx="38">
                  <c:v>5.6000000000000103</c:v>
                </c:pt>
                <c:pt idx="39">
                  <c:v>8.8000000000000096</c:v>
                </c:pt>
                <c:pt idx="40">
                  <c:v>13</c:v>
                </c:pt>
                <c:pt idx="41">
                  <c:v>12</c:v>
                </c:pt>
                <c:pt idx="42">
                  <c:v>9.4</c:v>
                </c:pt>
                <c:pt idx="43">
                  <c:v>14.6</c:v>
                </c:pt>
                <c:pt idx="44">
                  <c:v>14.8</c:v>
                </c:pt>
                <c:pt idx="45">
                  <c:v>13</c:v>
                </c:pt>
                <c:pt idx="46">
                  <c:v>13.2</c:v>
                </c:pt>
                <c:pt idx="47">
                  <c:v>9.4</c:v>
                </c:pt>
                <c:pt idx="48">
                  <c:v>11.6</c:v>
                </c:pt>
                <c:pt idx="49">
                  <c:v>14.8</c:v>
                </c:pt>
                <c:pt idx="50">
                  <c:v>12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1.2000000000000002</c:v>
                </c:pt>
                <c:pt idx="12">
                  <c:v>2.4000000000000004</c:v>
                </c:pt>
                <c:pt idx="13">
                  <c:v>1.5999999999999996</c:v>
                </c:pt>
                <c:pt idx="14">
                  <c:v>4.8</c:v>
                </c:pt>
                <c:pt idx="15">
                  <c:v>4</c:v>
                </c:pt>
                <c:pt idx="16">
                  <c:v>4.2</c:v>
                </c:pt>
                <c:pt idx="17">
                  <c:v>3.4000000000000004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3</c:v>
                </c:pt>
                <c:pt idx="21">
                  <c:v>7.2</c:v>
                </c:pt>
                <c:pt idx="22">
                  <c:v>3.4000000000000004</c:v>
                </c:pt>
                <c:pt idx="23">
                  <c:v>8.6</c:v>
                </c:pt>
                <c:pt idx="24">
                  <c:v>5.8</c:v>
                </c:pt>
                <c:pt idx="25">
                  <c:v>7</c:v>
                </c:pt>
                <c:pt idx="26">
                  <c:v>5.2</c:v>
                </c:pt>
                <c:pt idx="27">
                  <c:v>9.4</c:v>
                </c:pt>
                <c:pt idx="28">
                  <c:v>4.5999999999999996</c:v>
                </c:pt>
                <c:pt idx="29">
                  <c:v>4.8000000000000096</c:v>
                </c:pt>
                <c:pt idx="30">
                  <c:v>8.0000000000000107</c:v>
                </c:pt>
                <c:pt idx="31">
                  <c:v>5.2000000000000099</c:v>
                </c:pt>
                <c:pt idx="32">
                  <c:v>4.4000000000000092</c:v>
                </c:pt>
                <c:pt idx="33">
                  <c:v>12.60000000000001</c:v>
                </c:pt>
                <c:pt idx="34">
                  <c:v>7.8000000000000096</c:v>
                </c:pt>
                <c:pt idx="35">
                  <c:v>6.0000000000000107</c:v>
                </c:pt>
                <c:pt idx="36">
                  <c:v>10.20000000000001</c:v>
                </c:pt>
                <c:pt idx="37">
                  <c:v>12.400000000000009</c:v>
                </c:pt>
                <c:pt idx="38">
                  <c:v>8.6000000000000103</c:v>
                </c:pt>
                <c:pt idx="39">
                  <c:v>13.80000000000001</c:v>
                </c:pt>
                <c:pt idx="40">
                  <c:v>11</c:v>
                </c:pt>
                <c:pt idx="41">
                  <c:v>16</c:v>
                </c:pt>
                <c:pt idx="42">
                  <c:v>14.4</c:v>
                </c:pt>
                <c:pt idx="43">
                  <c:v>14.6</c:v>
                </c:pt>
                <c:pt idx="44">
                  <c:v>11.8</c:v>
                </c:pt>
                <c:pt idx="45">
                  <c:v>11</c:v>
                </c:pt>
                <c:pt idx="46">
                  <c:v>13.2</c:v>
                </c:pt>
                <c:pt idx="47">
                  <c:v>7.4</c:v>
                </c:pt>
                <c:pt idx="48">
                  <c:v>10.6</c:v>
                </c:pt>
                <c:pt idx="49">
                  <c:v>15.8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9139160845363"/>
          <c:y val="6.0112753334473613E-2"/>
          <c:w val="0.79528312144727653"/>
          <c:h val="0.870753579718766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Kazarlis_RANDOM!$U$12:$U$53</c:f>
              <c:numCache>
                <c:formatCode>General</c:formatCode>
                <c:ptCount val="42"/>
                <c:pt idx="0">
                  <c:v>2</c:v>
                </c:pt>
                <c:pt idx="1">
                  <c:v>-2</c:v>
                </c:pt>
                <c:pt idx="2">
                  <c:v>2</c:v>
                </c:pt>
                <c:pt idx="3">
                  <c:v>-2</c:v>
                </c:pt>
                <c:pt idx="4">
                  <c:v>2</c:v>
                </c:pt>
                <c:pt idx="5">
                  <c:v>-2</c:v>
                </c:pt>
                <c:pt idx="6">
                  <c:v>2</c:v>
                </c:pt>
                <c:pt idx="7">
                  <c:v>-2</c:v>
                </c:pt>
                <c:pt idx="8">
                  <c:v>2</c:v>
                </c:pt>
                <c:pt idx="9">
                  <c:v>-2</c:v>
                </c:pt>
                <c:pt idx="10">
                  <c:v>2</c:v>
                </c:pt>
                <c:pt idx="11">
                  <c:v>-2</c:v>
                </c:pt>
                <c:pt idx="12">
                  <c:v>2</c:v>
                </c:pt>
                <c:pt idx="13">
                  <c:v>-2</c:v>
                </c:pt>
                <c:pt idx="14">
                  <c:v>2</c:v>
                </c:pt>
                <c:pt idx="15">
                  <c:v>-2</c:v>
                </c:pt>
                <c:pt idx="16">
                  <c:v>2</c:v>
                </c:pt>
                <c:pt idx="17">
                  <c:v>-2</c:v>
                </c:pt>
                <c:pt idx="18">
                  <c:v>2</c:v>
                </c:pt>
                <c:pt idx="19">
                  <c:v>-2</c:v>
                </c:pt>
                <c:pt idx="20">
                  <c:v>2</c:v>
                </c:pt>
                <c:pt idx="21">
                  <c:v>-2</c:v>
                </c:pt>
                <c:pt idx="22">
                  <c:v>2</c:v>
                </c:pt>
                <c:pt idx="23">
                  <c:v>-2</c:v>
                </c:pt>
                <c:pt idx="24">
                  <c:v>2</c:v>
                </c:pt>
                <c:pt idx="25">
                  <c:v>-2</c:v>
                </c:pt>
                <c:pt idx="26">
                  <c:v>2</c:v>
                </c:pt>
                <c:pt idx="27">
                  <c:v>-2</c:v>
                </c:pt>
                <c:pt idx="28">
                  <c:v>2</c:v>
                </c:pt>
                <c:pt idx="29">
                  <c:v>-2</c:v>
                </c:pt>
                <c:pt idx="30">
                  <c:v>2</c:v>
                </c:pt>
                <c:pt idx="31">
                  <c:v>-2</c:v>
                </c:pt>
                <c:pt idx="32">
                  <c:v>2</c:v>
                </c:pt>
                <c:pt idx="33">
                  <c:v>-2</c:v>
                </c:pt>
                <c:pt idx="34">
                  <c:v>2</c:v>
                </c:pt>
                <c:pt idx="35">
                  <c:v>-2</c:v>
                </c:pt>
                <c:pt idx="36">
                  <c:v>2</c:v>
                </c:pt>
                <c:pt idx="37">
                  <c:v>-2</c:v>
                </c:pt>
                <c:pt idx="38">
                  <c:v>2</c:v>
                </c:pt>
                <c:pt idx="39">
                  <c:v>-2</c:v>
                </c:pt>
                <c:pt idx="40">
                  <c:v>2</c:v>
                </c:pt>
                <c:pt idx="4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9-4CD4-8B58-96935389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76240"/>
        <c:axId val="684376568"/>
      </c:lineChart>
      <c:catAx>
        <c:axId val="6843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76568"/>
        <c:crosses val="autoZero"/>
        <c:auto val="1"/>
        <c:lblAlgn val="ctr"/>
        <c:lblOffset val="100"/>
        <c:noMultiLvlLbl val="0"/>
      </c:catAx>
      <c:valAx>
        <c:axId val="6843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26</c:v>
                </c:pt>
                <c:pt idx="11">
                  <c:v>27.2</c:v>
                </c:pt>
                <c:pt idx="12">
                  <c:v>22.4</c:v>
                </c:pt>
                <c:pt idx="13">
                  <c:v>23.6</c:v>
                </c:pt>
                <c:pt idx="14">
                  <c:v>24.8</c:v>
                </c:pt>
                <c:pt idx="15">
                  <c:v>34</c:v>
                </c:pt>
                <c:pt idx="16">
                  <c:v>35.200000000000003</c:v>
                </c:pt>
                <c:pt idx="17">
                  <c:v>33.4</c:v>
                </c:pt>
                <c:pt idx="18">
                  <c:v>35.6</c:v>
                </c:pt>
                <c:pt idx="19">
                  <c:v>27.800000000000004</c:v>
                </c:pt>
                <c:pt idx="20">
                  <c:v>35</c:v>
                </c:pt>
                <c:pt idx="21">
                  <c:v>33.200000000000003</c:v>
                </c:pt>
                <c:pt idx="22">
                  <c:v>36.4</c:v>
                </c:pt>
                <c:pt idx="23">
                  <c:v>34.6</c:v>
                </c:pt>
                <c:pt idx="24">
                  <c:v>44.8</c:v>
                </c:pt>
                <c:pt idx="25">
                  <c:v>40</c:v>
                </c:pt>
                <c:pt idx="26">
                  <c:v>44.2</c:v>
                </c:pt>
                <c:pt idx="27">
                  <c:v>51.4</c:v>
                </c:pt>
                <c:pt idx="28">
                  <c:v>46.6</c:v>
                </c:pt>
                <c:pt idx="29">
                  <c:v>40.800000000000061</c:v>
                </c:pt>
                <c:pt idx="30">
                  <c:v>47.000000000000071</c:v>
                </c:pt>
                <c:pt idx="31">
                  <c:v>33.20000000000006</c:v>
                </c:pt>
                <c:pt idx="32">
                  <c:v>40.400000000000048</c:v>
                </c:pt>
                <c:pt idx="33">
                  <c:v>53.600000000000058</c:v>
                </c:pt>
                <c:pt idx="34">
                  <c:v>44.800000000000061</c:v>
                </c:pt>
                <c:pt idx="35">
                  <c:v>38.000000000000071</c:v>
                </c:pt>
                <c:pt idx="36">
                  <c:v>56.20000000000006</c:v>
                </c:pt>
                <c:pt idx="37">
                  <c:v>54.400000000000048</c:v>
                </c:pt>
                <c:pt idx="38">
                  <c:v>47.600000000000058</c:v>
                </c:pt>
                <c:pt idx="39">
                  <c:v>59.800000000000061</c:v>
                </c:pt>
                <c:pt idx="40">
                  <c:v>63</c:v>
                </c:pt>
                <c:pt idx="41">
                  <c:v>41</c:v>
                </c:pt>
                <c:pt idx="42">
                  <c:v>68.400000000000006</c:v>
                </c:pt>
                <c:pt idx="43">
                  <c:v>71.599999999999994</c:v>
                </c:pt>
                <c:pt idx="44">
                  <c:v>68.8</c:v>
                </c:pt>
                <c:pt idx="45">
                  <c:v>69</c:v>
                </c:pt>
                <c:pt idx="46">
                  <c:v>71.2</c:v>
                </c:pt>
                <c:pt idx="47">
                  <c:v>63.4</c:v>
                </c:pt>
                <c:pt idx="48">
                  <c:v>66.599999999999994</c:v>
                </c:pt>
                <c:pt idx="49">
                  <c:v>77.8</c:v>
                </c:pt>
                <c:pt idx="50">
                  <c:v>66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'TC&amp;UC'!$K$1:$Q$1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'TC&amp;UC'!$K$2:$Q$2</c:f>
              <c:numCache>
                <c:formatCode>0.00E+00</c:formatCode>
                <c:ptCount val="7"/>
                <c:pt idx="0" formatCode="General">
                  <c:v>22419899.600000001</c:v>
                </c:pt>
                <c:pt idx="2" formatCode="General">
                  <c:v>22405421.300000001</c:v>
                </c:pt>
                <c:pt idx="3" formatCode="General">
                  <c:v>22399368.899999999</c:v>
                </c:pt>
                <c:pt idx="4" formatCode="General">
                  <c:v>22397369.699999999</c:v>
                </c:pt>
                <c:pt idx="5" formatCode="General">
                  <c:v>22397254.899999999</c:v>
                </c:pt>
                <c:pt idx="6" formatCode="General">
                  <c:v>22397936.899999999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2-4C8A-9C67-61F56E7D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483632"/>
        <c:axId val="634482320"/>
      </c:barChart>
      <c:catAx>
        <c:axId val="6344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2320"/>
        <c:crosses val="autoZero"/>
        <c:auto val="1"/>
        <c:lblAlgn val="ctr"/>
        <c:lblOffset val="100"/>
        <c:noMultiLvlLbl val="0"/>
      </c:catAx>
      <c:valAx>
        <c:axId val="6344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'TC&amp;UC'!$S$1:$Y$1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'TC&amp;UC'!$S$2:$Y$2</c:f>
              <c:numCache>
                <c:formatCode>General</c:formatCode>
                <c:ptCount val="7"/>
                <c:pt idx="0">
                  <c:v>1065.4000000000001</c:v>
                </c:pt>
                <c:pt idx="1">
                  <c:v>0</c:v>
                </c:pt>
                <c:pt idx="2">
                  <c:v>701.5</c:v>
                </c:pt>
                <c:pt idx="3">
                  <c:v>704.6</c:v>
                </c:pt>
                <c:pt idx="4">
                  <c:v>1071.4000000000001</c:v>
                </c:pt>
                <c:pt idx="5">
                  <c:v>1079</c:v>
                </c:pt>
                <c:pt idx="6">
                  <c:v>1017.1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7-4078-9C61-A004A838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89632"/>
        <c:axId val="679789960"/>
      </c:barChart>
      <c:catAx>
        <c:axId val="6797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9960"/>
        <c:crosses val="autoZero"/>
        <c:auto val="1"/>
        <c:lblAlgn val="ctr"/>
        <c:lblOffset val="100"/>
        <c:noMultiLvlLbl val="0"/>
      </c:catAx>
      <c:valAx>
        <c:axId val="6797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'TC&amp;UC'!$Z$1:$AF$1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'TC&amp;UC'!$Z$2:$AF$2</c:f>
              <c:numCache>
                <c:formatCode>0.00E+00</c:formatCode>
                <c:ptCount val="7"/>
                <c:pt idx="0" formatCode="General">
                  <c:v>4.2781900000000003E-3</c:v>
                </c:pt>
                <c:pt idx="2" formatCode="General">
                  <c:v>3.6347599999999999E-3</c:v>
                </c:pt>
                <c:pt idx="3" formatCode="General">
                  <c:v>3.3655400000000002E-3</c:v>
                </c:pt>
                <c:pt idx="4" formatCode="General">
                  <c:v>3.2765799999999999E-3</c:v>
                </c:pt>
                <c:pt idx="5" formatCode="General">
                  <c:v>3.2714699999999998E-3</c:v>
                </c:pt>
                <c:pt idx="6">
                  <c:v>8.1719999999999997E-5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7-4078-9C61-A004A838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89632"/>
        <c:axId val="679789960"/>
      </c:barChart>
      <c:catAx>
        <c:axId val="6797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9960"/>
        <c:crosses val="autoZero"/>
        <c:auto val="1"/>
        <c:lblAlgn val="ctr"/>
        <c:lblOffset val="100"/>
        <c:noMultiLvlLbl val="0"/>
      </c:catAx>
      <c:valAx>
        <c:axId val="6797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386.92</c:v>
                </c:pt>
                <c:pt idx="1">
                  <c:v>423.8</c:v>
                </c:pt>
                <c:pt idx="2">
                  <c:v>377.24</c:v>
                </c:pt>
                <c:pt idx="3">
                  <c:v>346.2</c:v>
                </c:pt>
                <c:pt idx="4">
                  <c:v>445.16</c:v>
                </c:pt>
                <c:pt idx="5">
                  <c:v>445.16</c:v>
                </c:pt>
                <c:pt idx="6">
                  <c:v>451.2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433.48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130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1-43F6-961D-8E3C3F88D2F5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1-43F6-961D-8E3C3F88D2F5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83.28</c:v>
                </c:pt>
                <c:pt idx="8">
                  <c:v>92.959900000000005</c:v>
                </c:pt>
                <c:pt idx="9">
                  <c:v>71.599900000000005</c:v>
                </c:pt>
                <c:pt idx="10">
                  <c:v>102.64</c:v>
                </c:pt>
                <c:pt idx="11">
                  <c:v>118.16</c:v>
                </c:pt>
                <c:pt idx="12">
                  <c:v>102.64</c:v>
                </c:pt>
                <c:pt idx="13">
                  <c:v>71.599900000000005</c:v>
                </c:pt>
                <c:pt idx="14">
                  <c:v>56.079900000000002</c:v>
                </c:pt>
                <c:pt idx="15">
                  <c:v>56.08</c:v>
                </c:pt>
                <c:pt idx="16">
                  <c:v>118.16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149.19999999999999</c:v>
                </c:pt>
                <c:pt idx="21">
                  <c:v>133.68</c:v>
                </c:pt>
                <c:pt idx="22">
                  <c:v>56.079900000000002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1-43F6-961D-8E3C3F88D2F5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70.319999999999993</c:v>
                </c:pt>
                <c:pt idx="18">
                  <c:v>64.8</c:v>
                </c:pt>
                <c:pt idx="19">
                  <c:v>33.76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1-43F6-961D-8E3C3F88D2F5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1-43F6-961D-8E3C3F88D2F5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1-43F6-961D-8E3C3F88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MI_PC_61!$I$6:$I$74</c:f>
              <c:numCache>
                <c:formatCode>General</c:formatCode>
                <c:ptCount val="69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MI_PC_61!$J$6:$J$74</c:f>
              <c:numCache>
                <c:formatCode>General</c:formatCode>
                <c:ptCount val="69"/>
                <c:pt idx="1">
                  <c:v>22399368.899999999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MI_PC_61!$K$6:$K$74</c:f>
              <c:numCache>
                <c:formatCode>General</c:formatCode>
                <c:ptCount val="69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MI_PC_61!$L$6:$L$74</c:f>
              <c:numCache>
                <c:formatCode>General</c:formatCode>
                <c:ptCount val="69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MI_PC_61!$M$6:$M$74</c:f>
              <c:numCache>
                <c:formatCode>General</c:formatCode>
                <c:ptCount val="69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MI_PC_61!$N$6:$N$74</c:f>
              <c:numCache>
                <c:formatCode>General</c:formatCode>
                <c:ptCount val="69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DUAL_57!$B$2:$B$25</c:f>
              <c:numCache>
                <c:formatCode>General</c:formatCode>
                <c:ptCount val="24"/>
                <c:pt idx="0">
                  <c:v>25.92</c:v>
                </c:pt>
                <c:pt idx="1">
                  <c:v>17.260000000000002</c:v>
                </c:pt>
                <c:pt idx="2">
                  <c:v>19.7</c:v>
                </c:pt>
                <c:pt idx="3">
                  <c:v>19.7</c:v>
                </c:pt>
                <c:pt idx="4">
                  <c:v>17.260000000000002</c:v>
                </c:pt>
                <c:pt idx="5">
                  <c:v>17.260000000000002</c:v>
                </c:pt>
                <c:pt idx="6">
                  <c:v>17.260000000000002</c:v>
                </c:pt>
                <c:pt idx="7">
                  <c:v>17.260000000000002</c:v>
                </c:pt>
                <c:pt idx="8">
                  <c:v>17.260000000000002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17.260000000000002</c:v>
                </c:pt>
                <c:pt idx="15">
                  <c:v>17.260000000000002</c:v>
                </c:pt>
                <c:pt idx="16">
                  <c:v>17.260000000000002</c:v>
                </c:pt>
                <c:pt idx="17">
                  <c:v>22.26</c:v>
                </c:pt>
                <c:pt idx="18">
                  <c:v>22.26</c:v>
                </c:pt>
                <c:pt idx="19">
                  <c:v>19.7</c:v>
                </c:pt>
                <c:pt idx="20">
                  <c:v>19.7</c:v>
                </c:pt>
                <c:pt idx="21">
                  <c:v>22.14</c:v>
                </c:pt>
                <c:pt idx="22">
                  <c:v>17.260000000000002</c:v>
                </c:pt>
                <c:pt idx="23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148-8863-B56DAD38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3288"/>
        <c:axId val="613142144"/>
      </c:lineChart>
      <c:catAx>
        <c:axId val="6131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42144"/>
        <c:crosses val="autoZero"/>
        <c:auto val="1"/>
        <c:lblAlgn val="ctr"/>
        <c:lblOffset val="100"/>
        <c:noMultiLvlLbl val="0"/>
      </c:catAx>
      <c:valAx>
        <c:axId val="6131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DUAL_57!$B$26:$B$48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-2.44</c:v>
                </c:pt>
                <c:pt idx="8">
                  <c:v>-2.44</c:v>
                </c:pt>
                <c:pt idx="9">
                  <c:v>-80.3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-2.44</c:v>
                </c:pt>
                <c:pt idx="16">
                  <c:v>-2.44</c:v>
                </c:pt>
                <c:pt idx="17">
                  <c:v>0</c:v>
                </c:pt>
                <c:pt idx="18">
                  <c:v>0</c:v>
                </c:pt>
                <c:pt idx="19">
                  <c:v>-80.3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B-46C0-B146-84F13E42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6096"/>
        <c:axId val="613186752"/>
      </c:lineChart>
      <c:catAx>
        <c:axId val="6131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752"/>
        <c:crosses val="autoZero"/>
        <c:auto val="1"/>
        <c:lblAlgn val="ctr"/>
        <c:lblOffset val="100"/>
        <c:noMultiLvlLbl val="0"/>
      </c:catAx>
      <c:valAx>
        <c:axId val="613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DUAL_57!$B$49:$B$73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C-40B7-AD22-648F3FB5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65544"/>
        <c:axId val="510431240"/>
      </c:lineChart>
      <c:catAx>
        <c:axId val="55466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1240"/>
        <c:crosses val="autoZero"/>
        <c:auto val="1"/>
        <c:lblAlgn val="ctr"/>
        <c:lblOffset val="100"/>
        <c:noMultiLvlLbl val="0"/>
      </c:catAx>
      <c:valAx>
        <c:axId val="5104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[1]Hoja1!$A$1:$A$8</c:f>
              <c:numCache>
                <c:formatCode>General</c:formatCode>
                <c:ptCount val="8"/>
                <c:pt idx="0">
                  <c:v>1101.9199999999901</c:v>
                </c:pt>
                <c:pt idx="1">
                  <c:v>1008.8</c:v>
                </c:pt>
                <c:pt idx="2">
                  <c:v>962.24</c:v>
                </c:pt>
                <c:pt idx="3">
                  <c:v>931.19999999999902</c:v>
                </c:pt>
                <c:pt idx="4">
                  <c:v>900.16</c:v>
                </c:pt>
                <c:pt idx="5">
                  <c:v>900.16</c:v>
                </c:pt>
                <c:pt idx="6">
                  <c:v>931.19999999999902</c:v>
                </c:pt>
                <c:pt idx="7">
                  <c:v>993.28</c:v>
                </c:pt>
              </c:numCache>
            </c:numRef>
          </c:xVal>
          <c:yVal>
            <c:numRef>
              <c:f>[1]Hoja1!$B$1:$B$8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1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2481</xdr:colOff>
      <xdr:row>4</xdr:row>
      <xdr:rowOff>1</xdr:rowOff>
    </xdr:from>
    <xdr:to>
      <xdr:col>64</xdr:col>
      <xdr:colOff>422412</xdr:colOff>
      <xdr:row>14</xdr:row>
      <xdr:rowOff>66263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1759-4921-41EC-86DF-C1794C92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74956</xdr:colOff>
      <xdr:row>23</xdr:row>
      <xdr:rowOff>91108</xdr:rowOff>
    </xdr:from>
    <xdr:to>
      <xdr:col>65</xdr:col>
      <xdr:colOff>538370</xdr:colOff>
      <xdr:row>40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7002B-000A-4741-A4AC-2D42DD1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5379</xdr:colOff>
      <xdr:row>14</xdr:row>
      <xdr:rowOff>16563</xdr:rowOff>
    </xdr:from>
    <xdr:to>
      <xdr:col>64</xdr:col>
      <xdr:colOff>223630</xdr:colOff>
      <xdr:row>23</xdr:row>
      <xdr:rowOff>24846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C7408A-BA48-4BF0-AAB5-5CAF0A308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215349</xdr:colOff>
      <xdr:row>0</xdr:row>
      <xdr:rowOff>157369</xdr:rowOff>
    </xdr:from>
    <xdr:to>
      <xdr:col>28</xdr:col>
      <xdr:colOff>563217</xdr:colOff>
      <xdr:row>13</xdr:row>
      <xdr:rowOff>91108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17</xdr:col>
      <xdr:colOff>107673</xdr:colOff>
      <xdr:row>1</xdr:row>
      <xdr:rowOff>24847</xdr:rowOff>
    </xdr:from>
    <xdr:to>
      <xdr:col>20</xdr:col>
      <xdr:colOff>389283</xdr:colOff>
      <xdr:row>7</xdr:row>
      <xdr:rowOff>74539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0724C28-DCE9-AF27-4BDA-A5A79743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240194</xdr:colOff>
      <xdr:row>13</xdr:row>
      <xdr:rowOff>115957</xdr:rowOff>
    </xdr:from>
    <xdr:to>
      <xdr:col>28</xdr:col>
      <xdr:colOff>298174</xdr:colOff>
      <xdr:row>22</xdr:row>
      <xdr:rowOff>132522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3</xdr:row>
      <xdr:rowOff>19050</xdr:rowOff>
    </xdr:from>
    <xdr:to>
      <xdr:col>16</xdr:col>
      <xdr:colOff>723899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AED342-10DC-CFCE-ED2A-D3412BEC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19050</xdr:rowOff>
    </xdr:from>
    <xdr:to>
      <xdr:col>24</xdr:col>
      <xdr:colOff>457200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AA0D5C-9581-F3FC-AD3A-EF6A72524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47625</xdr:colOff>
      <xdr:row>3</xdr:row>
      <xdr:rowOff>9525</xdr:rowOff>
    </xdr:from>
    <xdr:to>
      <xdr:col>31</xdr:col>
      <xdr:colOff>466725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B5FA9B-EFF5-6DBA-EB93-64EC6324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347660</xdr:colOff>
      <xdr:row>3</xdr:row>
      <xdr:rowOff>152399</xdr:rowOff>
    </xdr:from>
    <xdr:to>
      <xdr:col>26</xdr:col>
      <xdr:colOff>523874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31</xdr:row>
      <xdr:rowOff>1</xdr:rowOff>
    </xdr:from>
    <xdr:to>
      <xdr:col>20</xdr:col>
      <xdr:colOff>581026</xdr:colOff>
      <xdr:row>39</xdr:row>
      <xdr:rowOff>110491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5905501"/>
          <a:ext cx="8172450" cy="163449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2</xdr:row>
      <xdr:rowOff>104773</xdr:rowOff>
    </xdr:from>
    <xdr:to>
      <xdr:col>22</xdr:col>
      <xdr:colOff>704849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19050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575A-22C8-3A63-CA64-1A26A5E5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19050</xdr:rowOff>
    </xdr:from>
    <xdr:to>
      <xdr:col>11</xdr:col>
      <xdr:colOff>9525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01AF7-D436-7709-C99A-40713D0A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48</xdr:row>
      <xdr:rowOff>57150</xdr:rowOff>
    </xdr:from>
    <xdr:to>
      <xdr:col>9</xdr:col>
      <xdr:colOff>38100</xdr:colOff>
      <xdr:row>62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7D186-0EBF-040D-C68C-3E222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 KZ-UC"/>
      <sheetName val="Hoja1"/>
    </sheetNames>
    <sheetDataSet>
      <sheetData sheetId="0" refreshError="1"/>
      <sheetData sheetId="1">
        <row r="1">
          <cell r="A1">
            <v>1101.9199999999901</v>
          </cell>
        </row>
        <row r="2">
          <cell r="A2">
            <v>1008.8</v>
          </cell>
        </row>
        <row r="3">
          <cell r="A3">
            <v>962.24</v>
          </cell>
        </row>
        <row r="4">
          <cell r="A4">
            <v>931.19999999999902</v>
          </cell>
        </row>
        <row r="5">
          <cell r="A5">
            <v>900.16</v>
          </cell>
        </row>
        <row r="6">
          <cell r="A6">
            <v>900.16</v>
          </cell>
        </row>
        <row r="7">
          <cell r="A7">
            <v>931.19999999999902</v>
          </cell>
        </row>
        <row r="8">
          <cell r="A8">
            <v>993.28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71.536887499999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1"/>
    </cacheField>
    <cacheField name="w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minValue="0" maxValue="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55"/>
  </r>
  <r>
    <x v="5"/>
    <x v="0"/>
    <n v="1"/>
    <n v="0"/>
    <n v="0"/>
    <n v="455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455"/>
  </r>
  <r>
    <x v="0"/>
    <x v="1"/>
    <n v="1"/>
    <n v="0"/>
    <n v="0"/>
    <n v="386.92"/>
  </r>
  <r>
    <x v="1"/>
    <x v="1"/>
    <n v="1"/>
    <n v="0"/>
    <n v="0"/>
    <n v="423.8"/>
  </r>
  <r>
    <x v="2"/>
    <x v="1"/>
    <n v="1"/>
    <n v="0"/>
    <n v="0"/>
    <n v="377.24"/>
  </r>
  <r>
    <x v="3"/>
    <x v="1"/>
    <n v="1"/>
    <n v="0"/>
    <n v="0"/>
    <n v="346.2"/>
  </r>
  <r>
    <x v="4"/>
    <x v="1"/>
    <n v="1"/>
    <n v="0"/>
    <n v="0"/>
    <n v="445.16"/>
  </r>
  <r>
    <x v="5"/>
    <x v="1"/>
    <n v="1"/>
    <n v="0"/>
    <n v="0"/>
    <n v="445.16"/>
  </r>
  <r>
    <x v="6"/>
    <x v="1"/>
    <n v="1"/>
    <n v="0"/>
    <n v="0"/>
    <n v="451.2"/>
  </r>
  <r>
    <x v="7"/>
    <x v="1"/>
    <n v="1"/>
    <n v="0"/>
    <n v="0"/>
    <n v="455"/>
  </r>
  <r>
    <x v="8"/>
    <x v="1"/>
    <n v="1"/>
    <n v="0"/>
    <n v="0"/>
    <n v="455"/>
  </r>
  <r>
    <x v="9"/>
    <x v="1"/>
    <n v="1"/>
    <n v="0"/>
    <n v="0"/>
    <n v="455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55"/>
  </r>
  <r>
    <x v="13"/>
    <x v="1"/>
    <n v="1"/>
    <n v="0"/>
    <n v="0"/>
    <n v="455"/>
  </r>
  <r>
    <x v="14"/>
    <x v="1"/>
    <n v="1"/>
    <n v="0"/>
    <n v="0"/>
    <n v="455"/>
  </r>
  <r>
    <x v="15"/>
    <x v="1"/>
    <n v="1"/>
    <n v="0"/>
    <n v="0"/>
    <n v="455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55"/>
  </r>
  <r>
    <x v="23"/>
    <x v="1"/>
    <n v="1"/>
    <n v="0"/>
    <n v="0"/>
    <n v="433.48"/>
  </r>
  <r>
    <x v="0"/>
    <x v="2"/>
    <n v="1"/>
    <n v="0"/>
    <n v="0"/>
    <n v="130"/>
  </r>
  <r>
    <x v="1"/>
    <x v="2"/>
    <n v="0"/>
    <n v="0"/>
    <n v="1"/>
    <n v="0"/>
  </r>
  <r>
    <x v="2"/>
    <x v="2"/>
    <n v="0"/>
    <n v="0"/>
    <n v="0"/>
    <n v="0"/>
  </r>
  <r>
    <x v="3"/>
    <x v="2"/>
    <n v="0"/>
    <n v="0"/>
    <n v="0"/>
    <n v="0"/>
  </r>
  <r>
    <x v="4"/>
    <x v="2"/>
    <n v="0"/>
    <n v="0"/>
    <n v="0"/>
    <n v="0"/>
  </r>
  <r>
    <x v="5"/>
    <x v="2"/>
    <n v="0"/>
    <n v="0"/>
    <n v="0"/>
    <n v="0"/>
  </r>
  <r>
    <x v="6"/>
    <x v="2"/>
    <n v="0"/>
    <n v="0"/>
    <n v="0"/>
    <n v="0"/>
  </r>
  <r>
    <x v="7"/>
    <x v="2"/>
    <n v="0"/>
    <n v="0"/>
    <n v="0"/>
    <n v="0"/>
  </r>
  <r>
    <x v="8"/>
    <x v="2"/>
    <n v="1"/>
    <n v="1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130"/>
  </r>
  <r>
    <x v="0"/>
    <x v="3"/>
    <n v="1"/>
    <n v="0"/>
    <n v="0"/>
    <n v="130"/>
  </r>
  <r>
    <x v="1"/>
    <x v="3"/>
    <n v="1"/>
    <n v="0"/>
    <n v="0"/>
    <n v="130"/>
  </r>
  <r>
    <x v="2"/>
    <x v="3"/>
    <n v="1"/>
    <n v="0"/>
    <n v="0"/>
    <n v="130"/>
  </r>
  <r>
    <x v="3"/>
    <x v="3"/>
    <n v="1"/>
    <n v="0"/>
    <n v="0"/>
    <n v="130"/>
  </r>
  <r>
    <x v="4"/>
    <x v="3"/>
    <n v="0"/>
    <n v="0"/>
    <n v="1"/>
    <n v="0"/>
  </r>
  <r>
    <x v="5"/>
    <x v="3"/>
    <n v="0"/>
    <n v="0"/>
    <n v="0"/>
    <n v="0"/>
  </r>
  <r>
    <x v="6"/>
    <x v="3"/>
    <n v="0"/>
    <n v="0"/>
    <n v="0"/>
    <n v="0"/>
  </r>
  <r>
    <x v="7"/>
    <x v="3"/>
    <n v="0"/>
    <n v="0"/>
    <n v="0"/>
    <n v="0"/>
  </r>
  <r>
    <x v="8"/>
    <x v="3"/>
    <n v="0"/>
    <n v="0"/>
    <n v="0"/>
    <n v="0"/>
  </r>
  <r>
    <x v="9"/>
    <x v="3"/>
    <n v="1"/>
    <n v="1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30"/>
  </r>
  <r>
    <x v="0"/>
    <x v="4"/>
    <n v="0"/>
    <n v="0"/>
    <n v="1"/>
    <n v="0"/>
  </r>
  <r>
    <x v="1"/>
    <x v="4"/>
    <n v="0"/>
    <n v="0"/>
    <n v="0"/>
    <n v="0"/>
  </r>
  <r>
    <x v="2"/>
    <x v="4"/>
    <n v="0"/>
    <n v="0"/>
    <n v="0"/>
    <n v="0"/>
  </r>
  <r>
    <x v="3"/>
    <x v="4"/>
    <n v="0"/>
    <n v="0"/>
    <n v="0"/>
    <n v="0"/>
  </r>
  <r>
    <x v="4"/>
    <x v="4"/>
    <n v="0"/>
    <n v="0"/>
    <n v="0"/>
    <n v="0"/>
  </r>
  <r>
    <x v="5"/>
    <x v="4"/>
    <n v="0"/>
    <n v="0"/>
    <n v="0"/>
    <n v="0"/>
  </r>
  <r>
    <x v="6"/>
    <x v="4"/>
    <n v="1"/>
    <n v="1"/>
    <n v="0"/>
    <n v="25"/>
  </r>
  <r>
    <x v="7"/>
    <x v="4"/>
    <n v="1"/>
    <n v="0"/>
    <n v="0"/>
    <n v="83.28"/>
  </r>
  <r>
    <x v="8"/>
    <x v="4"/>
    <n v="1"/>
    <n v="0"/>
    <n v="0"/>
    <n v="92.959900000000005"/>
  </r>
  <r>
    <x v="9"/>
    <x v="4"/>
    <n v="1"/>
    <n v="0"/>
    <n v="0"/>
    <n v="71.599900000000005"/>
  </r>
  <r>
    <x v="10"/>
    <x v="4"/>
    <n v="1"/>
    <n v="0"/>
    <n v="0"/>
    <n v="102.64"/>
  </r>
  <r>
    <x v="11"/>
    <x v="4"/>
    <n v="1"/>
    <n v="0"/>
    <n v="0"/>
    <n v="118.16"/>
  </r>
  <r>
    <x v="12"/>
    <x v="4"/>
    <n v="1"/>
    <n v="0"/>
    <n v="0"/>
    <n v="102.64"/>
  </r>
  <r>
    <x v="13"/>
    <x v="4"/>
    <n v="1"/>
    <n v="0"/>
    <n v="0"/>
    <n v="71.599900000000005"/>
  </r>
  <r>
    <x v="14"/>
    <x v="4"/>
    <n v="1"/>
    <n v="0"/>
    <n v="0"/>
    <n v="56.079900000000002"/>
  </r>
  <r>
    <x v="15"/>
    <x v="4"/>
    <n v="1"/>
    <n v="0"/>
    <n v="0"/>
    <n v="56.08"/>
  </r>
  <r>
    <x v="16"/>
    <x v="4"/>
    <n v="1"/>
    <n v="0"/>
    <n v="0"/>
    <n v="118.16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62"/>
  </r>
  <r>
    <x v="20"/>
    <x v="4"/>
    <n v="1"/>
    <n v="0"/>
    <n v="0"/>
    <n v="149.19999999999999"/>
  </r>
  <r>
    <x v="21"/>
    <x v="4"/>
    <n v="1"/>
    <n v="0"/>
    <n v="0"/>
    <n v="133.68"/>
  </r>
  <r>
    <x v="22"/>
    <x v="4"/>
    <n v="1"/>
    <n v="0"/>
    <n v="0"/>
    <n v="56.079900000000002"/>
  </r>
  <r>
    <x v="23"/>
    <x v="4"/>
    <n v="0"/>
    <n v="0"/>
    <n v="1"/>
    <n v="0"/>
  </r>
  <r>
    <x v="0"/>
    <x v="5"/>
    <n v="0"/>
    <n v="0"/>
    <n v="1"/>
    <n v="0"/>
  </r>
  <r>
    <x v="1"/>
    <x v="5"/>
    <n v="0"/>
    <n v="0"/>
    <n v="0"/>
    <n v="0"/>
  </r>
  <r>
    <x v="2"/>
    <x v="5"/>
    <n v="0"/>
    <n v="0"/>
    <n v="0"/>
    <n v="0"/>
  </r>
  <r>
    <x v="3"/>
    <x v="5"/>
    <n v="0"/>
    <n v="0"/>
    <n v="0"/>
    <n v="0"/>
  </r>
  <r>
    <x v="4"/>
    <x v="5"/>
    <n v="0"/>
    <n v="0"/>
    <n v="0"/>
    <n v="0"/>
  </r>
  <r>
    <x v="5"/>
    <x v="5"/>
    <n v="0"/>
    <n v="0"/>
    <n v="0"/>
    <n v="0"/>
  </r>
  <r>
    <x v="6"/>
    <x v="5"/>
    <n v="0"/>
    <n v="0"/>
    <n v="0"/>
    <n v="0"/>
  </r>
  <r>
    <x v="7"/>
    <x v="5"/>
    <n v="0"/>
    <n v="0"/>
    <n v="0"/>
    <n v="0"/>
  </r>
  <r>
    <x v="8"/>
    <x v="5"/>
    <n v="0"/>
    <n v="0"/>
    <n v="0"/>
    <n v="0"/>
  </r>
  <r>
    <x v="9"/>
    <x v="5"/>
    <n v="0"/>
    <n v="0"/>
    <n v="0"/>
    <n v="0"/>
  </r>
  <r>
    <x v="10"/>
    <x v="5"/>
    <n v="0"/>
    <n v="0"/>
    <n v="0"/>
    <n v="0"/>
  </r>
  <r>
    <x v="11"/>
    <x v="5"/>
    <n v="0"/>
    <n v="0"/>
    <n v="0"/>
    <n v="0"/>
  </r>
  <r>
    <x v="12"/>
    <x v="5"/>
    <n v="0"/>
    <n v="0"/>
    <n v="0"/>
    <n v="0"/>
  </r>
  <r>
    <x v="13"/>
    <x v="5"/>
    <n v="0"/>
    <n v="0"/>
    <n v="0"/>
    <n v="0"/>
  </r>
  <r>
    <x v="14"/>
    <x v="5"/>
    <n v="0"/>
    <n v="0"/>
    <n v="0"/>
    <n v="0"/>
  </r>
  <r>
    <x v="15"/>
    <x v="5"/>
    <n v="0"/>
    <n v="0"/>
    <n v="0"/>
    <n v="0"/>
  </r>
  <r>
    <x v="16"/>
    <x v="5"/>
    <n v="0"/>
    <n v="0"/>
    <n v="0"/>
    <n v="0"/>
  </r>
  <r>
    <x v="17"/>
    <x v="5"/>
    <n v="1"/>
    <n v="1"/>
    <n v="0"/>
    <n v="70.319999999999993"/>
  </r>
  <r>
    <x v="18"/>
    <x v="5"/>
    <n v="1"/>
    <n v="0"/>
    <n v="0"/>
    <n v="64.8"/>
  </r>
  <r>
    <x v="19"/>
    <x v="5"/>
    <n v="1"/>
    <n v="0"/>
    <n v="0"/>
    <n v="33.76"/>
  </r>
  <r>
    <x v="20"/>
    <x v="5"/>
    <n v="0"/>
    <n v="0"/>
    <n v="1"/>
    <n v="0"/>
  </r>
  <r>
    <x v="21"/>
    <x v="5"/>
    <n v="0"/>
    <n v="0"/>
    <n v="0"/>
    <n v="0"/>
  </r>
  <r>
    <x v="22"/>
    <x v="5"/>
    <n v="0"/>
    <n v="0"/>
    <n v="0"/>
    <n v="0"/>
  </r>
  <r>
    <x v="23"/>
    <x v="5"/>
    <n v="0"/>
    <n v="0"/>
    <n v="0"/>
    <n v="0"/>
  </r>
  <r>
    <x v="0"/>
    <x v="6"/>
    <n v="0"/>
    <n v="0"/>
    <n v="1"/>
    <n v="0"/>
  </r>
  <r>
    <x v="1"/>
    <x v="6"/>
    <n v="0"/>
    <n v="0"/>
    <n v="0"/>
    <n v="0"/>
  </r>
  <r>
    <x v="2"/>
    <x v="6"/>
    <n v="0"/>
    <n v="0"/>
    <n v="0"/>
    <n v="0"/>
  </r>
  <r>
    <x v="3"/>
    <x v="6"/>
    <n v="0"/>
    <n v="0"/>
    <n v="0"/>
    <n v="0"/>
  </r>
  <r>
    <x v="4"/>
    <x v="6"/>
    <n v="0"/>
    <n v="0"/>
    <n v="0"/>
    <n v="0"/>
  </r>
  <r>
    <x v="5"/>
    <x v="6"/>
    <n v="0"/>
    <n v="0"/>
    <n v="0"/>
    <n v="0"/>
  </r>
  <r>
    <x v="6"/>
    <x v="6"/>
    <n v="0"/>
    <n v="0"/>
    <n v="0"/>
    <n v="0"/>
  </r>
  <r>
    <x v="7"/>
    <x v="6"/>
    <n v="0"/>
    <n v="0"/>
    <n v="0"/>
    <n v="0"/>
  </r>
  <r>
    <x v="8"/>
    <x v="6"/>
    <n v="0"/>
    <n v="0"/>
    <n v="0"/>
    <n v="0"/>
  </r>
  <r>
    <x v="9"/>
    <x v="6"/>
    <n v="0"/>
    <n v="0"/>
    <n v="0"/>
    <n v="0"/>
  </r>
  <r>
    <x v="10"/>
    <x v="6"/>
    <n v="0"/>
    <n v="0"/>
    <n v="0"/>
    <n v="0"/>
  </r>
  <r>
    <x v="11"/>
    <x v="6"/>
    <n v="0"/>
    <n v="0"/>
    <n v="0"/>
    <n v="0"/>
  </r>
  <r>
    <x v="12"/>
    <x v="6"/>
    <n v="0"/>
    <n v="0"/>
    <n v="0"/>
    <n v="0"/>
  </r>
  <r>
    <x v="13"/>
    <x v="6"/>
    <n v="0"/>
    <n v="0"/>
    <n v="0"/>
    <n v="0"/>
  </r>
  <r>
    <x v="14"/>
    <x v="6"/>
    <n v="0"/>
    <n v="0"/>
    <n v="0"/>
    <n v="0"/>
  </r>
  <r>
    <x v="15"/>
    <x v="6"/>
    <n v="0"/>
    <n v="0"/>
    <n v="0"/>
    <n v="0"/>
  </r>
  <r>
    <x v="16"/>
    <x v="6"/>
    <n v="0"/>
    <n v="0"/>
    <n v="0"/>
    <n v="0"/>
  </r>
  <r>
    <x v="17"/>
    <x v="6"/>
    <n v="0"/>
    <n v="0"/>
    <n v="0"/>
    <n v="0"/>
  </r>
  <r>
    <x v="18"/>
    <x v="6"/>
    <n v="0"/>
    <n v="0"/>
    <n v="0"/>
    <n v="0"/>
  </r>
  <r>
    <x v="19"/>
    <x v="6"/>
    <n v="0"/>
    <n v="0"/>
    <n v="0"/>
    <n v="0"/>
  </r>
  <r>
    <x v="20"/>
    <x v="6"/>
    <n v="0"/>
    <n v="0"/>
    <n v="0"/>
    <n v="0"/>
  </r>
  <r>
    <x v="21"/>
    <x v="6"/>
    <n v="0"/>
    <n v="0"/>
    <n v="0"/>
    <n v="0"/>
  </r>
  <r>
    <x v="22"/>
    <x v="6"/>
    <n v="0"/>
    <n v="0"/>
    <n v="0"/>
    <n v="0"/>
  </r>
  <r>
    <x v="23"/>
    <x v="6"/>
    <n v="0"/>
    <n v="0"/>
    <n v="0"/>
    <n v="0"/>
  </r>
  <r>
    <x v="0"/>
    <x v="7"/>
    <n v="0"/>
    <n v="0"/>
    <n v="1"/>
    <n v="0"/>
  </r>
  <r>
    <x v="1"/>
    <x v="7"/>
    <n v="0"/>
    <n v="0"/>
    <n v="0"/>
    <n v="0"/>
  </r>
  <r>
    <x v="2"/>
    <x v="7"/>
    <n v="0"/>
    <n v="0"/>
    <n v="0"/>
    <n v="0"/>
  </r>
  <r>
    <x v="3"/>
    <x v="7"/>
    <n v="0"/>
    <n v="0"/>
    <n v="0"/>
    <n v="0"/>
  </r>
  <r>
    <x v="4"/>
    <x v="7"/>
    <n v="0"/>
    <n v="0"/>
    <n v="0"/>
    <n v="0"/>
  </r>
  <r>
    <x v="5"/>
    <x v="7"/>
    <n v="0"/>
    <n v="0"/>
    <n v="0"/>
    <n v="0"/>
  </r>
  <r>
    <x v="6"/>
    <x v="7"/>
    <n v="0"/>
    <n v="0"/>
    <n v="0"/>
    <n v="0"/>
  </r>
  <r>
    <x v="7"/>
    <x v="7"/>
    <n v="0"/>
    <n v="0"/>
    <n v="0"/>
    <n v="0"/>
  </r>
  <r>
    <x v="8"/>
    <x v="7"/>
    <n v="0"/>
    <n v="0"/>
    <n v="0"/>
    <n v="0"/>
  </r>
  <r>
    <x v="9"/>
    <x v="7"/>
    <n v="0"/>
    <n v="0"/>
    <n v="0"/>
    <n v="0"/>
  </r>
  <r>
    <x v="10"/>
    <x v="7"/>
    <n v="0"/>
    <n v="0"/>
    <n v="0"/>
    <n v="0"/>
  </r>
  <r>
    <x v="11"/>
    <x v="7"/>
    <n v="0"/>
    <n v="0"/>
    <n v="0"/>
    <n v="0"/>
  </r>
  <r>
    <x v="12"/>
    <x v="7"/>
    <n v="0"/>
    <n v="0"/>
    <n v="0"/>
    <n v="0"/>
  </r>
  <r>
    <x v="13"/>
    <x v="7"/>
    <n v="0"/>
    <n v="0"/>
    <n v="0"/>
    <n v="0"/>
  </r>
  <r>
    <x v="14"/>
    <x v="7"/>
    <n v="0"/>
    <n v="0"/>
    <n v="0"/>
    <n v="0"/>
  </r>
  <r>
    <x v="15"/>
    <x v="7"/>
    <n v="0"/>
    <n v="0"/>
    <n v="0"/>
    <n v="0"/>
  </r>
  <r>
    <x v="16"/>
    <x v="7"/>
    <n v="0"/>
    <n v="0"/>
    <n v="0"/>
    <n v="0"/>
  </r>
  <r>
    <x v="17"/>
    <x v="7"/>
    <n v="1"/>
    <n v="1"/>
    <n v="0"/>
    <n v="10"/>
  </r>
  <r>
    <x v="18"/>
    <x v="7"/>
    <n v="0"/>
    <n v="0"/>
    <n v="1"/>
    <n v="0"/>
  </r>
  <r>
    <x v="19"/>
    <x v="7"/>
    <n v="0"/>
    <n v="0"/>
    <n v="0"/>
    <n v="0"/>
  </r>
  <r>
    <x v="20"/>
    <x v="7"/>
    <n v="0"/>
    <n v="0"/>
    <n v="0"/>
    <n v="0"/>
  </r>
  <r>
    <x v="21"/>
    <x v="7"/>
    <n v="0"/>
    <n v="0"/>
    <n v="0"/>
    <n v="0"/>
  </r>
  <r>
    <x v="22"/>
    <x v="7"/>
    <n v="0"/>
    <n v="0"/>
    <n v="0"/>
    <n v="0"/>
  </r>
  <r>
    <x v="23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ivotTable" Target="../pivotTables/pivotTable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13" workbookViewId="0">
      <selection activeCell="A2" sqref="A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654</v>
      </c>
    </row>
    <row r="3" spans="1:10" ht="20.25" x14ac:dyDescent="0.25">
      <c r="B3" s="65"/>
    </row>
    <row r="4" spans="1:10" ht="20.25" x14ac:dyDescent="0.25">
      <c r="B4" s="65"/>
      <c r="C4" t="s">
        <v>710</v>
      </c>
    </row>
    <row r="5" spans="1:10" ht="20.25" x14ac:dyDescent="0.25">
      <c r="B5" s="65"/>
      <c r="C5" t="s">
        <v>711</v>
      </c>
    </row>
    <row r="6" spans="1:10" ht="20.25" x14ac:dyDescent="0.25">
      <c r="B6" s="65"/>
      <c r="C6" t="s">
        <v>712</v>
      </c>
    </row>
    <row r="7" spans="1:10" x14ac:dyDescent="0.25">
      <c r="C7" t="s">
        <v>713</v>
      </c>
      <c r="I7" s="73"/>
    </row>
    <row r="8" spans="1:10" x14ac:dyDescent="0.25">
      <c r="C8" t="s">
        <v>714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J3" sqref="J3:J7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655</v>
      </c>
      <c r="I2" s="66"/>
      <c r="J2" s="66"/>
      <c r="K2" s="66"/>
    </row>
    <row r="3" spans="1:11" ht="20.25" x14ac:dyDescent="0.25">
      <c r="B3" s="65"/>
      <c r="I3" s="66"/>
      <c r="J3" t="s">
        <v>710</v>
      </c>
      <c r="K3" s="66"/>
    </row>
    <row r="4" spans="1:11" ht="20.25" x14ac:dyDescent="0.25">
      <c r="B4" s="65"/>
      <c r="I4" s="66"/>
      <c r="J4" t="s">
        <v>711</v>
      </c>
      <c r="K4" s="66"/>
    </row>
    <row r="5" spans="1:11" ht="20.25" x14ac:dyDescent="0.25">
      <c r="B5" s="65"/>
      <c r="I5" s="66"/>
      <c r="J5" t="s">
        <v>712</v>
      </c>
      <c r="K5" s="66"/>
    </row>
    <row r="6" spans="1:11" ht="20.25" x14ac:dyDescent="0.25">
      <c r="B6" s="65"/>
      <c r="I6" s="66"/>
      <c r="J6" t="s">
        <v>713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714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644</v>
      </c>
      <c r="H8" t="s">
        <v>643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655</v>
      </c>
      <c r="H1" t="s">
        <v>710</v>
      </c>
    </row>
    <row r="2" spans="2:8" ht="20.25" x14ac:dyDescent="0.25">
      <c r="B2" s="65"/>
      <c r="H2" t="s">
        <v>711</v>
      </c>
    </row>
    <row r="3" spans="2:8" ht="20.25" x14ac:dyDescent="0.25">
      <c r="B3" s="65"/>
      <c r="H3" t="s">
        <v>712</v>
      </c>
    </row>
    <row r="4" spans="2:8" ht="20.25" x14ac:dyDescent="0.25">
      <c r="B4" s="65"/>
      <c r="H4" t="s">
        <v>713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714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655</v>
      </c>
      <c r="J1" t="s">
        <v>710</v>
      </c>
    </row>
    <row r="2" spans="2:10" ht="20.25" x14ac:dyDescent="0.25">
      <c r="B2" s="65"/>
      <c r="J2" t="s">
        <v>711</v>
      </c>
    </row>
    <row r="3" spans="2:10" ht="20.25" x14ac:dyDescent="0.25">
      <c r="B3" s="65"/>
      <c r="J3" t="s">
        <v>712</v>
      </c>
    </row>
    <row r="4" spans="2:10" ht="20.25" x14ac:dyDescent="0.25">
      <c r="B4" s="65"/>
      <c r="J4" t="s">
        <v>713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655</v>
      </c>
      <c r="E1" t="s">
        <v>710</v>
      </c>
    </row>
    <row r="2" spans="2:8" ht="20.25" x14ac:dyDescent="0.25">
      <c r="B2" s="65"/>
      <c r="E2" t="s">
        <v>711</v>
      </c>
    </row>
    <row r="3" spans="2:8" ht="20.25" x14ac:dyDescent="0.25">
      <c r="B3" s="65"/>
      <c r="E3" t="s">
        <v>712</v>
      </c>
    </row>
    <row r="4" spans="2:8" ht="20.25" x14ac:dyDescent="0.25">
      <c r="B4" s="65"/>
      <c r="E4" t="s">
        <v>713</v>
      </c>
    </row>
    <row r="5" spans="2:8" ht="20.25" x14ac:dyDescent="0.25">
      <c r="B5" s="65"/>
      <c r="E5" t="s">
        <v>714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655</v>
      </c>
      <c r="J1" t="s">
        <v>710</v>
      </c>
    </row>
    <row r="2" spans="2:10" x14ac:dyDescent="0.25">
      <c r="J2" t="s">
        <v>711</v>
      </c>
    </row>
    <row r="3" spans="2:10" x14ac:dyDescent="0.25">
      <c r="J3" t="s">
        <v>712</v>
      </c>
    </row>
    <row r="4" spans="2:10" x14ac:dyDescent="0.25">
      <c r="J4" t="s">
        <v>713</v>
      </c>
    </row>
    <row r="5" spans="2:10" x14ac:dyDescent="0.25">
      <c r="H5" t="s">
        <v>632</v>
      </c>
      <c r="I5" t="s">
        <v>632</v>
      </c>
      <c r="J5" t="s">
        <v>714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655</v>
      </c>
    </row>
    <row r="2" spans="1:8" x14ac:dyDescent="0.25">
      <c r="A2" s="5"/>
      <c r="C2" t="s">
        <v>710</v>
      </c>
    </row>
    <row r="3" spans="1:8" x14ac:dyDescent="0.25">
      <c r="A3" s="5"/>
      <c r="C3" t="s">
        <v>711</v>
      </c>
    </row>
    <row r="4" spans="1:8" x14ac:dyDescent="0.25">
      <c r="A4" s="5"/>
      <c r="C4" t="s">
        <v>712</v>
      </c>
    </row>
    <row r="5" spans="1:8" x14ac:dyDescent="0.25">
      <c r="A5" s="5"/>
      <c r="C5" t="s">
        <v>713</v>
      </c>
    </row>
    <row r="6" spans="1:8" x14ac:dyDescent="0.25">
      <c r="A6" s="5"/>
      <c r="C6" t="s">
        <v>714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655</v>
      </c>
    </row>
    <row r="2" spans="2:8" ht="20.25" x14ac:dyDescent="0.25">
      <c r="B2" s="65"/>
      <c r="E2" t="s">
        <v>710</v>
      </c>
    </row>
    <row r="3" spans="2:8" ht="20.25" x14ac:dyDescent="0.25">
      <c r="B3" s="65"/>
      <c r="E3" t="s">
        <v>711</v>
      </c>
    </row>
    <row r="4" spans="2:8" ht="20.25" x14ac:dyDescent="0.25">
      <c r="B4" s="65"/>
      <c r="E4" t="s">
        <v>712</v>
      </c>
    </row>
    <row r="5" spans="2:8" ht="20.25" x14ac:dyDescent="0.25">
      <c r="B5" s="65"/>
      <c r="E5" t="s">
        <v>713</v>
      </c>
    </row>
    <row r="6" spans="2:8" x14ac:dyDescent="0.25">
      <c r="E6" t="s">
        <v>714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655</v>
      </c>
    </row>
    <row r="2" spans="2:6" ht="20.25" x14ac:dyDescent="0.25">
      <c r="B2" s="65"/>
      <c r="F2" t="s">
        <v>710</v>
      </c>
    </row>
    <row r="3" spans="2:6" ht="20.25" x14ac:dyDescent="0.25">
      <c r="B3" s="65"/>
      <c r="F3" t="s">
        <v>711</v>
      </c>
    </row>
    <row r="4" spans="2:6" ht="20.25" x14ac:dyDescent="0.25">
      <c r="B4" s="65"/>
      <c r="F4" t="s">
        <v>712</v>
      </c>
    </row>
    <row r="5" spans="2:6" ht="20.25" x14ac:dyDescent="0.25">
      <c r="B5" s="65"/>
      <c r="F5" t="s">
        <v>713</v>
      </c>
    </row>
    <row r="6" spans="2:6" x14ac:dyDescent="0.25">
      <c r="F6" t="s">
        <v>714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655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710</v>
      </c>
    </row>
    <row r="4" spans="1:7" x14ac:dyDescent="0.25">
      <c r="A4" s="5"/>
      <c r="G4" t="s">
        <v>711</v>
      </c>
    </row>
    <row r="5" spans="1:7" x14ac:dyDescent="0.25">
      <c r="A5" s="5"/>
      <c r="G5" t="s">
        <v>712</v>
      </c>
    </row>
    <row r="6" spans="1:7" x14ac:dyDescent="0.25">
      <c r="A6" s="5"/>
      <c r="G6" t="s">
        <v>713</v>
      </c>
    </row>
    <row r="7" spans="1:7" x14ac:dyDescent="0.25">
      <c r="A7" s="5" t="s">
        <v>560</v>
      </c>
      <c r="B7" t="s">
        <v>560</v>
      </c>
      <c r="C7" t="s">
        <v>560</v>
      </c>
      <c r="G7" t="s">
        <v>714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655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659</v>
      </c>
    </row>
    <row r="3" spans="1:5" x14ac:dyDescent="0.25">
      <c r="E3" s="73" t="s">
        <v>706</v>
      </c>
    </row>
    <row r="4" spans="1:5" x14ac:dyDescent="0.25">
      <c r="E4" s="73" t="s">
        <v>707</v>
      </c>
    </row>
    <row r="5" spans="1:5" x14ac:dyDescent="0.25">
      <c r="E5" s="73" t="s">
        <v>708</v>
      </c>
    </row>
    <row r="6" spans="1:5" x14ac:dyDescent="0.25">
      <c r="E6" s="73" t="s">
        <v>709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659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659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659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659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659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659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659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84"/>
  <sheetViews>
    <sheetView tabSelected="1" zoomScale="115" zoomScaleNormal="115" workbookViewId="0">
      <selection activeCell="C3" sqref="C3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5.5703125" bestFit="1" customWidth="1"/>
    <col min="7" max="7" width="4.42578125" bestFit="1" customWidth="1"/>
    <col min="8" max="8" width="3.42578125" bestFit="1" customWidth="1"/>
    <col min="9" max="9" width="3.5703125" bestFit="1" customWidth="1"/>
    <col min="10" max="14" width="3.42578125" bestFit="1" customWidth="1"/>
    <col min="15" max="15" width="11.5703125" bestFit="1" customWidth="1"/>
    <col min="16" max="16" width="6.28515625" bestFit="1" customWidth="1"/>
    <col min="17" max="17" width="3.7109375" bestFit="1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11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G1" s="77" t="s">
        <v>705</v>
      </c>
      <c r="H1" s="77"/>
      <c r="I1" s="77"/>
      <c r="J1" s="77"/>
      <c r="K1" s="77"/>
      <c r="L1" s="77"/>
      <c r="M1" s="77"/>
      <c r="N1" s="77"/>
      <c r="Z1"/>
      <c r="AA1"/>
    </row>
    <row r="2" spans="1:55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F2" s="1" t="s">
        <v>663</v>
      </c>
      <c r="G2" s="71" t="s">
        <v>775</v>
      </c>
      <c r="H2" s="71" t="s">
        <v>776</v>
      </c>
      <c r="I2" s="71" t="s">
        <v>777</v>
      </c>
      <c r="J2" s="71" t="s">
        <v>778</v>
      </c>
      <c r="K2" s="71" t="s">
        <v>779</v>
      </c>
      <c r="L2" s="71" t="s">
        <v>780</v>
      </c>
      <c r="M2" s="71" t="s">
        <v>781</v>
      </c>
      <c r="N2" s="71" t="s">
        <v>782</v>
      </c>
      <c r="O2" s="1" t="s">
        <v>783</v>
      </c>
      <c r="Q2" s="1" t="s">
        <v>788</v>
      </c>
      <c r="R2" s="1" t="s">
        <v>789</v>
      </c>
      <c r="S2" s="1" t="s">
        <v>790</v>
      </c>
      <c r="T2" s="1" t="s">
        <v>791</v>
      </c>
      <c r="U2" s="1" t="s">
        <v>565</v>
      </c>
      <c r="V2" s="1" t="s">
        <v>516</v>
      </c>
      <c r="Z2"/>
      <c r="AA2"/>
    </row>
    <row r="3" spans="1:55" x14ac:dyDescent="0.25">
      <c r="A3" s="9" t="s">
        <v>563</v>
      </c>
      <c r="B3" s="9">
        <v>1</v>
      </c>
      <c r="C3" s="9" t="s">
        <v>666</v>
      </c>
      <c r="D3" s="9" t="s">
        <v>715</v>
      </c>
      <c r="E3" s="9">
        <v>168</v>
      </c>
      <c r="F3" s="9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X3" t="s">
        <v>784</v>
      </c>
      <c r="Y3">
        <v>0</v>
      </c>
      <c r="Z3" t="s">
        <v>561</v>
      </c>
      <c r="AA3">
        <f>G3</f>
        <v>12</v>
      </c>
      <c r="AB3" t="s">
        <v>786</v>
      </c>
      <c r="AC3" s="70" t="s">
        <v>785</v>
      </c>
      <c r="AD3">
        <f>H3</f>
        <v>11</v>
      </c>
      <c r="AE3" t="s">
        <v>786</v>
      </c>
      <c r="AF3">
        <v>2</v>
      </c>
      <c r="AG3" t="s">
        <v>561</v>
      </c>
      <c r="AH3">
        <f>I3</f>
        <v>0</v>
      </c>
      <c r="AI3" t="s">
        <v>786</v>
      </c>
      <c r="AJ3">
        <v>3</v>
      </c>
      <c r="AK3" t="s">
        <v>561</v>
      </c>
      <c r="AL3">
        <f>J3</f>
        <v>0</v>
      </c>
      <c r="AM3" t="s">
        <v>786</v>
      </c>
      <c r="AN3">
        <v>4</v>
      </c>
      <c r="AO3" t="s">
        <v>561</v>
      </c>
      <c r="AP3">
        <f>K3</f>
        <v>1</v>
      </c>
      <c r="AQ3" t="s">
        <v>786</v>
      </c>
      <c r="AR3" s="70">
        <v>5</v>
      </c>
      <c r="AS3" s="70" t="s">
        <v>561</v>
      </c>
      <c r="AT3">
        <f>L3</f>
        <v>4</v>
      </c>
      <c r="AU3" t="s">
        <v>786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787</v>
      </c>
    </row>
    <row r="4" spans="1:55" x14ac:dyDescent="0.25">
      <c r="A4" s="9" t="s">
        <v>563</v>
      </c>
      <c r="B4" s="9">
        <v>2</v>
      </c>
      <c r="C4" s="9" t="s">
        <v>667</v>
      </c>
      <c r="D4" s="9" t="s">
        <v>716</v>
      </c>
      <c r="E4" s="9">
        <v>168</v>
      </c>
      <c r="F4" s="9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X4" t="s">
        <v>784</v>
      </c>
      <c r="Y4">
        <v>0</v>
      </c>
      <c r="Z4" t="s">
        <v>561</v>
      </c>
      <c r="AA4">
        <f t="shared" ref="AA4:AA62" si="2">G4</f>
        <v>13</v>
      </c>
      <c r="AB4" t="s">
        <v>786</v>
      </c>
      <c r="AC4" s="70" t="s">
        <v>785</v>
      </c>
      <c r="AD4">
        <f t="shared" ref="AD4:AD62" si="3">H4</f>
        <v>15</v>
      </c>
      <c r="AE4" t="s">
        <v>786</v>
      </c>
      <c r="AF4">
        <v>2</v>
      </c>
      <c r="AG4" t="s">
        <v>561</v>
      </c>
      <c r="AH4">
        <f t="shared" ref="AH4:AH62" si="4">I4</f>
        <v>2</v>
      </c>
      <c r="AI4" t="s">
        <v>786</v>
      </c>
      <c r="AJ4">
        <v>3</v>
      </c>
      <c r="AK4" t="s">
        <v>561</v>
      </c>
      <c r="AL4">
        <f t="shared" ref="AL4:AL62" si="5">J4</f>
        <v>0</v>
      </c>
      <c r="AM4" t="s">
        <v>786</v>
      </c>
      <c r="AN4">
        <v>4</v>
      </c>
      <c r="AO4" t="s">
        <v>561</v>
      </c>
      <c r="AP4">
        <f t="shared" ref="AP4:AP62" si="6">K4</f>
        <v>4</v>
      </c>
      <c r="AQ4" t="s">
        <v>786</v>
      </c>
      <c r="AR4" s="70">
        <v>5</v>
      </c>
      <c r="AS4" s="70" t="s">
        <v>561</v>
      </c>
      <c r="AT4">
        <f t="shared" ref="AT4:AT62" si="7">L4</f>
        <v>0</v>
      </c>
      <c r="AU4" t="s">
        <v>786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787</v>
      </c>
    </row>
    <row r="5" spans="1:55" x14ac:dyDescent="0.25">
      <c r="A5" s="9" t="s">
        <v>563</v>
      </c>
      <c r="B5" s="9">
        <v>3</v>
      </c>
      <c r="C5" s="9" t="s">
        <v>668</v>
      </c>
      <c r="D5" s="9" t="s">
        <v>717</v>
      </c>
      <c r="E5" s="9">
        <v>168</v>
      </c>
      <c r="F5" s="9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X5" t="s">
        <v>784</v>
      </c>
      <c r="Y5">
        <v>0</v>
      </c>
      <c r="Z5" t="s">
        <v>561</v>
      </c>
      <c r="AA5">
        <f t="shared" si="2"/>
        <v>15</v>
      </c>
      <c r="AB5" t="s">
        <v>786</v>
      </c>
      <c r="AC5" s="70" t="s">
        <v>785</v>
      </c>
      <c r="AD5">
        <f t="shared" si="3"/>
        <v>13</v>
      </c>
      <c r="AE5" t="s">
        <v>786</v>
      </c>
      <c r="AF5">
        <v>2</v>
      </c>
      <c r="AG5" t="s">
        <v>561</v>
      </c>
      <c r="AH5">
        <f t="shared" si="4"/>
        <v>2</v>
      </c>
      <c r="AI5" t="s">
        <v>786</v>
      </c>
      <c r="AJ5">
        <v>3</v>
      </c>
      <c r="AK5" t="s">
        <v>561</v>
      </c>
      <c r="AL5">
        <f t="shared" si="5"/>
        <v>6</v>
      </c>
      <c r="AM5" t="s">
        <v>786</v>
      </c>
      <c r="AN5">
        <v>4</v>
      </c>
      <c r="AO5" t="s">
        <v>561</v>
      </c>
      <c r="AP5">
        <f t="shared" si="6"/>
        <v>3</v>
      </c>
      <c r="AQ5" t="s">
        <v>786</v>
      </c>
      <c r="AR5" s="70">
        <v>5</v>
      </c>
      <c r="AS5" s="70" t="s">
        <v>561</v>
      </c>
      <c r="AT5">
        <f t="shared" si="7"/>
        <v>1</v>
      </c>
      <c r="AU5" t="s">
        <v>786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787</v>
      </c>
    </row>
    <row r="6" spans="1:55" x14ac:dyDescent="0.25">
      <c r="A6" s="9" t="s">
        <v>563</v>
      </c>
      <c r="B6" s="9">
        <v>4</v>
      </c>
      <c r="C6" s="9" t="s">
        <v>669</v>
      </c>
      <c r="D6" s="9" t="s">
        <v>718</v>
      </c>
      <c r="E6" s="9">
        <v>168</v>
      </c>
      <c r="F6" s="9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X6" t="s">
        <v>784</v>
      </c>
      <c r="Y6">
        <v>0</v>
      </c>
      <c r="Z6" t="s">
        <v>561</v>
      </c>
      <c r="AA6">
        <f t="shared" si="2"/>
        <v>15</v>
      </c>
      <c r="AB6" t="s">
        <v>786</v>
      </c>
      <c r="AC6" s="70" t="s">
        <v>785</v>
      </c>
      <c r="AD6">
        <f t="shared" si="3"/>
        <v>11</v>
      </c>
      <c r="AE6" t="s">
        <v>786</v>
      </c>
      <c r="AF6">
        <v>2</v>
      </c>
      <c r="AG6" t="s">
        <v>561</v>
      </c>
      <c r="AH6">
        <f t="shared" si="4"/>
        <v>0</v>
      </c>
      <c r="AI6" t="s">
        <v>786</v>
      </c>
      <c r="AJ6">
        <v>3</v>
      </c>
      <c r="AK6" t="s">
        <v>561</v>
      </c>
      <c r="AL6">
        <f t="shared" si="5"/>
        <v>1</v>
      </c>
      <c r="AM6" t="s">
        <v>786</v>
      </c>
      <c r="AN6">
        <v>4</v>
      </c>
      <c r="AO6" t="s">
        <v>561</v>
      </c>
      <c r="AP6">
        <f t="shared" si="6"/>
        <v>4</v>
      </c>
      <c r="AQ6" t="s">
        <v>786</v>
      </c>
      <c r="AR6" s="70">
        <v>5</v>
      </c>
      <c r="AS6" s="70" t="s">
        <v>561</v>
      </c>
      <c r="AT6">
        <f t="shared" si="7"/>
        <v>5</v>
      </c>
      <c r="AU6" t="s">
        <v>786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787</v>
      </c>
    </row>
    <row r="7" spans="1:55" x14ac:dyDescent="0.25">
      <c r="A7" s="9" t="s">
        <v>563</v>
      </c>
      <c r="B7" s="9">
        <v>5</v>
      </c>
      <c r="C7" s="9" t="s">
        <v>670</v>
      </c>
      <c r="D7" s="9" t="s">
        <v>719</v>
      </c>
      <c r="E7" s="9">
        <v>168</v>
      </c>
      <c r="F7" s="9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X7" t="s">
        <v>784</v>
      </c>
      <c r="Y7">
        <v>0</v>
      </c>
      <c r="Z7" t="s">
        <v>561</v>
      </c>
      <c r="AA7">
        <f t="shared" si="2"/>
        <v>15</v>
      </c>
      <c r="AB7" t="s">
        <v>786</v>
      </c>
      <c r="AC7" s="70" t="s">
        <v>785</v>
      </c>
      <c r="AD7">
        <f t="shared" si="3"/>
        <v>13</v>
      </c>
      <c r="AE7" t="s">
        <v>786</v>
      </c>
      <c r="AF7">
        <v>2</v>
      </c>
      <c r="AG7" t="s">
        <v>561</v>
      </c>
      <c r="AH7">
        <f t="shared" si="4"/>
        <v>3</v>
      </c>
      <c r="AI7" t="s">
        <v>786</v>
      </c>
      <c r="AJ7">
        <v>3</v>
      </c>
      <c r="AK7" t="s">
        <v>561</v>
      </c>
      <c r="AL7">
        <f t="shared" si="5"/>
        <v>7</v>
      </c>
      <c r="AM7" t="s">
        <v>786</v>
      </c>
      <c r="AN7">
        <v>4</v>
      </c>
      <c r="AO7" t="s">
        <v>561</v>
      </c>
      <c r="AP7">
        <f t="shared" si="6"/>
        <v>5</v>
      </c>
      <c r="AQ7" t="s">
        <v>786</v>
      </c>
      <c r="AR7" s="70">
        <v>5</v>
      </c>
      <c r="AS7" s="70" t="s">
        <v>561</v>
      </c>
      <c r="AT7">
        <f t="shared" si="7"/>
        <v>3</v>
      </c>
      <c r="AU7" t="s">
        <v>786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787</v>
      </c>
    </row>
    <row r="8" spans="1:55" x14ac:dyDescent="0.25">
      <c r="A8" s="9" t="s">
        <v>563</v>
      </c>
      <c r="B8" s="9">
        <v>6</v>
      </c>
      <c r="C8" s="9" t="s">
        <v>671</v>
      </c>
      <c r="D8" s="9" t="s">
        <v>720</v>
      </c>
      <c r="E8" s="9">
        <v>168</v>
      </c>
      <c r="F8" s="9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X8" t="s">
        <v>784</v>
      </c>
      <c r="Y8">
        <v>0</v>
      </c>
      <c r="Z8" t="s">
        <v>561</v>
      </c>
      <c r="AA8">
        <f t="shared" si="2"/>
        <v>10</v>
      </c>
      <c r="AB8" t="s">
        <v>786</v>
      </c>
      <c r="AC8" s="70" t="s">
        <v>785</v>
      </c>
      <c r="AD8">
        <f t="shared" si="3"/>
        <v>10</v>
      </c>
      <c r="AE8" t="s">
        <v>786</v>
      </c>
      <c r="AF8">
        <v>2</v>
      </c>
      <c r="AG8" t="s">
        <v>561</v>
      </c>
      <c r="AH8">
        <f t="shared" si="4"/>
        <v>2</v>
      </c>
      <c r="AI8" t="s">
        <v>786</v>
      </c>
      <c r="AJ8">
        <v>3</v>
      </c>
      <c r="AK8" t="s">
        <v>561</v>
      </c>
      <c r="AL8">
        <f t="shared" si="5"/>
        <v>5</v>
      </c>
      <c r="AM8" t="s">
        <v>786</v>
      </c>
      <c r="AN8">
        <v>4</v>
      </c>
      <c r="AO8" t="s">
        <v>561</v>
      </c>
      <c r="AP8">
        <f t="shared" si="6"/>
        <v>7</v>
      </c>
      <c r="AQ8" t="s">
        <v>786</v>
      </c>
      <c r="AR8" s="70">
        <v>5</v>
      </c>
      <c r="AS8" s="70" t="s">
        <v>561</v>
      </c>
      <c r="AT8">
        <f t="shared" si="7"/>
        <v>5</v>
      </c>
      <c r="AU8" t="s">
        <v>786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787</v>
      </c>
    </row>
    <row r="9" spans="1:55" x14ac:dyDescent="0.25">
      <c r="A9" s="9" t="s">
        <v>563</v>
      </c>
      <c r="B9" s="9">
        <v>7</v>
      </c>
      <c r="C9" s="9" t="s">
        <v>672</v>
      </c>
      <c r="D9" s="9" t="s">
        <v>721</v>
      </c>
      <c r="E9" s="9">
        <v>168</v>
      </c>
      <c r="F9" s="9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X9" t="s">
        <v>784</v>
      </c>
      <c r="Y9">
        <v>0</v>
      </c>
      <c r="Z9" t="s">
        <v>561</v>
      </c>
      <c r="AA9">
        <f t="shared" si="2"/>
        <v>17</v>
      </c>
      <c r="AB9" t="s">
        <v>786</v>
      </c>
      <c r="AC9" s="70" t="s">
        <v>785</v>
      </c>
      <c r="AD9">
        <f t="shared" si="3"/>
        <v>16</v>
      </c>
      <c r="AE9" t="s">
        <v>786</v>
      </c>
      <c r="AF9">
        <v>2</v>
      </c>
      <c r="AG9" t="s">
        <v>561</v>
      </c>
      <c r="AH9">
        <f t="shared" si="4"/>
        <v>1</v>
      </c>
      <c r="AI9" t="s">
        <v>786</v>
      </c>
      <c r="AJ9">
        <v>3</v>
      </c>
      <c r="AK9" t="s">
        <v>561</v>
      </c>
      <c r="AL9">
        <f t="shared" si="5"/>
        <v>3</v>
      </c>
      <c r="AM9" t="s">
        <v>786</v>
      </c>
      <c r="AN9">
        <v>4</v>
      </c>
      <c r="AO9" t="s">
        <v>561</v>
      </c>
      <c r="AP9">
        <f t="shared" si="6"/>
        <v>1</v>
      </c>
      <c r="AQ9" t="s">
        <v>786</v>
      </c>
      <c r="AR9" s="70">
        <v>5</v>
      </c>
      <c r="AS9" s="70" t="s">
        <v>561</v>
      </c>
      <c r="AT9">
        <f t="shared" si="7"/>
        <v>7</v>
      </c>
      <c r="AU9" t="s">
        <v>786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787</v>
      </c>
    </row>
    <row r="10" spans="1:55" x14ac:dyDescent="0.25">
      <c r="A10" s="9" t="s">
        <v>563</v>
      </c>
      <c r="B10" s="9">
        <v>8</v>
      </c>
      <c r="C10" s="9" t="s">
        <v>673</v>
      </c>
      <c r="D10" s="9" t="s">
        <v>722</v>
      </c>
      <c r="E10" s="9">
        <v>168</v>
      </c>
      <c r="F10" s="9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X10" t="s">
        <v>784</v>
      </c>
      <c r="Y10">
        <v>0</v>
      </c>
      <c r="Z10" t="s">
        <v>561</v>
      </c>
      <c r="AA10">
        <f t="shared" si="2"/>
        <v>17</v>
      </c>
      <c r="AB10" t="s">
        <v>786</v>
      </c>
      <c r="AC10" s="70" t="s">
        <v>785</v>
      </c>
      <c r="AD10">
        <f t="shared" si="3"/>
        <v>10</v>
      </c>
      <c r="AE10" t="s">
        <v>786</v>
      </c>
      <c r="AF10">
        <v>2</v>
      </c>
      <c r="AG10" t="s">
        <v>561</v>
      </c>
      <c r="AH10">
        <f t="shared" si="4"/>
        <v>6</v>
      </c>
      <c r="AI10" t="s">
        <v>786</v>
      </c>
      <c r="AJ10">
        <v>3</v>
      </c>
      <c r="AK10" t="s">
        <v>561</v>
      </c>
      <c r="AL10">
        <f t="shared" si="5"/>
        <v>5</v>
      </c>
      <c r="AM10" t="s">
        <v>786</v>
      </c>
      <c r="AN10">
        <v>4</v>
      </c>
      <c r="AO10" t="s">
        <v>561</v>
      </c>
      <c r="AP10">
        <f t="shared" si="6"/>
        <v>2</v>
      </c>
      <c r="AQ10" t="s">
        <v>786</v>
      </c>
      <c r="AR10" s="70">
        <v>5</v>
      </c>
      <c r="AS10" s="70" t="s">
        <v>561</v>
      </c>
      <c r="AT10">
        <f t="shared" si="7"/>
        <v>1</v>
      </c>
      <c r="AU10" t="s">
        <v>786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787</v>
      </c>
    </row>
    <row r="11" spans="1:55" x14ac:dyDescent="0.25">
      <c r="A11" s="9" t="s">
        <v>563</v>
      </c>
      <c r="B11" s="9">
        <v>9</v>
      </c>
      <c r="C11" s="9" t="s">
        <v>674</v>
      </c>
      <c r="D11" s="9" t="s">
        <v>723</v>
      </c>
      <c r="E11" s="9">
        <v>168</v>
      </c>
      <c r="F11" s="9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X11" t="s">
        <v>784</v>
      </c>
      <c r="Y11">
        <v>0</v>
      </c>
      <c r="Z11" t="s">
        <v>561</v>
      </c>
      <c r="AA11">
        <f t="shared" si="2"/>
        <v>12</v>
      </c>
      <c r="AB11" t="s">
        <v>786</v>
      </c>
      <c r="AC11" s="70" t="s">
        <v>785</v>
      </c>
      <c r="AD11">
        <f t="shared" si="3"/>
        <v>17</v>
      </c>
      <c r="AE11" t="s">
        <v>786</v>
      </c>
      <c r="AF11">
        <v>2</v>
      </c>
      <c r="AG11" t="s">
        <v>561</v>
      </c>
      <c r="AH11">
        <f t="shared" si="4"/>
        <v>4</v>
      </c>
      <c r="AI11" t="s">
        <v>786</v>
      </c>
      <c r="AJ11">
        <v>3</v>
      </c>
      <c r="AK11" t="s">
        <v>561</v>
      </c>
      <c r="AL11">
        <f t="shared" si="5"/>
        <v>7</v>
      </c>
      <c r="AM11" t="s">
        <v>786</v>
      </c>
      <c r="AN11">
        <v>4</v>
      </c>
      <c r="AO11" t="s">
        <v>561</v>
      </c>
      <c r="AP11">
        <f t="shared" si="6"/>
        <v>5</v>
      </c>
      <c r="AQ11" t="s">
        <v>786</v>
      </c>
      <c r="AR11" s="70">
        <v>5</v>
      </c>
      <c r="AS11" s="70" t="s">
        <v>561</v>
      </c>
      <c r="AT11">
        <f t="shared" si="7"/>
        <v>2</v>
      </c>
      <c r="AU11" t="s">
        <v>786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787</v>
      </c>
    </row>
    <row r="12" spans="1:55" x14ac:dyDescent="0.25">
      <c r="A12" s="9" t="s">
        <v>563</v>
      </c>
      <c r="B12" s="9">
        <v>10</v>
      </c>
      <c r="C12" s="9" t="s">
        <v>496</v>
      </c>
      <c r="D12" s="9" t="s">
        <v>724</v>
      </c>
      <c r="E12" s="9">
        <v>168</v>
      </c>
      <c r="F12" s="9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X12" t="s">
        <v>784</v>
      </c>
      <c r="Y12">
        <v>0</v>
      </c>
      <c r="Z12" t="s">
        <v>561</v>
      </c>
      <c r="AA12">
        <f t="shared" si="2"/>
        <v>13</v>
      </c>
      <c r="AB12" t="s">
        <v>786</v>
      </c>
      <c r="AC12" s="70" t="s">
        <v>785</v>
      </c>
      <c r="AD12">
        <f t="shared" si="3"/>
        <v>12</v>
      </c>
      <c r="AE12" t="s">
        <v>786</v>
      </c>
      <c r="AF12">
        <v>2</v>
      </c>
      <c r="AG12" t="s">
        <v>561</v>
      </c>
      <c r="AH12">
        <f t="shared" si="4"/>
        <v>5</v>
      </c>
      <c r="AI12" t="s">
        <v>786</v>
      </c>
      <c r="AJ12">
        <v>3</v>
      </c>
      <c r="AK12" t="s">
        <v>561</v>
      </c>
      <c r="AL12">
        <f t="shared" si="5"/>
        <v>7</v>
      </c>
      <c r="AM12" t="s">
        <v>786</v>
      </c>
      <c r="AN12">
        <v>4</v>
      </c>
      <c r="AO12" t="s">
        <v>561</v>
      </c>
      <c r="AP12">
        <f t="shared" si="6"/>
        <v>2</v>
      </c>
      <c r="AQ12" t="s">
        <v>786</v>
      </c>
      <c r="AR12" s="70">
        <v>5</v>
      </c>
      <c r="AS12" s="70" t="s">
        <v>561</v>
      </c>
      <c r="AT12">
        <f t="shared" si="7"/>
        <v>5</v>
      </c>
      <c r="AU12" t="s">
        <v>786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787</v>
      </c>
    </row>
    <row r="13" spans="1:55" x14ac:dyDescent="0.25">
      <c r="B13">
        <v>11</v>
      </c>
      <c r="C13" s="70" t="s">
        <v>792</v>
      </c>
      <c r="D13" t="s">
        <v>725</v>
      </c>
      <c r="E13">
        <v>168</v>
      </c>
      <c r="F13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784</v>
      </c>
      <c r="Y13">
        <v>0</v>
      </c>
      <c r="Z13" t="s">
        <v>561</v>
      </c>
      <c r="AA13">
        <f t="shared" si="2"/>
        <v>11</v>
      </c>
      <c r="AB13" t="s">
        <v>786</v>
      </c>
      <c r="AC13" s="70" t="s">
        <v>785</v>
      </c>
      <c r="AD13">
        <f t="shared" si="3"/>
        <v>18</v>
      </c>
      <c r="AE13" t="s">
        <v>786</v>
      </c>
      <c r="AF13">
        <v>2</v>
      </c>
      <c r="AG13" t="s">
        <v>561</v>
      </c>
      <c r="AH13">
        <f t="shared" si="4"/>
        <v>6</v>
      </c>
      <c r="AI13" t="s">
        <v>786</v>
      </c>
      <c r="AJ13">
        <v>3</v>
      </c>
      <c r="AK13" t="s">
        <v>561</v>
      </c>
      <c r="AL13">
        <f t="shared" si="5"/>
        <v>3</v>
      </c>
      <c r="AM13" t="s">
        <v>786</v>
      </c>
      <c r="AN13">
        <v>4</v>
      </c>
      <c r="AO13" t="s">
        <v>561</v>
      </c>
      <c r="AP13">
        <f t="shared" si="6"/>
        <v>7</v>
      </c>
      <c r="AQ13" t="s">
        <v>786</v>
      </c>
      <c r="AR13" s="70">
        <v>5</v>
      </c>
      <c r="AS13" s="70" t="s">
        <v>561</v>
      </c>
      <c r="AT13">
        <f t="shared" si="7"/>
        <v>8</v>
      </c>
      <c r="AU13" t="s">
        <v>786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787</v>
      </c>
    </row>
    <row r="14" spans="1:55" x14ac:dyDescent="0.25">
      <c r="B14">
        <v>12</v>
      </c>
      <c r="C14" s="70" t="s">
        <v>792</v>
      </c>
      <c r="D14" t="s">
        <v>726</v>
      </c>
      <c r="E14">
        <v>168</v>
      </c>
      <c r="F14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784</v>
      </c>
      <c r="Y14">
        <v>0</v>
      </c>
      <c r="Z14" t="s">
        <v>561</v>
      </c>
      <c r="AA14">
        <f t="shared" si="2"/>
        <v>16</v>
      </c>
      <c r="AB14" t="s">
        <v>786</v>
      </c>
      <c r="AC14" s="70" t="s">
        <v>785</v>
      </c>
      <c r="AD14">
        <f t="shared" si="3"/>
        <v>17</v>
      </c>
      <c r="AE14" t="s">
        <v>786</v>
      </c>
      <c r="AF14">
        <v>2</v>
      </c>
      <c r="AG14" t="s">
        <v>561</v>
      </c>
      <c r="AH14">
        <f t="shared" si="4"/>
        <v>5</v>
      </c>
      <c r="AI14" t="s">
        <v>786</v>
      </c>
      <c r="AJ14">
        <v>3</v>
      </c>
      <c r="AK14" t="s">
        <v>561</v>
      </c>
      <c r="AL14">
        <f t="shared" si="5"/>
        <v>3</v>
      </c>
      <c r="AM14" t="s">
        <v>786</v>
      </c>
      <c r="AN14">
        <v>4</v>
      </c>
      <c r="AO14" t="s">
        <v>561</v>
      </c>
      <c r="AP14">
        <f t="shared" si="6"/>
        <v>5</v>
      </c>
      <c r="AQ14" t="s">
        <v>786</v>
      </c>
      <c r="AR14" s="70">
        <v>5</v>
      </c>
      <c r="AS14" s="70" t="s">
        <v>561</v>
      </c>
      <c r="AT14">
        <f t="shared" si="7"/>
        <v>6</v>
      </c>
      <c r="AU14" t="s">
        <v>786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787</v>
      </c>
    </row>
    <row r="15" spans="1:55" x14ac:dyDescent="0.25">
      <c r="B15">
        <v>13</v>
      </c>
      <c r="C15" s="70" t="s">
        <v>792</v>
      </c>
      <c r="D15" t="s">
        <v>727</v>
      </c>
      <c r="E15">
        <v>168</v>
      </c>
      <c r="F15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784</v>
      </c>
      <c r="Y15">
        <v>0</v>
      </c>
      <c r="Z15" t="s">
        <v>561</v>
      </c>
      <c r="AA15">
        <f t="shared" si="2"/>
        <v>13</v>
      </c>
      <c r="AB15" t="s">
        <v>786</v>
      </c>
      <c r="AC15" s="70" t="s">
        <v>785</v>
      </c>
      <c r="AD15">
        <f t="shared" si="3"/>
        <v>20</v>
      </c>
      <c r="AE15" t="s">
        <v>786</v>
      </c>
      <c r="AF15">
        <v>2</v>
      </c>
      <c r="AG15" t="s">
        <v>561</v>
      </c>
      <c r="AH15">
        <f t="shared" si="4"/>
        <v>4</v>
      </c>
      <c r="AI15" t="s">
        <v>786</v>
      </c>
      <c r="AJ15">
        <v>3</v>
      </c>
      <c r="AK15" t="s">
        <v>561</v>
      </c>
      <c r="AL15">
        <f t="shared" si="5"/>
        <v>9</v>
      </c>
      <c r="AM15" t="s">
        <v>786</v>
      </c>
      <c r="AN15">
        <v>4</v>
      </c>
      <c r="AO15" t="s">
        <v>561</v>
      </c>
      <c r="AP15">
        <f t="shared" si="6"/>
        <v>4</v>
      </c>
      <c r="AQ15" t="s">
        <v>786</v>
      </c>
      <c r="AR15" s="70">
        <v>5</v>
      </c>
      <c r="AS15" s="70" t="s">
        <v>561</v>
      </c>
      <c r="AT15">
        <f t="shared" si="7"/>
        <v>6</v>
      </c>
      <c r="AU15" t="s">
        <v>786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787</v>
      </c>
    </row>
    <row r="16" spans="1:55" x14ac:dyDescent="0.25">
      <c r="B16">
        <v>14</v>
      </c>
      <c r="C16" s="70" t="s">
        <v>792</v>
      </c>
      <c r="D16" t="s">
        <v>728</v>
      </c>
      <c r="E16">
        <v>168</v>
      </c>
      <c r="F16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784</v>
      </c>
      <c r="Y16">
        <v>0</v>
      </c>
      <c r="Z16" t="s">
        <v>561</v>
      </c>
      <c r="AA16">
        <f t="shared" si="2"/>
        <v>17</v>
      </c>
      <c r="AB16" t="s">
        <v>786</v>
      </c>
      <c r="AC16" s="70" t="s">
        <v>785</v>
      </c>
      <c r="AD16">
        <f t="shared" si="3"/>
        <v>16</v>
      </c>
      <c r="AE16" t="s">
        <v>786</v>
      </c>
      <c r="AF16">
        <v>2</v>
      </c>
      <c r="AG16" t="s">
        <v>561</v>
      </c>
      <c r="AH16">
        <f t="shared" si="4"/>
        <v>8</v>
      </c>
      <c r="AI16" t="s">
        <v>786</v>
      </c>
      <c r="AJ16">
        <v>3</v>
      </c>
      <c r="AK16" t="s">
        <v>561</v>
      </c>
      <c r="AL16">
        <f t="shared" si="5"/>
        <v>8</v>
      </c>
      <c r="AM16" t="s">
        <v>786</v>
      </c>
      <c r="AN16">
        <v>4</v>
      </c>
      <c r="AO16" t="s">
        <v>561</v>
      </c>
      <c r="AP16">
        <f t="shared" si="6"/>
        <v>0</v>
      </c>
      <c r="AQ16" t="s">
        <v>786</v>
      </c>
      <c r="AR16" s="70">
        <v>5</v>
      </c>
      <c r="AS16" s="70" t="s">
        <v>561</v>
      </c>
      <c r="AT16">
        <f t="shared" si="7"/>
        <v>6</v>
      </c>
      <c r="AU16" t="s">
        <v>786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787</v>
      </c>
    </row>
    <row r="17" spans="2:55" x14ac:dyDescent="0.25">
      <c r="B17">
        <v>15</v>
      </c>
      <c r="C17" s="70" t="s">
        <v>792</v>
      </c>
      <c r="D17" t="s">
        <v>729</v>
      </c>
      <c r="E17">
        <v>168</v>
      </c>
      <c r="F17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784</v>
      </c>
      <c r="Y17">
        <v>0</v>
      </c>
      <c r="Z17" t="s">
        <v>561</v>
      </c>
      <c r="AA17">
        <f t="shared" si="2"/>
        <v>14</v>
      </c>
      <c r="AB17" t="s">
        <v>786</v>
      </c>
      <c r="AC17" s="70" t="s">
        <v>785</v>
      </c>
      <c r="AD17">
        <f t="shared" si="3"/>
        <v>21</v>
      </c>
      <c r="AE17" t="s">
        <v>786</v>
      </c>
      <c r="AF17">
        <v>2</v>
      </c>
      <c r="AG17" t="s">
        <v>561</v>
      </c>
      <c r="AH17">
        <f t="shared" si="4"/>
        <v>9</v>
      </c>
      <c r="AI17" t="s">
        <v>786</v>
      </c>
      <c r="AJ17">
        <v>3</v>
      </c>
      <c r="AK17" t="s">
        <v>561</v>
      </c>
      <c r="AL17">
        <f t="shared" si="5"/>
        <v>5</v>
      </c>
      <c r="AM17" t="s">
        <v>786</v>
      </c>
      <c r="AN17">
        <v>4</v>
      </c>
      <c r="AO17" t="s">
        <v>561</v>
      </c>
      <c r="AP17">
        <f t="shared" si="6"/>
        <v>8</v>
      </c>
      <c r="AQ17" t="s">
        <v>786</v>
      </c>
      <c r="AR17" s="70">
        <v>5</v>
      </c>
      <c r="AS17" s="70" t="s">
        <v>561</v>
      </c>
      <c r="AT17">
        <f t="shared" si="7"/>
        <v>6</v>
      </c>
      <c r="AU17" t="s">
        <v>786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787</v>
      </c>
    </row>
    <row r="18" spans="2:55" x14ac:dyDescent="0.25">
      <c r="B18">
        <v>16</v>
      </c>
      <c r="C18" s="70" t="s">
        <v>792</v>
      </c>
      <c r="D18" t="s">
        <v>730</v>
      </c>
      <c r="E18">
        <v>168</v>
      </c>
      <c r="F18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784</v>
      </c>
      <c r="Y18">
        <v>0</v>
      </c>
      <c r="Z18" t="s">
        <v>561</v>
      </c>
      <c r="AA18">
        <f t="shared" si="2"/>
        <v>25</v>
      </c>
      <c r="AB18" t="s">
        <v>786</v>
      </c>
      <c r="AC18" s="70" t="s">
        <v>785</v>
      </c>
      <c r="AD18">
        <f t="shared" si="3"/>
        <v>18</v>
      </c>
      <c r="AE18" t="s">
        <v>786</v>
      </c>
      <c r="AF18">
        <v>2</v>
      </c>
      <c r="AG18" t="s">
        <v>561</v>
      </c>
      <c r="AH18">
        <f t="shared" si="4"/>
        <v>2</v>
      </c>
      <c r="AI18" t="s">
        <v>786</v>
      </c>
      <c r="AJ18">
        <v>3</v>
      </c>
      <c r="AK18" t="s">
        <v>561</v>
      </c>
      <c r="AL18">
        <f t="shared" si="5"/>
        <v>4</v>
      </c>
      <c r="AM18" t="s">
        <v>786</v>
      </c>
      <c r="AN18">
        <v>4</v>
      </c>
      <c r="AO18" t="s">
        <v>561</v>
      </c>
      <c r="AP18">
        <f t="shared" si="6"/>
        <v>7</v>
      </c>
      <c r="AQ18" t="s">
        <v>786</v>
      </c>
      <c r="AR18" s="70">
        <v>5</v>
      </c>
      <c r="AS18" s="70" t="s">
        <v>561</v>
      </c>
      <c r="AT18">
        <f t="shared" si="7"/>
        <v>5</v>
      </c>
      <c r="AU18" t="s">
        <v>786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787</v>
      </c>
    </row>
    <row r="19" spans="2:55" x14ac:dyDescent="0.25">
      <c r="B19">
        <v>17</v>
      </c>
      <c r="C19" s="70" t="s">
        <v>792</v>
      </c>
      <c r="D19" t="s">
        <v>731</v>
      </c>
      <c r="E19">
        <v>168</v>
      </c>
      <c r="F19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784</v>
      </c>
      <c r="Y19">
        <v>0</v>
      </c>
      <c r="Z19" t="s">
        <v>561</v>
      </c>
      <c r="AA19">
        <f t="shared" si="2"/>
        <v>16</v>
      </c>
      <c r="AB19" t="s">
        <v>786</v>
      </c>
      <c r="AC19" s="70" t="s">
        <v>785</v>
      </c>
      <c r="AD19">
        <f t="shared" si="3"/>
        <v>25</v>
      </c>
      <c r="AE19" t="s">
        <v>786</v>
      </c>
      <c r="AF19">
        <v>2</v>
      </c>
      <c r="AG19" t="s">
        <v>561</v>
      </c>
      <c r="AH19">
        <f t="shared" si="4"/>
        <v>5</v>
      </c>
      <c r="AI19" t="s">
        <v>786</v>
      </c>
      <c r="AJ19">
        <v>3</v>
      </c>
      <c r="AK19" t="s">
        <v>561</v>
      </c>
      <c r="AL19">
        <f t="shared" si="5"/>
        <v>9</v>
      </c>
      <c r="AM19" t="s">
        <v>786</v>
      </c>
      <c r="AN19">
        <v>4</v>
      </c>
      <c r="AO19" t="s">
        <v>561</v>
      </c>
      <c r="AP19">
        <f t="shared" si="6"/>
        <v>3</v>
      </c>
      <c r="AQ19" t="s">
        <v>786</v>
      </c>
      <c r="AR19" s="70">
        <v>5</v>
      </c>
      <c r="AS19" s="70" t="s">
        <v>561</v>
      </c>
      <c r="AT19">
        <f t="shared" si="7"/>
        <v>3</v>
      </c>
      <c r="AU19" t="s">
        <v>786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787</v>
      </c>
    </row>
    <row r="20" spans="2:55" x14ac:dyDescent="0.25">
      <c r="B20">
        <v>18</v>
      </c>
      <c r="C20" s="70" t="s">
        <v>792</v>
      </c>
      <c r="D20" t="s">
        <v>732</v>
      </c>
      <c r="E20">
        <v>168</v>
      </c>
      <c r="F20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784</v>
      </c>
      <c r="Y20">
        <v>0</v>
      </c>
      <c r="Z20" t="s">
        <v>561</v>
      </c>
      <c r="AA20">
        <f t="shared" si="2"/>
        <v>21</v>
      </c>
      <c r="AB20" t="s">
        <v>786</v>
      </c>
      <c r="AC20" s="70" t="s">
        <v>785</v>
      </c>
      <c r="AD20">
        <f t="shared" si="3"/>
        <v>21</v>
      </c>
      <c r="AE20" t="s">
        <v>786</v>
      </c>
      <c r="AF20">
        <v>2</v>
      </c>
      <c r="AG20" t="s">
        <v>561</v>
      </c>
      <c r="AH20">
        <f t="shared" si="4"/>
        <v>4</v>
      </c>
      <c r="AI20" t="s">
        <v>786</v>
      </c>
      <c r="AJ20">
        <v>3</v>
      </c>
      <c r="AK20" t="s">
        <v>561</v>
      </c>
      <c r="AL20">
        <f t="shared" si="5"/>
        <v>3</v>
      </c>
      <c r="AM20" t="s">
        <v>786</v>
      </c>
      <c r="AN20">
        <v>4</v>
      </c>
      <c r="AO20" t="s">
        <v>561</v>
      </c>
      <c r="AP20">
        <f t="shared" si="6"/>
        <v>8</v>
      </c>
      <c r="AQ20" t="s">
        <v>786</v>
      </c>
      <c r="AR20" s="70">
        <v>5</v>
      </c>
      <c r="AS20" s="70" t="s">
        <v>561</v>
      </c>
      <c r="AT20">
        <f t="shared" si="7"/>
        <v>10</v>
      </c>
      <c r="AU20" t="s">
        <v>786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787</v>
      </c>
    </row>
    <row r="21" spans="2:55" x14ac:dyDescent="0.25">
      <c r="B21">
        <v>19</v>
      </c>
      <c r="C21" s="70" t="s">
        <v>792</v>
      </c>
      <c r="D21" t="s">
        <v>733</v>
      </c>
      <c r="E21">
        <v>168</v>
      </c>
      <c r="F21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784</v>
      </c>
      <c r="Y21">
        <v>0</v>
      </c>
      <c r="Z21" t="s">
        <v>561</v>
      </c>
      <c r="AA21">
        <f t="shared" si="2"/>
        <v>17</v>
      </c>
      <c r="AB21" t="s">
        <v>786</v>
      </c>
      <c r="AC21" s="70" t="s">
        <v>785</v>
      </c>
      <c r="AD21">
        <f t="shared" si="3"/>
        <v>24</v>
      </c>
      <c r="AE21" t="s">
        <v>786</v>
      </c>
      <c r="AF21">
        <v>2</v>
      </c>
      <c r="AG21" t="s">
        <v>561</v>
      </c>
      <c r="AH21">
        <f t="shared" si="4"/>
        <v>8</v>
      </c>
      <c r="AI21" t="s">
        <v>786</v>
      </c>
      <c r="AJ21">
        <v>3</v>
      </c>
      <c r="AK21" t="s">
        <v>561</v>
      </c>
      <c r="AL21">
        <f t="shared" si="5"/>
        <v>9</v>
      </c>
      <c r="AM21" t="s">
        <v>786</v>
      </c>
      <c r="AN21">
        <v>4</v>
      </c>
      <c r="AO21" t="s">
        <v>561</v>
      </c>
      <c r="AP21">
        <f t="shared" si="6"/>
        <v>8</v>
      </c>
      <c r="AQ21" t="s">
        <v>786</v>
      </c>
      <c r="AR21" s="70">
        <v>5</v>
      </c>
      <c r="AS21" s="70" t="s">
        <v>561</v>
      </c>
      <c r="AT21">
        <f t="shared" si="7"/>
        <v>1</v>
      </c>
      <c r="AU21" t="s">
        <v>786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787</v>
      </c>
    </row>
    <row r="22" spans="2:55" x14ac:dyDescent="0.25">
      <c r="B22">
        <v>20</v>
      </c>
      <c r="C22" s="70" t="s">
        <v>792</v>
      </c>
      <c r="D22" t="s">
        <v>734</v>
      </c>
      <c r="E22">
        <v>168</v>
      </c>
      <c r="F2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784</v>
      </c>
      <c r="Y22">
        <v>0</v>
      </c>
      <c r="Z22" t="s">
        <v>561</v>
      </c>
      <c r="AA22">
        <f t="shared" si="2"/>
        <v>22</v>
      </c>
      <c r="AB22" t="s">
        <v>786</v>
      </c>
      <c r="AC22" s="70" t="s">
        <v>785</v>
      </c>
      <c r="AD22">
        <f t="shared" si="3"/>
        <v>21</v>
      </c>
      <c r="AE22" t="s">
        <v>786</v>
      </c>
      <c r="AF22">
        <v>2</v>
      </c>
      <c r="AG22" t="s">
        <v>561</v>
      </c>
      <c r="AH22">
        <f t="shared" si="4"/>
        <v>4</v>
      </c>
      <c r="AI22" t="s">
        <v>786</v>
      </c>
      <c r="AJ22">
        <v>3</v>
      </c>
      <c r="AK22" t="s">
        <v>561</v>
      </c>
      <c r="AL22">
        <f t="shared" si="5"/>
        <v>9</v>
      </c>
      <c r="AM22" t="s">
        <v>786</v>
      </c>
      <c r="AN22">
        <v>4</v>
      </c>
      <c r="AO22" t="s">
        <v>561</v>
      </c>
      <c r="AP22">
        <f t="shared" si="6"/>
        <v>4</v>
      </c>
      <c r="AQ22" t="s">
        <v>786</v>
      </c>
      <c r="AR22" s="70">
        <v>5</v>
      </c>
      <c r="AS22" s="70" t="s">
        <v>561</v>
      </c>
      <c r="AT22">
        <f t="shared" si="7"/>
        <v>3</v>
      </c>
      <c r="AU22" t="s">
        <v>786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787</v>
      </c>
    </row>
    <row r="23" spans="2:55" x14ac:dyDescent="0.25">
      <c r="B23">
        <v>21</v>
      </c>
      <c r="C23" s="70" t="s">
        <v>792</v>
      </c>
      <c r="D23" t="s">
        <v>735</v>
      </c>
      <c r="E23">
        <v>168</v>
      </c>
      <c r="F23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784</v>
      </c>
      <c r="Y23">
        <v>0</v>
      </c>
      <c r="Z23" t="s">
        <v>561</v>
      </c>
      <c r="AA23">
        <f t="shared" si="2"/>
        <v>19</v>
      </c>
      <c r="AB23" t="s">
        <v>786</v>
      </c>
      <c r="AC23" s="70" t="s">
        <v>785</v>
      </c>
      <c r="AD23">
        <f t="shared" si="3"/>
        <v>27</v>
      </c>
      <c r="AE23" t="s">
        <v>786</v>
      </c>
      <c r="AF23">
        <v>2</v>
      </c>
      <c r="AG23" t="s">
        <v>561</v>
      </c>
      <c r="AH23">
        <f t="shared" si="4"/>
        <v>6</v>
      </c>
      <c r="AI23" t="s">
        <v>786</v>
      </c>
      <c r="AJ23">
        <v>3</v>
      </c>
      <c r="AK23" t="s">
        <v>561</v>
      </c>
      <c r="AL23">
        <f t="shared" si="5"/>
        <v>6</v>
      </c>
      <c r="AM23" t="s">
        <v>786</v>
      </c>
      <c r="AN23">
        <v>4</v>
      </c>
      <c r="AO23" t="s">
        <v>561</v>
      </c>
      <c r="AP23">
        <f t="shared" si="6"/>
        <v>8</v>
      </c>
      <c r="AQ23" t="s">
        <v>786</v>
      </c>
      <c r="AR23" s="70">
        <v>5</v>
      </c>
      <c r="AS23" s="70" t="s">
        <v>561</v>
      </c>
      <c r="AT23">
        <f t="shared" si="7"/>
        <v>9</v>
      </c>
      <c r="AU23" t="s">
        <v>786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787</v>
      </c>
    </row>
    <row r="24" spans="2:55" x14ac:dyDescent="0.25">
      <c r="B24">
        <v>22</v>
      </c>
      <c r="C24" s="70" t="s">
        <v>792</v>
      </c>
      <c r="D24" t="s">
        <v>736</v>
      </c>
      <c r="E24">
        <v>168</v>
      </c>
      <c r="F24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784</v>
      </c>
      <c r="Y24">
        <v>0</v>
      </c>
      <c r="Z24" t="s">
        <v>561</v>
      </c>
      <c r="AA24">
        <f t="shared" si="2"/>
        <v>24</v>
      </c>
      <c r="AB24" t="s">
        <v>786</v>
      </c>
      <c r="AC24" s="70" t="s">
        <v>785</v>
      </c>
      <c r="AD24">
        <f t="shared" si="3"/>
        <v>23</v>
      </c>
      <c r="AE24" t="s">
        <v>786</v>
      </c>
      <c r="AF24">
        <v>2</v>
      </c>
      <c r="AG24" t="s">
        <v>561</v>
      </c>
      <c r="AH24">
        <f t="shared" si="4"/>
        <v>6</v>
      </c>
      <c r="AI24" t="s">
        <v>786</v>
      </c>
      <c r="AJ24">
        <v>3</v>
      </c>
      <c r="AK24" t="s">
        <v>561</v>
      </c>
      <c r="AL24">
        <f t="shared" si="5"/>
        <v>7</v>
      </c>
      <c r="AM24" t="s">
        <v>786</v>
      </c>
      <c r="AN24">
        <v>4</v>
      </c>
      <c r="AO24" t="s">
        <v>561</v>
      </c>
      <c r="AP24">
        <f t="shared" si="6"/>
        <v>4</v>
      </c>
      <c r="AQ24" t="s">
        <v>786</v>
      </c>
      <c r="AR24" s="70">
        <v>5</v>
      </c>
      <c r="AS24" s="70" t="s">
        <v>561</v>
      </c>
      <c r="AT24">
        <f t="shared" si="7"/>
        <v>8</v>
      </c>
      <c r="AU24" t="s">
        <v>786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787</v>
      </c>
    </row>
    <row r="25" spans="2:55" x14ac:dyDescent="0.25">
      <c r="B25">
        <v>23</v>
      </c>
      <c r="C25" s="70" t="s">
        <v>792</v>
      </c>
      <c r="D25" t="s">
        <v>737</v>
      </c>
      <c r="E25">
        <v>168</v>
      </c>
      <c r="F25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784</v>
      </c>
      <c r="Y25">
        <v>0</v>
      </c>
      <c r="Z25" t="s">
        <v>561</v>
      </c>
      <c r="AA25">
        <f t="shared" si="2"/>
        <v>24</v>
      </c>
      <c r="AB25" t="s">
        <v>786</v>
      </c>
      <c r="AC25" s="70" t="s">
        <v>785</v>
      </c>
      <c r="AD25">
        <f t="shared" si="3"/>
        <v>28</v>
      </c>
      <c r="AE25" t="s">
        <v>786</v>
      </c>
      <c r="AF25">
        <v>2</v>
      </c>
      <c r="AG25" t="s">
        <v>561</v>
      </c>
      <c r="AH25">
        <f t="shared" si="4"/>
        <v>6</v>
      </c>
      <c r="AI25" t="s">
        <v>786</v>
      </c>
      <c r="AJ25">
        <v>3</v>
      </c>
      <c r="AK25" t="s">
        <v>561</v>
      </c>
      <c r="AL25">
        <f t="shared" si="5"/>
        <v>7</v>
      </c>
      <c r="AM25" t="s">
        <v>786</v>
      </c>
      <c r="AN25">
        <v>4</v>
      </c>
      <c r="AO25" t="s">
        <v>561</v>
      </c>
      <c r="AP25">
        <f t="shared" si="6"/>
        <v>6</v>
      </c>
      <c r="AQ25" t="s">
        <v>786</v>
      </c>
      <c r="AR25" s="70">
        <v>5</v>
      </c>
      <c r="AS25" s="70" t="s">
        <v>561</v>
      </c>
      <c r="AT25">
        <f t="shared" si="7"/>
        <v>3</v>
      </c>
      <c r="AU25" t="s">
        <v>786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787</v>
      </c>
    </row>
    <row r="26" spans="2:55" x14ac:dyDescent="0.25">
      <c r="B26">
        <v>24</v>
      </c>
      <c r="C26" s="70" t="s">
        <v>792</v>
      </c>
      <c r="D26" t="s">
        <v>738</v>
      </c>
      <c r="E26">
        <v>168</v>
      </c>
      <c r="F26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784</v>
      </c>
      <c r="Y26">
        <v>0</v>
      </c>
      <c r="Z26" t="s">
        <v>561</v>
      </c>
      <c r="AA26">
        <f t="shared" si="2"/>
        <v>26</v>
      </c>
      <c r="AB26" t="s">
        <v>786</v>
      </c>
      <c r="AC26" s="70" t="s">
        <v>785</v>
      </c>
      <c r="AD26">
        <f t="shared" si="3"/>
        <v>24</v>
      </c>
      <c r="AE26" t="s">
        <v>786</v>
      </c>
      <c r="AF26">
        <v>2</v>
      </c>
      <c r="AG26" t="s">
        <v>561</v>
      </c>
      <c r="AH26">
        <f t="shared" si="4"/>
        <v>9</v>
      </c>
      <c r="AI26" t="s">
        <v>786</v>
      </c>
      <c r="AJ26">
        <v>3</v>
      </c>
      <c r="AK26" t="s">
        <v>561</v>
      </c>
      <c r="AL26">
        <f t="shared" si="5"/>
        <v>4</v>
      </c>
      <c r="AM26" t="s">
        <v>786</v>
      </c>
      <c r="AN26">
        <v>4</v>
      </c>
      <c r="AO26" t="s">
        <v>561</v>
      </c>
      <c r="AP26">
        <f t="shared" si="6"/>
        <v>5</v>
      </c>
      <c r="AQ26" t="s">
        <v>786</v>
      </c>
      <c r="AR26" s="70">
        <v>5</v>
      </c>
      <c r="AS26" s="70" t="s">
        <v>561</v>
      </c>
      <c r="AT26">
        <f t="shared" si="7"/>
        <v>10</v>
      </c>
      <c r="AU26" t="s">
        <v>786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787</v>
      </c>
    </row>
    <row r="27" spans="2:55" x14ac:dyDescent="0.25">
      <c r="B27">
        <v>25</v>
      </c>
      <c r="C27" s="70" t="s">
        <v>792</v>
      </c>
      <c r="D27" t="s">
        <v>739</v>
      </c>
      <c r="E27">
        <v>168</v>
      </c>
      <c r="F27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784</v>
      </c>
      <c r="Y27">
        <v>0</v>
      </c>
      <c r="Z27" t="s">
        <v>561</v>
      </c>
      <c r="AA27">
        <f t="shared" si="2"/>
        <v>22</v>
      </c>
      <c r="AB27" t="s">
        <v>786</v>
      </c>
      <c r="AC27" s="70" t="s">
        <v>785</v>
      </c>
      <c r="AD27">
        <f t="shared" si="3"/>
        <v>28</v>
      </c>
      <c r="AE27" t="s">
        <v>786</v>
      </c>
      <c r="AF27">
        <v>2</v>
      </c>
      <c r="AG27" t="s">
        <v>561</v>
      </c>
      <c r="AH27">
        <f t="shared" si="4"/>
        <v>4</v>
      </c>
      <c r="AI27" t="s">
        <v>786</v>
      </c>
      <c r="AJ27">
        <v>3</v>
      </c>
      <c r="AK27" t="s">
        <v>561</v>
      </c>
      <c r="AL27">
        <f t="shared" si="5"/>
        <v>10</v>
      </c>
      <c r="AM27" t="s">
        <v>786</v>
      </c>
      <c r="AN27">
        <v>4</v>
      </c>
      <c r="AO27" t="s">
        <v>561</v>
      </c>
      <c r="AP27">
        <f t="shared" si="6"/>
        <v>5</v>
      </c>
      <c r="AQ27" t="s">
        <v>786</v>
      </c>
      <c r="AR27" s="70">
        <v>5</v>
      </c>
      <c r="AS27" s="70" t="s">
        <v>561</v>
      </c>
      <c r="AT27">
        <f t="shared" si="7"/>
        <v>9</v>
      </c>
      <c r="AU27" t="s">
        <v>786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787</v>
      </c>
    </row>
    <row r="28" spans="2:55" x14ac:dyDescent="0.25">
      <c r="B28">
        <v>26</v>
      </c>
      <c r="C28" s="70" t="s">
        <v>792</v>
      </c>
      <c r="D28" t="s">
        <v>740</v>
      </c>
      <c r="E28">
        <v>168</v>
      </c>
      <c r="F28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784</v>
      </c>
      <c r="Y28">
        <v>0</v>
      </c>
      <c r="Z28" t="s">
        <v>561</v>
      </c>
      <c r="AA28">
        <f t="shared" si="2"/>
        <v>27</v>
      </c>
      <c r="AB28" t="s">
        <v>786</v>
      </c>
      <c r="AC28" s="70" t="s">
        <v>785</v>
      </c>
      <c r="AD28">
        <f t="shared" si="3"/>
        <v>26</v>
      </c>
      <c r="AE28" t="s">
        <v>786</v>
      </c>
      <c r="AF28">
        <v>2</v>
      </c>
      <c r="AG28" t="s">
        <v>561</v>
      </c>
      <c r="AH28">
        <f t="shared" si="4"/>
        <v>8</v>
      </c>
      <c r="AI28" t="s">
        <v>786</v>
      </c>
      <c r="AJ28">
        <v>3</v>
      </c>
      <c r="AK28" t="s">
        <v>561</v>
      </c>
      <c r="AL28">
        <f t="shared" si="5"/>
        <v>14</v>
      </c>
      <c r="AM28" t="s">
        <v>786</v>
      </c>
      <c r="AN28">
        <v>4</v>
      </c>
      <c r="AO28" t="s">
        <v>561</v>
      </c>
      <c r="AP28">
        <f t="shared" si="6"/>
        <v>5</v>
      </c>
      <c r="AQ28" t="s">
        <v>786</v>
      </c>
      <c r="AR28" s="70">
        <v>5</v>
      </c>
      <c r="AS28" s="70" t="s">
        <v>561</v>
      </c>
      <c r="AT28">
        <f t="shared" si="7"/>
        <v>6</v>
      </c>
      <c r="AU28" t="s">
        <v>786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787</v>
      </c>
    </row>
    <row r="29" spans="2:55" x14ac:dyDescent="0.25">
      <c r="B29">
        <v>27</v>
      </c>
      <c r="C29" s="70" t="s">
        <v>792</v>
      </c>
      <c r="D29" t="s">
        <v>741</v>
      </c>
      <c r="E29">
        <v>168</v>
      </c>
      <c r="F29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784</v>
      </c>
      <c r="Y29">
        <v>0</v>
      </c>
      <c r="Z29" t="s">
        <v>561</v>
      </c>
      <c r="AA29">
        <f t="shared" si="2"/>
        <v>24</v>
      </c>
      <c r="AB29" t="s">
        <v>786</v>
      </c>
      <c r="AC29" s="70" t="s">
        <v>785</v>
      </c>
      <c r="AD29">
        <f t="shared" si="3"/>
        <v>30</v>
      </c>
      <c r="AE29" t="s">
        <v>786</v>
      </c>
      <c r="AF29">
        <v>2</v>
      </c>
      <c r="AG29" t="s">
        <v>561</v>
      </c>
      <c r="AH29">
        <f t="shared" si="4"/>
        <v>4</v>
      </c>
      <c r="AI29" t="s">
        <v>786</v>
      </c>
      <c r="AJ29">
        <v>3</v>
      </c>
      <c r="AK29" t="s">
        <v>561</v>
      </c>
      <c r="AL29">
        <f t="shared" si="5"/>
        <v>8</v>
      </c>
      <c r="AM29" t="s">
        <v>786</v>
      </c>
      <c r="AN29">
        <v>4</v>
      </c>
      <c r="AO29" t="s">
        <v>561</v>
      </c>
      <c r="AP29">
        <f t="shared" si="6"/>
        <v>10</v>
      </c>
      <c r="AQ29" t="s">
        <v>786</v>
      </c>
      <c r="AR29" s="70">
        <v>5</v>
      </c>
      <c r="AS29" s="70" t="s">
        <v>561</v>
      </c>
      <c r="AT29">
        <f t="shared" si="7"/>
        <v>7</v>
      </c>
      <c r="AU29" t="s">
        <v>786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787</v>
      </c>
    </row>
    <row r="30" spans="2:55" x14ac:dyDescent="0.25">
      <c r="B30">
        <v>28</v>
      </c>
      <c r="C30" s="70" t="s">
        <v>792</v>
      </c>
      <c r="D30" t="s">
        <v>742</v>
      </c>
      <c r="E30">
        <v>168</v>
      </c>
      <c r="F30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784</v>
      </c>
      <c r="Y30">
        <v>0</v>
      </c>
      <c r="Z30" t="s">
        <v>561</v>
      </c>
      <c r="AA30">
        <f t="shared" si="2"/>
        <v>29</v>
      </c>
      <c r="AB30" t="s">
        <v>786</v>
      </c>
      <c r="AC30" s="70" t="s">
        <v>785</v>
      </c>
      <c r="AD30">
        <f t="shared" si="3"/>
        <v>28</v>
      </c>
      <c r="AE30" t="s">
        <v>786</v>
      </c>
      <c r="AF30">
        <v>2</v>
      </c>
      <c r="AG30" t="s">
        <v>561</v>
      </c>
      <c r="AH30">
        <f t="shared" si="4"/>
        <v>10</v>
      </c>
      <c r="AI30" t="s">
        <v>786</v>
      </c>
      <c r="AJ30">
        <v>3</v>
      </c>
      <c r="AK30" t="s">
        <v>561</v>
      </c>
      <c r="AL30">
        <f t="shared" si="5"/>
        <v>6</v>
      </c>
      <c r="AM30" t="s">
        <v>786</v>
      </c>
      <c r="AN30">
        <v>4</v>
      </c>
      <c r="AO30" t="s">
        <v>561</v>
      </c>
      <c r="AP30">
        <f t="shared" si="6"/>
        <v>5</v>
      </c>
      <c r="AQ30" t="s">
        <v>786</v>
      </c>
      <c r="AR30" s="70">
        <v>5</v>
      </c>
      <c r="AS30" s="70" t="s">
        <v>561</v>
      </c>
      <c r="AT30">
        <f t="shared" si="7"/>
        <v>9</v>
      </c>
      <c r="AU30" t="s">
        <v>786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787</v>
      </c>
    </row>
    <row r="31" spans="2:55" x14ac:dyDescent="0.25">
      <c r="B31">
        <v>29</v>
      </c>
      <c r="C31" s="70" t="s">
        <v>792</v>
      </c>
      <c r="D31" t="s">
        <v>743</v>
      </c>
      <c r="E31">
        <v>168</v>
      </c>
      <c r="F31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784</v>
      </c>
      <c r="Y31">
        <v>0</v>
      </c>
      <c r="Z31" t="s">
        <v>561</v>
      </c>
      <c r="AA31">
        <f t="shared" si="2"/>
        <v>25</v>
      </c>
      <c r="AB31" t="s">
        <v>786</v>
      </c>
      <c r="AC31" s="70" t="s">
        <v>785</v>
      </c>
      <c r="AD31">
        <f t="shared" si="3"/>
        <v>32</v>
      </c>
      <c r="AE31" t="s">
        <v>786</v>
      </c>
      <c r="AF31">
        <v>2</v>
      </c>
      <c r="AG31" t="s">
        <v>561</v>
      </c>
      <c r="AH31">
        <f t="shared" si="4"/>
        <v>9</v>
      </c>
      <c r="AI31" t="s">
        <v>786</v>
      </c>
      <c r="AJ31">
        <v>3</v>
      </c>
      <c r="AK31" t="s">
        <v>561</v>
      </c>
      <c r="AL31">
        <f t="shared" si="5"/>
        <v>0</v>
      </c>
      <c r="AM31" t="s">
        <v>786</v>
      </c>
      <c r="AN31">
        <v>4</v>
      </c>
      <c r="AO31" t="s">
        <v>561</v>
      </c>
      <c r="AP31">
        <f t="shared" si="6"/>
        <v>10</v>
      </c>
      <c r="AQ31" t="s">
        <v>786</v>
      </c>
      <c r="AR31" s="70">
        <v>5</v>
      </c>
      <c r="AS31" s="70" t="s">
        <v>561</v>
      </c>
      <c r="AT31">
        <f t="shared" si="7"/>
        <v>11</v>
      </c>
      <c r="AU31" t="s">
        <v>786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787</v>
      </c>
    </row>
    <row r="32" spans="2:55" x14ac:dyDescent="0.25">
      <c r="B32">
        <v>30</v>
      </c>
      <c r="C32" s="70" t="s">
        <v>792</v>
      </c>
      <c r="D32" t="s">
        <v>744</v>
      </c>
      <c r="E32">
        <v>168</v>
      </c>
      <c r="F3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784</v>
      </c>
      <c r="Y32">
        <v>0</v>
      </c>
      <c r="Z32" t="s">
        <v>561</v>
      </c>
      <c r="AA32">
        <f t="shared" si="2"/>
        <v>30</v>
      </c>
      <c r="AB32" t="s">
        <v>786</v>
      </c>
      <c r="AC32" s="70" t="s">
        <v>785</v>
      </c>
      <c r="AD32">
        <f t="shared" si="3"/>
        <v>29</v>
      </c>
      <c r="AE32" t="s">
        <v>786</v>
      </c>
      <c r="AF32">
        <v>2</v>
      </c>
      <c r="AG32" t="s">
        <v>561</v>
      </c>
      <c r="AH32">
        <f t="shared" si="4"/>
        <v>11</v>
      </c>
      <c r="AI32" t="s">
        <v>786</v>
      </c>
      <c r="AJ32">
        <v>3</v>
      </c>
      <c r="AK32" t="s">
        <v>561</v>
      </c>
      <c r="AL32">
        <f t="shared" si="5"/>
        <v>9</v>
      </c>
      <c r="AM32" t="s">
        <v>786</v>
      </c>
      <c r="AN32">
        <v>4</v>
      </c>
      <c r="AO32" t="s">
        <v>561</v>
      </c>
      <c r="AP32">
        <f t="shared" si="6"/>
        <v>5</v>
      </c>
      <c r="AQ32" t="s">
        <v>786</v>
      </c>
      <c r="AR32" s="70">
        <v>5</v>
      </c>
      <c r="AS32" s="70" t="s">
        <v>561</v>
      </c>
      <c r="AT32">
        <f t="shared" si="7"/>
        <v>2</v>
      </c>
      <c r="AU32" t="s">
        <v>786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787</v>
      </c>
    </row>
    <row r="33" spans="1:55" x14ac:dyDescent="0.25">
      <c r="B33">
        <v>31</v>
      </c>
      <c r="C33" s="70" t="s">
        <v>792</v>
      </c>
      <c r="D33" t="s">
        <v>745</v>
      </c>
      <c r="E33">
        <v>168</v>
      </c>
      <c r="F33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784</v>
      </c>
      <c r="Y33">
        <v>0</v>
      </c>
      <c r="Z33" t="s">
        <v>561</v>
      </c>
      <c r="AA33">
        <f t="shared" si="2"/>
        <v>32</v>
      </c>
      <c r="AB33" t="s">
        <v>786</v>
      </c>
      <c r="AC33" s="70" t="s">
        <v>785</v>
      </c>
      <c r="AD33">
        <f t="shared" si="3"/>
        <v>34</v>
      </c>
      <c r="AE33" t="s">
        <v>786</v>
      </c>
      <c r="AF33">
        <v>2</v>
      </c>
      <c r="AG33" t="s">
        <v>561</v>
      </c>
      <c r="AH33">
        <f t="shared" si="4"/>
        <v>9</v>
      </c>
      <c r="AI33" t="s">
        <v>786</v>
      </c>
      <c r="AJ33">
        <v>3</v>
      </c>
      <c r="AK33" t="s">
        <v>561</v>
      </c>
      <c r="AL33">
        <f t="shared" si="5"/>
        <v>7</v>
      </c>
      <c r="AM33" t="s">
        <v>786</v>
      </c>
      <c r="AN33">
        <v>4</v>
      </c>
      <c r="AO33" t="s">
        <v>561</v>
      </c>
      <c r="AP33">
        <f t="shared" si="6"/>
        <v>8</v>
      </c>
      <c r="AQ33" t="s">
        <v>786</v>
      </c>
      <c r="AR33" s="70">
        <v>5</v>
      </c>
      <c r="AS33" s="70" t="s">
        <v>561</v>
      </c>
      <c r="AT33">
        <f t="shared" si="7"/>
        <v>9</v>
      </c>
      <c r="AU33" t="s">
        <v>786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787</v>
      </c>
    </row>
    <row r="34" spans="1:55" x14ac:dyDescent="0.25">
      <c r="B34">
        <v>32</v>
      </c>
      <c r="C34" s="70" t="s">
        <v>792</v>
      </c>
      <c r="D34" t="s">
        <v>746</v>
      </c>
      <c r="E34">
        <v>168</v>
      </c>
      <c r="F34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784</v>
      </c>
      <c r="Y34">
        <v>0</v>
      </c>
      <c r="Z34" t="s">
        <v>561</v>
      </c>
      <c r="AA34">
        <f t="shared" si="2"/>
        <v>32</v>
      </c>
      <c r="AB34" t="s">
        <v>786</v>
      </c>
      <c r="AC34" s="70" t="s">
        <v>785</v>
      </c>
      <c r="AD34">
        <f t="shared" si="3"/>
        <v>36</v>
      </c>
      <c r="AE34" t="s">
        <v>786</v>
      </c>
      <c r="AF34">
        <v>2</v>
      </c>
      <c r="AG34" t="s">
        <v>561</v>
      </c>
      <c r="AH34">
        <f t="shared" si="4"/>
        <v>6</v>
      </c>
      <c r="AI34" t="s">
        <v>786</v>
      </c>
      <c r="AJ34">
        <v>3</v>
      </c>
      <c r="AK34" t="s">
        <v>561</v>
      </c>
      <c r="AL34">
        <f t="shared" si="5"/>
        <v>4</v>
      </c>
      <c r="AM34" t="s">
        <v>786</v>
      </c>
      <c r="AN34">
        <v>4</v>
      </c>
      <c r="AO34" t="s">
        <v>561</v>
      </c>
      <c r="AP34">
        <f t="shared" si="6"/>
        <v>10</v>
      </c>
      <c r="AQ34" t="s">
        <v>786</v>
      </c>
      <c r="AR34" s="70">
        <v>5</v>
      </c>
      <c r="AS34" s="70" t="s">
        <v>561</v>
      </c>
      <c r="AT34">
        <f t="shared" si="7"/>
        <v>7</v>
      </c>
      <c r="AU34" t="s">
        <v>786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787</v>
      </c>
    </row>
    <row r="35" spans="1:55" x14ac:dyDescent="0.25">
      <c r="B35">
        <v>33</v>
      </c>
      <c r="C35" s="70" t="s">
        <v>792</v>
      </c>
      <c r="D35" t="s">
        <v>747</v>
      </c>
      <c r="E35">
        <v>168</v>
      </c>
      <c r="F35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784</v>
      </c>
      <c r="Y35">
        <v>0</v>
      </c>
      <c r="Z35" t="s">
        <v>561</v>
      </c>
      <c r="AA35">
        <f t="shared" si="2"/>
        <v>29</v>
      </c>
      <c r="AB35" t="s">
        <v>786</v>
      </c>
      <c r="AC35" s="70" t="s">
        <v>785</v>
      </c>
      <c r="AD35">
        <f t="shared" si="3"/>
        <v>36</v>
      </c>
      <c r="AE35" t="s">
        <v>786</v>
      </c>
      <c r="AF35">
        <v>2</v>
      </c>
      <c r="AG35" t="s">
        <v>561</v>
      </c>
      <c r="AH35">
        <f t="shared" si="4"/>
        <v>11</v>
      </c>
      <c r="AI35" t="s">
        <v>786</v>
      </c>
      <c r="AJ35">
        <v>3</v>
      </c>
      <c r="AK35" t="s">
        <v>561</v>
      </c>
      <c r="AL35">
        <f t="shared" si="5"/>
        <v>10</v>
      </c>
      <c r="AM35" t="s">
        <v>786</v>
      </c>
      <c r="AN35">
        <v>4</v>
      </c>
      <c r="AO35" t="s">
        <v>561</v>
      </c>
      <c r="AP35">
        <f t="shared" si="6"/>
        <v>6</v>
      </c>
      <c r="AQ35" t="s">
        <v>786</v>
      </c>
      <c r="AR35" s="70">
        <v>5</v>
      </c>
      <c r="AS35" s="70" t="s">
        <v>561</v>
      </c>
      <c r="AT35">
        <f t="shared" si="7"/>
        <v>5</v>
      </c>
      <c r="AU35" t="s">
        <v>786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787</v>
      </c>
    </row>
    <row r="36" spans="1:55" x14ac:dyDescent="0.25">
      <c r="B36">
        <v>34</v>
      </c>
      <c r="C36" s="70" t="s">
        <v>792</v>
      </c>
      <c r="D36" t="s">
        <v>748</v>
      </c>
      <c r="E36">
        <v>168</v>
      </c>
      <c r="F36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784</v>
      </c>
      <c r="Y36">
        <v>0</v>
      </c>
      <c r="Z36" t="s">
        <v>561</v>
      </c>
      <c r="AA36">
        <f t="shared" si="2"/>
        <v>34</v>
      </c>
      <c r="AB36" t="s">
        <v>786</v>
      </c>
      <c r="AC36" s="70" t="s">
        <v>785</v>
      </c>
      <c r="AD36">
        <f t="shared" si="3"/>
        <v>32</v>
      </c>
      <c r="AE36" t="s">
        <v>786</v>
      </c>
      <c r="AF36">
        <v>2</v>
      </c>
      <c r="AG36" t="s">
        <v>561</v>
      </c>
      <c r="AH36">
        <f t="shared" si="4"/>
        <v>7</v>
      </c>
      <c r="AI36" t="s">
        <v>786</v>
      </c>
      <c r="AJ36">
        <v>3</v>
      </c>
      <c r="AK36" t="s">
        <v>561</v>
      </c>
      <c r="AL36">
        <f t="shared" si="5"/>
        <v>5</v>
      </c>
      <c r="AM36" t="s">
        <v>786</v>
      </c>
      <c r="AN36">
        <v>4</v>
      </c>
      <c r="AO36" t="s">
        <v>561</v>
      </c>
      <c r="AP36">
        <f t="shared" si="6"/>
        <v>9</v>
      </c>
      <c r="AQ36" t="s">
        <v>786</v>
      </c>
      <c r="AR36" s="70">
        <v>5</v>
      </c>
      <c r="AS36" s="70" t="s">
        <v>561</v>
      </c>
      <c r="AT36">
        <f t="shared" si="7"/>
        <v>9</v>
      </c>
      <c r="AU36" t="s">
        <v>786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787</v>
      </c>
    </row>
    <row r="37" spans="1:55" x14ac:dyDescent="0.25">
      <c r="B37">
        <v>35</v>
      </c>
      <c r="C37" s="70" t="s">
        <v>792</v>
      </c>
      <c r="D37" t="s">
        <v>749</v>
      </c>
      <c r="E37">
        <v>168</v>
      </c>
      <c r="F37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784</v>
      </c>
      <c r="Y37">
        <v>0</v>
      </c>
      <c r="Z37" t="s">
        <v>561</v>
      </c>
      <c r="AA37">
        <f t="shared" si="2"/>
        <v>32</v>
      </c>
      <c r="AB37" t="s">
        <v>786</v>
      </c>
      <c r="AC37" s="70" t="s">
        <v>785</v>
      </c>
      <c r="AD37">
        <f t="shared" si="3"/>
        <v>37</v>
      </c>
      <c r="AE37" t="s">
        <v>786</v>
      </c>
      <c r="AF37">
        <v>2</v>
      </c>
      <c r="AG37" t="s">
        <v>561</v>
      </c>
      <c r="AH37">
        <f t="shared" si="4"/>
        <v>9</v>
      </c>
      <c r="AI37" t="s">
        <v>786</v>
      </c>
      <c r="AJ37">
        <v>3</v>
      </c>
      <c r="AK37" t="s">
        <v>561</v>
      </c>
      <c r="AL37">
        <f t="shared" si="5"/>
        <v>5</v>
      </c>
      <c r="AM37" t="s">
        <v>786</v>
      </c>
      <c r="AN37">
        <v>4</v>
      </c>
      <c r="AO37" t="s">
        <v>561</v>
      </c>
      <c r="AP37">
        <f t="shared" si="6"/>
        <v>7</v>
      </c>
      <c r="AQ37" t="s">
        <v>786</v>
      </c>
      <c r="AR37" s="70">
        <v>5</v>
      </c>
      <c r="AS37" s="70" t="s">
        <v>561</v>
      </c>
      <c r="AT37">
        <f t="shared" si="7"/>
        <v>11</v>
      </c>
      <c r="AU37" t="s">
        <v>786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787</v>
      </c>
    </row>
    <row r="38" spans="1:55" x14ac:dyDescent="0.25">
      <c r="B38">
        <v>36</v>
      </c>
      <c r="C38" s="70" t="s">
        <v>792</v>
      </c>
      <c r="D38" t="s">
        <v>750</v>
      </c>
      <c r="E38">
        <v>168</v>
      </c>
      <c r="F38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784</v>
      </c>
      <c r="Y38">
        <v>0</v>
      </c>
      <c r="Z38" t="s">
        <v>561</v>
      </c>
      <c r="AA38">
        <f t="shared" si="2"/>
        <v>35</v>
      </c>
      <c r="AB38" t="s">
        <v>786</v>
      </c>
      <c r="AC38" s="70" t="s">
        <v>785</v>
      </c>
      <c r="AD38">
        <f t="shared" si="3"/>
        <v>34</v>
      </c>
      <c r="AE38" t="s">
        <v>786</v>
      </c>
      <c r="AF38">
        <v>2</v>
      </c>
      <c r="AG38" t="s">
        <v>561</v>
      </c>
      <c r="AH38">
        <f t="shared" si="4"/>
        <v>7</v>
      </c>
      <c r="AI38" t="s">
        <v>786</v>
      </c>
      <c r="AJ38">
        <v>3</v>
      </c>
      <c r="AK38" t="s">
        <v>561</v>
      </c>
      <c r="AL38">
        <f t="shared" si="5"/>
        <v>11</v>
      </c>
      <c r="AM38" t="s">
        <v>786</v>
      </c>
      <c r="AN38">
        <v>4</v>
      </c>
      <c r="AO38" t="s">
        <v>561</v>
      </c>
      <c r="AP38">
        <f t="shared" si="6"/>
        <v>12</v>
      </c>
      <c r="AQ38" t="s">
        <v>786</v>
      </c>
      <c r="AR38" s="70">
        <v>5</v>
      </c>
      <c r="AS38" s="70" t="s">
        <v>561</v>
      </c>
      <c r="AT38">
        <f t="shared" si="7"/>
        <v>4</v>
      </c>
      <c r="AU38" t="s">
        <v>786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787</v>
      </c>
    </row>
    <row r="39" spans="1:55" x14ac:dyDescent="0.25">
      <c r="B39">
        <v>37</v>
      </c>
      <c r="C39" s="70" t="s">
        <v>792</v>
      </c>
      <c r="D39" t="s">
        <v>751</v>
      </c>
      <c r="E39">
        <v>168</v>
      </c>
      <c r="F39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784</v>
      </c>
      <c r="Y39">
        <v>0</v>
      </c>
      <c r="Z39" t="s">
        <v>561</v>
      </c>
      <c r="AA39">
        <f t="shared" si="2"/>
        <v>32</v>
      </c>
      <c r="AB39" t="s">
        <v>786</v>
      </c>
      <c r="AC39" s="70" t="s">
        <v>785</v>
      </c>
      <c r="AD39">
        <f t="shared" si="3"/>
        <v>39</v>
      </c>
      <c r="AE39" t="s">
        <v>786</v>
      </c>
      <c r="AF39">
        <v>2</v>
      </c>
      <c r="AG39" t="s">
        <v>561</v>
      </c>
      <c r="AH39">
        <f t="shared" si="4"/>
        <v>5</v>
      </c>
      <c r="AI39" t="s">
        <v>786</v>
      </c>
      <c r="AJ39">
        <v>3</v>
      </c>
      <c r="AK39" t="s">
        <v>561</v>
      </c>
      <c r="AL39">
        <f t="shared" si="5"/>
        <v>8</v>
      </c>
      <c r="AM39" t="s">
        <v>786</v>
      </c>
      <c r="AN39">
        <v>4</v>
      </c>
      <c r="AO39" t="s">
        <v>561</v>
      </c>
      <c r="AP39">
        <f t="shared" si="6"/>
        <v>5</v>
      </c>
      <c r="AQ39" t="s">
        <v>786</v>
      </c>
      <c r="AR39" s="70">
        <v>5</v>
      </c>
      <c r="AS39" s="70" t="s">
        <v>561</v>
      </c>
      <c r="AT39">
        <f t="shared" si="7"/>
        <v>15</v>
      </c>
      <c r="AU39" t="s">
        <v>786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787</v>
      </c>
    </row>
    <row r="40" spans="1:55" x14ac:dyDescent="0.25">
      <c r="B40">
        <v>38</v>
      </c>
      <c r="C40" s="70" t="s">
        <v>792</v>
      </c>
      <c r="D40" t="s">
        <v>752</v>
      </c>
      <c r="E40">
        <v>168</v>
      </c>
      <c r="F40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784</v>
      </c>
      <c r="Y40">
        <v>0</v>
      </c>
      <c r="Z40" t="s">
        <v>561</v>
      </c>
      <c r="AA40">
        <f t="shared" si="2"/>
        <v>37</v>
      </c>
      <c r="AB40" t="s">
        <v>786</v>
      </c>
      <c r="AC40" s="70" t="s">
        <v>785</v>
      </c>
      <c r="AD40">
        <f t="shared" si="3"/>
        <v>36</v>
      </c>
      <c r="AE40" t="s">
        <v>786</v>
      </c>
      <c r="AF40">
        <v>2</v>
      </c>
      <c r="AG40" t="s">
        <v>561</v>
      </c>
      <c r="AH40">
        <f t="shared" si="4"/>
        <v>10</v>
      </c>
      <c r="AI40" t="s">
        <v>786</v>
      </c>
      <c r="AJ40">
        <v>3</v>
      </c>
      <c r="AK40" t="s">
        <v>561</v>
      </c>
      <c r="AL40">
        <f t="shared" si="5"/>
        <v>12</v>
      </c>
      <c r="AM40" t="s">
        <v>786</v>
      </c>
      <c r="AN40">
        <v>4</v>
      </c>
      <c r="AO40" t="s">
        <v>561</v>
      </c>
      <c r="AP40">
        <f t="shared" si="6"/>
        <v>4</v>
      </c>
      <c r="AQ40" t="s">
        <v>786</v>
      </c>
      <c r="AR40" s="70">
        <v>5</v>
      </c>
      <c r="AS40" s="70" t="s">
        <v>561</v>
      </c>
      <c r="AT40">
        <f t="shared" si="7"/>
        <v>12</v>
      </c>
      <c r="AU40" t="s">
        <v>786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787</v>
      </c>
    </row>
    <row r="41" spans="1:55" x14ac:dyDescent="0.25">
      <c r="B41">
        <v>39</v>
      </c>
      <c r="C41" s="70" t="s">
        <v>792</v>
      </c>
      <c r="D41" t="s">
        <v>753</v>
      </c>
      <c r="E41">
        <v>168</v>
      </c>
      <c r="F41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784</v>
      </c>
      <c r="Y41">
        <v>0</v>
      </c>
      <c r="Z41" t="s">
        <v>561</v>
      </c>
      <c r="AA41">
        <f t="shared" si="2"/>
        <v>33</v>
      </c>
      <c r="AB41" t="s">
        <v>786</v>
      </c>
      <c r="AC41" s="70" t="s">
        <v>785</v>
      </c>
      <c r="AD41">
        <f t="shared" si="3"/>
        <v>40</v>
      </c>
      <c r="AE41" t="s">
        <v>786</v>
      </c>
      <c r="AF41">
        <v>2</v>
      </c>
      <c r="AG41" t="s">
        <v>561</v>
      </c>
      <c r="AH41">
        <f t="shared" si="4"/>
        <v>9</v>
      </c>
      <c r="AI41" t="s">
        <v>786</v>
      </c>
      <c r="AJ41">
        <v>3</v>
      </c>
      <c r="AK41" t="s">
        <v>561</v>
      </c>
      <c r="AL41">
        <f t="shared" si="5"/>
        <v>7</v>
      </c>
      <c r="AM41" t="s">
        <v>786</v>
      </c>
      <c r="AN41">
        <v>4</v>
      </c>
      <c r="AO41" t="s">
        <v>561</v>
      </c>
      <c r="AP41">
        <f t="shared" si="6"/>
        <v>7</v>
      </c>
      <c r="AQ41" t="s">
        <v>786</v>
      </c>
      <c r="AR41" s="70">
        <v>5</v>
      </c>
      <c r="AS41" s="70" t="s">
        <v>561</v>
      </c>
      <c r="AT41">
        <f t="shared" si="7"/>
        <v>14</v>
      </c>
      <c r="AU41" t="s">
        <v>786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787</v>
      </c>
    </row>
    <row r="42" spans="1:55" x14ac:dyDescent="0.25">
      <c r="B42">
        <v>40</v>
      </c>
      <c r="C42" s="70" t="s">
        <v>792</v>
      </c>
      <c r="D42" t="s">
        <v>704</v>
      </c>
      <c r="E42">
        <v>168</v>
      </c>
      <c r="F4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784</v>
      </c>
      <c r="Y42">
        <v>0</v>
      </c>
      <c r="Z42" t="s">
        <v>561</v>
      </c>
      <c r="AA42">
        <f t="shared" si="2"/>
        <v>38</v>
      </c>
      <c r="AB42" t="s">
        <v>786</v>
      </c>
      <c r="AC42" s="70" t="s">
        <v>785</v>
      </c>
      <c r="AD42">
        <f t="shared" si="3"/>
        <v>37</v>
      </c>
      <c r="AE42" t="s">
        <v>786</v>
      </c>
      <c r="AF42">
        <v>2</v>
      </c>
      <c r="AG42" t="s">
        <v>561</v>
      </c>
      <c r="AH42">
        <f t="shared" si="4"/>
        <v>14</v>
      </c>
      <c r="AI42" t="s">
        <v>786</v>
      </c>
      <c r="AJ42">
        <v>3</v>
      </c>
      <c r="AK42" t="s">
        <v>561</v>
      </c>
      <c r="AL42">
        <f t="shared" si="5"/>
        <v>10</v>
      </c>
      <c r="AM42" t="s">
        <v>786</v>
      </c>
      <c r="AN42">
        <v>4</v>
      </c>
      <c r="AO42" t="s">
        <v>561</v>
      </c>
      <c r="AP42">
        <f t="shared" si="6"/>
        <v>6</v>
      </c>
      <c r="AQ42" t="s">
        <v>786</v>
      </c>
      <c r="AR42" s="70">
        <v>5</v>
      </c>
      <c r="AS42" s="70" t="s">
        <v>561</v>
      </c>
      <c r="AT42">
        <f t="shared" si="7"/>
        <v>7</v>
      </c>
      <c r="AU42" t="s">
        <v>786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787</v>
      </c>
    </row>
    <row r="43" spans="1:55" x14ac:dyDescent="0.25">
      <c r="B43">
        <v>41</v>
      </c>
      <c r="C43" s="70" t="s">
        <v>792</v>
      </c>
      <c r="D43" t="s">
        <v>754</v>
      </c>
      <c r="E43">
        <v>168</v>
      </c>
      <c r="F43">
        <f t="shared" si="11"/>
        <v>132</v>
      </c>
      <c r="G43" s="70">
        <v>35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784</v>
      </c>
      <c r="Y43">
        <v>0</v>
      </c>
      <c r="Z43" t="s">
        <v>561</v>
      </c>
      <c r="AA43">
        <f t="shared" si="2"/>
        <v>35</v>
      </c>
      <c r="AB43" t="s">
        <v>786</v>
      </c>
      <c r="AC43" s="70" t="s">
        <v>785</v>
      </c>
      <c r="AD43">
        <f t="shared" si="3"/>
        <v>42</v>
      </c>
      <c r="AE43" t="s">
        <v>786</v>
      </c>
      <c r="AF43">
        <v>2</v>
      </c>
      <c r="AG43" t="s">
        <v>561</v>
      </c>
      <c r="AH43">
        <f t="shared" si="4"/>
        <v>8</v>
      </c>
      <c r="AI43" t="s">
        <v>786</v>
      </c>
      <c r="AJ43">
        <v>3</v>
      </c>
      <c r="AK43" t="s">
        <v>561</v>
      </c>
      <c r="AL43">
        <f t="shared" si="5"/>
        <v>8</v>
      </c>
      <c r="AM43" t="s">
        <v>786</v>
      </c>
      <c r="AN43">
        <v>4</v>
      </c>
      <c r="AO43" t="s">
        <v>561</v>
      </c>
      <c r="AP43">
        <f t="shared" si="6"/>
        <v>8</v>
      </c>
      <c r="AQ43" t="s">
        <v>786</v>
      </c>
      <c r="AR43" s="70">
        <v>5</v>
      </c>
      <c r="AS43" s="70" t="s">
        <v>561</v>
      </c>
      <c r="AT43">
        <f t="shared" si="7"/>
        <v>11</v>
      </c>
      <c r="AU43" t="s">
        <v>786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787</v>
      </c>
    </row>
    <row r="44" spans="1:55" x14ac:dyDescent="0.25">
      <c r="A44" s="9" t="s">
        <v>562</v>
      </c>
      <c r="B44" s="9">
        <v>42</v>
      </c>
      <c r="C44" s="9" t="s">
        <v>675</v>
      </c>
      <c r="D44" s="9" t="s">
        <v>756</v>
      </c>
      <c r="E44" s="9">
        <v>168</v>
      </c>
      <c r="F44" s="7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9"/>
      <c r="Q44" s="9"/>
      <c r="R44" s="9"/>
      <c r="S44" s="9"/>
      <c r="T44" s="9"/>
      <c r="U44" s="9"/>
      <c r="V44" s="9"/>
      <c r="W44" s="9"/>
      <c r="X44" t="s">
        <v>784</v>
      </c>
      <c r="Y44">
        <v>0</v>
      </c>
      <c r="Z44" t="s">
        <v>561</v>
      </c>
      <c r="AA44">
        <f t="shared" si="2"/>
        <v>46</v>
      </c>
      <c r="AB44" t="s">
        <v>786</v>
      </c>
      <c r="AC44" s="70" t="s">
        <v>785</v>
      </c>
      <c r="AD44">
        <f t="shared" si="3"/>
        <v>45</v>
      </c>
      <c r="AE44" t="s">
        <v>786</v>
      </c>
      <c r="AF44">
        <v>2</v>
      </c>
      <c r="AG44" t="s">
        <v>561</v>
      </c>
      <c r="AH44">
        <f t="shared" si="4"/>
        <v>8</v>
      </c>
      <c r="AI44" t="s">
        <v>786</v>
      </c>
      <c r="AJ44">
        <v>3</v>
      </c>
      <c r="AK44" t="s">
        <v>561</v>
      </c>
      <c r="AL44">
        <f t="shared" si="5"/>
        <v>0</v>
      </c>
      <c r="AM44" t="s">
        <v>786</v>
      </c>
      <c r="AN44">
        <v>4</v>
      </c>
      <c r="AO44" t="s">
        <v>561</v>
      </c>
      <c r="AP44">
        <f t="shared" si="6"/>
        <v>5</v>
      </c>
      <c r="AQ44" t="s">
        <v>786</v>
      </c>
      <c r="AR44" s="70">
        <v>5</v>
      </c>
      <c r="AS44" s="70" t="s">
        <v>561</v>
      </c>
      <c r="AT44">
        <f t="shared" si="7"/>
        <v>0</v>
      </c>
      <c r="AU44" t="s">
        <v>786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787</v>
      </c>
    </row>
    <row r="45" spans="1:55" x14ac:dyDescent="0.25">
      <c r="B45">
        <v>43</v>
      </c>
      <c r="C45" s="70" t="s">
        <v>792</v>
      </c>
      <c r="D45" t="s">
        <v>757</v>
      </c>
      <c r="E45">
        <v>168</v>
      </c>
      <c r="F45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784</v>
      </c>
      <c r="Y45">
        <v>0</v>
      </c>
      <c r="Z45" t="s">
        <v>561</v>
      </c>
      <c r="AA45">
        <f t="shared" si="2"/>
        <v>37</v>
      </c>
      <c r="AB45" t="s">
        <v>786</v>
      </c>
      <c r="AC45" s="70" t="s">
        <v>785</v>
      </c>
      <c r="AD45">
        <f t="shared" si="3"/>
        <v>44</v>
      </c>
      <c r="AE45" t="s">
        <v>786</v>
      </c>
      <c r="AF45">
        <v>2</v>
      </c>
      <c r="AG45" t="s">
        <v>561</v>
      </c>
      <c r="AH45">
        <f t="shared" si="4"/>
        <v>8</v>
      </c>
      <c r="AI45" t="s">
        <v>786</v>
      </c>
      <c r="AJ45">
        <v>3</v>
      </c>
      <c r="AK45" t="s">
        <v>561</v>
      </c>
      <c r="AL45">
        <f t="shared" si="5"/>
        <v>8</v>
      </c>
      <c r="AM45" t="s">
        <v>786</v>
      </c>
      <c r="AN45">
        <v>4</v>
      </c>
      <c r="AO45" t="s">
        <v>561</v>
      </c>
      <c r="AP45">
        <f t="shared" si="6"/>
        <v>9</v>
      </c>
      <c r="AQ45" t="s">
        <v>786</v>
      </c>
      <c r="AR45" s="70">
        <v>5</v>
      </c>
      <c r="AS45" s="70" t="s">
        <v>561</v>
      </c>
      <c r="AT45">
        <f t="shared" si="7"/>
        <v>9</v>
      </c>
      <c r="AU45" t="s">
        <v>786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787</v>
      </c>
    </row>
    <row r="46" spans="1:55" x14ac:dyDescent="0.25">
      <c r="B46">
        <v>44</v>
      </c>
      <c r="C46" s="70" t="s">
        <v>792</v>
      </c>
      <c r="D46" t="s">
        <v>758</v>
      </c>
      <c r="E46">
        <v>168</v>
      </c>
      <c r="F46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784</v>
      </c>
      <c r="Y46">
        <v>0</v>
      </c>
      <c r="Z46" t="s">
        <v>561</v>
      </c>
      <c r="AA46">
        <f t="shared" si="2"/>
        <v>42</v>
      </c>
      <c r="AB46" t="s">
        <v>786</v>
      </c>
      <c r="AC46" s="70" t="s">
        <v>785</v>
      </c>
      <c r="AD46">
        <f t="shared" si="3"/>
        <v>40</v>
      </c>
      <c r="AE46" t="s">
        <v>786</v>
      </c>
      <c r="AF46">
        <v>2</v>
      </c>
      <c r="AG46" t="s">
        <v>561</v>
      </c>
      <c r="AH46">
        <f t="shared" si="4"/>
        <v>7</v>
      </c>
      <c r="AI46" t="s">
        <v>786</v>
      </c>
      <c r="AJ46">
        <v>3</v>
      </c>
      <c r="AK46" t="s">
        <v>561</v>
      </c>
      <c r="AL46">
        <f t="shared" si="5"/>
        <v>11</v>
      </c>
      <c r="AM46" t="s">
        <v>786</v>
      </c>
      <c r="AN46">
        <v>4</v>
      </c>
      <c r="AO46" t="s">
        <v>561</v>
      </c>
      <c r="AP46">
        <f t="shared" si="6"/>
        <v>9</v>
      </c>
      <c r="AQ46" t="s">
        <v>786</v>
      </c>
      <c r="AR46" s="70">
        <v>5</v>
      </c>
      <c r="AS46" s="70" t="s">
        <v>561</v>
      </c>
      <c r="AT46">
        <f t="shared" si="7"/>
        <v>10</v>
      </c>
      <c r="AU46" t="s">
        <v>786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787</v>
      </c>
    </row>
    <row r="47" spans="1:55" x14ac:dyDescent="0.25">
      <c r="B47">
        <v>45</v>
      </c>
      <c r="C47" s="70" t="s">
        <v>792</v>
      </c>
      <c r="D47" t="s">
        <v>759</v>
      </c>
      <c r="E47">
        <v>168</v>
      </c>
      <c r="F47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784</v>
      </c>
      <c r="Y47">
        <v>0</v>
      </c>
      <c r="Z47" t="s">
        <v>561</v>
      </c>
      <c r="AA47">
        <f t="shared" si="2"/>
        <v>38</v>
      </c>
      <c r="AB47" t="s">
        <v>786</v>
      </c>
      <c r="AC47" s="70" t="s">
        <v>785</v>
      </c>
      <c r="AD47">
        <f t="shared" si="3"/>
        <v>45</v>
      </c>
      <c r="AE47" t="s">
        <v>786</v>
      </c>
      <c r="AF47">
        <v>2</v>
      </c>
      <c r="AG47" t="s">
        <v>561</v>
      </c>
      <c r="AH47">
        <f t="shared" si="4"/>
        <v>8</v>
      </c>
      <c r="AI47" t="s">
        <v>786</v>
      </c>
      <c r="AJ47">
        <v>3</v>
      </c>
      <c r="AK47" t="s">
        <v>561</v>
      </c>
      <c r="AL47">
        <f t="shared" si="5"/>
        <v>7</v>
      </c>
      <c r="AM47" t="s">
        <v>786</v>
      </c>
      <c r="AN47">
        <v>4</v>
      </c>
      <c r="AO47" t="s">
        <v>561</v>
      </c>
      <c r="AP47">
        <f t="shared" si="6"/>
        <v>10</v>
      </c>
      <c r="AQ47" t="s">
        <v>786</v>
      </c>
      <c r="AR47" s="70">
        <v>5</v>
      </c>
      <c r="AS47" s="70" t="s">
        <v>561</v>
      </c>
      <c r="AT47">
        <f t="shared" si="7"/>
        <v>14</v>
      </c>
      <c r="AU47" t="s">
        <v>786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787</v>
      </c>
    </row>
    <row r="48" spans="1:55" x14ac:dyDescent="0.25">
      <c r="B48">
        <v>46</v>
      </c>
      <c r="C48" s="70" t="s">
        <v>792</v>
      </c>
      <c r="D48" t="s">
        <v>760</v>
      </c>
      <c r="E48">
        <v>168</v>
      </c>
      <c r="F48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784</v>
      </c>
      <c r="Y48">
        <v>0</v>
      </c>
      <c r="Z48" t="s">
        <v>561</v>
      </c>
      <c r="AA48">
        <f t="shared" si="2"/>
        <v>43</v>
      </c>
      <c r="AB48" t="s">
        <v>786</v>
      </c>
      <c r="AC48" s="70" t="s">
        <v>785</v>
      </c>
      <c r="AD48">
        <f t="shared" si="3"/>
        <v>42</v>
      </c>
      <c r="AE48" t="s">
        <v>786</v>
      </c>
      <c r="AF48">
        <v>2</v>
      </c>
      <c r="AG48" t="s">
        <v>561</v>
      </c>
      <c r="AH48">
        <f t="shared" si="4"/>
        <v>7</v>
      </c>
      <c r="AI48" t="s">
        <v>786</v>
      </c>
      <c r="AJ48">
        <v>3</v>
      </c>
      <c r="AK48" t="s">
        <v>561</v>
      </c>
      <c r="AL48">
        <f t="shared" si="5"/>
        <v>12</v>
      </c>
      <c r="AM48" t="s">
        <v>786</v>
      </c>
      <c r="AN48">
        <v>4</v>
      </c>
      <c r="AO48" t="s">
        <v>561</v>
      </c>
      <c r="AP48">
        <f t="shared" si="6"/>
        <v>7</v>
      </c>
      <c r="AQ48" t="s">
        <v>786</v>
      </c>
      <c r="AR48" s="70">
        <v>5</v>
      </c>
      <c r="AS48" s="70" t="s">
        <v>561</v>
      </c>
      <c r="AT48">
        <f t="shared" si="7"/>
        <v>15</v>
      </c>
      <c r="AU48" t="s">
        <v>786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787</v>
      </c>
    </row>
    <row r="49" spans="1:55" x14ac:dyDescent="0.25">
      <c r="B49">
        <v>47</v>
      </c>
      <c r="C49" s="70" t="s">
        <v>792</v>
      </c>
      <c r="D49" t="s">
        <v>761</v>
      </c>
      <c r="E49">
        <v>168</v>
      </c>
      <c r="F49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784</v>
      </c>
      <c r="Y49">
        <v>0</v>
      </c>
      <c r="Z49" t="s">
        <v>561</v>
      </c>
      <c r="AA49">
        <f t="shared" si="2"/>
        <v>40</v>
      </c>
      <c r="AB49" t="s">
        <v>786</v>
      </c>
      <c r="AC49" s="70" t="s">
        <v>785</v>
      </c>
      <c r="AD49">
        <f t="shared" si="3"/>
        <v>47</v>
      </c>
      <c r="AE49" t="s">
        <v>786</v>
      </c>
      <c r="AF49">
        <v>2</v>
      </c>
      <c r="AG49" t="s">
        <v>561</v>
      </c>
      <c r="AH49">
        <f t="shared" si="4"/>
        <v>9</v>
      </c>
      <c r="AI49" t="s">
        <v>786</v>
      </c>
      <c r="AJ49">
        <v>3</v>
      </c>
      <c r="AK49" t="s">
        <v>561</v>
      </c>
      <c r="AL49">
        <f t="shared" si="5"/>
        <v>7</v>
      </c>
      <c r="AM49" t="s">
        <v>786</v>
      </c>
      <c r="AN49">
        <v>4</v>
      </c>
      <c r="AO49" t="s">
        <v>561</v>
      </c>
      <c r="AP49">
        <f t="shared" si="6"/>
        <v>15</v>
      </c>
      <c r="AQ49" t="s">
        <v>786</v>
      </c>
      <c r="AR49" s="70">
        <v>5</v>
      </c>
      <c r="AS49" s="70" t="s">
        <v>561</v>
      </c>
      <c r="AT49">
        <f t="shared" si="7"/>
        <v>13</v>
      </c>
      <c r="AU49" t="s">
        <v>786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787</v>
      </c>
    </row>
    <row r="50" spans="1:55" x14ac:dyDescent="0.25">
      <c r="B50">
        <v>48</v>
      </c>
      <c r="C50" s="70" t="s">
        <v>792</v>
      </c>
      <c r="D50" t="s">
        <v>762</v>
      </c>
      <c r="E50">
        <v>168</v>
      </c>
      <c r="F50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784</v>
      </c>
      <c r="Y50">
        <v>0</v>
      </c>
      <c r="Z50" t="s">
        <v>561</v>
      </c>
      <c r="AA50">
        <f t="shared" si="2"/>
        <v>45</v>
      </c>
      <c r="AB50" t="s">
        <v>786</v>
      </c>
      <c r="AC50" s="70" t="s">
        <v>785</v>
      </c>
      <c r="AD50">
        <f t="shared" si="3"/>
        <v>44</v>
      </c>
      <c r="AE50" t="s">
        <v>786</v>
      </c>
      <c r="AF50">
        <v>2</v>
      </c>
      <c r="AG50" t="s">
        <v>561</v>
      </c>
      <c r="AH50">
        <f t="shared" si="4"/>
        <v>7</v>
      </c>
      <c r="AI50" t="s">
        <v>786</v>
      </c>
      <c r="AJ50">
        <v>3</v>
      </c>
      <c r="AK50" t="s">
        <v>561</v>
      </c>
      <c r="AL50">
        <f t="shared" si="5"/>
        <v>16</v>
      </c>
      <c r="AM50" t="s">
        <v>786</v>
      </c>
      <c r="AN50">
        <v>4</v>
      </c>
      <c r="AO50" t="s">
        <v>561</v>
      </c>
      <c r="AP50">
        <f t="shared" si="6"/>
        <v>9</v>
      </c>
      <c r="AQ50" t="s">
        <v>786</v>
      </c>
      <c r="AR50" s="70">
        <v>5</v>
      </c>
      <c r="AS50" s="70" t="s">
        <v>561</v>
      </c>
      <c r="AT50">
        <f t="shared" si="7"/>
        <v>10</v>
      </c>
      <c r="AU50" t="s">
        <v>786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787</v>
      </c>
    </row>
    <row r="51" spans="1:55" x14ac:dyDescent="0.25">
      <c r="B51">
        <v>49</v>
      </c>
      <c r="C51" s="70" t="s">
        <v>792</v>
      </c>
      <c r="D51" t="s">
        <v>763</v>
      </c>
      <c r="E51">
        <v>168</v>
      </c>
      <c r="F51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784</v>
      </c>
      <c r="Y51">
        <v>0</v>
      </c>
      <c r="Z51" t="s">
        <v>561</v>
      </c>
      <c r="AA51">
        <f t="shared" si="2"/>
        <v>41</v>
      </c>
      <c r="AB51" t="s">
        <v>786</v>
      </c>
      <c r="AC51" s="70" t="s">
        <v>785</v>
      </c>
      <c r="AD51">
        <f t="shared" si="3"/>
        <v>48</v>
      </c>
      <c r="AE51" t="s">
        <v>786</v>
      </c>
      <c r="AF51">
        <v>2</v>
      </c>
      <c r="AG51" t="s">
        <v>561</v>
      </c>
      <c r="AH51">
        <f t="shared" si="4"/>
        <v>9</v>
      </c>
      <c r="AI51" t="s">
        <v>786</v>
      </c>
      <c r="AJ51">
        <v>3</v>
      </c>
      <c r="AK51" t="s">
        <v>561</v>
      </c>
      <c r="AL51">
        <f t="shared" si="5"/>
        <v>16</v>
      </c>
      <c r="AM51" t="s">
        <v>786</v>
      </c>
      <c r="AN51">
        <v>4</v>
      </c>
      <c r="AO51" t="s">
        <v>561</v>
      </c>
      <c r="AP51">
        <f t="shared" si="6"/>
        <v>11</v>
      </c>
      <c r="AQ51" t="s">
        <v>786</v>
      </c>
      <c r="AR51" s="70">
        <v>5</v>
      </c>
      <c r="AS51" s="70" t="s">
        <v>561</v>
      </c>
      <c r="AT51">
        <f t="shared" si="7"/>
        <v>8</v>
      </c>
      <c r="AU51" t="s">
        <v>786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787</v>
      </c>
    </row>
    <row r="52" spans="1:55" x14ac:dyDescent="0.25">
      <c r="B52">
        <v>50</v>
      </c>
      <c r="C52" s="70" t="s">
        <v>792</v>
      </c>
      <c r="D52" t="s">
        <v>764</v>
      </c>
      <c r="E52">
        <v>168</v>
      </c>
      <c r="F5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784</v>
      </c>
      <c r="Y52">
        <v>0</v>
      </c>
      <c r="Z52" t="s">
        <v>561</v>
      </c>
      <c r="AA52">
        <f t="shared" si="2"/>
        <v>46</v>
      </c>
      <c r="AB52" t="s">
        <v>786</v>
      </c>
      <c r="AC52" s="70" t="s">
        <v>785</v>
      </c>
      <c r="AD52">
        <f t="shared" si="3"/>
        <v>45</v>
      </c>
      <c r="AE52" t="s">
        <v>786</v>
      </c>
      <c r="AF52">
        <v>2</v>
      </c>
      <c r="AG52" t="s">
        <v>561</v>
      </c>
      <c r="AH52">
        <f t="shared" si="4"/>
        <v>10</v>
      </c>
      <c r="AI52" t="s">
        <v>786</v>
      </c>
      <c r="AJ52">
        <v>3</v>
      </c>
      <c r="AK52" t="s">
        <v>561</v>
      </c>
      <c r="AL52">
        <f t="shared" si="5"/>
        <v>15</v>
      </c>
      <c r="AM52" t="s">
        <v>786</v>
      </c>
      <c r="AN52">
        <v>4</v>
      </c>
      <c r="AO52" t="s">
        <v>561</v>
      </c>
      <c r="AP52">
        <f t="shared" si="6"/>
        <v>10</v>
      </c>
      <c r="AQ52" t="s">
        <v>786</v>
      </c>
      <c r="AR52" s="70">
        <v>5</v>
      </c>
      <c r="AS52" s="70" t="s">
        <v>561</v>
      </c>
      <c r="AT52">
        <f t="shared" si="7"/>
        <v>3</v>
      </c>
      <c r="AU52" t="s">
        <v>786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787</v>
      </c>
    </row>
    <row r="53" spans="1:55" x14ac:dyDescent="0.25">
      <c r="B53">
        <v>51</v>
      </c>
      <c r="C53" s="70" t="s">
        <v>792</v>
      </c>
      <c r="D53" t="s">
        <v>765</v>
      </c>
      <c r="E53">
        <v>168</v>
      </c>
      <c r="F53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784</v>
      </c>
      <c r="Y53">
        <v>0</v>
      </c>
      <c r="Z53" t="s">
        <v>561</v>
      </c>
      <c r="AA53">
        <f t="shared" si="2"/>
        <v>43</v>
      </c>
      <c r="AB53" t="s">
        <v>786</v>
      </c>
      <c r="AC53" s="70" t="s">
        <v>785</v>
      </c>
      <c r="AD53">
        <f t="shared" si="3"/>
        <v>48</v>
      </c>
      <c r="AE53" t="s">
        <v>786</v>
      </c>
      <c r="AF53">
        <v>2</v>
      </c>
      <c r="AG53" t="s">
        <v>561</v>
      </c>
      <c r="AH53">
        <f t="shared" si="4"/>
        <v>16</v>
      </c>
      <c r="AI53" t="s">
        <v>786</v>
      </c>
      <c r="AJ53">
        <v>3</v>
      </c>
      <c r="AK53" t="s">
        <v>561</v>
      </c>
      <c r="AL53">
        <f t="shared" si="5"/>
        <v>11</v>
      </c>
      <c r="AM53" t="s">
        <v>786</v>
      </c>
      <c r="AN53">
        <v>4</v>
      </c>
      <c r="AO53" t="s">
        <v>561</v>
      </c>
      <c r="AP53">
        <f t="shared" si="6"/>
        <v>9</v>
      </c>
      <c r="AQ53" t="s">
        <v>786</v>
      </c>
      <c r="AR53" s="70">
        <v>5</v>
      </c>
      <c r="AS53" s="70" t="s">
        <v>561</v>
      </c>
      <c r="AT53">
        <f t="shared" si="7"/>
        <v>12</v>
      </c>
      <c r="AU53" t="s">
        <v>786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787</v>
      </c>
    </row>
    <row r="54" spans="1:55" x14ac:dyDescent="0.25">
      <c r="A54" s="9" t="s">
        <v>562</v>
      </c>
      <c r="B54" s="9">
        <v>52</v>
      </c>
      <c r="C54" s="9" t="s">
        <v>676</v>
      </c>
      <c r="D54" s="9" t="s">
        <v>766</v>
      </c>
      <c r="E54" s="9">
        <v>168</v>
      </c>
      <c r="F54" s="9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9"/>
      <c r="Q54" s="9"/>
      <c r="R54" s="9"/>
      <c r="S54" s="9"/>
      <c r="T54" s="9"/>
      <c r="U54" s="9"/>
      <c r="V54" s="9"/>
      <c r="W54" s="9"/>
      <c r="X54" t="s">
        <v>784</v>
      </c>
      <c r="Y54">
        <v>0</v>
      </c>
      <c r="Z54" t="s">
        <v>561</v>
      </c>
      <c r="AA54">
        <f t="shared" si="2"/>
        <v>40</v>
      </c>
      <c r="AB54" t="s">
        <v>786</v>
      </c>
      <c r="AC54" s="70" t="s">
        <v>785</v>
      </c>
      <c r="AD54">
        <f t="shared" si="3"/>
        <v>54</v>
      </c>
      <c r="AE54" t="s">
        <v>786</v>
      </c>
      <c r="AF54">
        <v>2</v>
      </c>
      <c r="AG54" t="s">
        <v>561</v>
      </c>
      <c r="AH54">
        <f t="shared" si="4"/>
        <v>14</v>
      </c>
      <c r="AI54" t="s">
        <v>786</v>
      </c>
      <c r="AJ54">
        <v>3</v>
      </c>
      <c r="AK54" t="s">
        <v>561</v>
      </c>
      <c r="AL54">
        <f t="shared" si="5"/>
        <v>8</v>
      </c>
      <c r="AM54" t="s">
        <v>786</v>
      </c>
      <c r="AN54">
        <v>4</v>
      </c>
      <c r="AO54" t="s">
        <v>561</v>
      </c>
      <c r="AP54">
        <f t="shared" si="6"/>
        <v>3</v>
      </c>
      <c r="AQ54" t="s">
        <v>786</v>
      </c>
      <c r="AR54" s="70">
        <v>5</v>
      </c>
      <c r="AS54" s="70" t="s">
        <v>561</v>
      </c>
      <c r="AT54">
        <f t="shared" si="7"/>
        <v>15</v>
      </c>
      <c r="AU54" t="s">
        <v>786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787</v>
      </c>
    </row>
    <row r="55" spans="1:55" x14ac:dyDescent="0.25">
      <c r="A55" s="9" t="s">
        <v>562</v>
      </c>
      <c r="B55" s="9">
        <v>53</v>
      </c>
      <c r="C55" s="9" t="s">
        <v>677</v>
      </c>
      <c r="D55" s="9" t="s">
        <v>767</v>
      </c>
      <c r="E55" s="9">
        <v>168</v>
      </c>
      <c r="F55" s="9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9"/>
      <c r="Q55" s="9"/>
      <c r="R55" s="9"/>
      <c r="S55" s="9"/>
      <c r="T55" s="9"/>
      <c r="U55" s="9"/>
      <c r="V55" s="9"/>
      <c r="W55" s="9"/>
      <c r="X55" t="s">
        <v>784</v>
      </c>
      <c r="Y55">
        <v>0</v>
      </c>
      <c r="Z55" t="s">
        <v>561</v>
      </c>
      <c r="AA55">
        <f t="shared" si="2"/>
        <v>50</v>
      </c>
      <c r="AB55" t="s">
        <v>786</v>
      </c>
      <c r="AC55" s="70" t="s">
        <v>785</v>
      </c>
      <c r="AD55">
        <f t="shared" si="3"/>
        <v>41</v>
      </c>
      <c r="AE55" t="s">
        <v>786</v>
      </c>
      <c r="AF55">
        <v>2</v>
      </c>
      <c r="AG55" t="s">
        <v>561</v>
      </c>
      <c r="AH55">
        <f t="shared" si="4"/>
        <v>19</v>
      </c>
      <c r="AI55" t="s">
        <v>786</v>
      </c>
      <c r="AJ55">
        <v>3</v>
      </c>
      <c r="AK55" t="s">
        <v>561</v>
      </c>
      <c r="AL55">
        <f t="shared" si="5"/>
        <v>11</v>
      </c>
      <c r="AM55" t="s">
        <v>786</v>
      </c>
      <c r="AN55">
        <v>4</v>
      </c>
      <c r="AO55" t="s">
        <v>561</v>
      </c>
      <c r="AP55">
        <f t="shared" si="6"/>
        <v>4</v>
      </c>
      <c r="AQ55" t="s">
        <v>786</v>
      </c>
      <c r="AR55" s="70">
        <v>5</v>
      </c>
      <c r="AS55" s="70" t="s">
        <v>561</v>
      </c>
      <c r="AT55">
        <f t="shared" si="7"/>
        <v>4</v>
      </c>
      <c r="AU55" t="s">
        <v>786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787</v>
      </c>
    </row>
    <row r="56" spans="1:55" x14ac:dyDescent="0.25">
      <c r="A56" s="9" t="s">
        <v>562</v>
      </c>
      <c r="B56" s="9">
        <v>54</v>
      </c>
      <c r="C56" s="9" t="s">
        <v>678</v>
      </c>
      <c r="D56" s="9" t="s">
        <v>768</v>
      </c>
      <c r="E56" s="9">
        <v>168</v>
      </c>
      <c r="F56" s="9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9"/>
      <c r="Q56" s="9"/>
      <c r="R56" s="9"/>
      <c r="S56" s="9"/>
      <c r="T56" s="9"/>
      <c r="U56" s="9"/>
      <c r="V56" s="9"/>
      <c r="W56" s="9"/>
      <c r="X56" t="s">
        <v>784</v>
      </c>
      <c r="Y56">
        <v>0</v>
      </c>
      <c r="Z56" t="s">
        <v>561</v>
      </c>
      <c r="AA56">
        <f t="shared" si="2"/>
        <v>51</v>
      </c>
      <c r="AB56" t="s">
        <v>786</v>
      </c>
      <c r="AC56" s="70" t="s">
        <v>785</v>
      </c>
      <c r="AD56">
        <f t="shared" si="3"/>
        <v>58</v>
      </c>
      <c r="AE56" t="s">
        <v>786</v>
      </c>
      <c r="AF56">
        <v>2</v>
      </c>
      <c r="AG56" t="s">
        <v>561</v>
      </c>
      <c r="AH56">
        <f t="shared" si="4"/>
        <v>17</v>
      </c>
      <c r="AI56" t="s">
        <v>786</v>
      </c>
      <c r="AJ56">
        <v>3</v>
      </c>
      <c r="AK56" t="s">
        <v>561</v>
      </c>
      <c r="AL56">
        <f t="shared" si="5"/>
        <v>19</v>
      </c>
      <c r="AM56" t="s">
        <v>786</v>
      </c>
      <c r="AN56">
        <v>4</v>
      </c>
      <c r="AO56" t="s">
        <v>561</v>
      </c>
      <c r="AP56">
        <f t="shared" si="6"/>
        <v>16</v>
      </c>
      <c r="AQ56" t="s">
        <v>786</v>
      </c>
      <c r="AR56" s="70">
        <v>5</v>
      </c>
      <c r="AS56" s="70" t="s">
        <v>561</v>
      </c>
      <c r="AT56">
        <f t="shared" si="7"/>
        <v>1</v>
      </c>
      <c r="AU56" t="s">
        <v>786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787</v>
      </c>
    </row>
    <row r="57" spans="1:55" x14ac:dyDescent="0.25">
      <c r="A57" s="9" t="s">
        <v>562</v>
      </c>
      <c r="B57" s="9">
        <v>55</v>
      </c>
      <c r="C57" s="9" t="s">
        <v>679</v>
      </c>
      <c r="D57" s="9" t="s">
        <v>769</v>
      </c>
      <c r="E57" s="9">
        <v>168</v>
      </c>
      <c r="F57" s="9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9"/>
      <c r="Q57" s="9"/>
      <c r="R57" s="9"/>
      <c r="S57" s="9"/>
      <c r="T57" s="9"/>
      <c r="U57" s="9"/>
      <c r="V57" s="9"/>
      <c r="W57" s="9"/>
      <c r="X57" t="s">
        <v>784</v>
      </c>
      <c r="Y57">
        <v>0</v>
      </c>
      <c r="Z57" t="s">
        <v>561</v>
      </c>
      <c r="AA57">
        <f t="shared" si="2"/>
        <v>43</v>
      </c>
      <c r="AB57" t="s">
        <v>786</v>
      </c>
      <c r="AC57" s="70" t="s">
        <v>785</v>
      </c>
      <c r="AD57">
        <f t="shared" si="3"/>
        <v>46</v>
      </c>
      <c r="AE57" t="s">
        <v>786</v>
      </c>
      <c r="AF57">
        <v>2</v>
      </c>
      <c r="AG57" t="s">
        <v>561</v>
      </c>
      <c r="AH57">
        <f t="shared" si="4"/>
        <v>17</v>
      </c>
      <c r="AI57" t="s">
        <v>786</v>
      </c>
      <c r="AJ57">
        <v>3</v>
      </c>
      <c r="AK57" t="s">
        <v>561</v>
      </c>
      <c r="AL57">
        <f t="shared" si="5"/>
        <v>15</v>
      </c>
      <c r="AM57" t="s">
        <v>786</v>
      </c>
      <c r="AN57">
        <v>4</v>
      </c>
      <c r="AO57" t="s">
        <v>561</v>
      </c>
      <c r="AP57">
        <f t="shared" si="6"/>
        <v>13</v>
      </c>
      <c r="AQ57" t="s">
        <v>786</v>
      </c>
      <c r="AR57" s="70">
        <v>5</v>
      </c>
      <c r="AS57" s="70" t="s">
        <v>561</v>
      </c>
      <c r="AT57">
        <f t="shared" si="7"/>
        <v>15</v>
      </c>
      <c r="AU57" t="s">
        <v>786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787</v>
      </c>
    </row>
    <row r="58" spans="1:55" x14ac:dyDescent="0.25">
      <c r="A58" s="9" t="s">
        <v>562</v>
      </c>
      <c r="B58" s="9">
        <v>56</v>
      </c>
      <c r="C58" s="9" t="s">
        <v>680</v>
      </c>
      <c r="D58" s="9" t="s">
        <v>770</v>
      </c>
      <c r="E58" s="9">
        <v>168</v>
      </c>
      <c r="F58" s="9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9"/>
      <c r="Q58" s="9"/>
      <c r="R58" s="9"/>
      <c r="S58" s="9"/>
      <c r="T58" s="9"/>
      <c r="U58" s="9"/>
      <c r="V58" s="9"/>
      <c r="W58" s="9"/>
      <c r="X58" t="s">
        <v>784</v>
      </c>
      <c r="Y58">
        <v>0</v>
      </c>
      <c r="Z58" t="s">
        <v>561</v>
      </c>
      <c r="AA58">
        <f t="shared" si="2"/>
        <v>50</v>
      </c>
      <c r="AB58" t="s">
        <v>786</v>
      </c>
      <c r="AC58" s="70" t="s">
        <v>785</v>
      </c>
      <c r="AD58">
        <f t="shared" si="3"/>
        <v>59</v>
      </c>
      <c r="AE58" t="s">
        <v>786</v>
      </c>
      <c r="AF58">
        <v>2</v>
      </c>
      <c r="AG58" t="s">
        <v>561</v>
      </c>
      <c r="AH58">
        <f t="shared" si="4"/>
        <v>8</v>
      </c>
      <c r="AI58" t="s">
        <v>786</v>
      </c>
      <c r="AJ58">
        <v>3</v>
      </c>
      <c r="AK58" t="s">
        <v>561</v>
      </c>
      <c r="AL58">
        <f t="shared" si="5"/>
        <v>15</v>
      </c>
      <c r="AM58" t="s">
        <v>786</v>
      </c>
      <c r="AN58">
        <v>4</v>
      </c>
      <c r="AO58" t="s">
        <v>561</v>
      </c>
      <c r="AP58">
        <f t="shared" si="6"/>
        <v>1</v>
      </c>
      <c r="AQ58" t="s">
        <v>786</v>
      </c>
      <c r="AR58" s="70">
        <v>5</v>
      </c>
      <c r="AS58" s="70" t="s">
        <v>561</v>
      </c>
      <c r="AT58">
        <f t="shared" si="7"/>
        <v>18</v>
      </c>
      <c r="AU58" t="s">
        <v>786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787</v>
      </c>
    </row>
    <row r="59" spans="1:55" x14ac:dyDescent="0.25">
      <c r="A59" s="9" t="s">
        <v>562</v>
      </c>
      <c r="B59" s="9">
        <v>57</v>
      </c>
      <c r="C59" s="9" t="s">
        <v>681</v>
      </c>
      <c r="D59" s="9" t="s">
        <v>771</v>
      </c>
      <c r="E59" s="9">
        <v>168</v>
      </c>
      <c r="F59" s="9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9"/>
      <c r="Q59" s="9"/>
      <c r="R59" s="9"/>
      <c r="S59" s="9"/>
      <c r="T59" s="9"/>
      <c r="U59" s="9"/>
      <c r="V59" s="9"/>
      <c r="W59" s="9"/>
      <c r="X59" t="s">
        <v>784</v>
      </c>
      <c r="Y59">
        <v>0</v>
      </c>
      <c r="Z59" t="s">
        <v>561</v>
      </c>
      <c r="AA59">
        <f t="shared" si="2"/>
        <v>53</v>
      </c>
      <c r="AB59" t="s">
        <v>786</v>
      </c>
      <c r="AC59" s="70" t="s">
        <v>785</v>
      </c>
      <c r="AD59">
        <f t="shared" si="3"/>
        <v>50</v>
      </c>
      <c r="AE59" t="s">
        <v>786</v>
      </c>
      <c r="AF59">
        <v>2</v>
      </c>
      <c r="AG59" t="s">
        <v>561</v>
      </c>
      <c r="AH59">
        <f t="shared" si="4"/>
        <v>17</v>
      </c>
      <c r="AI59" t="s">
        <v>786</v>
      </c>
      <c r="AJ59">
        <v>3</v>
      </c>
      <c r="AK59" t="s">
        <v>561</v>
      </c>
      <c r="AL59">
        <f t="shared" si="5"/>
        <v>15</v>
      </c>
      <c r="AM59" t="s">
        <v>786</v>
      </c>
      <c r="AN59">
        <v>4</v>
      </c>
      <c r="AO59" t="s">
        <v>561</v>
      </c>
      <c r="AP59">
        <f t="shared" si="6"/>
        <v>16</v>
      </c>
      <c r="AQ59" t="s">
        <v>786</v>
      </c>
      <c r="AR59" s="70">
        <v>5</v>
      </c>
      <c r="AS59" s="70" t="s">
        <v>561</v>
      </c>
      <c r="AT59">
        <f t="shared" si="7"/>
        <v>5</v>
      </c>
      <c r="AU59" t="s">
        <v>786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787</v>
      </c>
    </row>
    <row r="60" spans="1:55" x14ac:dyDescent="0.25">
      <c r="A60" s="9" t="s">
        <v>562</v>
      </c>
      <c r="B60" s="9">
        <v>58</v>
      </c>
      <c r="C60" s="9" t="s">
        <v>682</v>
      </c>
      <c r="D60" s="9" t="s">
        <v>772</v>
      </c>
      <c r="E60" s="9">
        <v>168</v>
      </c>
      <c r="F60" s="9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9"/>
      <c r="Q60" s="9"/>
      <c r="R60" s="9"/>
      <c r="S60" s="9"/>
      <c r="T60" s="9"/>
      <c r="U60" s="9"/>
      <c r="V60" s="9"/>
      <c r="W60" s="9"/>
      <c r="X60" t="s">
        <v>784</v>
      </c>
      <c r="Y60">
        <v>0</v>
      </c>
      <c r="Z60" t="s">
        <v>561</v>
      </c>
      <c r="AA60">
        <f t="shared" si="2"/>
        <v>45</v>
      </c>
      <c r="AB60" t="s">
        <v>786</v>
      </c>
      <c r="AC60" s="70" t="s">
        <v>785</v>
      </c>
      <c r="AD60">
        <f t="shared" si="3"/>
        <v>57</v>
      </c>
      <c r="AE60" t="s">
        <v>786</v>
      </c>
      <c r="AF60">
        <v>2</v>
      </c>
      <c r="AG60" t="s">
        <v>561</v>
      </c>
      <c r="AH60">
        <f t="shared" si="4"/>
        <v>19</v>
      </c>
      <c r="AI60" t="s">
        <v>786</v>
      </c>
      <c r="AJ60">
        <v>3</v>
      </c>
      <c r="AK60" t="s">
        <v>561</v>
      </c>
      <c r="AL60">
        <f t="shared" si="5"/>
        <v>7</v>
      </c>
      <c r="AM60" t="s">
        <v>786</v>
      </c>
      <c r="AN60">
        <v>4</v>
      </c>
      <c r="AO60" t="s">
        <v>561</v>
      </c>
      <c r="AP60">
        <f t="shared" si="6"/>
        <v>19</v>
      </c>
      <c r="AQ60" t="s">
        <v>786</v>
      </c>
      <c r="AR60" s="70">
        <v>5</v>
      </c>
      <c r="AS60" s="70" t="s">
        <v>561</v>
      </c>
      <c r="AT60">
        <f t="shared" si="7"/>
        <v>19</v>
      </c>
      <c r="AU60" t="s">
        <v>786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787</v>
      </c>
    </row>
    <row r="61" spans="1:55" x14ac:dyDescent="0.25">
      <c r="A61" s="9" t="s">
        <v>562</v>
      </c>
      <c r="B61" s="9">
        <v>59</v>
      </c>
      <c r="C61" s="9" t="s">
        <v>683</v>
      </c>
      <c r="D61" s="9" t="s">
        <v>773</v>
      </c>
      <c r="E61" s="9">
        <v>168</v>
      </c>
      <c r="F61" s="9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9"/>
      <c r="Q61" s="9"/>
      <c r="R61" s="9"/>
      <c r="S61" s="9"/>
      <c r="T61" s="9"/>
      <c r="U61" s="9"/>
      <c r="V61" s="9"/>
      <c r="W61" s="9"/>
      <c r="X61" t="s">
        <v>784</v>
      </c>
      <c r="Y61">
        <v>0</v>
      </c>
      <c r="Z61" t="s">
        <v>561</v>
      </c>
      <c r="AA61">
        <f t="shared" si="2"/>
        <v>58</v>
      </c>
      <c r="AB61" t="s">
        <v>786</v>
      </c>
      <c r="AC61" s="70" t="s">
        <v>785</v>
      </c>
      <c r="AD61">
        <f t="shared" si="3"/>
        <v>50</v>
      </c>
      <c r="AE61" t="s">
        <v>786</v>
      </c>
      <c r="AF61">
        <v>2</v>
      </c>
      <c r="AG61" t="s">
        <v>561</v>
      </c>
      <c r="AH61">
        <f t="shared" si="4"/>
        <v>15</v>
      </c>
      <c r="AI61" t="s">
        <v>786</v>
      </c>
      <c r="AJ61">
        <v>3</v>
      </c>
      <c r="AK61" t="s">
        <v>561</v>
      </c>
      <c r="AL61">
        <f t="shared" si="5"/>
        <v>7</v>
      </c>
      <c r="AM61" t="s">
        <v>786</v>
      </c>
      <c r="AN61">
        <v>4</v>
      </c>
      <c r="AO61" t="s">
        <v>561</v>
      </c>
      <c r="AP61">
        <f t="shared" si="6"/>
        <v>16</v>
      </c>
      <c r="AQ61" t="s">
        <v>786</v>
      </c>
      <c r="AR61" s="70">
        <v>5</v>
      </c>
      <c r="AS61" s="70" t="s">
        <v>561</v>
      </c>
      <c r="AT61">
        <f t="shared" si="7"/>
        <v>18</v>
      </c>
      <c r="AU61" t="s">
        <v>786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787</v>
      </c>
    </row>
    <row r="62" spans="1:55" x14ac:dyDescent="0.25">
      <c r="A62" s="9" t="s">
        <v>562</v>
      </c>
      <c r="B62" s="9">
        <v>60</v>
      </c>
      <c r="C62" s="9" t="s">
        <v>684</v>
      </c>
      <c r="D62" s="9" t="s">
        <v>774</v>
      </c>
      <c r="E62" s="9">
        <v>168</v>
      </c>
      <c r="F62" s="9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9"/>
      <c r="Q62" s="9"/>
      <c r="R62" s="9"/>
      <c r="S62" s="9"/>
      <c r="T62" s="9"/>
      <c r="U62" s="9"/>
      <c r="V62" s="9"/>
      <c r="W62" s="9"/>
      <c r="X62" t="s">
        <v>784</v>
      </c>
      <c r="Y62">
        <v>0</v>
      </c>
      <c r="Z62" t="s">
        <v>561</v>
      </c>
      <c r="AA62">
        <f t="shared" si="2"/>
        <v>55</v>
      </c>
      <c r="AB62" t="s">
        <v>786</v>
      </c>
      <c r="AC62" s="70" t="s">
        <v>785</v>
      </c>
      <c r="AD62">
        <f t="shared" si="3"/>
        <v>48</v>
      </c>
      <c r="AE62" t="s">
        <v>786</v>
      </c>
      <c r="AF62">
        <v>2</v>
      </c>
      <c r="AG62" t="s">
        <v>561</v>
      </c>
      <c r="AH62">
        <f t="shared" si="4"/>
        <v>18</v>
      </c>
      <c r="AI62" t="s">
        <v>786</v>
      </c>
      <c r="AJ62">
        <v>3</v>
      </c>
      <c r="AK62" t="s">
        <v>561</v>
      </c>
      <c r="AL62">
        <f t="shared" si="5"/>
        <v>5</v>
      </c>
      <c r="AM62" t="s">
        <v>786</v>
      </c>
      <c r="AN62">
        <v>4</v>
      </c>
      <c r="AO62" t="s">
        <v>561</v>
      </c>
      <c r="AP62">
        <f t="shared" si="6"/>
        <v>18</v>
      </c>
      <c r="AQ62" t="s">
        <v>786</v>
      </c>
      <c r="AR62" s="70">
        <v>5</v>
      </c>
      <c r="AS62" s="70" t="s">
        <v>561</v>
      </c>
      <c r="AT62">
        <f t="shared" si="7"/>
        <v>17</v>
      </c>
      <c r="AU62" t="s">
        <v>786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787</v>
      </c>
    </row>
    <row r="63" spans="1:55" x14ac:dyDescent="0.25">
      <c r="A63" s="9" t="s">
        <v>660</v>
      </c>
      <c r="B63" s="9">
        <v>61</v>
      </c>
      <c r="C63" t="s">
        <v>685</v>
      </c>
      <c r="E63">
        <v>24</v>
      </c>
      <c r="F63">
        <v>280</v>
      </c>
      <c r="X63" t="s">
        <v>784</v>
      </c>
      <c r="Y63">
        <v>1</v>
      </c>
      <c r="Z63" t="s">
        <v>561</v>
      </c>
      <c r="AA63">
        <f t="shared" ref="AA63:AA83" si="14">G63</f>
        <v>0</v>
      </c>
      <c r="AB63" t="s">
        <v>786</v>
      </c>
      <c r="AC63" s="70" t="s">
        <v>785</v>
      </c>
      <c r="AD63">
        <f t="shared" ref="AD63:AD83" si="15">H63</f>
        <v>0</v>
      </c>
      <c r="AE63" t="s">
        <v>786</v>
      </c>
      <c r="AF63">
        <v>3</v>
      </c>
      <c r="AG63" t="s">
        <v>561</v>
      </c>
      <c r="AH63">
        <f t="shared" ref="AH63:AH83" si="16">I63</f>
        <v>0</v>
      </c>
      <c r="AI63" t="s">
        <v>786</v>
      </c>
      <c r="AJ63">
        <v>4</v>
      </c>
      <c r="AK63" t="s">
        <v>561</v>
      </c>
      <c r="AL63">
        <f t="shared" ref="AL63:AL83" si="17">J63</f>
        <v>0</v>
      </c>
      <c r="AM63" t="s">
        <v>786</v>
      </c>
      <c r="AN63">
        <v>5</v>
      </c>
      <c r="AO63" t="s">
        <v>561</v>
      </c>
      <c r="AP63">
        <f t="shared" ref="AP63:AP83" si="18">K63</f>
        <v>0</v>
      </c>
      <c r="AQ63" t="s">
        <v>786</v>
      </c>
      <c r="AR63" s="70">
        <v>6</v>
      </c>
      <c r="AS63" s="70" t="s">
        <v>561</v>
      </c>
      <c r="AT63">
        <f t="shared" ref="AT63:AT83" si="19">L63</f>
        <v>0</v>
      </c>
      <c r="AU63" t="s">
        <v>786</v>
      </c>
      <c r="AV63">
        <v>7</v>
      </c>
      <c r="AW63" t="s">
        <v>561</v>
      </c>
      <c r="AX63">
        <f t="shared" ref="AX63:AX83" si="20">M63</f>
        <v>0</v>
      </c>
      <c r="AY63" t="str">
        <f t="shared" ref="AY63:AY83" si="21">AI63</f>
        <v>),(</v>
      </c>
      <c r="AZ63">
        <v>8</v>
      </c>
      <c r="BA63" t="s">
        <v>561</v>
      </c>
      <c r="BB63">
        <f t="shared" ref="BB63:BB83" si="22">N63</f>
        <v>0</v>
      </c>
      <c r="BC63" t="s">
        <v>787</v>
      </c>
    </row>
    <row r="64" spans="1:55" x14ac:dyDescent="0.25">
      <c r="A64" s="9" t="s">
        <v>660</v>
      </c>
      <c r="B64" s="9">
        <v>62</v>
      </c>
      <c r="C64" t="s">
        <v>686</v>
      </c>
      <c r="E64">
        <v>24</v>
      </c>
      <c r="F64">
        <v>350</v>
      </c>
      <c r="X64" t="s">
        <v>784</v>
      </c>
      <c r="Y64">
        <v>2</v>
      </c>
      <c r="Z64" t="s">
        <v>561</v>
      </c>
      <c r="AA64">
        <f t="shared" si="14"/>
        <v>0</v>
      </c>
      <c r="AB64" t="s">
        <v>786</v>
      </c>
      <c r="AC64" s="70" t="s">
        <v>785</v>
      </c>
      <c r="AD64">
        <f t="shared" si="15"/>
        <v>0</v>
      </c>
      <c r="AE64" t="s">
        <v>786</v>
      </c>
      <c r="AF64">
        <v>4</v>
      </c>
      <c r="AG64" t="s">
        <v>561</v>
      </c>
      <c r="AH64">
        <f t="shared" si="16"/>
        <v>0</v>
      </c>
      <c r="AI64" t="s">
        <v>786</v>
      </c>
      <c r="AJ64">
        <v>5</v>
      </c>
      <c r="AK64" t="s">
        <v>561</v>
      </c>
      <c r="AL64">
        <f t="shared" si="17"/>
        <v>0</v>
      </c>
      <c r="AM64" t="s">
        <v>786</v>
      </c>
      <c r="AN64">
        <v>6</v>
      </c>
      <c r="AO64" t="s">
        <v>561</v>
      </c>
      <c r="AP64">
        <f t="shared" si="18"/>
        <v>0</v>
      </c>
      <c r="AQ64" t="s">
        <v>786</v>
      </c>
      <c r="AR64" s="70">
        <v>7</v>
      </c>
      <c r="AS64" s="70" t="s">
        <v>561</v>
      </c>
      <c r="AT64">
        <f t="shared" si="19"/>
        <v>0</v>
      </c>
      <c r="AU64" t="s">
        <v>786</v>
      </c>
      <c r="AV64">
        <v>8</v>
      </c>
      <c r="AW64" t="s">
        <v>561</v>
      </c>
      <c r="AX64">
        <f t="shared" si="20"/>
        <v>0</v>
      </c>
      <c r="AY64" t="str">
        <f t="shared" si="21"/>
        <v>),(</v>
      </c>
      <c r="AZ64">
        <v>9</v>
      </c>
      <c r="BA64" t="s">
        <v>561</v>
      </c>
      <c r="BB64">
        <f t="shared" si="22"/>
        <v>0</v>
      </c>
      <c r="BC64" t="s">
        <v>787</v>
      </c>
    </row>
    <row r="65" spans="1:55" x14ac:dyDescent="0.25">
      <c r="A65" s="9" t="s">
        <v>660</v>
      </c>
      <c r="B65" s="9">
        <v>63</v>
      </c>
      <c r="C65" t="s">
        <v>687</v>
      </c>
      <c r="E65">
        <v>24</v>
      </c>
      <c r="F65">
        <v>440</v>
      </c>
      <c r="X65" t="s">
        <v>784</v>
      </c>
      <c r="Y65">
        <v>3</v>
      </c>
      <c r="Z65" t="s">
        <v>561</v>
      </c>
      <c r="AA65">
        <f t="shared" si="14"/>
        <v>0</v>
      </c>
      <c r="AB65" t="s">
        <v>786</v>
      </c>
      <c r="AC65" s="70" t="s">
        <v>785</v>
      </c>
      <c r="AD65">
        <f t="shared" si="15"/>
        <v>0</v>
      </c>
      <c r="AE65" t="s">
        <v>786</v>
      </c>
      <c r="AF65">
        <v>5</v>
      </c>
      <c r="AG65" t="s">
        <v>561</v>
      </c>
      <c r="AH65">
        <f t="shared" si="16"/>
        <v>0</v>
      </c>
      <c r="AI65" t="s">
        <v>786</v>
      </c>
      <c r="AJ65">
        <v>6</v>
      </c>
      <c r="AK65" t="s">
        <v>561</v>
      </c>
      <c r="AL65">
        <f t="shared" si="17"/>
        <v>0</v>
      </c>
      <c r="AM65" t="s">
        <v>786</v>
      </c>
      <c r="AN65">
        <v>7</v>
      </c>
      <c r="AO65" t="s">
        <v>561</v>
      </c>
      <c r="AP65">
        <f t="shared" si="18"/>
        <v>0</v>
      </c>
      <c r="AQ65" t="s">
        <v>786</v>
      </c>
      <c r="AR65" s="70">
        <v>8</v>
      </c>
      <c r="AS65" s="70" t="s">
        <v>561</v>
      </c>
      <c r="AT65">
        <f t="shared" si="19"/>
        <v>0</v>
      </c>
      <c r="AU65" t="s">
        <v>786</v>
      </c>
      <c r="AV65">
        <v>9</v>
      </c>
      <c r="AW65" t="s">
        <v>561</v>
      </c>
      <c r="AX65">
        <f t="shared" si="20"/>
        <v>0</v>
      </c>
      <c r="AY65" t="str">
        <f t="shared" si="21"/>
        <v>),(</v>
      </c>
      <c r="AZ65">
        <v>10</v>
      </c>
      <c r="BA65" t="s">
        <v>561</v>
      </c>
      <c r="BB65">
        <f t="shared" si="22"/>
        <v>0</v>
      </c>
      <c r="BC65" t="s">
        <v>787</v>
      </c>
    </row>
    <row r="66" spans="1:55" x14ac:dyDescent="0.25">
      <c r="A66" s="9" t="s">
        <v>660</v>
      </c>
      <c r="B66" s="9">
        <v>64</v>
      </c>
      <c r="C66" t="s">
        <v>688</v>
      </c>
      <c r="E66">
        <v>24</v>
      </c>
      <c r="F66">
        <v>450</v>
      </c>
      <c r="X66" t="s">
        <v>784</v>
      </c>
      <c r="Y66">
        <v>4</v>
      </c>
      <c r="Z66" t="s">
        <v>561</v>
      </c>
      <c r="AA66">
        <f t="shared" si="14"/>
        <v>0</v>
      </c>
      <c r="AB66" t="s">
        <v>786</v>
      </c>
      <c r="AC66" s="70" t="s">
        <v>785</v>
      </c>
      <c r="AD66">
        <f t="shared" si="15"/>
        <v>0</v>
      </c>
      <c r="AE66" t="s">
        <v>786</v>
      </c>
      <c r="AF66">
        <v>6</v>
      </c>
      <c r="AG66" t="s">
        <v>561</v>
      </c>
      <c r="AH66">
        <f t="shared" si="16"/>
        <v>0</v>
      </c>
      <c r="AI66" t="s">
        <v>786</v>
      </c>
      <c r="AJ66">
        <v>7</v>
      </c>
      <c r="AK66" t="s">
        <v>561</v>
      </c>
      <c r="AL66">
        <f t="shared" si="17"/>
        <v>0</v>
      </c>
      <c r="AM66" t="s">
        <v>786</v>
      </c>
      <c r="AN66">
        <v>8</v>
      </c>
      <c r="AO66" t="s">
        <v>561</v>
      </c>
      <c r="AP66">
        <f t="shared" si="18"/>
        <v>0</v>
      </c>
      <c r="AQ66" t="s">
        <v>786</v>
      </c>
      <c r="AR66" s="70">
        <v>9</v>
      </c>
      <c r="AS66" s="70" t="s">
        <v>561</v>
      </c>
      <c r="AT66">
        <f t="shared" si="19"/>
        <v>0</v>
      </c>
      <c r="AU66" t="s">
        <v>786</v>
      </c>
      <c r="AV66">
        <v>10</v>
      </c>
      <c r="AW66" t="s">
        <v>561</v>
      </c>
      <c r="AX66">
        <f t="shared" si="20"/>
        <v>0</v>
      </c>
      <c r="AY66" t="str">
        <f t="shared" si="21"/>
        <v>),(</v>
      </c>
      <c r="AZ66">
        <v>11</v>
      </c>
      <c r="BA66" t="s">
        <v>561</v>
      </c>
      <c r="BB66">
        <f t="shared" si="22"/>
        <v>0</v>
      </c>
      <c r="BC66" t="s">
        <v>787</v>
      </c>
    </row>
    <row r="67" spans="1:55" x14ac:dyDescent="0.25">
      <c r="A67" s="9" t="s">
        <v>660</v>
      </c>
      <c r="B67" s="9">
        <v>65</v>
      </c>
      <c r="C67" t="s">
        <v>689</v>
      </c>
      <c r="E67">
        <v>24</v>
      </c>
      <c r="F67">
        <v>490</v>
      </c>
      <c r="X67" t="s">
        <v>784</v>
      </c>
      <c r="Y67">
        <v>5</v>
      </c>
      <c r="Z67" t="s">
        <v>561</v>
      </c>
      <c r="AA67">
        <f t="shared" si="14"/>
        <v>0</v>
      </c>
      <c r="AB67" t="s">
        <v>786</v>
      </c>
      <c r="AC67" s="70" t="s">
        <v>785</v>
      </c>
      <c r="AD67">
        <f t="shared" si="15"/>
        <v>0</v>
      </c>
      <c r="AE67" t="s">
        <v>786</v>
      </c>
      <c r="AF67">
        <v>7</v>
      </c>
      <c r="AG67" t="s">
        <v>561</v>
      </c>
      <c r="AH67">
        <f t="shared" si="16"/>
        <v>0</v>
      </c>
      <c r="AI67" t="s">
        <v>786</v>
      </c>
      <c r="AJ67">
        <v>8</v>
      </c>
      <c r="AK67" t="s">
        <v>561</v>
      </c>
      <c r="AL67">
        <f t="shared" si="17"/>
        <v>0</v>
      </c>
      <c r="AM67" t="s">
        <v>786</v>
      </c>
      <c r="AN67">
        <v>9</v>
      </c>
      <c r="AO67" t="s">
        <v>561</v>
      </c>
      <c r="AP67">
        <f t="shared" si="18"/>
        <v>0</v>
      </c>
      <c r="AQ67" t="s">
        <v>786</v>
      </c>
      <c r="AR67" s="70">
        <v>10</v>
      </c>
      <c r="AS67" s="70" t="s">
        <v>561</v>
      </c>
      <c r="AT67">
        <f t="shared" si="19"/>
        <v>0</v>
      </c>
      <c r="AU67" t="s">
        <v>786</v>
      </c>
      <c r="AV67">
        <v>11</v>
      </c>
      <c r="AW67" t="s">
        <v>561</v>
      </c>
      <c r="AX67">
        <f t="shared" si="20"/>
        <v>0</v>
      </c>
      <c r="AY67" t="str">
        <f t="shared" si="21"/>
        <v>),(</v>
      </c>
      <c r="AZ67">
        <v>12</v>
      </c>
      <c r="BA67" t="s">
        <v>561</v>
      </c>
      <c r="BB67">
        <f t="shared" si="22"/>
        <v>0</v>
      </c>
      <c r="BC67" t="s">
        <v>787</v>
      </c>
    </row>
    <row r="68" spans="1:55" x14ac:dyDescent="0.25">
      <c r="A68" s="9" t="s">
        <v>660</v>
      </c>
      <c r="B68" s="9">
        <v>66</v>
      </c>
      <c r="C68" t="s">
        <v>690</v>
      </c>
      <c r="E68">
        <v>24</v>
      </c>
      <c r="F68">
        <v>500</v>
      </c>
      <c r="X68" t="s">
        <v>784</v>
      </c>
      <c r="Y68">
        <v>6</v>
      </c>
      <c r="Z68" t="s">
        <v>561</v>
      </c>
      <c r="AA68">
        <f t="shared" si="14"/>
        <v>0</v>
      </c>
      <c r="AB68" t="s">
        <v>786</v>
      </c>
      <c r="AC68" s="70" t="s">
        <v>785</v>
      </c>
      <c r="AD68">
        <f t="shared" si="15"/>
        <v>0</v>
      </c>
      <c r="AE68" t="s">
        <v>786</v>
      </c>
      <c r="AF68">
        <v>8</v>
      </c>
      <c r="AG68" t="s">
        <v>561</v>
      </c>
      <c r="AH68">
        <f t="shared" si="16"/>
        <v>0</v>
      </c>
      <c r="AI68" t="s">
        <v>786</v>
      </c>
      <c r="AJ68">
        <v>9</v>
      </c>
      <c r="AK68" t="s">
        <v>561</v>
      </c>
      <c r="AL68">
        <f t="shared" si="17"/>
        <v>0</v>
      </c>
      <c r="AM68" t="s">
        <v>786</v>
      </c>
      <c r="AN68">
        <v>10</v>
      </c>
      <c r="AO68" t="s">
        <v>561</v>
      </c>
      <c r="AP68">
        <f t="shared" si="18"/>
        <v>0</v>
      </c>
      <c r="AQ68" t="s">
        <v>786</v>
      </c>
      <c r="AR68" s="70">
        <v>11</v>
      </c>
      <c r="AS68" s="70" t="s">
        <v>561</v>
      </c>
      <c r="AT68">
        <f t="shared" si="19"/>
        <v>0</v>
      </c>
      <c r="AU68" t="s">
        <v>786</v>
      </c>
      <c r="AV68">
        <v>12</v>
      </c>
      <c r="AW68" t="s">
        <v>561</v>
      </c>
      <c r="AX68">
        <f t="shared" si="20"/>
        <v>0</v>
      </c>
      <c r="AY68" t="str">
        <f t="shared" si="21"/>
        <v>),(</v>
      </c>
      <c r="AZ68">
        <v>13</v>
      </c>
      <c r="BA68" t="s">
        <v>561</v>
      </c>
      <c r="BB68">
        <f t="shared" si="22"/>
        <v>0</v>
      </c>
      <c r="BC68" t="s">
        <v>787</v>
      </c>
    </row>
    <row r="69" spans="1:55" x14ac:dyDescent="0.25">
      <c r="A69" s="9" t="s">
        <v>660</v>
      </c>
      <c r="B69" s="9">
        <v>67</v>
      </c>
      <c r="C69" t="s">
        <v>691</v>
      </c>
      <c r="E69">
        <v>24</v>
      </c>
      <c r="F69">
        <v>510</v>
      </c>
      <c r="X69" t="s">
        <v>784</v>
      </c>
      <c r="Y69">
        <v>7</v>
      </c>
      <c r="Z69" t="s">
        <v>561</v>
      </c>
      <c r="AA69">
        <f t="shared" si="14"/>
        <v>0</v>
      </c>
      <c r="AB69" t="s">
        <v>786</v>
      </c>
      <c r="AC69" s="70" t="s">
        <v>785</v>
      </c>
      <c r="AD69">
        <f t="shared" si="15"/>
        <v>0</v>
      </c>
      <c r="AE69" t="s">
        <v>786</v>
      </c>
      <c r="AF69">
        <v>9</v>
      </c>
      <c r="AG69" t="s">
        <v>561</v>
      </c>
      <c r="AH69">
        <f t="shared" si="16"/>
        <v>0</v>
      </c>
      <c r="AI69" t="s">
        <v>786</v>
      </c>
      <c r="AJ69">
        <v>10</v>
      </c>
      <c r="AK69" t="s">
        <v>561</v>
      </c>
      <c r="AL69">
        <f t="shared" si="17"/>
        <v>0</v>
      </c>
      <c r="AM69" t="s">
        <v>786</v>
      </c>
      <c r="AN69">
        <v>11</v>
      </c>
      <c r="AO69" t="s">
        <v>561</v>
      </c>
      <c r="AP69">
        <f t="shared" si="18"/>
        <v>0</v>
      </c>
      <c r="AQ69" t="s">
        <v>786</v>
      </c>
      <c r="AR69" s="70">
        <v>12</v>
      </c>
      <c r="AS69" s="70" t="s">
        <v>561</v>
      </c>
      <c r="AT69">
        <f t="shared" si="19"/>
        <v>0</v>
      </c>
      <c r="AU69" t="s">
        <v>786</v>
      </c>
      <c r="AV69">
        <v>13</v>
      </c>
      <c r="AW69" t="s">
        <v>561</v>
      </c>
      <c r="AX69">
        <f t="shared" si="20"/>
        <v>0</v>
      </c>
      <c r="AY69" t="str">
        <f t="shared" si="21"/>
        <v>),(</v>
      </c>
      <c r="AZ69">
        <v>14</v>
      </c>
      <c r="BA69" t="s">
        <v>561</v>
      </c>
      <c r="BB69">
        <f t="shared" si="22"/>
        <v>0</v>
      </c>
      <c r="BC69" t="s">
        <v>787</v>
      </c>
    </row>
    <row r="70" spans="1:55" x14ac:dyDescent="0.25">
      <c r="A70" s="9" t="s">
        <v>660</v>
      </c>
      <c r="B70" s="9">
        <v>68</v>
      </c>
      <c r="C70" t="s">
        <v>692</v>
      </c>
      <c r="E70">
        <v>24</v>
      </c>
      <c r="F70">
        <v>510</v>
      </c>
      <c r="X70" t="s">
        <v>784</v>
      </c>
      <c r="Y70">
        <v>8</v>
      </c>
      <c r="Z70" t="s">
        <v>561</v>
      </c>
      <c r="AA70">
        <f t="shared" si="14"/>
        <v>0</v>
      </c>
      <c r="AB70" t="s">
        <v>786</v>
      </c>
      <c r="AC70" s="70" t="s">
        <v>785</v>
      </c>
      <c r="AD70">
        <f t="shared" si="15"/>
        <v>0</v>
      </c>
      <c r="AE70" t="s">
        <v>786</v>
      </c>
      <c r="AF70">
        <v>10</v>
      </c>
      <c r="AG70" t="s">
        <v>561</v>
      </c>
      <c r="AH70">
        <f t="shared" si="16"/>
        <v>0</v>
      </c>
      <c r="AI70" t="s">
        <v>786</v>
      </c>
      <c r="AJ70">
        <v>11</v>
      </c>
      <c r="AK70" t="s">
        <v>561</v>
      </c>
      <c r="AL70">
        <f t="shared" si="17"/>
        <v>0</v>
      </c>
      <c r="AM70" t="s">
        <v>786</v>
      </c>
      <c r="AN70">
        <v>12</v>
      </c>
      <c r="AO70" t="s">
        <v>561</v>
      </c>
      <c r="AP70">
        <f t="shared" si="18"/>
        <v>0</v>
      </c>
      <c r="AQ70" t="s">
        <v>786</v>
      </c>
      <c r="AR70" s="70">
        <v>13</v>
      </c>
      <c r="AS70" s="70" t="s">
        <v>561</v>
      </c>
      <c r="AT70">
        <f t="shared" si="19"/>
        <v>0</v>
      </c>
      <c r="AU70" t="s">
        <v>786</v>
      </c>
      <c r="AV70">
        <v>14</v>
      </c>
      <c r="AW70" t="s">
        <v>561</v>
      </c>
      <c r="AX70">
        <f t="shared" si="20"/>
        <v>0</v>
      </c>
      <c r="AY70" t="str">
        <f t="shared" si="21"/>
        <v>),(</v>
      </c>
      <c r="AZ70">
        <v>15</v>
      </c>
      <c r="BA70" t="s">
        <v>561</v>
      </c>
      <c r="BB70">
        <f t="shared" si="22"/>
        <v>0</v>
      </c>
      <c r="BC70" t="s">
        <v>787</v>
      </c>
    </row>
    <row r="71" spans="1:55" x14ac:dyDescent="0.25">
      <c r="A71" s="9" t="s">
        <v>660</v>
      </c>
      <c r="B71" s="9">
        <v>69</v>
      </c>
      <c r="C71" t="s">
        <v>693</v>
      </c>
      <c r="E71">
        <v>24</v>
      </c>
      <c r="F71">
        <v>520</v>
      </c>
      <c r="X71" t="s">
        <v>784</v>
      </c>
      <c r="Y71">
        <v>9</v>
      </c>
      <c r="Z71" t="s">
        <v>561</v>
      </c>
      <c r="AA71">
        <f t="shared" si="14"/>
        <v>0</v>
      </c>
      <c r="AB71" t="s">
        <v>786</v>
      </c>
      <c r="AC71" s="70" t="s">
        <v>785</v>
      </c>
      <c r="AD71">
        <f t="shared" si="15"/>
        <v>0</v>
      </c>
      <c r="AE71" t="s">
        <v>786</v>
      </c>
      <c r="AF71">
        <v>11</v>
      </c>
      <c r="AG71" t="s">
        <v>561</v>
      </c>
      <c r="AH71">
        <f t="shared" si="16"/>
        <v>0</v>
      </c>
      <c r="AI71" t="s">
        <v>786</v>
      </c>
      <c r="AJ71">
        <v>12</v>
      </c>
      <c r="AK71" t="s">
        <v>561</v>
      </c>
      <c r="AL71">
        <f t="shared" si="17"/>
        <v>0</v>
      </c>
      <c r="AM71" t="s">
        <v>786</v>
      </c>
      <c r="AN71">
        <v>13</v>
      </c>
      <c r="AO71" t="s">
        <v>561</v>
      </c>
      <c r="AP71">
        <f t="shared" si="18"/>
        <v>0</v>
      </c>
      <c r="AQ71" t="s">
        <v>786</v>
      </c>
      <c r="AR71" s="70">
        <v>14</v>
      </c>
      <c r="AS71" s="70" t="s">
        <v>561</v>
      </c>
      <c r="AT71">
        <f t="shared" si="19"/>
        <v>0</v>
      </c>
      <c r="AU71" t="s">
        <v>786</v>
      </c>
      <c r="AV71">
        <v>15</v>
      </c>
      <c r="AW71" t="s">
        <v>561</v>
      </c>
      <c r="AX71">
        <f t="shared" si="20"/>
        <v>0</v>
      </c>
      <c r="AY71" t="str">
        <f t="shared" si="21"/>
        <v>),(</v>
      </c>
      <c r="AZ71">
        <v>16</v>
      </c>
      <c r="BA71" t="s">
        <v>561</v>
      </c>
      <c r="BB71">
        <f t="shared" si="22"/>
        <v>0</v>
      </c>
      <c r="BC71" t="s">
        <v>787</v>
      </c>
    </row>
    <row r="72" spans="1:55" x14ac:dyDescent="0.25">
      <c r="A72" s="9" t="s">
        <v>660</v>
      </c>
      <c r="B72" s="9">
        <v>70</v>
      </c>
      <c r="C72" t="s">
        <v>694</v>
      </c>
      <c r="E72">
        <v>24</v>
      </c>
      <c r="F72">
        <v>540</v>
      </c>
      <c r="X72" t="s">
        <v>784</v>
      </c>
      <c r="Y72">
        <v>10</v>
      </c>
      <c r="Z72" t="s">
        <v>561</v>
      </c>
      <c r="AA72">
        <f t="shared" si="14"/>
        <v>0</v>
      </c>
      <c r="AB72" t="s">
        <v>786</v>
      </c>
      <c r="AC72" s="70" t="s">
        <v>785</v>
      </c>
      <c r="AD72">
        <f t="shared" si="15"/>
        <v>0</v>
      </c>
      <c r="AE72" t="s">
        <v>786</v>
      </c>
      <c r="AF72">
        <v>12</v>
      </c>
      <c r="AG72" t="s">
        <v>561</v>
      </c>
      <c r="AH72">
        <f t="shared" si="16"/>
        <v>0</v>
      </c>
      <c r="AI72" t="s">
        <v>786</v>
      </c>
      <c r="AJ72">
        <v>13</v>
      </c>
      <c r="AK72" t="s">
        <v>561</v>
      </c>
      <c r="AL72">
        <f t="shared" si="17"/>
        <v>0</v>
      </c>
      <c r="AM72" t="s">
        <v>786</v>
      </c>
      <c r="AN72">
        <v>14</v>
      </c>
      <c r="AO72" t="s">
        <v>561</v>
      </c>
      <c r="AP72">
        <f t="shared" si="18"/>
        <v>0</v>
      </c>
      <c r="AQ72" t="s">
        <v>786</v>
      </c>
      <c r="AR72" s="70">
        <v>15</v>
      </c>
      <c r="AS72" s="70" t="s">
        <v>561</v>
      </c>
      <c r="AT72">
        <f t="shared" si="19"/>
        <v>0</v>
      </c>
      <c r="AU72" t="s">
        <v>786</v>
      </c>
      <c r="AV72">
        <v>16</v>
      </c>
      <c r="AW72" t="s">
        <v>561</v>
      </c>
      <c r="AX72">
        <f t="shared" si="20"/>
        <v>0</v>
      </c>
      <c r="AY72" t="str">
        <f t="shared" si="21"/>
        <v>),(</v>
      </c>
      <c r="AZ72">
        <v>17</v>
      </c>
      <c r="BA72" t="s">
        <v>561</v>
      </c>
      <c r="BB72">
        <f t="shared" si="22"/>
        <v>0</v>
      </c>
      <c r="BC72" t="s">
        <v>787</v>
      </c>
    </row>
    <row r="73" spans="1:55" x14ac:dyDescent="0.25">
      <c r="A73" s="9" t="s">
        <v>661</v>
      </c>
      <c r="B73" s="9">
        <v>71</v>
      </c>
      <c r="C73" t="s">
        <v>695</v>
      </c>
      <c r="E73">
        <v>24</v>
      </c>
      <c r="F73">
        <v>1320</v>
      </c>
      <c r="X73" t="s">
        <v>784</v>
      </c>
      <c r="Y73">
        <v>11</v>
      </c>
      <c r="Z73" t="s">
        <v>561</v>
      </c>
      <c r="AA73">
        <f t="shared" si="14"/>
        <v>0</v>
      </c>
      <c r="AB73" t="s">
        <v>786</v>
      </c>
      <c r="AC73" s="70" t="s">
        <v>785</v>
      </c>
      <c r="AD73">
        <f t="shared" si="15"/>
        <v>0</v>
      </c>
      <c r="AE73" t="s">
        <v>786</v>
      </c>
      <c r="AF73">
        <v>13</v>
      </c>
      <c r="AG73" t="s">
        <v>561</v>
      </c>
      <c r="AH73">
        <f t="shared" si="16"/>
        <v>0</v>
      </c>
      <c r="AI73" t="s">
        <v>786</v>
      </c>
      <c r="AJ73">
        <v>14</v>
      </c>
      <c r="AK73" t="s">
        <v>561</v>
      </c>
      <c r="AL73">
        <f t="shared" si="17"/>
        <v>0</v>
      </c>
      <c r="AM73" t="s">
        <v>786</v>
      </c>
      <c r="AN73">
        <v>15</v>
      </c>
      <c r="AO73" t="s">
        <v>561</v>
      </c>
      <c r="AP73">
        <f t="shared" si="18"/>
        <v>0</v>
      </c>
      <c r="AQ73" t="s">
        <v>786</v>
      </c>
      <c r="AR73" s="70">
        <v>16</v>
      </c>
      <c r="AS73" s="70" t="s">
        <v>561</v>
      </c>
      <c r="AT73">
        <f t="shared" si="19"/>
        <v>0</v>
      </c>
      <c r="AU73" t="s">
        <v>786</v>
      </c>
      <c r="AV73">
        <v>17</v>
      </c>
      <c r="AW73" t="s">
        <v>561</v>
      </c>
      <c r="AX73">
        <f t="shared" si="20"/>
        <v>0</v>
      </c>
      <c r="AY73" t="str">
        <f t="shared" si="21"/>
        <v>),(</v>
      </c>
      <c r="AZ73">
        <v>18</v>
      </c>
      <c r="BA73" t="s">
        <v>561</v>
      </c>
      <c r="BB73">
        <f t="shared" si="22"/>
        <v>0</v>
      </c>
      <c r="BC73" t="s">
        <v>787</v>
      </c>
    </row>
    <row r="74" spans="1:55" x14ac:dyDescent="0.25">
      <c r="A74" s="9" t="s">
        <v>661</v>
      </c>
      <c r="B74" s="9">
        <v>72</v>
      </c>
      <c r="C74" t="s">
        <v>696</v>
      </c>
      <c r="E74">
        <v>24</v>
      </c>
      <c r="F74">
        <v>1560</v>
      </c>
      <c r="X74" t="s">
        <v>784</v>
      </c>
      <c r="Y74">
        <v>12</v>
      </c>
      <c r="Z74" t="s">
        <v>561</v>
      </c>
      <c r="AA74">
        <f t="shared" si="14"/>
        <v>0</v>
      </c>
      <c r="AB74" t="s">
        <v>786</v>
      </c>
      <c r="AC74" s="70" t="s">
        <v>785</v>
      </c>
      <c r="AD74">
        <f t="shared" si="15"/>
        <v>0</v>
      </c>
      <c r="AE74" t="s">
        <v>786</v>
      </c>
      <c r="AF74">
        <v>14</v>
      </c>
      <c r="AG74" t="s">
        <v>561</v>
      </c>
      <c r="AH74">
        <f t="shared" si="16"/>
        <v>0</v>
      </c>
      <c r="AI74" t="s">
        <v>786</v>
      </c>
      <c r="AJ74">
        <v>15</v>
      </c>
      <c r="AK74" t="s">
        <v>561</v>
      </c>
      <c r="AL74">
        <f t="shared" si="17"/>
        <v>0</v>
      </c>
      <c r="AM74" t="s">
        <v>786</v>
      </c>
      <c r="AN74">
        <v>16</v>
      </c>
      <c r="AO74" t="s">
        <v>561</v>
      </c>
      <c r="AP74">
        <f t="shared" si="18"/>
        <v>0</v>
      </c>
      <c r="AQ74" t="s">
        <v>786</v>
      </c>
      <c r="AR74" s="70">
        <v>17</v>
      </c>
      <c r="AS74" s="70" t="s">
        <v>561</v>
      </c>
      <c r="AT74">
        <f t="shared" si="19"/>
        <v>0</v>
      </c>
      <c r="AU74" t="s">
        <v>786</v>
      </c>
      <c r="AV74">
        <v>18</v>
      </c>
      <c r="AW74" t="s">
        <v>561</v>
      </c>
      <c r="AX74">
        <f t="shared" si="20"/>
        <v>0</v>
      </c>
      <c r="AY74" t="str">
        <f t="shared" si="21"/>
        <v>),(</v>
      </c>
      <c r="AZ74">
        <v>19</v>
      </c>
      <c r="BA74" t="s">
        <v>561</v>
      </c>
      <c r="BB74">
        <f t="shared" si="22"/>
        <v>0</v>
      </c>
      <c r="BC74" t="s">
        <v>787</v>
      </c>
    </row>
    <row r="75" spans="1:55" x14ac:dyDescent="0.25">
      <c r="A75" s="9" t="s">
        <v>661</v>
      </c>
      <c r="B75" s="9">
        <v>73</v>
      </c>
      <c r="C75" t="s">
        <v>697</v>
      </c>
      <c r="E75">
        <v>24</v>
      </c>
      <c r="F75">
        <v>1560</v>
      </c>
      <c r="X75" t="s">
        <v>784</v>
      </c>
      <c r="Y75">
        <v>13</v>
      </c>
      <c r="Z75" t="s">
        <v>561</v>
      </c>
      <c r="AA75">
        <f t="shared" si="14"/>
        <v>0</v>
      </c>
      <c r="AB75" t="s">
        <v>786</v>
      </c>
      <c r="AC75" s="70" t="s">
        <v>785</v>
      </c>
      <c r="AD75">
        <f t="shared" si="15"/>
        <v>0</v>
      </c>
      <c r="AE75" t="s">
        <v>786</v>
      </c>
      <c r="AF75">
        <v>15</v>
      </c>
      <c r="AG75" t="s">
        <v>561</v>
      </c>
      <c r="AH75">
        <f t="shared" si="16"/>
        <v>0</v>
      </c>
      <c r="AI75" t="s">
        <v>786</v>
      </c>
      <c r="AJ75">
        <v>16</v>
      </c>
      <c r="AK75" t="s">
        <v>561</v>
      </c>
      <c r="AL75">
        <f t="shared" si="17"/>
        <v>0</v>
      </c>
      <c r="AM75" t="s">
        <v>786</v>
      </c>
      <c r="AN75">
        <v>17</v>
      </c>
      <c r="AO75" t="s">
        <v>561</v>
      </c>
      <c r="AP75">
        <f t="shared" si="18"/>
        <v>0</v>
      </c>
      <c r="AQ75" t="s">
        <v>786</v>
      </c>
      <c r="AR75" s="70">
        <v>18</v>
      </c>
      <c r="AS75" s="70" t="s">
        <v>561</v>
      </c>
      <c r="AT75">
        <f t="shared" si="19"/>
        <v>0</v>
      </c>
      <c r="AU75" t="s">
        <v>786</v>
      </c>
      <c r="AV75">
        <v>19</v>
      </c>
      <c r="AW75" t="s">
        <v>561</v>
      </c>
      <c r="AX75">
        <f t="shared" si="20"/>
        <v>0</v>
      </c>
      <c r="AY75" t="str">
        <f t="shared" si="21"/>
        <v>),(</v>
      </c>
      <c r="AZ75">
        <v>20</v>
      </c>
      <c r="BA75" t="s">
        <v>561</v>
      </c>
      <c r="BB75">
        <f t="shared" si="22"/>
        <v>0</v>
      </c>
      <c r="BC75" t="s">
        <v>787</v>
      </c>
    </row>
    <row r="76" spans="1:55" x14ac:dyDescent="0.25">
      <c r="A76" s="9" t="s">
        <v>661</v>
      </c>
      <c r="B76" s="9">
        <v>74</v>
      </c>
      <c r="C76" t="s">
        <v>698</v>
      </c>
      <c r="E76">
        <v>24</v>
      </c>
      <c r="F76">
        <v>1650</v>
      </c>
      <c r="X76" t="s">
        <v>784</v>
      </c>
      <c r="Y76">
        <v>14</v>
      </c>
      <c r="Z76" t="s">
        <v>561</v>
      </c>
      <c r="AA76">
        <f t="shared" si="14"/>
        <v>0</v>
      </c>
      <c r="AB76" t="s">
        <v>786</v>
      </c>
      <c r="AC76" s="70" t="s">
        <v>785</v>
      </c>
      <c r="AD76">
        <f t="shared" si="15"/>
        <v>0</v>
      </c>
      <c r="AE76" t="s">
        <v>786</v>
      </c>
      <c r="AF76">
        <v>16</v>
      </c>
      <c r="AG76" t="s">
        <v>561</v>
      </c>
      <c r="AH76">
        <f t="shared" si="16"/>
        <v>0</v>
      </c>
      <c r="AI76" t="s">
        <v>786</v>
      </c>
      <c r="AJ76">
        <v>17</v>
      </c>
      <c r="AK76" t="s">
        <v>561</v>
      </c>
      <c r="AL76">
        <f t="shared" si="17"/>
        <v>0</v>
      </c>
      <c r="AM76" t="s">
        <v>786</v>
      </c>
      <c r="AN76">
        <v>18</v>
      </c>
      <c r="AO76" t="s">
        <v>561</v>
      </c>
      <c r="AP76">
        <f t="shared" si="18"/>
        <v>0</v>
      </c>
      <c r="AQ76" t="s">
        <v>786</v>
      </c>
      <c r="AR76" s="70">
        <v>19</v>
      </c>
      <c r="AS76" s="70" t="s">
        <v>561</v>
      </c>
      <c r="AT76">
        <f t="shared" si="19"/>
        <v>0</v>
      </c>
      <c r="AU76" t="s">
        <v>786</v>
      </c>
      <c r="AV76">
        <v>20</v>
      </c>
      <c r="AW76" t="s">
        <v>561</v>
      </c>
      <c r="AX76">
        <f t="shared" si="20"/>
        <v>0</v>
      </c>
      <c r="AY76" t="str">
        <f t="shared" si="21"/>
        <v>),(</v>
      </c>
      <c r="AZ76">
        <v>21</v>
      </c>
      <c r="BA76" t="s">
        <v>561</v>
      </c>
      <c r="BB76">
        <f t="shared" si="22"/>
        <v>0</v>
      </c>
      <c r="BC76" t="s">
        <v>787</v>
      </c>
    </row>
    <row r="77" spans="1:55" x14ac:dyDescent="0.25">
      <c r="A77" s="9" t="s">
        <v>661</v>
      </c>
      <c r="B77" s="9">
        <v>75</v>
      </c>
      <c r="C77" t="s">
        <v>699</v>
      </c>
      <c r="E77">
        <v>24</v>
      </c>
      <c r="F77">
        <v>1670</v>
      </c>
      <c r="X77" t="s">
        <v>784</v>
      </c>
      <c r="Y77">
        <v>15</v>
      </c>
      <c r="Z77" t="s">
        <v>561</v>
      </c>
      <c r="AA77">
        <f t="shared" si="14"/>
        <v>0</v>
      </c>
      <c r="AB77" t="s">
        <v>786</v>
      </c>
      <c r="AC77" s="70" t="s">
        <v>785</v>
      </c>
      <c r="AD77">
        <f t="shared" si="15"/>
        <v>0</v>
      </c>
      <c r="AE77" t="s">
        <v>786</v>
      </c>
      <c r="AF77">
        <v>17</v>
      </c>
      <c r="AG77" t="s">
        <v>561</v>
      </c>
      <c r="AH77">
        <f t="shared" si="16"/>
        <v>0</v>
      </c>
      <c r="AI77" t="s">
        <v>786</v>
      </c>
      <c r="AJ77">
        <v>18</v>
      </c>
      <c r="AK77" t="s">
        <v>561</v>
      </c>
      <c r="AL77">
        <f t="shared" si="17"/>
        <v>0</v>
      </c>
      <c r="AM77" t="s">
        <v>786</v>
      </c>
      <c r="AN77">
        <v>19</v>
      </c>
      <c r="AO77" t="s">
        <v>561</v>
      </c>
      <c r="AP77">
        <f t="shared" si="18"/>
        <v>0</v>
      </c>
      <c r="AQ77" t="s">
        <v>786</v>
      </c>
      <c r="AR77" s="70">
        <v>20</v>
      </c>
      <c r="AS77" s="70" t="s">
        <v>561</v>
      </c>
      <c r="AT77">
        <f t="shared" si="19"/>
        <v>0</v>
      </c>
      <c r="AU77" t="s">
        <v>786</v>
      </c>
      <c r="AV77">
        <v>21</v>
      </c>
      <c r="AW77" t="s">
        <v>561</v>
      </c>
      <c r="AX77">
        <f t="shared" si="20"/>
        <v>0</v>
      </c>
      <c r="AY77" t="str">
        <f t="shared" si="21"/>
        <v>),(</v>
      </c>
      <c r="AZ77">
        <v>22</v>
      </c>
      <c r="BA77" t="s">
        <v>561</v>
      </c>
      <c r="BB77">
        <f t="shared" si="22"/>
        <v>0</v>
      </c>
      <c r="BC77" t="s">
        <v>787</v>
      </c>
    </row>
    <row r="78" spans="1:55" x14ac:dyDescent="0.25">
      <c r="A78" s="9" t="s">
        <v>661</v>
      </c>
      <c r="B78" s="9">
        <v>76</v>
      </c>
      <c r="C78" t="s">
        <v>700</v>
      </c>
      <c r="E78">
        <v>24</v>
      </c>
      <c r="F78">
        <v>1720</v>
      </c>
      <c r="X78" t="s">
        <v>784</v>
      </c>
      <c r="Y78">
        <v>16</v>
      </c>
      <c r="Z78" t="s">
        <v>561</v>
      </c>
      <c r="AA78">
        <f t="shared" si="14"/>
        <v>0</v>
      </c>
      <c r="AB78" t="s">
        <v>786</v>
      </c>
      <c r="AC78" s="70" t="s">
        <v>785</v>
      </c>
      <c r="AD78">
        <f t="shared" si="15"/>
        <v>0</v>
      </c>
      <c r="AE78" t="s">
        <v>786</v>
      </c>
      <c r="AF78">
        <v>18</v>
      </c>
      <c r="AG78" t="s">
        <v>561</v>
      </c>
      <c r="AH78">
        <f t="shared" si="16"/>
        <v>0</v>
      </c>
      <c r="AI78" t="s">
        <v>786</v>
      </c>
      <c r="AJ78">
        <v>19</v>
      </c>
      <c r="AK78" t="s">
        <v>561</v>
      </c>
      <c r="AL78">
        <f t="shared" si="17"/>
        <v>0</v>
      </c>
      <c r="AM78" t="s">
        <v>786</v>
      </c>
      <c r="AN78">
        <v>20</v>
      </c>
      <c r="AO78" t="s">
        <v>561</v>
      </c>
      <c r="AP78">
        <f t="shared" si="18"/>
        <v>0</v>
      </c>
      <c r="AQ78" t="s">
        <v>786</v>
      </c>
      <c r="AR78" s="70">
        <v>21</v>
      </c>
      <c r="AS78" s="70" t="s">
        <v>561</v>
      </c>
      <c r="AT78">
        <f t="shared" si="19"/>
        <v>0</v>
      </c>
      <c r="AU78" t="s">
        <v>786</v>
      </c>
      <c r="AV78">
        <v>22</v>
      </c>
      <c r="AW78" t="s">
        <v>561</v>
      </c>
      <c r="AX78">
        <f t="shared" si="20"/>
        <v>0</v>
      </c>
      <c r="AY78" t="str">
        <f t="shared" si="21"/>
        <v>),(</v>
      </c>
      <c r="AZ78">
        <v>23</v>
      </c>
      <c r="BA78" t="s">
        <v>561</v>
      </c>
      <c r="BB78">
        <f t="shared" si="22"/>
        <v>0</v>
      </c>
      <c r="BC78" t="s">
        <v>787</v>
      </c>
    </row>
    <row r="79" spans="1:55" x14ac:dyDescent="0.25">
      <c r="A79" s="9" t="s">
        <v>661</v>
      </c>
      <c r="B79" s="9">
        <v>77</v>
      </c>
      <c r="C79" t="s">
        <v>701</v>
      </c>
      <c r="E79">
        <v>24</v>
      </c>
      <c r="F79">
        <v>1820</v>
      </c>
      <c r="X79" t="s">
        <v>784</v>
      </c>
      <c r="Y79">
        <v>17</v>
      </c>
      <c r="Z79" t="s">
        <v>561</v>
      </c>
      <c r="AA79">
        <f t="shared" si="14"/>
        <v>0</v>
      </c>
      <c r="AB79" t="s">
        <v>786</v>
      </c>
      <c r="AC79" s="70" t="s">
        <v>785</v>
      </c>
      <c r="AD79">
        <f t="shared" si="15"/>
        <v>0</v>
      </c>
      <c r="AE79" t="s">
        <v>786</v>
      </c>
      <c r="AF79">
        <v>19</v>
      </c>
      <c r="AG79" t="s">
        <v>561</v>
      </c>
      <c r="AH79">
        <f t="shared" si="16"/>
        <v>0</v>
      </c>
      <c r="AI79" t="s">
        <v>786</v>
      </c>
      <c r="AJ79">
        <v>20</v>
      </c>
      <c r="AK79" t="s">
        <v>561</v>
      </c>
      <c r="AL79">
        <f t="shared" si="17"/>
        <v>0</v>
      </c>
      <c r="AM79" t="s">
        <v>786</v>
      </c>
      <c r="AN79">
        <v>21</v>
      </c>
      <c r="AO79" t="s">
        <v>561</v>
      </c>
      <c r="AP79">
        <f t="shared" si="18"/>
        <v>0</v>
      </c>
      <c r="AQ79" t="s">
        <v>786</v>
      </c>
      <c r="AR79" s="70">
        <v>22</v>
      </c>
      <c r="AS79" s="70" t="s">
        <v>561</v>
      </c>
      <c r="AT79">
        <f t="shared" si="19"/>
        <v>0</v>
      </c>
      <c r="AU79" t="s">
        <v>786</v>
      </c>
      <c r="AV79">
        <v>23</v>
      </c>
      <c r="AW79" t="s">
        <v>561</v>
      </c>
      <c r="AX79">
        <f t="shared" si="20"/>
        <v>0</v>
      </c>
      <c r="AY79" t="str">
        <f t="shared" si="21"/>
        <v>),(</v>
      </c>
      <c r="AZ79">
        <v>24</v>
      </c>
      <c r="BA79" t="s">
        <v>561</v>
      </c>
      <c r="BB79">
        <f t="shared" si="22"/>
        <v>0</v>
      </c>
      <c r="BC79" t="s">
        <v>787</v>
      </c>
    </row>
    <row r="80" spans="1:55" x14ac:dyDescent="0.25">
      <c r="A80" s="9" t="s">
        <v>661</v>
      </c>
      <c r="B80" s="9">
        <v>78</v>
      </c>
      <c r="C80" t="s">
        <v>702</v>
      </c>
      <c r="E80">
        <v>24</v>
      </c>
      <c r="F80">
        <v>1820</v>
      </c>
      <c r="X80" t="s">
        <v>784</v>
      </c>
      <c r="Y80">
        <v>18</v>
      </c>
      <c r="Z80" t="s">
        <v>561</v>
      </c>
      <c r="AA80">
        <f t="shared" si="14"/>
        <v>0</v>
      </c>
      <c r="AB80" t="s">
        <v>786</v>
      </c>
      <c r="AC80" s="70" t="s">
        <v>785</v>
      </c>
      <c r="AD80">
        <f t="shared" si="15"/>
        <v>0</v>
      </c>
      <c r="AE80" t="s">
        <v>786</v>
      </c>
      <c r="AF80">
        <v>20</v>
      </c>
      <c r="AG80" t="s">
        <v>561</v>
      </c>
      <c r="AH80">
        <f t="shared" si="16"/>
        <v>0</v>
      </c>
      <c r="AI80" t="s">
        <v>786</v>
      </c>
      <c r="AJ80">
        <v>21</v>
      </c>
      <c r="AK80" t="s">
        <v>561</v>
      </c>
      <c r="AL80">
        <f t="shared" si="17"/>
        <v>0</v>
      </c>
      <c r="AM80" t="s">
        <v>786</v>
      </c>
      <c r="AN80">
        <v>22</v>
      </c>
      <c r="AO80" t="s">
        <v>561</v>
      </c>
      <c r="AP80">
        <f t="shared" si="18"/>
        <v>0</v>
      </c>
      <c r="AQ80" t="s">
        <v>786</v>
      </c>
      <c r="AR80" s="70">
        <v>23</v>
      </c>
      <c r="AS80" s="70" t="s">
        <v>561</v>
      </c>
      <c r="AT80">
        <f t="shared" si="19"/>
        <v>0</v>
      </c>
      <c r="AU80" t="s">
        <v>786</v>
      </c>
      <c r="AV80">
        <v>24</v>
      </c>
      <c r="AW80" t="s">
        <v>561</v>
      </c>
      <c r="AX80">
        <f t="shared" si="20"/>
        <v>0</v>
      </c>
      <c r="AY80" t="str">
        <f t="shared" si="21"/>
        <v>),(</v>
      </c>
      <c r="AZ80">
        <v>25</v>
      </c>
      <c r="BA80" t="s">
        <v>561</v>
      </c>
      <c r="BB80">
        <f t="shared" si="22"/>
        <v>0</v>
      </c>
      <c r="BC80" t="s">
        <v>787</v>
      </c>
    </row>
    <row r="81" spans="1:55" x14ac:dyDescent="0.25">
      <c r="A81" s="9" t="s">
        <v>661</v>
      </c>
      <c r="B81" s="9">
        <v>79</v>
      </c>
      <c r="C81" t="s">
        <v>703</v>
      </c>
      <c r="E81">
        <v>24</v>
      </c>
      <c r="F81">
        <v>1830</v>
      </c>
      <c r="X81" t="s">
        <v>784</v>
      </c>
      <c r="Y81">
        <v>19</v>
      </c>
      <c r="Z81" t="s">
        <v>561</v>
      </c>
      <c r="AA81">
        <f t="shared" si="14"/>
        <v>0</v>
      </c>
      <c r="AB81" t="s">
        <v>786</v>
      </c>
      <c r="AC81" s="70" t="s">
        <v>785</v>
      </c>
      <c r="AD81">
        <f t="shared" si="15"/>
        <v>0</v>
      </c>
      <c r="AE81" t="s">
        <v>786</v>
      </c>
      <c r="AF81">
        <v>21</v>
      </c>
      <c r="AG81" t="s">
        <v>561</v>
      </c>
      <c r="AH81">
        <f t="shared" si="16"/>
        <v>0</v>
      </c>
      <c r="AI81" t="s">
        <v>786</v>
      </c>
      <c r="AJ81">
        <v>22</v>
      </c>
      <c r="AK81" t="s">
        <v>561</v>
      </c>
      <c r="AL81">
        <f t="shared" si="17"/>
        <v>0</v>
      </c>
      <c r="AM81" t="s">
        <v>786</v>
      </c>
      <c r="AN81">
        <v>23</v>
      </c>
      <c r="AO81" t="s">
        <v>561</v>
      </c>
      <c r="AP81">
        <f t="shared" si="18"/>
        <v>0</v>
      </c>
      <c r="AQ81" t="s">
        <v>786</v>
      </c>
      <c r="AR81" s="70">
        <v>24</v>
      </c>
      <c r="AS81" s="70" t="s">
        <v>561</v>
      </c>
      <c r="AT81">
        <f t="shared" si="19"/>
        <v>0</v>
      </c>
      <c r="AU81" t="s">
        <v>786</v>
      </c>
      <c r="AV81">
        <v>25</v>
      </c>
      <c r="AW81" t="s">
        <v>561</v>
      </c>
      <c r="AX81">
        <f t="shared" si="20"/>
        <v>0</v>
      </c>
      <c r="AY81" t="str">
        <f t="shared" si="21"/>
        <v>),(</v>
      </c>
      <c r="AZ81">
        <v>26</v>
      </c>
      <c r="BA81" t="s">
        <v>561</v>
      </c>
      <c r="BB81">
        <f t="shared" si="22"/>
        <v>0</v>
      </c>
      <c r="BC81" t="s">
        <v>787</v>
      </c>
    </row>
    <row r="82" spans="1:55" x14ac:dyDescent="0.25">
      <c r="A82" s="9" t="s">
        <v>661</v>
      </c>
      <c r="B82" s="9">
        <v>80</v>
      </c>
      <c r="C82" t="s">
        <v>704</v>
      </c>
      <c r="E82">
        <v>24</v>
      </c>
      <c r="F82">
        <v>1870</v>
      </c>
      <c r="X82" t="s">
        <v>784</v>
      </c>
      <c r="Y82">
        <v>20</v>
      </c>
      <c r="Z82" t="s">
        <v>561</v>
      </c>
      <c r="AA82">
        <f t="shared" si="14"/>
        <v>0</v>
      </c>
      <c r="AB82" t="s">
        <v>786</v>
      </c>
      <c r="AC82" s="70" t="s">
        <v>785</v>
      </c>
      <c r="AD82">
        <f t="shared" si="15"/>
        <v>0</v>
      </c>
      <c r="AE82" t="s">
        <v>786</v>
      </c>
      <c r="AF82">
        <v>22</v>
      </c>
      <c r="AG82" t="s">
        <v>561</v>
      </c>
      <c r="AH82">
        <f t="shared" si="16"/>
        <v>0</v>
      </c>
      <c r="AI82" t="s">
        <v>786</v>
      </c>
      <c r="AJ82">
        <v>23</v>
      </c>
      <c r="AK82" t="s">
        <v>561</v>
      </c>
      <c r="AL82">
        <f t="shared" si="17"/>
        <v>0</v>
      </c>
      <c r="AM82" t="s">
        <v>786</v>
      </c>
      <c r="AN82">
        <v>24</v>
      </c>
      <c r="AO82" t="s">
        <v>561</v>
      </c>
      <c r="AP82">
        <f t="shared" si="18"/>
        <v>0</v>
      </c>
      <c r="AQ82" t="s">
        <v>786</v>
      </c>
      <c r="AR82" s="70">
        <v>25</v>
      </c>
      <c r="AS82" s="70" t="s">
        <v>561</v>
      </c>
      <c r="AT82">
        <f t="shared" si="19"/>
        <v>0</v>
      </c>
      <c r="AU82" t="s">
        <v>786</v>
      </c>
      <c r="AV82">
        <v>26</v>
      </c>
      <c r="AW82" t="s">
        <v>561</v>
      </c>
      <c r="AX82">
        <f t="shared" si="20"/>
        <v>0</v>
      </c>
      <c r="AY82" t="str">
        <f t="shared" si="21"/>
        <v>),(</v>
      </c>
      <c r="AZ82">
        <v>27</v>
      </c>
      <c r="BA82" t="s">
        <v>561</v>
      </c>
      <c r="BB82">
        <f t="shared" si="22"/>
        <v>0</v>
      </c>
      <c r="BC82" t="s">
        <v>787</v>
      </c>
    </row>
    <row r="83" spans="1:55" x14ac:dyDescent="0.25">
      <c r="X83" t="s">
        <v>784</v>
      </c>
      <c r="Y83">
        <v>21</v>
      </c>
      <c r="Z83" t="s">
        <v>561</v>
      </c>
      <c r="AA83">
        <f t="shared" si="14"/>
        <v>0</v>
      </c>
      <c r="AB83" t="s">
        <v>786</v>
      </c>
      <c r="AC83" s="70" t="s">
        <v>785</v>
      </c>
      <c r="AD83">
        <f t="shared" si="15"/>
        <v>0</v>
      </c>
      <c r="AE83" t="s">
        <v>786</v>
      </c>
      <c r="AF83">
        <v>23</v>
      </c>
      <c r="AG83" t="s">
        <v>561</v>
      </c>
      <c r="AH83">
        <f t="shared" si="16"/>
        <v>0</v>
      </c>
      <c r="AI83" t="s">
        <v>786</v>
      </c>
      <c r="AJ83">
        <v>24</v>
      </c>
      <c r="AK83" t="s">
        <v>561</v>
      </c>
      <c r="AL83">
        <f t="shared" si="17"/>
        <v>0</v>
      </c>
      <c r="AM83" t="s">
        <v>786</v>
      </c>
      <c r="AN83">
        <v>25</v>
      </c>
      <c r="AO83" t="s">
        <v>561</v>
      </c>
      <c r="AP83">
        <f t="shared" si="18"/>
        <v>0</v>
      </c>
      <c r="AQ83" t="s">
        <v>786</v>
      </c>
      <c r="AR83" s="70">
        <v>26</v>
      </c>
      <c r="AS83" s="70" t="s">
        <v>561</v>
      </c>
      <c r="AT83">
        <f t="shared" si="19"/>
        <v>0</v>
      </c>
      <c r="AU83" t="s">
        <v>786</v>
      </c>
      <c r="AV83">
        <v>27</v>
      </c>
      <c r="AW83" t="s">
        <v>561</v>
      </c>
      <c r="AX83">
        <f t="shared" si="20"/>
        <v>0</v>
      </c>
      <c r="AY83" t="str">
        <f t="shared" si="21"/>
        <v>),(</v>
      </c>
      <c r="AZ83">
        <v>28</v>
      </c>
      <c r="BA83" t="s">
        <v>561</v>
      </c>
      <c r="BB83">
        <f t="shared" si="22"/>
        <v>0</v>
      </c>
      <c r="BC83" t="s">
        <v>787</v>
      </c>
    </row>
    <row r="84" spans="1:55" x14ac:dyDescent="0.25">
      <c r="Y84" s="70"/>
    </row>
  </sheetData>
  <mergeCells count="1">
    <mergeCell ref="G1:N1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AD8" sqref="AD8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192.09999999999931</v>
      </c>
      <c r="H1" s="77" t="s">
        <v>705</v>
      </c>
      <c r="I1" s="77"/>
      <c r="J1" s="77"/>
      <c r="K1" s="77"/>
      <c r="L1" s="77"/>
      <c r="M1" s="77"/>
      <c r="N1" s="77"/>
      <c r="O1" s="77"/>
      <c r="S1"/>
    </row>
    <row r="2" spans="1:22" s="1" customFormat="1" x14ac:dyDescent="0.25">
      <c r="B2" s="1" t="s">
        <v>662</v>
      </c>
      <c r="C2" s="1" t="s">
        <v>755</v>
      </c>
      <c r="D2" s="1" t="s">
        <v>665</v>
      </c>
      <c r="E2" s="1" t="s">
        <v>664</v>
      </c>
      <c r="G2" s="1" t="s">
        <v>663</v>
      </c>
      <c r="H2" s="71" t="s">
        <v>775</v>
      </c>
      <c r="I2" s="71" t="s">
        <v>776</v>
      </c>
      <c r="J2" s="71" t="s">
        <v>777</v>
      </c>
      <c r="K2" s="71" t="s">
        <v>778</v>
      </c>
      <c r="L2" s="71" t="s">
        <v>779</v>
      </c>
      <c r="M2" s="71" t="s">
        <v>780</v>
      </c>
      <c r="N2" s="71" t="s">
        <v>781</v>
      </c>
      <c r="O2" s="71" t="s">
        <v>782</v>
      </c>
      <c r="P2" s="1" t="s">
        <v>783</v>
      </c>
      <c r="S2"/>
    </row>
    <row r="3" spans="1:22" x14ac:dyDescent="0.25">
      <c r="A3" s="3" t="s">
        <v>563</v>
      </c>
      <c r="B3" s="3">
        <v>1</v>
      </c>
      <c r="C3" s="3" t="s">
        <v>666</v>
      </c>
      <c r="D3" s="3" t="s">
        <v>715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667</v>
      </c>
      <c r="D4" s="3" t="s">
        <v>716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668</v>
      </c>
      <c r="D5" s="3" t="s">
        <v>717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669</v>
      </c>
      <c r="D6" s="3" t="s">
        <v>718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670</v>
      </c>
      <c r="D7" s="3" t="s">
        <v>719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671</v>
      </c>
      <c r="D8" s="3" t="s">
        <v>720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672</v>
      </c>
      <c r="D9" s="3" t="s">
        <v>721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673</v>
      </c>
      <c r="D10" s="3" t="s">
        <v>722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674</v>
      </c>
      <c r="D11" s="3" t="s">
        <v>723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724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725</v>
      </c>
      <c r="E13">
        <f ca="1">F13-G13</f>
        <v>7</v>
      </c>
      <c r="F13">
        <v>60</v>
      </c>
      <c r="G13">
        <f ca="1">SUM(H13:O13)+R13</f>
        <v>53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3</v>
      </c>
      <c r="K13" s="70">
        <f t="shared" ref="K13:O28" ca="1" si="5">$Q13+RANDBETWEEN(-3,3)</f>
        <v>5</v>
      </c>
      <c r="L13" s="70">
        <f t="shared" ca="1" si="5"/>
        <v>4</v>
      </c>
      <c r="M13" s="70">
        <f t="shared" ca="1" si="5"/>
        <v>5</v>
      </c>
      <c r="N13" s="70">
        <f t="shared" ca="1" si="5"/>
        <v>5</v>
      </c>
      <c r="O13" s="70">
        <f t="shared" ca="1" si="5"/>
        <v>4</v>
      </c>
      <c r="P13">
        <f ca="1">SUM(J13:O13)</f>
        <v>26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726</v>
      </c>
      <c r="E14">
        <f t="shared" ref="E14:E53" ca="1" si="6">F14-G14</f>
        <v>2.1999999999999815</v>
      </c>
      <c r="F14">
        <v>62</v>
      </c>
      <c r="G14">
        <f t="shared" ref="G14:G43" ca="1" si="7">SUM(H14:O14)+R14</f>
        <v>59.800000000000018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5.2</v>
      </c>
      <c r="K14" s="70">
        <f t="shared" ca="1" si="5"/>
        <v>1.2000000000000002</v>
      </c>
      <c r="L14" s="70">
        <f t="shared" ca="1" si="5"/>
        <v>5.2</v>
      </c>
      <c r="M14" s="70">
        <f t="shared" ca="1" si="5"/>
        <v>7.2</v>
      </c>
      <c r="N14" s="70">
        <f t="shared" ca="1" si="5"/>
        <v>7.2</v>
      </c>
      <c r="O14" s="70">
        <f t="shared" ca="1" si="5"/>
        <v>1.2000000000000002</v>
      </c>
      <c r="P14">
        <f t="shared" ref="P14:P53" ca="1" si="10">SUM(J14:O14)</f>
        <v>27.2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727</v>
      </c>
      <c r="E15">
        <f t="shared" ca="1" si="6"/>
        <v>11.400000000000006</v>
      </c>
      <c r="F15">
        <v>64</v>
      </c>
      <c r="G15">
        <f t="shared" ca="1" si="7"/>
        <v>52.599999999999994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5.4</v>
      </c>
      <c r="K15" s="70">
        <f t="shared" ca="1" si="5"/>
        <v>7.4</v>
      </c>
      <c r="L15" s="70">
        <f t="shared" ca="1" si="5"/>
        <v>3.4000000000000004</v>
      </c>
      <c r="M15" s="70">
        <f t="shared" ca="1" si="5"/>
        <v>1.4000000000000004</v>
      </c>
      <c r="N15" s="70">
        <f t="shared" ca="1" si="5"/>
        <v>2.4000000000000004</v>
      </c>
      <c r="O15" s="70">
        <f t="shared" ca="1" si="5"/>
        <v>2.4000000000000004</v>
      </c>
      <c r="P15">
        <f t="shared" ca="1" si="10"/>
        <v>22.4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728</v>
      </c>
      <c r="E16">
        <f t="shared" ca="1" si="6"/>
        <v>6.5999999999999872</v>
      </c>
      <c r="F16">
        <v>66</v>
      </c>
      <c r="G16">
        <f t="shared" ca="1" si="7"/>
        <v>59.400000000000013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4.5999999999999996</v>
      </c>
      <c r="K16" s="70">
        <f t="shared" ca="1" si="5"/>
        <v>7.6</v>
      </c>
      <c r="L16" s="70">
        <f t="shared" ca="1" si="5"/>
        <v>1.5999999999999996</v>
      </c>
      <c r="M16" s="70">
        <f t="shared" ca="1" si="5"/>
        <v>4.5999999999999996</v>
      </c>
      <c r="N16" s="70">
        <f t="shared" ca="1" si="5"/>
        <v>3.5999999999999996</v>
      </c>
      <c r="O16" s="70">
        <f t="shared" ca="1" si="5"/>
        <v>1.5999999999999996</v>
      </c>
      <c r="P16">
        <f t="shared" ca="1" si="10"/>
        <v>23.6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729</v>
      </c>
      <c r="E17">
        <f t="shared" ca="1" si="6"/>
        <v>11.800000000000011</v>
      </c>
      <c r="F17">
        <v>70</v>
      </c>
      <c r="G17">
        <f t="shared" ca="1" si="7"/>
        <v>58.199999999999989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4.8</v>
      </c>
      <c r="K17" s="70">
        <f t="shared" ca="1" si="5"/>
        <v>2.8</v>
      </c>
      <c r="L17" s="70">
        <f t="shared" ca="1" si="5"/>
        <v>2.8</v>
      </c>
      <c r="M17" s="70">
        <f t="shared" ca="1" si="5"/>
        <v>4.8</v>
      </c>
      <c r="N17" s="70">
        <f t="shared" ca="1" si="5"/>
        <v>4.8</v>
      </c>
      <c r="O17" s="70">
        <f t="shared" ca="1" si="5"/>
        <v>4.8</v>
      </c>
      <c r="P17">
        <f t="shared" ca="1" si="10"/>
        <v>24.8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730</v>
      </c>
      <c r="E18">
        <f t="shared" ca="1" si="6"/>
        <v>-2</v>
      </c>
      <c r="F18">
        <v>71</v>
      </c>
      <c r="G18">
        <f t="shared" ca="1" si="7"/>
        <v>73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8</v>
      </c>
      <c r="K18" s="70">
        <f t="shared" ca="1" si="5"/>
        <v>3</v>
      </c>
      <c r="L18" s="70">
        <f t="shared" ca="1" si="5"/>
        <v>8</v>
      </c>
      <c r="M18" s="70">
        <f t="shared" ca="1" si="5"/>
        <v>3</v>
      </c>
      <c r="N18" s="70">
        <f t="shared" ca="1" si="5"/>
        <v>8</v>
      </c>
      <c r="O18" s="70">
        <f t="shared" ca="1" si="5"/>
        <v>4</v>
      </c>
      <c r="P18">
        <f t="shared" ca="1" si="10"/>
        <v>34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731</v>
      </c>
      <c r="E19">
        <f t="shared" ca="1" si="6"/>
        <v>3.1999999999999744</v>
      </c>
      <c r="F19">
        <v>75</v>
      </c>
      <c r="G19">
        <f t="shared" ca="1" si="7"/>
        <v>71.800000000000026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5.2</v>
      </c>
      <c r="K19" s="70">
        <f t="shared" ca="1" si="5"/>
        <v>7.2</v>
      </c>
      <c r="L19" s="70">
        <f t="shared" ca="1" si="5"/>
        <v>6.2</v>
      </c>
      <c r="M19" s="70">
        <f t="shared" ca="1" si="5"/>
        <v>5.2</v>
      </c>
      <c r="N19" s="70">
        <f t="shared" ca="1" si="5"/>
        <v>7.2</v>
      </c>
      <c r="O19" s="70">
        <f t="shared" ca="1" si="5"/>
        <v>4.2</v>
      </c>
      <c r="P19">
        <f t="shared" ca="1" si="10"/>
        <v>35.200000000000003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732</v>
      </c>
      <c r="E20">
        <f t="shared" ca="1" si="6"/>
        <v>0.39999999999997726</v>
      </c>
      <c r="F20">
        <v>76</v>
      </c>
      <c r="G20">
        <f t="shared" ca="1" si="7"/>
        <v>75.600000000000023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6.4</v>
      </c>
      <c r="K20" s="70">
        <f t="shared" ca="1" si="5"/>
        <v>8.4</v>
      </c>
      <c r="L20" s="70">
        <f t="shared" ca="1" si="5"/>
        <v>4.4000000000000004</v>
      </c>
      <c r="M20" s="70">
        <f t="shared" ca="1" si="5"/>
        <v>8.4</v>
      </c>
      <c r="N20" s="70">
        <f t="shared" ca="1" si="5"/>
        <v>2.4000000000000004</v>
      </c>
      <c r="O20" s="70">
        <f t="shared" ca="1" si="5"/>
        <v>3.4000000000000004</v>
      </c>
      <c r="P20">
        <f t="shared" ca="1" si="10"/>
        <v>33.4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733</v>
      </c>
      <c r="E21">
        <f t="shared" ca="1" si="6"/>
        <v>4.7999999999999972</v>
      </c>
      <c r="F21">
        <v>80</v>
      </c>
      <c r="G21">
        <f t="shared" ca="1" si="7"/>
        <v>75.2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7.6</v>
      </c>
      <c r="K21" s="70">
        <f t="shared" ca="1" si="5"/>
        <v>6.6</v>
      </c>
      <c r="L21" s="70">
        <f t="shared" ca="1" si="5"/>
        <v>5.6</v>
      </c>
      <c r="M21" s="70">
        <f t="shared" ca="1" si="5"/>
        <v>7.6</v>
      </c>
      <c r="N21" s="70">
        <f t="shared" ca="1" si="5"/>
        <v>3.5999999999999996</v>
      </c>
      <c r="O21" s="70">
        <f t="shared" ca="1" si="5"/>
        <v>4.5999999999999996</v>
      </c>
      <c r="P21">
        <f t="shared" ca="1" si="10"/>
        <v>35.6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734</v>
      </c>
      <c r="E22">
        <f t="shared" ca="1" si="6"/>
        <v>7.6000000000000085</v>
      </c>
      <c r="F22">
        <v>81</v>
      </c>
      <c r="G22">
        <f t="shared" ca="1" si="7"/>
        <v>73.399999999999991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8.8000000000000007</v>
      </c>
      <c r="K22" s="70">
        <f t="shared" ca="1" si="5"/>
        <v>3.8</v>
      </c>
      <c r="L22" s="70">
        <f t="shared" ca="1" si="5"/>
        <v>2.8</v>
      </c>
      <c r="M22" s="70">
        <f t="shared" ca="1" si="5"/>
        <v>2.8</v>
      </c>
      <c r="N22" s="70">
        <f t="shared" ca="1" si="5"/>
        <v>4.8</v>
      </c>
      <c r="O22" s="70">
        <f t="shared" ca="1" si="5"/>
        <v>4.8</v>
      </c>
      <c r="P22">
        <f t="shared" ca="1" si="10"/>
        <v>27.800000000000004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735</v>
      </c>
      <c r="E23">
        <f t="shared" ca="1" si="6"/>
        <v>7.1999999999999886</v>
      </c>
      <c r="F23">
        <v>85</v>
      </c>
      <c r="G23">
        <f t="shared" ca="1" si="7"/>
        <v>77.800000000000011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8</v>
      </c>
      <c r="K23" s="70">
        <f t="shared" ca="1" si="5"/>
        <v>8</v>
      </c>
      <c r="L23" s="70">
        <f t="shared" ca="1" si="5"/>
        <v>4</v>
      </c>
      <c r="M23" s="70">
        <f t="shared" ca="1" si="5"/>
        <v>9</v>
      </c>
      <c r="N23" s="70">
        <f t="shared" ca="1" si="5"/>
        <v>3</v>
      </c>
      <c r="O23" s="70">
        <f t="shared" ca="1" si="5"/>
        <v>3</v>
      </c>
      <c r="P23">
        <f t="shared" ca="1" si="10"/>
        <v>35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736</v>
      </c>
      <c r="E24">
        <f t="shared" ca="1" si="6"/>
        <v>3.9999999999999716</v>
      </c>
      <c r="F24">
        <v>86</v>
      </c>
      <c r="G24">
        <f t="shared" ca="1" si="7"/>
        <v>82.000000000000028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3.2</v>
      </c>
      <c r="K24" s="70">
        <f t="shared" ca="1" si="5"/>
        <v>3.2</v>
      </c>
      <c r="L24" s="70">
        <f t="shared" ca="1" si="5"/>
        <v>9.1999999999999993</v>
      </c>
      <c r="M24" s="70">
        <f t="shared" ca="1" si="5"/>
        <v>5.2</v>
      </c>
      <c r="N24" s="70">
        <f t="shared" ca="1" si="5"/>
        <v>5.2</v>
      </c>
      <c r="O24" s="70">
        <f t="shared" ca="1" si="5"/>
        <v>7.2</v>
      </c>
      <c r="P24">
        <f t="shared" ca="1" si="10"/>
        <v>33.200000000000003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737</v>
      </c>
      <c r="E25">
        <f t="shared" ca="1" si="6"/>
        <v>7.5999999999999659</v>
      </c>
      <c r="F25">
        <v>90</v>
      </c>
      <c r="G25">
        <f t="shared" ca="1" si="7"/>
        <v>82.400000000000034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3.4000000000000004</v>
      </c>
      <c r="K25" s="70">
        <f t="shared" ca="1" si="5"/>
        <v>4.4000000000000004</v>
      </c>
      <c r="L25" s="70">
        <f t="shared" ca="1" si="5"/>
        <v>7.4</v>
      </c>
      <c r="M25" s="70">
        <f t="shared" ca="1" si="5"/>
        <v>9.4</v>
      </c>
      <c r="N25" s="70">
        <f t="shared" ca="1" si="5"/>
        <v>8.4</v>
      </c>
      <c r="O25" s="70">
        <f t="shared" ca="1" si="5"/>
        <v>3.4000000000000004</v>
      </c>
      <c r="P25">
        <f t="shared" ca="1" si="10"/>
        <v>36.4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738</v>
      </c>
      <c r="E26">
        <f t="shared" ca="1" si="6"/>
        <v>4.4000000000000057</v>
      </c>
      <c r="F26">
        <v>91</v>
      </c>
      <c r="G26">
        <f t="shared" ca="1" si="7"/>
        <v>86.6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4.5999999999999996</v>
      </c>
      <c r="K26" s="70">
        <f t="shared" ca="1" si="5"/>
        <v>9.6</v>
      </c>
      <c r="L26" s="70">
        <f t="shared" ca="1" si="5"/>
        <v>3.5999999999999996</v>
      </c>
      <c r="M26" s="70">
        <f t="shared" ca="1" si="5"/>
        <v>3.5999999999999996</v>
      </c>
      <c r="N26" s="70">
        <f t="shared" ca="1" si="5"/>
        <v>4.5999999999999996</v>
      </c>
      <c r="O26" s="70">
        <f t="shared" ca="1" si="5"/>
        <v>8.6</v>
      </c>
      <c r="P26">
        <f t="shared" ca="1" si="10"/>
        <v>34.6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739</v>
      </c>
      <c r="E27">
        <f t="shared" ca="1" si="6"/>
        <v>0</v>
      </c>
      <c r="F27">
        <v>94</v>
      </c>
      <c r="G27">
        <f t="shared" ca="1" si="7"/>
        <v>94.000000000000014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7.8</v>
      </c>
      <c r="K27" s="70">
        <f t="shared" ca="1" si="5"/>
        <v>8.8000000000000007</v>
      </c>
      <c r="L27" s="70">
        <f t="shared" ca="1" si="5"/>
        <v>8.8000000000000007</v>
      </c>
      <c r="M27" s="70">
        <f t="shared" ca="1" si="5"/>
        <v>9.8000000000000007</v>
      </c>
      <c r="N27" s="70">
        <f t="shared" ca="1" si="5"/>
        <v>3.8</v>
      </c>
      <c r="O27" s="70">
        <f t="shared" ca="1" si="5"/>
        <v>5.8</v>
      </c>
      <c r="P27">
        <f t="shared" ca="1" si="10"/>
        <v>44.8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740</v>
      </c>
      <c r="E28">
        <f t="shared" ca="1" si="6"/>
        <v>1.7999999999999829</v>
      </c>
      <c r="F28">
        <v>97</v>
      </c>
      <c r="G28">
        <f t="shared" ca="1" si="7"/>
        <v>95.200000000000017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7</v>
      </c>
      <c r="K28" s="70">
        <f t="shared" ca="1" si="5"/>
        <v>4</v>
      </c>
      <c r="L28" s="70">
        <f t="shared" ca="1" si="5"/>
        <v>6</v>
      </c>
      <c r="M28" s="70">
        <f t="shared" ca="1" si="5"/>
        <v>6</v>
      </c>
      <c r="N28" s="70">
        <f t="shared" ca="1" si="5"/>
        <v>10</v>
      </c>
      <c r="O28" s="70">
        <f t="shared" ca="1" si="5"/>
        <v>7</v>
      </c>
      <c r="P28">
        <f t="shared" ca="1" si="10"/>
        <v>40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741</v>
      </c>
      <c r="E29">
        <f t="shared" ca="1" si="6"/>
        <v>1.3999999999999631</v>
      </c>
      <c r="F29">
        <v>98</v>
      </c>
      <c r="G29">
        <f t="shared" ca="1" si="7"/>
        <v>96.600000000000037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6.2</v>
      </c>
      <c r="K29" s="70">
        <f t="shared" ca="1" si="9"/>
        <v>10.199999999999999</v>
      </c>
      <c r="L29" s="70">
        <f t="shared" ca="1" si="9"/>
        <v>8.1999999999999993</v>
      </c>
      <c r="M29" s="70">
        <f t="shared" ca="1" si="9"/>
        <v>8.1999999999999993</v>
      </c>
      <c r="N29" s="70">
        <f t="shared" ca="1" si="9"/>
        <v>6.2</v>
      </c>
      <c r="O29" s="70">
        <f t="shared" ca="1" si="9"/>
        <v>5.2</v>
      </c>
      <c r="P29">
        <f t="shared" ca="1" si="10"/>
        <v>44.2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742</v>
      </c>
      <c r="E30">
        <f t="shared" ca="1" si="6"/>
        <v>-7.800000000000054</v>
      </c>
      <c r="F30">
        <v>102</v>
      </c>
      <c r="G30">
        <f t="shared" ca="1" si="7"/>
        <v>109.80000000000005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10.4</v>
      </c>
      <c r="K30" s="70">
        <f t="shared" ca="1" si="9"/>
        <v>8.4</v>
      </c>
      <c r="L30" s="70">
        <f t="shared" ca="1" si="9"/>
        <v>10.4</v>
      </c>
      <c r="M30" s="70">
        <f t="shared" ca="1" si="9"/>
        <v>4.4000000000000004</v>
      </c>
      <c r="N30" s="70">
        <f t="shared" ca="1" si="9"/>
        <v>8.4</v>
      </c>
      <c r="O30" s="70">
        <f t="shared" ca="1" si="9"/>
        <v>9.4</v>
      </c>
      <c r="P30">
        <f t="shared" ca="1" si="10"/>
        <v>51.4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743</v>
      </c>
      <c r="E31">
        <f t="shared" ca="1" si="6"/>
        <v>1.7999999999999972</v>
      </c>
      <c r="F31">
        <v>104</v>
      </c>
      <c r="G31">
        <f t="shared" ca="1" si="7"/>
        <v>102.2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7.6</v>
      </c>
      <c r="K31" s="70">
        <f t="shared" ca="1" si="9"/>
        <v>7.6</v>
      </c>
      <c r="L31" s="70">
        <f t="shared" ca="1" si="9"/>
        <v>6.6</v>
      </c>
      <c r="M31" s="70">
        <f t="shared" ca="1" si="9"/>
        <v>10.6</v>
      </c>
      <c r="N31" s="70">
        <f t="shared" ca="1" si="9"/>
        <v>9.6</v>
      </c>
      <c r="O31" s="70">
        <f t="shared" ca="1" si="9"/>
        <v>4.5999999999999996</v>
      </c>
      <c r="P31">
        <f t="shared" ca="1" si="10"/>
        <v>46.6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744</v>
      </c>
      <c r="E32">
        <f t="shared" ca="1" si="6"/>
        <v>3.5999999999999091</v>
      </c>
      <c r="F32">
        <v>106</v>
      </c>
      <c r="G32">
        <f t="shared" ca="1" si="7"/>
        <v>102.40000000000009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9.8000000000000096</v>
      </c>
      <c r="K32" s="70">
        <f t="shared" ca="1" si="9"/>
        <v>4.8000000000000096</v>
      </c>
      <c r="L32" s="70">
        <f t="shared" ca="1" si="9"/>
        <v>4.8000000000000096</v>
      </c>
      <c r="M32" s="70">
        <f t="shared" ca="1" si="9"/>
        <v>9.8000000000000096</v>
      </c>
      <c r="N32" s="70">
        <f t="shared" ca="1" si="9"/>
        <v>6.8000000000000096</v>
      </c>
      <c r="O32" s="70">
        <f t="shared" ca="1" si="9"/>
        <v>4.8000000000000096</v>
      </c>
      <c r="P32">
        <f t="shared" ca="1" si="10"/>
        <v>40.800000000000061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745</v>
      </c>
      <c r="E33">
        <f t="shared" ca="1" si="6"/>
        <v>3.1999999999998892</v>
      </c>
      <c r="F33">
        <v>109</v>
      </c>
      <c r="G33">
        <f t="shared" ca="1" si="7"/>
        <v>105.80000000000011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5.0000000000000107</v>
      </c>
      <c r="K33" s="70">
        <f t="shared" ref="K33:O43" ca="1" si="13">$Q33+RANDBETWEEN(-4,4)</f>
        <v>12.000000000000011</v>
      </c>
      <c r="L33" s="70">
        <f t="shared" ca="1" si="13"/>
        <v>7.0000000000000107</v>
      </c>
      <c r="M33" s="70">
        <f t="shared" ca="1" si="13"/>
        <v>6.0000000000000107</v>
      </c>
      <c r="N33" s="70">
        <f t="shared" ca="1" si="13"/>
        <v>9.0000000000000107</v>
      </c>
      <c r="O33" s="70">
        <f t="shared" ca="1" si="13"/>
        <v>8.0000000000000107</v>
      </c>
      <c r="P33">
        <f t="shared" ca="1" si="10"/>
        <v>47.000000000000071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746</v>
      </c>
      <c r="E34">
        <f t="shared" ca="1" si="6"/>
        <v>12.999999999999886</v>
      </c>
      <c r="F34">
        <v>111</v>
      </c>
      <c r="G34">
        <f t="shared" ca="1" si="7"/>
        <v>98.000000000000114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7.2000000000000099</v>
      </c>
      <c r="K34" s="70">
        <f t="shared" ca="1" si="13"/>
        <v>6.2000000000000099</v>
      </c>
      <c r="L34" s="70">
        <f t="shared" ca="1" si="13"/>
        <v>4.2000000000000099</v>
      </c>
      <c r="M34" s="70">
        <f t="shared" ca="1" si="13"/>
        <v>4.2000000000000099</v>
      </c>
      <c r="N34" s="70">
        <f t="shared" ca="1" si="13"/>
        <v>6.2000000000000099</v>
      </c>
      <c r="O34" s="70">
        <f t="shared" ca="1" si="13"/>
        <v>5.2000000000000099</v>
      </c>
      <c r="P34">
        <f t="shared" ca="1" si="10"/>
        <v>33.20000000000006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747</v>
      </c>
      <c r="E35">
        <f t="shared" ca="1" si="6"/>
        <v>11.599999999999937</v>
      </c>
      <c r="F35">
        <v>114</v>
      </c>
      <c r="G35">
        <f t="shared" ca="1" si="7"/>
        <v>102.40000000000006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7.4000000000000092</v>
      </c>
      <c r="K35" s="70">
        <f t="shared" ca="1" si="13"/>
        <v>10.400000000000009</v>
      </c>
      <c r="L35" s="70">
        <f t="shared" ca="1" si="13"/>
        <v>8.4000000000000092</v>
      </c>
      <c r="M35" s="70">
        <f t="shared" ca="1" si="13"/>
        <v>5.4000000000000092</v>
      </c>
      <c r="N35" s="70">
        <f t="shared" ca="1" si="13"/>
        <v>4.4000000000000092</v>
      </c>
      <c r="O35" s="70">
        <f t="shared" ca="1" si="13"/>
        <v>4.4000000000000092</v>
      </c>
      <c r="P35">
        <f t="shared" ca="1" si="10"/>
        <v>40.400000000000048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748</v>
      </c>
      <c r="E36">
        <f t="shared" ca="1" si="6"/>
        <v>-5.6000000000000654</v>
      </c>
      <c r="F36">
        <v>116</v>
      </c>
      <c r="G36">
        <f t="shared" ca="1" si="7"/>
        <v>121.60000000000007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5.6000000000000103</v>
      </c>
      <c r="K36" s="70">
        <f t="shared" ca="1" si="13"/>
        <v>7.6000000000000103</v>
      </c>
      <c r="L36" s="70">
        <f t="shared" ca="1" si="13"/>
        <v>10.60000000000001</v>
      </c>
      <c r="M36" s="70">
        <f t="shared" ca="1" si="13"/>
        <v>5.6000000000000103</v>
      </c>
      <c r="N36" s="70">
        <f t="shared" ca="1" si="13"/>
        <v>11.60000000000001</v>
      </c>
      <c r="O36" s="70">
        <f t="shared" ca="1" si="13"/>
        <v>12.60000000000001</v>
      </c>
      <c r="P36">
        <f t="shared" ca="1" si="10"/>
        <v>53.600000000000058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749</v>
      </c>
      <c r="E37">
        <f t="shared" ca="1" si="6"/>
        <v>8.9999999999999147</v>
      </c>
      <c r="F37">
        <v>119</v>
      </c>
      <c r="G37">
        <f t="shared" ca="1" si="7"/>
        <v>110.00000000000009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4.8000000000000096</v>
      </c>
      <c r="K37" s="70">
        <f t="shared" ca="1" si="13"/>
        <v>8.8000000000000096</v>
      </c>
      <c r="L37" s="70">
        <f t="shared" ca="1" si="13"/>
        <v>10.80000000000001</v>
      </c>
      <c r="M37" s="70">
        <f t="shared" ca="1" si="13"/>
        <v>5.8000000000000096</v>
      </c>
      <c r="N37" s="70">
        <f t="shared" ca="1" si="13"/>
        <v>6.8000000000000096</v>
      </c>
      <c r="O37" s="70">
        <f t="shared" ca="1" si="13"/>
        <v>7.8000000000000096</v>
      </c>
      <c r="P37">
        <f t="shared" ca="1" si="10"/>
        <v>44.800000000000061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750</v>
      </c>
      <c r="E38">
        <f t="shared" ca="1" si="6"/>
        <v>11.799999999999898</v>
      </c>
      <c r="F38">
        <v>121</v>
      </c>
      <c r="G38">
        <f t="shared" ca="1" si="7"/>
        <v>109.2000000000001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5.0000000000000107</v>
      </c>
      <c r="K38" s="70">
        <f t="shared" ca="1" si="13"/>
        <v>9.0000000000000107</v>
      </c>
      <c r="L38" s="70">
        <f t="shared" ca="1" si="13"/>
        <v>6.0000000000000107</v>
      </c>
      <c r="M38" s="70">
        <f t="shared" ca="1" si="13"/>
        <v>7.0000000000000107</v>
      </c>
      <c r="N38" s="70">
        <f t="shared" ca="1" si="13"/>
        <v>5.0000000000000107</v>
      </c>
      <c r="O38" s="70">
        <f t="shared" ca="1" si="13"/>
        <v>6.0000000000000107</v>
      </c>
      <c r="P38">
        <f t="shared" ca="1" si="10"/>
        <v>38.000000000000071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751</v>
      </c>
      <c r="E39">
        <f t="shared" ca="1" si="6"/>
        <v>0.399999999999892</v>
      </c>
      <c r="F39">
        <v>125</v>
      </c>
      <c r="G39">
        <f t="shared" ca="1" si="7"/>
        <v>124.60000000000011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10.20000000000001</v>
      </c>
      <c r="K39" s="70">
        <f t="shared" ca="1" si="13"/>
        <v>8.2000000000000099</v>
      </c>
      <c r="L39" s="70">
        <f t="shared" ca="1" si="13"/>
        <v>13.20000000000001</v>
      </c>
      <c r="M39" s="70">
        <f t="shared" ca="1" si="13"/>
        <v>6.2000000000000099</v>
      </c>
      <c r="N39" s="70">
        <f t="shared" ca="1" si="13"/>
        <v>8.2000000000000099</v>
      </c>
      <c r="O39" s="70">
        <f t="shared" ca="1" si="13"/>
        <v>10.20000000000001</v>
      </c>
      <c r="P39">
        <f t="shared" ca="1" si="10"/>
        <v>56.20000000000006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752</v>
      </c>
      <c r="E40">
        <f t="shared" ca="1" si="6"/>
        <v>-2.8000000000000398</v>
      </c>
      <c r="F40">
        <v>126</v>
      </c>
      <c r="G40">
        <f t="shared" ca="1" si="7"/>
        <v>128.80000000000004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6.4000000000000092</v>
      </c>
      <c r="K40" s="70">
        <f t="shared" ca="1" si="13"/>
        <v>10.400000000000009</v>
      </c>
      <c r="L40" s="70">
        <f t="shared" ca="1" si="13"/>
        <v>8.4000000000000092</v>
      </c>
      <c r="M40" s="70">
        <f t="shared" ca="1" si="13"/>
        <v>11.400000000000009</v>
      </c>
      <c r="N40" s="70">
        <f t="shared" ca="1" si="13"/>
        <v>5.4000000000000092</v>
      </c>
      <c r="O40" s="70">
        <f t="shared" ca="1" si="13"/>
        <v>12.400000000000009</v>
      </c>
      <c r="P40">
        <f t="shared" ca="1" si="10"/>
        <v>54.400000000000048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753</v>
      </c>
      <c r="E41">
        <f t="shared" ca="1" si="6"/>
        <v>9.7999999999999545</v>
      </c>
      <c r="F41">
        <v>129</v>
      </c>
      <c r="G41">
        <f t="shared" ca="1" si="7"/>
        <v>119.20000000000005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5.6000000000000103</v>
      </c>
      <c r="K41" s="70">
        <f t="shared" ca="1" si="13"/>
        <v>9.6000000000000103</v>
      </c>
      <c r="L41" s="70">
        <f t="shared" ca="1" si="13"/>
        <v>11.60000000000001</v>
      </c>
      <c r="M41" s="70">
        <f t="shared" ca="1" si="13"/>
        <v>6.6000000000000103</v>
      </c>
      <c r="N41" s="70">
        <f t="shared" ca="1" si="13"/>
        <v>5.6000000000000103</v>
      </c>
      <c r="O41" s="70">
        <f t="shared" ca="1" si="13"/>
        <v>8.6000000000000103</v>
      </c>
      <c r="P41">
        <f t="shared" ca="1" si="10"/>
        <v>47.600000000000058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704</v>
      </c>
      <c r="E42">
        <f t="shared" ca="1" si="6"/>
        <v>-6.4000000000000625</v>
      </c>
      <c r="F42">
        <v>131</v>
      </c>
      <c r="G42">
        <f t="shared" ca="1" si="7"/>
        <v>137.40000000000006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5.8000000000000096</v>
      </c>
      <c r="K42" s="70">
        <f t="shared" ca="1" si="13"/>
        <v>13.80000000000001</v>
      </c>
      <c r="L42" s="70">
        <f t="shared" ca="1" si="13"/>
        <v>7.8000000000000096</v>
      </c>
      <c r="M42" s="70">
        <f t="shared" ca="1" si="13"/>
        <v>9.8000000000000096</v>
      </c>
      <c r="N42" s="70">
        <f t="shared" ca="1" si="13"/>
        <v>8.8000000000000096</v>
      </c>
      <c r="O42" s="70">
        <f t="shared" ca="1" si="13"/>
        <v>13.80000000000001</v>
      </c>
      <c r="P42">
        <f t="shared" ca="1" si="10"/>
        <v>59.800000000000061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754</v>
      </c>
      <c r="E43">
        <f t="shared" ca="1" si="6"/>
        <v>-5.7999999999999829</v>
      </c>
      <c r="F43">
        <v>132</v>
      </c>
      <c r="G43">
        <f t="shared" ca="1" si="7"/>
        <v>137.79999999999998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8</v>
      </c>
      <c r="K43" s="70">
        <f t="shared" ca="1" si="13"/>
        <v>12</v>
      </c>
      <c r="L43" s="70">
        <f t="shared" ca="1" si="13"/>
        <v>7</v>
      </c>
      <c r="M43" s="70">
        <f t="shared" ca="1" si="13"/>
        <v>12</v>
      </c>
      <c r="N43" s="70">
        <f t="shared" ca="1" si="13"/>
        <v>13</v>
      </c>
      <c r="O43" s="70">
        <f t="shared" ca="1" si="13"/>
        <v>11</v>
      </c>
      <c r="P43">
        <f t="shared" ca="1" si="10"/>
        <v>63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675</v>
      </c>
      <c r="D44" s="9" t="s">
        <v>756</v>
      </c>
      <c r="E44" s="9">
        <v>168</v>
      </c>
      <c r="F44" s="9">
        <v>132</v>
      </c>
      <c r="G44" s="9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757</v>
      </c>
      <c r="E45">
        <f t="shared" ca="1" si="6"/>
        <v>-13.5</v>
      </c>
      <c r="F45">
        <v>135</v>
      </c>
      <c r="G45">
        <f t="shared" ref="G45" ca="1" si="16">SUM(H45:O45)</f>
        <v>148.5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11.4</v>
      </c>
      <c r="K45" s="70">
        <f t="shared" ca="1" si="18"/>
        <v>7.4</v>
      </c>
      <c r="L45" s="70">
        <f t="shared" ca="1" si="18"/>
        <v>14.4</v>
      </c>
      <c r="M45" s="70">
        <f t="shared" ca="1" si="18"/>
        <v>11.4</v>
      </c>
      <c r="N45" s="70">
        <f t="shared" ca="1" si="18"/>
        <v>9.4</v>
      </c>
      <c r="O45" s="70">
        <f t="shared" ca="1" si="18"/>
        <v>14.4</v>
      </c>
      <c r="P45">
        <f t="shared" ca="1" si="10"/>
        <v>68.400000000000006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758</v>
      </c>
      <c r="E46">
        <f t="shared" ca="1" si="6"/>
        <v>-15.499999999999943</v>
      </c>
      <c r="F46">
        <v>138</v>
      </c>
      <c r="G46">
        <f t="shared" ca="1" si="0"/>
        <v>153.49999999999994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12.6</v>
      </c>
      <c r="K46" s="70">
        <f t="shared" ca="1" si="18"/>
        <v>10.6</v>
      </c>
      <c r="L46" s="70">
        <f t="shared" ca="1" si="18"/>
        <v>7.6</v>
      </c>
      <c r="M46" s="70">
        <f t="shared" ca="1" si="18"/>
        <v>11.6</v>
      </c>
      <c r="N46" s="70">
        <f t="shared" ca="1" si="18"/>
        <v>14.6</v>
      </c>
      <c r="O46" s="70">
        <f t="shared" ca="1" si="18"/>
        <v>14.6</v>
      </c>
      <c r="P46">
        <f t="shared" ca="1" si="10"/>
        <v>71.599999999999994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759</v>
      </c>
      <c r="E47">
        <f t="shared" ca="1" si="6"/>
        <v>-12.099999999999966</v>
      </c>
      <c r="F47">
        <v>140</v>
      </c>
      <c r="G47">
        <f t="shared" ca="1" si="0"/>
        <v>152.09999999999997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11.8</v>
      </c>
      <c r="K47" s="70">
        <f t="shared" ca="1" si="18"/>
        <v>14.8</v>
      </c>
      <c r="L47" s="70">
        <f t="shared" ca="1" si="18"/>
        <v>6.8000000000000007</v>
      </c>
      <c r="M47" s="70">
        <f t="shared" ca="1" si="18"/>
        <v>8.8000000000000007</v>
      </c>
      <c r="N47" s="70">
        <f t="shared" ca="1" si="18"/>
        <v>14.8</v>
      </c>
      <c r="O47" s="70">
        <f t="shared" ca="1" si="18"/>
        <v>11.8</v>
      </c>
      <c r="P47">
        <f t="shared" ca="1" si="10"/>
        <v>68.8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760</v>
      </c>
      <c r="E48">
        <f t="shared" ca="1" si="6"/>
        <v>-11.099999999999966</v>
      </c>
      <c r="F48">
        <v>143</v>
      </c>
      <c r="G48">
        <f t="shared" ca="1" si="0"/>
        <v>154.09999999999997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10</v>
      </c>
      <c r="K48" s="70">
        <f t="shared" ca="1" si="18"/>
        <v>12</v>
      </c>
      <c r="L48" s="70">
        <f t="shared" ca="1" si="18"/>
        <v>8</v>
      </c>
      <c r="M48" s="70">
        <f t="shared" ca="1" si="18"/>
        <v>15</v>
      </c>
      <c r="N48" s="70">
        <f t="shared" ca="1" si="18"/>
        <v>13</v>
      </c>
      <c r="O48" s="70">
        <f t="shared" ca="1" si="18"/>
        <v>11</v>
      </c>
      <c r="P48">
        <f t="shared" ca="1" si="10"/>
        <v>69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761</v>
      </c>
      <c r="E49">
        <f t="shared" ca="1" si="6"/>
        <v>-11.699999999999932</v>
      </c>
      <c r="F49">
        <v>146</v>
      </c>
      <c r="G49">
        <f t="shared" ca="1" si="0"/>
        <v>157.69999999999993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10.199999999999999</v>
      </c>
      <c r="K49" s="70">
        <f t="shared" ca="1" si="18"/>
        <v>13.2</v>
      </c>
      <c r="L49" s="70">
        <f t="shared" ca="1" si="18"/>
        <v>9.1999999999999993</v>
      </c>
      <c r="M49" s="70">
        <f t="shared" ca="1" si="18"/>
        <v>12.2</v>
      </c>
      <c r="N49" s="70">
        <f t="shared" ca="1" si="18"/>
        <v>13.2</v>
      </c>
      <c r="O49" s="70">
        <f t="shared" ca="1" si="18"/>
        <v>13.2</v>
      </c>
      <c r="P49">
        <f t="shared" ca="1" si="10"/>
        <v>71.2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762</v>
      </c>
      <c r="E50">
        <f t="shared" ca="1" si="6"/>
        <v>-3.6999999999999886</v>
      </c>
      <c r="F50">
        <v>148</v>
      </c>
      <c r="G50">
        <f t="shared" ca="1" si="0"/>
        <v>151.69999999999999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14.4</v>
      </c>
      <c r="K50" s="70">
        <f t="shared" ca="1" si="18"/>
        <v>9.4</v>
      </c>
      <c r="L50" s="70">
        <f t="shared" ca="1" si="18"/>
        <v>13.4</v>
      </c>
      <c r="M50" s="70">
        <f t="shared" ca="1" si="18"/>
        <v>9.4</v>
      </c>
      <c r="N50" s="70">
        <f t="shared" ca="1" si="18"/>
        <v>9.4</v>
      </c>
      <c r="O50" s="70">
        <f t="shared" ca="1" si="18"/>
        <v>7.4</v>
      </c>
      <c r="P50">
        <f t="shared" ca="1" si="10"/>
        <v>63.4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763</v>
      </c>
      <c r="E51">
        <f t="shared" ca="1" si="6"/>
        <v>-5.2999999999998977</v>
      </c>
      <c r="F51">
        <v>151</v>
      </c>
      <c r="G51">
        <f t="shared" ca="1" si="0"/>
        <v>156.2999999999999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10.6</v>
      </c>
      <c r="K51" s="70">
        <f t="shared" ca="1" si="18"/>
        <v>10.6</v>
      </c>
      <c r="L51" s="70">
        <f t="shared" ca="1" si="18"/>
        <v>7.6</v>
      </c>
      <c r="M51" s="70">
        <f t="shared" ca="1" si="18"/>
        <v>15.6</v>
      </c>
      <c r="N51" s="70">
        <f t="shared" ca="1" si="18"/>
        <v>11.6</v>
      </c>
      <c r="O51" s="70">
        <f t="shared" ca="1" si="18"/>
        <v>10.6</v>
      </c>
      <c r="P51">
        <f t="shared" ca="1" si="10"/>
        <v>66.599999999999994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764</v>
      </c>
      <c r="E52">
        <f t="shared" ca="1" si="6"/>
        <v>-15.299999999999983</v>
      </c>
      <c r="F52">
        <v>154</v>
      </c>
      <c r="G52">
        <f t="shared" ca="1" si="0"/>
        <v>169.29999999999998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12.8</v>
      </c>
      <c r="K52" s="70">
        <f t="shared" ca="1" si="18"/>
        <v>14.8</v>
      </c>
      <c r="L52" s="70">
        <f t="shared" ca="1" si="18"/>
        <v>9.8000000000000007</v>
      </c>
      <c r="M52" s="70">
        <f t="shared" ca="1" si="18"/>
        <v>9.8000000000000007</v>
      </c>
      <c r="N52" s="70">
        <f t="shared" ca="1" si="18"/>
        <v>14.8</v>
      </c>
      <c r="O52" s="70">
        <f t="shared" ca="1" si="18"/>
        <v>15.8</v>
      </c>
      <c r="P52">
        <f t="shared" ca="1" si="10"/>
        <v>77.8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765</v>
      </c>
      <c r="E53">
        <f t="shared" ca="1" si="6"/>
        <v>-2.8999999999999204</v>
      </c>
      <c r="F53">
        <v>156</v>
      </c>
      <c r="G53">
        <f t="shared" ca="1" si="0"/>
        <v>158.89999999999992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11</v>
      </c>
      <c r="K53" s="70">
        <f t="shared" ca="1" si="21"/>
        <v>9</v>
      </c>
      <c r="L53" s="70">
        <f t="shared" ca="1" si="21"/>
        <v>11</v>
      </c>
      <c r="M53" s="70">
        <f t="shared" ca="1" si="21"/>
        <v>15</v>
      </c>
      <c r="N53" s="70">
        <f t="shared" ca="1" si="21"/>
        <v>12</v>
      </c>
      <c r="O53" s="70">
        <f ca="1">$Q53+RANDBETWEEN(-4,4)</f>
        <v>8</v>
      </c>
      <c r="P53">
        <f t="shared" ca="1" si="10"/>
        <v>66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676</v>
      </c>
      <c r="D54" s="9" t="s">
        <v>766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677</v>
      </c>
      <c r="D55" s="9" t="s">
        <v>767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678</v>
      </c>
      <c r="D56" s="9" t="s">
        <v>768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679</v>
      </c>
      <c r="D57" s="9" t="s">
        <v>769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680</v>
      </c>
      <c r="D58" s="9" t="s">
        <v>770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681</v>
      </c>
      <c r="D59" s="9" t="s">
        <v>771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682</v>
      </c>
      <c r="D60" s="9" t="s">
        <v>772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683</v>
      </c>
      <c r="D61" s="9" t="s">
        <v>773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684</v>
      </c>
      <c r="D62" s="9" t="s">
        <v>774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660</v>
      </c>
      <c r="B63" s="3">
        <v>61</v>
      </c>
      <c r="C63" t="s">
        <v>685</v>
      </c>
      <c r="E63">
        <v>24</v>
      </c>
      <c r="G63">
        <v>280</v>
      </c>
      <c r="Q63" s="70">
        <v>14</v>
      </c>
    </row>
    <row r="64" spans="1:22" x14ac:dyDescent="0.25">
      <c r="A64" s="9" t="s">
        <v>660</v>
      </c>
      <c r="B64" s="3">
        <v>62</v>
      </c>
      <c r="C64" t="s">
        <v>686</v>
      </c>
      <c r="E64">
        <v>24</v>
      </c>
      <c r="G64">
        <v>350</v>
      </c>
      <c r="Q64" s="70">
        <v>14.2</v>
      </c>
    </row>
    <row r="65" spans="1:17" x14ac:dyDescent="0.25">
      <c r="A65" s="9" t="s">
        <v>660</v>
      </c>
      <c r="B65" s="3">
        <v>63</v>
      </c>
      <c r="C65" t="s">
        <v>687</v>
      </c>
      <c r="E65">
        <v>24</v>
      </c>
      <c r="G65">
        <v>440</v>
      </c>
      <c r="Q65" s="70">
        <v>14.4</v>
      </c>
    </row>
    <row r="66" spans="1:17" x14ac:dyDescent="0.25">
      <c r="A66" s="9" t="s">
        <v>660</v>
      </c>
      <c r="B66" s="3">
        <v>64</v>
      </c>
      <c r="C66" t="s">
        <v>688</v>
      </c>
      <c r="E66">
        <v>24</v>
      </c>
      <c r="G66">
        <v>450</v>
      </c>
      <c r="Q66" s="70">
        <v>14.6</v>
      </c>
    </row>
    <row r="67" spans="1:17" x14ac:dyDescent="0.25">
      <c r="A67" s="9" t="s">
        <v>660</v>
      </c>
      <c r="B67" s="3">
        <v>65</v>
      </c>
      <c r="C67" t="s">
        <v>689</v>
      </c>
      <c r="E67">
        <v>24</v>
      </c>
      <c r="G67">
        <v>490</v>
      </c>
      <c r="Q67" s="70">
        <v>14.8</v>
      </c>
    </row>
    <row r="68" spans="1:17" x14ac:dyDescent="0.25">
      <c r="A68" s="9" t="s">
        <v>660</v>
      </c>
      <c r="B68" s="3">
        <v>66</v>
      </c>
      <c r="C68" t="s">
        <v>690</v>
      </c>
      <c r="E68">
        <v>24</v>
      </c>
      <c r="G68">
        <v>500</v>
      </c>
      <c r="Q68" s="70">
        <v>15</v>
      </c>
    </row>
    <row r="69" spans="1:17" x14ac:dyDescent="0.25">
      <c r="A69" s="9" t="s">
        <v>660</v>
      </c>
      <c r="B69" s="3">
        <v>67</v>
      </c>
      <c r="C69" t="s">
        <v>691</v>
      </c>
      <c r="E69">
        <v>24</v>
      </c>
      <c r="G69">
        <v>510</v>
      </c>
      <c r="Q69" s="70">
        <v>15.2</v>
      </c>
    </row>
    <row r="70" spans="1:17" x14ac:dyDescent="0.25">
      <c r="A70" s="9" t="s">
        <v>660</v>
      </c>
      <c r="B70" s="3">
        <v>68</v>
      </c>
      <c r="C70" t="s">
        <v>692</v>
      </c>
      <c r="E70">
        <v>24</v>
      </c>
      <c r="G70">
        <v>510</v>
      </c>
      <c r="Q70" s="70">
        <v>15.4</v>
      </c>
    </row>
    <row r="71" spans="1:17" x14ac:dyDescent="0.25">
      <c r="A71" s="9" t="s">
        <v>660</v>
      </c>
      <c r="B71" s="3">
        <v>69</v>
      </c>
      <c r="C71" t="s">
        <v>693</v>
      </c>
      <c r="E71">
        <v>24</v>
      </c>
      <c r="G71">
        <v>520</v>
      </c>
      <c r="Q71" s="70">
        <v>15.6</v>
      </c>
    </row>
    <row r="72" spans="1:17" x14ac:dyDescent="0.25">
      <c r="A72" s="9" t="s">
        <v>660</v>
      </c>
      <c r="B72" s="3">
        <v>70</v>
      </c>
      <c r="C72" t="s">
        <v>694</v>
      </c>
      <c r="E72">
        <v>24</v>
      </c>
      <c r="G72">
        <v>540</v>
      </c>
      <c r="Q72" s="70">
        <v>15.8</v>
      </c>
    </row>
    <row r="73" spans="1:17" x14ac:dyDescent="0.25">
      <c r="A73" s="9" t="s">
        <v>661</v>
      </c>
      <c r="B73" s="3">
        <v>71</v>
      </c>
      <c r="C73" t="s">
        <v>695</v>
      </c>
      <c r="E73">
        <v>24</v>
      </c>
      <c r="G73">
        <v>1320</v>
      </c>
      <c r="Q73" s="70">
        <v>16</v>
      </c>
    </row>
    <row r="74" spans="1:17" x14ac:dyDescent="0.25">
      <c r="A74" s="9" t="s">
        <v>661</v>
      </c>
      <c r="B74" s="3">
        <v>72</v>
      </c>
      <c r="C74" t="s">
        <v>696</v>
      </c>
      <c r="E74">
        <v>24</v>
      </c>
      <c r="G74">
        <v>1560</v>
      </c>
      <c r="Q74" s="70">
        <v>16.2</v>
      </c>
    </row>
    <row r="75" spans="1:17" x14ac:dyDescent="0.25">
      <c r="A75" s="9" t="s">
        <v>661</v>
      </c>
      <c r="B75" s="3">
        <v>73</v>
      </c>
      <c r="C75" t="s">
        <v>697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661</v>
      </c>
      <c r="B76" s="3">
        <v>74</v>
      </c>
      <c r="C76" t="s">
        <v>698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661</v>
      </c>
      <c r="B77" s="3">
        <v>75</v>
      </c>
      <c r="C77" t="s">
        <v>699</v>
      </c>
      <c r="E77">
        <v>24</v>
      </c>
      <c r="G77">
        <v>1670</v>
      </c>
      <c r="Q77" s="70">
        <v>16.8</v>
      </c>
    </row>
    <row r="78" spans="1:17" x14ac:dyDescent="0.25">
      <c r="A78" s="9" t="s">
        <v>661</v>
      </c>
      <c r="B78" s="3">
        <v>76</v>
      </c>
      <c r="C78" t="s">
        <v>700</v>
      </c>
      <c r="E78">
        <v>24</v>
      </c>
      <c r="G78">
        <v>1720</v>
      </c>
      <c r="Q78" s="70">
        <v>17</v>
      </c>
    </row>
    <row r="79" spans="1:17" x14ac:dyDescent="0.25">
      <c r="A79" s="9" t="s">
        <v>661</v>
      </c>
      <c r="B79" s="3">
        <v>77</v>
      </c>
      <c r="C79" t="s">
        <v>701</v>
      </c>
      <c r="E79">
        <v>24</v>
      </c>
      <c r="G79">
        <v>1820</v>
      </c>
      <c r="Q79" s="70">
        <v>17.2</v>
      </c>
    </row>
    <row r="80" spans="1:17" x14ac:dyDescent="0.25">
      <c r="A80" s="9" t="s">
        <v>661</v>
      </c>
      <c r="B80" s="3">
        <v>78</v>
      </c>
      <c r="C80" t="s">
        <v>702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661</v>
      </c>
      <c r="B81" s="3">
        <v>79</v>
      </c>
      <c r="C81" t="s">
        <v>703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661</v>
      </c>
      <c r="B82" s="3">
        <v>80</v>
      </c>
      <c r="C82" t="s">
        <v>704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2"/>
  <sheetViews>
    <sheetView workbookViewId="0">
      <selection activeCell="A2" sqref="A2"/>
    </sheetView>
  </sheetViews>
  <sheetFormatPr baseColWidth="10" defaultRowHeight="15" x14ac:dyDescent="0.25"/>
  <cols>
    <col min="1" max="1" width="10.140625" bestFit="1" customWidth="1"/>
    <col min="2" max="2" width="22.42578125" bestFit="1" customWidth="1"/>
    <col min="3" max="3" width="11.28515625" bestFit="1" customWidth="1"/>
    <col min="4" max="4" width="2" bestFit="1" customWidth="1"/>
    <col min="5" max="5" width="2.28515625" bestFit="1" customWidth="1"/>
    <col min="6" max="6" width="7" bestFit="1" customWidth="1"/>
    <col min="7" max="7" width="6.140625" bestFit="1" customWidth="1"/>
    <col min="8" max="8" width="12" bestFit="1" customWidth="1"/>
    <col min="9" max="9" width="9.140625" bestFit="1" customWidth="1"/>
    <col min="10" max="10" width="9" bestFit="1" customWidth="1"/>
    <col min="11" max="11" width="11" bestFit="1" customWidth="1"/>
    <col min="12" max="12" width="8.5703125" bestFit="1" customWidth="1"/>
    <col min="13" max="17" width="11" bestFit="1" customWidth="1"/>
    <col min="18" max="18" width="4.42578125" bestFit="1" customWidth="1"/>
    <col min="19" max="19" width="7" bestFit="1" customWidth="1"/>
    <col min="20" max="20" width="6.42578125" bestFit="1" customWidth="1"/>
    <col min="21" max="21" width="7.140625" bestFit="1" customWidth="1"/>
    <col min="22" max="22" width="7.7109375" bestFit="1" customWidth="1"/>
    <col min="23" max="23" width="7" bestFit="1" customWidth="1"/>
    <col min="24" max="24" width="6.28515625" bestFit="1" customWidth="1"/>
    <col min="25" max="25" width="7" bestFit="1" customWidth="1"/>
    <col min="26" max="26" width="11" bestFit="1" customWidth="1"/>
    <col min="27" max="27" width="8.5703125" bestFit="1" customWidth="1"/>
    <col min="28" max="31" width="11" bestFit="1" customWidth="1"/>
    <col min="32" max="32" width="8.28515625" bestFit="1" customWidth="1"/>
    <col min="33" max="34" width="3" bestFit="1" customWidth="1"/>
    <col min="35" max="35" width="24.42578125" bestFit="1" customWidth="1"/>
    <col min="36" max="36" width="23.7109375" bestFit="1" customWidth="1"/>
    <col min="37" max="37" width="10.28515625" bestFit="1" customWidth="1"/>
    <col min="38" max="38" width="3" bestFit="1" customWidth="1"/>
    <col min="39" max="39" width="2" bestFit="1" customWidth="1"/>
    <col min="40" max="40" width="7" bestFit="1" customWidth="1"/>
    <col min="41" max="41" width="2" bestFit="1" customWidth="1"/>
    <col min="42" max="42" width="4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5" t="s">
        <v>99</v>
      </c>
      <c r="B1" t="s">
        <v>0</v>
      </c>
      <c r="C1" t="s">
        <v>645</v>
      </c>
      <c r="D1" t="s">
        <v>2</v>
      </c>
      <c r="E1" t="s">
        <v>3</v>
      </c>
      <c r="F1" t="s">
        <v>8</v>
      </c>
      <c r="G1" t="s">
        <v>280</v>
      </c>
      <c r="H1" t="s">
        <v>246</v>
      </c>
      <c r="I1" t="s">
        <v>247</v>
      </c>
      <c r="J1" t="s">
        <v>4</v>
      </c>
      <c r="K1" t="s">
        <v>6</v>
      </c>
      <c r="L1" t="s">
        <v>798</v>
      </c>
      <c r="M1" t="s">
        <v>799</v>
      </c>
      <c r="N1" t="s">
        <v>274</v>
      </c>
      <c r="O1" t="s">
        <v>311</v>
      </c>
      <c r="P1" t="s">
        <v>318</v>
      </c>
      <c r="Q1" t="s">
        <v>646</v>
      </c>
      <c r="R1" t="s">
        <v>5</v>
      </c>
      <c r="S1" t="s">
        <v>7</v>
      </c>
      <c r="T1" t="s">
        <v>800</v>
      </c>
      <c r="U1" t="s">
        <v>801</v>
      </c>
      <c r="V1" t="s">
        <v>275</v>
      </c>
      <c r="W1" t="s">
        <v>647</v>
      </c>
      <c r="X1" t="s">
        <v>319</v>
      </c>
      <c r="Y1" t="s">
        <v>648</v>
      </c>
      <c r="Z1" t="s">
        <v>649</v>
      </c>
      <c r="AA1" t="s">
        <v>802</v>
      </c>
      <c r="AB1" t="s">
        <v>803</v>
      </c>
      <c r="AC1" t="s">
        <v>650</v>
      </c>
      <c r="AD1" t="s">
        <v>651</v>
      </c>
      <c r="AE1" t="s">
        <v>652</v>
      </c>
      <c r="AF1" t="s">
        <v>653</v>
      </c>
      <c r="AG1" t="s">
        <v>24</v>
      </c>
      <c r="AH1" t="s">
        <v>222</v>
      </c>
      <c r="AI1" t="s">
        <v>804</v>
      </c>
      <c r="BL1" s="24"/>
    </row>
    <row r="2" spans="1:64" x14ac:dyDescent="0.25">
      <c r="A2" s="5" t="s">
        <v>101</v>
      </c>
      <c r="B2" t="s">
        <v>805</v>
      </c>
      <c r="C2" t="s">
        <v>806</v>
      </c>
      <c r="D2">
        <v>0</v>
      </c>
      <c r="E2">
        <v>0</v>
      </c>
      <c r="F2">
        <v>1E-4</v>
      </c>
      <c r="G2">
        <v>0</v>
      </c>
      <c r="H2">
        <v>8.6348719882964993</v>
      </c>
      <c r="I2">
        <v>1000</v>
      </c>
      <c r="J2">
        <v>22323983</v>
      </c>
      <c r="K2">
        <v>22419899.600000001</v>
      </c>
      <c r="L2" s="24"/>
      <c r="M2">
        <v>22405421.300000001</v>
      </c>
      <c r="N2">
        <v>22399368.899999999</v>
      </c>
      <c r="O2">
        <v>22397369.699999999</v>
      </c>
      <c r="P2">
        <v>22397254.899999999</v>
      </c>
      <c r="Q2">
        <v>22397936.899999999</v>
      </c>
      <c r="R2">
        <v>138</v>
      </c>
      <c r="S2">
        <v>1065.4000000000001</v>
      </c>
      <c r="T2">
        <v>0</v>
      </c>
      <c r="U2">
        <v>701.5</v>
      </c>
      <c r="V2">
        <v>704.6</v>
      </c>
      <c r="W2">
        <v>1071.4000000000001</v>
      </c>
      <c r="X2">
        <v>1079</v>
      </c>
      <c r="Y2">
        <v>1017.1</v>
      </c>
      <c r="Z2">
        <v>4.2781900000000003E-3</v>
      </c>
      <c r="AA2" s="24"/>
      <c r="AB2">
        <v>3.6347599999999999E-3</v>
      </c>
      <c r="AC2">
        <v>3.3655400000000002E-3</v>
      </c>
      <c r="AD2">
        <v>3.2765799999999999E-3</v>
      </c>
      <c r="AE2">
        <v>3.2714699999999998E-3</v>
      </c>
      <c r="AF2" s="24">
        <v>8.1719999999999997E-5</v>
      </c>
      <c r="AG2">
        <v>20</v>
      </c>
      <c r="AH2">
        <v>0</v>
      </c>
      <c r="AI2" t="s">
        <v>807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W193"/>
  <sheetViews>
    <sheetView workbookViewId="0">
      <selection activeCell="W32" sqref="W32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1" width="9" bestFit="1" customWidth="1"/>
    <col min="12" max="13" width="5" bestFit="1" customWidth="1"/>
    <col min="14" max="14" width="10" bestFit="1" customWidth="1"/>
    <col min="15" max="15" width="7" bestFit="1" customWidth="1"/>
    <col min="16" max="16" width="2" bestFit="1" customWidth="1"/>
    <col min="17" max="17" width="3" bestFit="1" customWidth="1"/>
    <col min="18" max="18" width="12.5703125" bestFit="1" customWidth="1"/>
    <col min="19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L2">
        <v>372897.0428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I3" s="68" t="s">
        <v>656</v>
      </c>
      <c r="J3" s="68" t="s">
        <v>793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I4" s="68" t="s">
        <v>657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658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I5" s="69">
        <v>0</v>
      </c>
      <c r="J5">
        <v>455</v>
      </c>
      <c r="K5">
        <v>386.92</v>
      </c>
      <c r="L5">
        <v>130</v>
      </c>
      <c r="M5">
        <v>130</v>
      </c>
      <c r="N5">
        <v>0</v>
      </c>
      <c r="O5">
        <v>0</v>
      </c>
      <c r="P5">
        <v>0</v>
      </c>
      <c r="Q5">
        <v>0</v>
      </c>
      <c r="R5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455</v>
      </c>
      <c r="I6" s="69">
        <v>1</v>
      </c>
      <c r="J6">
        <v>455</v>
      </c>
      <c r="K6">
        <v>423.8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455</v>
      </c>
      <c r="I7" s="69">
        <v>2</v>
      </c>
      <c r="J7">
        <v>455</v>
      </c>
      <c r="K7">
        <v>377.24</v>
      </c>
      <c r="L7">
        <v>0</v>
      </c>
      <c r="M7">
        <v>130</v>
      </c>
      <c r="N7">
        <v>0</v>
      </c>
      <c r="O7">
        <v>0</v>
      </c>
      <c r="P7">
        <v>0</v>
      </c>
      <c r="Q7">
        <v>0</v>
      </c>
      <c r="R7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I8" s="69">
        <v>3</v>
      </c>
      <c r="J8">
        <v>455</v>
      </c>
      <c r="K8">
        <v>346.2</v>
      </c>
      <c r="L8">
        <v>0</v>
      </c>
      <c r="M8">
        <v>130</v>
      </c>
      <c r="N8">
        <v>0</v>
      </c>
      <c r="O8">
        <v>0</v>
      </c>
      <c r="P8">
        <v>0</v>
      </c>
      <c r="Q8">
        <v>0</v>
      </c>
      <c r="R8">
        <v>931.2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I9" s="69">
        <v>4</v>
      </c>
      <c r="J9">
        <v>455</v>
      </c>
      <c r="K9">
        <v>445.16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900.16000000000008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I10" s="69">
        <v>5</v>
      </c>
      <c r="J10">
        <v>455</v>
      </c>
      <c r="K10">
        <v>445.16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900.16000000000008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I11" s="69">
        <v>6</v>
      </c>
      <c r="J11">
        <v>455</v>
      </c>
      <c r="K11">
        <v>451.2</v>
      </c>
      <c r="L11">
        <v>0</v>
      </c>
      <c r="M11">
        <v>0</v>
      </c>
      <c r="N11">
        <v>25</v>
      </c>
      <c r="O11">
        <v>0</v>
      </c>
      <c r="P11">
        <v>0</v>
      </c>
      <c r="Q11">
        <v>0</v>
      </c>
      <c r="R11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I12" s="69">
        <v>7</v>
      </c>
      <c r="J12">
        <v>455</v>
      </c>
      <c r="K12">
        <v>455</v>
      </c>
      <c r="L12">
        <v>0</v>
      </c>
      <c r="M12">
        <v>0</v>
      </c>
      <c r="N12">
        <v>83.28</v>
      </c>
      <c r="O12">
        <v>0</v>
      </c>
      <c r="P12">
        <v>0</v>
      </c>
      <c r="Q12">
        <v>0</v>
      </c>
      <c r="R1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I13" s="69">
        <v>8</v>
      </c>
      <c r="J13">
        <v>455</v>
      </c>
      <c r="K13">
        <v>455</v>
      </c>
      <c r="L13">
        <v>130</v>
      </c>
      <c r="M13">
        <v>0</v>
      </c>
      <c r="N13">
        <v>92.959900000000005</v>
      </c>
      <c r="O13">
        <v>0</v>
      </c>
      <c r="P13">
        <v>0</v>
      </c>
      <c r="Q13">
        <v>0</v>
      </c>
      <c r="R13">
        <v>1132.9599000000001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I14" s="69">
        <v>9</v>
      </c>
      <c r="J14">
        <v>455</v>
      </c>
      <c r="K14">
        <v>455</v>
      </c>
      <c r="L14">
        <v>130</v>
      </c>
      <c r="M14">
        <v>130</v>
      </c>
      <c r="N14">
        <v>71.599900000000005</v>
      </c>
      <c r="O14">
        <v>0</v>
      </c>
      <c r="P14">
        <v>0</v>
      </c>
      <c r="Q14">
        <v>0</v>
      </c>
      <c r="R14">
        <v>1241.5998999999999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I15" s="69">
        <v>10</v>
      </c>
      <c r="J15">
        <v>455</v>
      </c>
      <c r="K15">
        <v>455</v>
      </c>
      <c r="L15">
        <v>130</v>
      </c>
      <c r="M15">
        <v>130</v>
      </c>
      <c r="N15">
        <v>102.64</v>
      </c>
      <c r="O15">
        <v>0</v>
      </c>
      <c r="P15">
        <v>0</v>
      </c>
      <c r="Q15">
        <v>0</v>
      </c>
      <c r="R15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I16" s="69">
        <v>11</v>
      </c>
      <c r="J16">
        <v>455</v>
      </c>
      <c r="K16">
        <v>455</v>
      </c>
      <c r="L16">
        <v>130</v>
      </c>
      <c r="M16">
        <v>130</v>
      </c>
      <c r="N16">
        <v>118.16</v>
      </c>
      <c r="O16">
        <v>0</v>
      </c>
      <c r="P16">
        <v>0</v>
      </c>
      <c r="Q16">
        <v>0</v>
      </c>
      <c r="R16">
        <v>1288.1600000000001</v>
      </c>
    </row>
    <row r="17" spans="1:23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I17" s="69">
        <v>12</v>
      </c>
      <c r="J17">
        <v>455</v>
      </c>
      <c r="K17">
        <v>455</v>
      </c>
      <c r="L17">
        <v>130</v>
      </c>
      <c r="M17">
        <v>130</v>
      </c>
      <c r="N17">
        <v>102.64</v>
      </c>
      <c r="O17">
        <v>0</v>
      </c>
      <c r="P17">
        <v>0</v>
      </c>
      <c r="Q17">
        <v>0</v>
      </c>
      <c r="R17">
        <v>1272.6400000000001</v>
      </c>
    </row>
    <row r="18" spans="1:23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I18" s="69">
        <v>13</v>
      </c>
      <c r="J18">
        <v>455</v>
      </c>
      <c r="K18">
        <v>455</v>
      </c>
      <c r="L18">
        <v>130</v>
      </c>
      <c r="M18">
        <v>130</v>
      </c>
      <c r="N18">
        <v>71.599900000000005</v>
      </c>
      <c r="O18">
        <v>0</v>
      </c>
      <c r="P18">
        <v>0</v>
      </c>
      <c r="Q18">
        <v>0</v>
      </c>
      <c r="R18">
        <v>1241.5998999999999</v>
      </c>
    </row>
    <row r="19" spans="1:23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I19" s="69">
        <v>14</v>
      </c>
      <c r="J19">
        <v>455</v>
      </c>
      <c r="K19">
        <v>455</v>
      </c>
      <c r="L19">
        <v>130</v>
      </c>
      <c r="M19">
        <v>130</v>
      </c>
      <c r="N19">
        <v>56.079900000000002</v>
      </c>
      <c r="O19">
        <v>0</v>
      </c>
      <c r="P19">
        <v>0</v>
      </c>
      <c r="Q19">
        <v>0</v>
      </c>
      <c r="R19">
        <v>1226.0799</v>
      </c>
    </row>
    <row r="20" spans="1:23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I20" s="69">
        <v>15</v>
      </c>
      <c r="J20">
        <v>455</v>
      </c>
      <c r="K20">
        <v>455</v>
      </c>
      <c r="L20">
        <v>130</v>
      </c>
      <c r="M20">
        <v>130</v>
      </c>
      <c r="N20">
        <v>56.08</v>
      </c>
      <c r="O20">
        <v>0</v>
      </c>
      <c r="P20">
        <v>0</v>
      </c>
      <c r="Q20">
        <v>0</v>
      </c>
      <c r="R20">
        <v>1226.08</v>
      </c>
    </row>
    <row r="21" spans="1:23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I21" s="69">
        <v>16</v>
      </c>
      <c r="J21">
        <v>455</v>
      </c>
      <c r="K21">
        <v>455</v>
      </c>
      <c r="L21">
        <v>130</v>
      </c>
      <c r="M21">
        <v>130</v>
      </c>
      <c r="N21">
        <v>118.16</v>
      </c>
      <c r="O21">
        <v>0</v>
      </c>
      <c r="P21">
        <v>0</v>
      </c>
      <c r="Q21">
        <v>0</v>
      </c>
      <c r="R21">
        <v>1288.1600000000001</v>
      </c>
    </row>
    <row r="22" spans="1:23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I22" s="69">
        <v>17</v>
      </c>
      <c r="J22">
        <v>455</v>
      </c>
      <c r="K22">
        <v>455</v>
      </c>
      <c r="L22">
        <v>130</v>
      </c>
      <c r="M22">
        <v>130</v>
      </c>
      <c r="N22">
        <v>162</v>
      </c>
      <c r="O22">
        <v>70.319999999999993</v>
      </c>
      <c r="P22">
        <v>0</v>
      </c>
      <c r="Q22">
        <v>10</v>
      </c>
      <c r="R22">
        <v>1412.32</v>
      </c>
    </row>
    <row r="23" spans="1:23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I23" s="69">
        <v>18</v>
      </c>
      <c r="J23">
        <v>455</v>
      </c>
      <c r="K23">
        <v>455</v>
      </c>
      <c r="L23">
        <v>130</v>
      </c>
      <c r="M23">
        <v>130</v>
      </c>
      <c r="N23">
        <v>162</v>
      </c>
      <c r="O23">
        <v>64.8</v>
      </c>
      <c r="P23">
        <v>0</v>
      </c>
      <c r="Q23">
        <v>0</v>
      </c>
      <c r="R23">
        <v>1396.8</v>
      </c>
    </row>
    <row r="24" spans="1:23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I24" s="69">
        <v>19</v>
      </c>
      <c r="J24">
        <v>455</v>
      </c>
      <c r="K24">
        <v>455</v>
      </c>
      <c r="L24">
        <v>130</v>
      </c>
      <c r="M24">
        <v>130</v>
      </c>
      <c r="N24">
        <v>162</v>
      </c>
      <c r="O24">
        <v>33.76</v>
      </c>
      <c r="P24">
        <v>0</v>
      </c>
      <c r="Q24">
        <v>0</v>
      </c>
      <c r="R24">
        <v>1365.76</v>
      </c>
    </row>
    <row r="25" spans="1:23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455</v>
      </c>
      <c r="I25" s="69">
        <v>20</v>
      </c>
      <c r="J25">
        <v>455</v>
      </c>
      <c r="K25">
        <v>455</v>
      </c>
      <c r="L25">
        <v>130</v>
      </c>
      <c r="M25">
        <v>130</v>
      </c>
      <c r="N25">
        <v>149.19999999999999</v>
      </c>
      <c r="O25">
        <v>0</v>
      </c>
      <c r="P25">
        <v>0</v>
      </c>
      <c r="Q25">
        <v>0</v>
      </c>
      <c r="R25">
        <v>1319.2</v>
      </c>
    </row>
    <row r="26" spans="1:23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386.92</v>
      </c>
      <c r="I26" s="69">
        <v>21</v>
      </c>
      <c r="J26">
        <v>455</v>
      </c>
      <c r="K26">
        <v>455</v>
      </c>
      <c r="L26">
        <v>130</v>
      </c>
      <c r="M26">
        <v>130</v>
      </c>
      <c r="N26">
        <v>133.68</v>
      </c>
      <c r="O26">
        <v>0</v>
      </c>
      <c r="P26">
        <v>0</v>
      </c>
      <c r="Q26">
        <v>0</v>
      </c>
      <c r="R26">
        <v>1303.68</v>
      </c>
    </row>
    <row r="27" spans="1:23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423.8</v>
      </c>
      <c r="I27" s="69">
        <v>22</v>
      </c>
      <c r="J27">
        <v>455</v>
      </c>
      <c r="K27">
        <v>455</v>
      </c>
      <c r="L27">
        <v>130</v>
      </c>
      <c r="M27">
        <v>130</v>
      </c>
      <c r="N27">
        <v>56.079900000000002</v>
      </c>
      <c r="O27">
        <v>0</v>
      </c>
      <c r="P27">
        <v>0</v>
      </c>
      <c r="Q27">
        <v>0</v>
      </c>
      <c r="R27">
        <v>1226.0799</v>
      </c>
    </row>
    <row r="28" spans="1:23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377.24</v>
      </c>
      <c r="I28" s="69">
        <v>23</v>
      </c>
      <c r="J28">
        <v>455</v>
      </c>
      <c r="K28">
        <v>433.48</v>
      </c>
      <c r="L28">
        <v>130</v>
      </c>
      <c r="M28">
        <v>130</v>
      </c>
      <c r="N28">
        <v>0</v>
      </c>
      <c r="O28">
        <v>0</v>
      </c>
      <c r="P28">
        <v>0</v>
      </c>
      <c r="Q28">
        <v>0</v>
      </c>
      <c r="R28">
        <v>1148.48</v>
      </c>
    </row>
    <row r="29" spans="1:23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346.2</v>
      </c>
      <c r="I29" s="69" t="s">
        <v>658</v>
      </c>
      <c r="J29">
        <v>10920</v>
      </c>
      <c r="K29">
        <v>10589.16</v>
      </c>
      <c r="L29">
        <v>2210</v>
      </c>
      <c r="M29">
        <v>2470</v>
      </c>
      <c r="N29">
        <v>1723.1595</v>
      </c>
      <c r="O29">
        <v>168.88</v>
      </c>
      <c r="P29">
        <v>0</v>
      </c>
      <c r="Q29">
        <v>10</v>
      </c>
      <c r="R29">
        <v>28091.199499999995</v>
      </c>
    </row>
    <row r="30" spans="1:23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445.16</v>
      </c>
      <c r="V30" t="s">
        <v>794</v>
      </c>
      <c r="W30">
        <v>573630</v>
      </c>
    </row>
    <row r="31" spans="1:23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445.16</v>
      </c>
      <c r="V31" t="s">
        <v>795</v>
      </c>
      <c r="W31">
        <v>558899.42240000004</v>
      </c>
    </row>
    <row r="32" spans="1:23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451.2</v>
      </c>
    </row>
    <row r="33" spans="1:6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455</v>
      </c>
    </row>
    <row r="34" spans="1:6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455</v>
      </c>
    </row>
    <row r="35" spans="1:6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455</v>
      </c>
    </row>
    <row r="36" spans="1:6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</row>
    <row r="37" spans="1:6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</row>
    <row r="38" spans="1:6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455</v>
      </c>
    </row>
    <row r="39" spans="1:6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455</v>
      </c>
    </row>
    <row r="40" spans="1:6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455</v>
      </c>
    </row>
    <row r="41" spans="1:6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455</v>
      </c>
    </row>
    <row r="42" spans="1:6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</row>
    <row r="43" spans="1:6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</row>
    <row r="44" spans="1:6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</row>
    <row r="45" spans="1:6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</row>
    <row r="46" spans="1:6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</row>
    <row r="47" spans="1:6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</row>
    <row r="48" spans="1:6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455</v>
      </c>
    </row>
    <row r="49" spans="1:6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433.48</v>
      </c>
    </row>
    <row r="50" spans="1:6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130</v>
      </c>
    </row>
    <row r="51" spans="1:6" x14ac:dyDescent="0.25">
      <c r="A51">
        <v>1</v>
      </c>
      <c r="B51">
        <v>2</v>
      </c>
      <c r="C51">
        <v>0</v>
      </c>
      <c r="D51">
        <v>0</v>
      </c>
      <c r="E51">
        <v>1</v>
      </c>
      <c r="F51">
        <v>0</v>
      </c>
    </row>
    <row r="52" spans="1:6" x14ac:dyDescent="0.25">
      <c r="A52">
        <v>2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</v>
      </c>
      <c r="B53">
        <v>2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</v>
      </c>
      <c r="B54">
        <v>2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</v>
      </c>
      <c r="B55">
        <v>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6</v>
      </c>
      <c r="B56">
        <v>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7</v>
      </c>
      <c r="B57">
        <v>2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8</v>
      </c>
      <c r="B58">
        <v>2</v>
      </c>
      <c r="C58">
        <v>1</v>
      </c>
      <c r="D58">
        <v>1</v>
      </c>
      <c r="E58">
        <v>0</v>
      </c>
      <c r="F58">
        <v>130</v>
      </c>
    </row>
    <row r="59" spans="1:6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</row>
    <row r="60" spans="1:6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</row>
    <row r="61" spans="1:6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</row>
    <row r="62" spans="1:6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</row>
    <row r="63" spans="1:6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</row>
    <row r="64" spans="1:6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</row>
    <row r="65" spans="1:6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</row>
    <row r="66" spans="1:6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</row>
    <row r="67" spans="1:6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</row>
    <row r="68" spans="1:6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</row>
    <row r="69" spans="1:6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</row>
    <row r="70" spans="1:6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</row>
    <row r="71" spans="1:6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</row>
    <row r="72" spans="1:6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</row>
    <row r="73" spans="1:6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130</v>
      </c>
    </row>
    <row r="74" spans="1:6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130</v>
      </c>
    </row>
    <row r="75" spans="1:6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130</v>
      </c>
    </row>
    <row r="76" spans="1:6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130</v>
      </c>
    </row>
    <row r="77" spans="1:6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130</v>
      </c>
    </row>
    <row r="78" spans="1:6" x14ac:dyDescent="0.25">
      <c r="A78">
        <v>4</v>
      </c>
      <c r="B78">
        <v>3</v>
      </c>
      <c r="C78">
        <v>0</v>
      </c>
      <c r="D78">
        <v>0</v>
      </c>
      <c r="E78">
        <v>1</v>
      </c>
      <c r="F78">
        <v>0</v>
      </c>
    </row>
    <row r="79" spans="1:6" x14ac:dyDescent="0.25">
      <c r="A79">
        <v>5</v>
      </c>
      <c r="B79">
        <v>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6</v>
      </c>
      <c r="B80">
        <v>3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7</v>
      </c>
      <c r="B81">
        <v>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</v>
      </c>
      <c r="B82">
        <v>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9</v>
      </c>
      <c r="B83">
        <v>3</v>
      </c>
      <c r="C83">
        <v>1</v>
      </c>
      <c r="D83">
        <v>1</v>
      </c>
      <c r="E83">
        <v>0</v>
      </c>
      <c r="F83">
        <v>130</v>
      </c>
    </row>
    <row r="84" spans="1:6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</row>
    <row r="85" spans="1:6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</row>
    <row r="86" spans="1:6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</row>
    <row r="87" spans="1:6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</row>
    <row r="88" spans="1:6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</row>
    <row r="89" spans="1:6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</row>
    <row r="90" spans="1:6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</row>
    <row r="91" spans="1:6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</row>
    <row r="92" spans="1:6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</row>
    <row r="93" spans="1:6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</row>
    <row r="94" spans="1:6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</row>
    <row r="95" spans="1:6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</row>
    <row r="96" spans="1:6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</row>
    <row r="97" spans="1:6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130</v>
      </c>
    </row>
    <row r="98" spans="1:6" x14ac:dyDescent="0.25">
      <c r="A98">
        <v>0</v>
      </c>
      <c r="B98">
        <v>4</v>
      </c>
      <c r="C98">
        <v>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4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3</v>
      </c>
      <c r="B101">
        <v>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4</v>
      </c>
      <c r="B102">
        <v>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</v>
      </c>
      <c r="B103">
        <v>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</v>
      </c>
      <c r="B104">
        <v>4</v>
      </c>
      <c r="C104">
        <v>1</v>
      </c>
      <c r="D104">
        <v>1</v>
      </c>
      <c r="E104">
        <v>0</v>
      </c>
      <c r="F104">
        <v>25</v>
      </c>
    </row>
    <row r="105" spans="1:6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83.28</v>
      </c>
    </row>
    <row r="106" spans="1:6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92.959900000000005</v>
      </c>
    </row>
    <row r="107" spans="1:6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71.599900000000005</v>
      </c>
    </row>
    <row r="108" spans="1:6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102.64</v>
      </c>
    </row>
    <row r="109" spans="1:6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118.16</v>
      </c>
    </row>
    <row r="110" spans="1:6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102.64</v>
      </c>
    </row>
    <row r="111" spans="1:6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71.599900000000005</v>
      </c>
    </row>
    <row r="112" spans="1:6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56.079900000000002</v>
      </c>
    </row>
    <row r="113" spans="1:6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56.08</v>
      </c>
    </row>
    <row r="114" spans="1:6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118.16</v>
      </c>
    </row>
    <row r="115" spans="1:6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</row>
    <row r="116" spans="1:6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</row>
    <row r="117" spans="1:6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162</v>
      </c>
    </row>
    <row r="118" spans="1:6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149.19999999999999</v>
      </c>
    </row>
    <row r="119" spans="1:6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133.68</v>
      </c>
    </row>
    <row r="120" spans="1:6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56.079900000000002</v>
      </c>
    </row>
    <row r="121" spans="1:6" x14ac:dyDescent="0.25">
      <c r="A121">
        <v>23</v>
      </c>
      <c r="B121">
        <v>4</v>
      </c>
      <c r="C121">
        <v>0</v>
      </c>
      <c r="D121">
        <v>0</v>
      </c>
      <c r="E121">
        <v>1</v>
      </c>
      <c r="F121">
        <v>0</v>
      </c>
    </row>
    <row r="122" spans="1:6" x14ac:dyDescent="0.25">
      <c r="A122">
        <v>0</v>
      </c>
      <c r="B122">
        <v>5</v>
      </c>
      <c r="C122">
        <v>0</v>
      </c>
      <c r="D122">
        <v>0</v>
      </c>
      <c r="E122">
        <v>1</v>
      </c>
      <c r="F122">
        <v>0</v>
      </c>
    </row>
    <row r="123" spans="1:6" x14ac:dyDescent="0.25">
      <c r="A123">
        <v>1</v>
      </c>
      <c r="B123">
        <v>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2</v>
      </c>
      <c r="B124">
        <v>5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3</v>
      </c>
      <c r="B125">
        <v>5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4</v>
      </c>
      <c r="B126">
        <v>5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5</v>
      </c>
      <c r="B127">
        <v>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</v>
      </c>
      <c r="B128">
        <v>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</v>
      </c>
      <c r="B129">
        <v>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</v>
      </c>
      <c r="B130">
        <v>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</v>
      </c>
      <c r="B131">
        <v>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10</v>
      </c>
      <c r="B132">
        <v>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11</v>
      </c>
      <c r="B133">
        <v>5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12</v>
      </c>
      <c r="B134">
        <v>5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</v>
      </c>
      <c r="B135">
        <v>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14</v>
      </c>
      <c r="B136">
        <v>5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15</v>
      </c>
      <c r="B137">
        <v>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16</v>
      </c>
      <c r="B138">
        <v>5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17</v>
      </c>
      <c r="B139">
        <v>5</v>
      </c>
      <c r="C139">
        <v>1</v>
      </c>
      <c r="D139">
        <v>1</v>
      </c>
      <c r="E139">
        <v>0</v>
      </c>
      <c r="F139">
        <v>70.319999999999993</v>
      </c>
    </row>
    <row r="140" spans="1:6" x14ac:dyDescent="0.25">
      <c r="A140">
        <v>18</v>
      </c>
      <c r="B140">
        <v>5</v>
      </c>
      <c r="C140">
        <v>1</v>
      </c>
      <c r="D140">
        <v>0</v>
      </c>
      <c r="E140">
        <v>0</v>
      </c>
      <c r="F140">
        <v>64.8</v>
      </c>
    </row>
    <row r="141" spans="1:6" x14ac:dyDescent="0.25">
      <c r="A141">
        <v>19</v>
      </c>
      <c r="B141">
        <v>5</v>
      </c>
      <c r="C141">
        <v>1</v>
      </c>
      <c r="D141">
        <v>0</v>
      </c>
      <c r="E141">
        <v>0</v>
      </c>
      <c r="F141">
        <v>33.76</v>
      </c>
    </row>
    <row r="142" spans="1:6" x14ac:dyDescent="0.25">
      <c r="A142">
        <v>20</v>
      </c>
      <c r="B142">
        <v>5</v>
      </c>
      <c r="C142">
        <v>0</v>
      </c>
      <c r="D142">
        <v>0</v>
      </c>
      <c r="E142">
        <v>1</v>
      </c>
      <c r="F142">
        <v>0</v>
      </c>
    </row>
    <row r="143" spans="1:6" x14ac:dyDescent="0.25">
      <c r="A143">
        <v>21</v>
      </c>
      <c r="B143">
        <v>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22</v>
      </c>
      <c r="B144">
        <v>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23</v>
      </c>
      <c r="B145">
        <v>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0</v>
      </c>
      <c r="B146">
        <v>6</v>
      </c>
      <c r="C146">
        <v>0</v>
      </c>
      <c r="D146">
        <v>0</v>
      </c>
      <c r="E146">
        <v>1</v>
      </c>
      <c r="F146">
        <v>0</v>
      </c>
    </row>
    <row r="147" spans="1:6" x14ac:dyDescent="0.25">
      <c r="A147">
        <v>1</v>
      </c>
      <c r="B147">
        <v>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2</v>
      </c>
      <c r="B148">
        <v>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3</v>
      </c>
      <c r="B149">
        <v>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4</v>
      </c>
      <c r="B150">
        <v>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5</v>
      </c>
      <c r="B151">
        <v>6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6</v>
      </c>
      <c r="B152">
        <v>6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</v>
      </c>
      <c r="B153">
        <v>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8</v>
      </c>
      <c r="B154">
        <v>6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</v>
      </c>
      <c r="B155">
        <v>6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10</v>
      </c>
      <c r="B156">
        <v>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11</v>
      </c>
      <c r="B157">
        <v>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12</v>
      </c>
      <c r="B158">
        <v>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13</v>
      </c>
      <c r="B159">
        <v>6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14</v>
      </c>
      <c r="B160">
        <v>6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15</v>
      </c>
      <c r="B161">
        <v>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16</v>
      </c>
      <c r="B162">
        <v>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17</v>
      </c>
      <c r="B163">
        <v>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18</v>
      </c>
      <c r="B164">
        <v>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19</v>
      </c>
      <c r="B165">
        <v>6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20</v>
      </c>
      <c r="B166">
        <v>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21</v>
      </c>
      <c r="B167">
        <v>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22</v>
      </c>
      <c r="B168">
        <v>6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23</v>
      </c>
      <c r="B169">
        <v>6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0</v>
      </c>
      <c r="B170">
        <v>7</v>
      </c>
      <c r="C170">
        <v>0</v>
      </c>
      <c r="D170">
        <v>0</v>
      </c>
      <c r="E170">
        <v>1</v>
      </c>
      <c r="F170">
        <v>0</v>
      </c>
    </row>
    <row r="171" spans="1:6" x14ac:dyDescent="0.25">
      <c r="A171">
        <v>1</v>
      </c>
      <c r="B171">
        <v>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2</v>
      </c>
      <c r="B172">
        <v>7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3</v>
      </c>
      <c r="B173">
        <v>7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4</v>
      </c>
      <c r="B174">
        <v>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5</v>
      </c>
      <c r="B175">
        <v>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6</v>
      </c>
      <c r="B176">
        <v>7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7</v>
      </c>
      <c r="B177">
        <v>7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</v>
      </c>
      <c r="B178">
        <v>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</v>
      </c>
      <c r="B179">
        <v>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</v>
      </c>
      <c r="B180">
        <v>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11</v>
      </c>
      <c r="B181">
        <v>7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12</v>
      </c>
      <c r="B182">
        <v>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13</v>
      </c>
      <c r="B183">
        <v>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14</v>
      </c>
      <c r="B184">
        <v>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15</v>
      </c>
      <c r="B185">
        <v>7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16</v>
      </c>
      <c r="B186">
        <v>7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17</v>
      </c>
      <c r="B187">
        <v>7</v>
      </c>
      <c r="C187">
        <v>1</v>
      </c>
      <c r="D187">
        <v>1</v>
      </c>
      <c r="E187">
        <v>0</v>
      </c>
      <c r="F187">
        <v>10</v>
      </c>
    </row>
    <row r="188" spans="1:6" x14ac:dyDescent="0.25">
      <c r="A188">
        <v>18</v>
      </c>
      <c r="B188">
        <v>7</v>
      </c>
      <c r="C188">
        <v>0</v>
      </c>
      <c r="D188">
        <v>0</v>
      </c>
      <c r="E188">
        <v>1</v>
      </c>
      <c r="F188">
        <v>0</v>
      </c>
    </row>
    <row r="189" spans="1:6" x14ac:dyDescent="0.25">
      <c r="A189">
        <v>19</v>
      </c>
      <c r="B189">
        <v>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20</v>
      </c>
      <c r="B190">
        <v>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21</v>
      </c>
      <c r="B191">
        <v>7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22</v>
      </c>
      <c r="B192">
        <v>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23</v>
      </c>
      <c r="B193">
        <v>7</v>
      </c>
      <c r="C193">
        <v>0</v>
      </c>
      <c r="D193">
        <v>0</v>
      </c>
      <c r="E193">
        <v>0</v>
      </c>
      <c r="F193">
        <v>0</v>
      </c>
    </row>
  </sheetData>
  <pageMargins left="0.7" right="0.7" top="0.75" bottom="0.75" header="0.3" footer="0.3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77"/>
  <sheetViews>
    <sheetView workbookViewId="0">
      <selection activeCell="S40" sqref="S4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796</v>
      </c>
      <c r="J5" s="1" t="s">
        <v>797</v>
      </c>
      <c r="K5" s="1" t="s">
        <v>516</v>
      </c>
      <c r="L5" s="1" t="s">
        <v>790</v>
      </c>
      <c r="M5" s="1" t="s">
        <v>791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7" x14ac:dyDescent="0.25">
      <c r="B65">
        <v>423.7</v>
      </c>
      <c r="G65">
        <v>22405531.117658399</v>
      </c>
    </row>
    <row r="66" spans="2:7" x14ac:dyDescent="0.25">
      <c r="B66">
        <v>508.1</v>
      </c>
      <c r="G66">
        <v>22404178.786990099</v>
      </c>
    </row>
    <row r="67" spans="2:7" x14ac:dyDescent="0.25">
      <c r="B67">
        <v>547.70000000000005</v>
      </c>
      <c r="G67">
        <v>22404151.6509353</v>
      </c>
    </row>
    <row r="68" spans="2:7" x14ac:dyDescent="0.25">
      <c r="B68">
        <v>587</v>
      </c>
      <c r="G68">
        <v>22404151.650934</v>
      </c>
    </row>
    <row r="69" spans="2:7" x14ac:dyDescent="0.25">
      <c r="B69">
        <v>671.9</v>
      </c>
      <c r="G69">
        <v>22401371.650935698</v>
      </c>
    </row>
    <row r="70" spans="2:7" x14ac:dyDescent="0.25">
      <c r="B70">
        <v>710.7</v>
      </c>
      <c r="G70">
        <v>22401371.650935501</v>
      </c>
    </row>
    <row r="71" spans="2:7" x14ac:dyDescent="0.25">
      <c r="B71">
        <v>750.2</v>
      </c>
      <c r="G71">
        <v>22401371.6509341</v>
      </c>
    </row>
    <row r="72" spans="2:7" x14ac:dyDescent="0.25">
      <c r="B72">
        <v>834.6</v>
      </c>
      <c r="G72">
        <v>22401371.650935601</v>
      </c>
    </row>
    <row r="73" spans="2:7" x14ac:dyDescent="0.25">
      <c r="B73">
        <v>872.6</v>
      </c>
      <c r="G73">
        <v>22401371.6509341</v>
      </c>
    </row>
    <row r="74" spans="2:7" x14ac:dyDescent="0.25">
      <c r="B74">
        <v>913.6</v>
      </c>
      <c r="G74">
        <v>22401241.650935799</v>
      </c>
    </row>
    <row r="75" spans="2:7" x14ac:dyDescent="0.25">
      <c r="B75">
        <v>992.6</v>
      </c>
      <c r="G75" s="24"/>
    </row>
    <row r="76" spans="2:7" x14ac:dyDescent="0.25">
      <c r="B76">
        <v>1026.2</v>
      </c>
      <c r="G76" s="24"/>
    </row>
    <row r="77" spans="2:7" x14ac:dyDescent="0.25">
      <c r="B77">
        <v>1033.0999999999999</v>
      </c>
    </row>
  </sheetData>
  <phoneticPr fontId="12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18B-4F8E-49B4-9052-74FC235EBDF6}">
  <dimension ref="B2:B73"/>
  <sheetViews>
    <sheetView workbookViewId="0">
      <selection activeCell="B2" sqref="B2:B25"/>
    </sheetView>
  </sheetViews>
  <sheetFormatPr baseColWidth="10" defaultRowHeight="15" x14ac:dyDescent="0.25"/>
  <sheetData>
    <row r="2" spans="2:2" x14ac:dyDescent="0.25">
      <c r="B2">
        <v>25.92</v>
      </c>
    </row>
    <row r="3" spans="2:2" x14ac:dyDescent="0.25">
      <c r="B3">
        <v>17.260000000000002</v>
      </c>
    </row>
    <row r="4" spans="2:2" x14ac:dyDescent="0.25">
      <c r="B4">
        <v>19.7</v>
      </c>
    </row>
    <row r="5" spans="2:2" x14ac:dyDescent="0.25">
      <c r="B5">
        <v>19.7</v>
      </c>
    </row>
    <row r="6" spans="2:2" x14ac:dyDescent="0.25">
      <c r="B6">
        <v>17.260000000000002</v>
      </c>
    </row>
    <row r="7" spans="2:2" x14ac:dyDescent="0.25">
      <c r="B7">
        <v>17.260000000000002</v>
      </c>
    </row>
    <row r="8" spans="2:2" x14ac:dyDescent="0.25">
      <c r="B8">
        <v>17.260000000000002</v>
      </c>
    </row>
    <row r="9" spans="2:2" x14ac:dyDescent="0.25">
      <c r="B9">
        <v>17.260000000000002</v>
      </c>
    </row>
    <row r="10" spans="2:2" x14ac:dyDescent="0.25">
      <c r="B10">
        <v>17.260000000000002</v>
      </c>
    </row>
    <row r="11" spans="2:2" x14ac:dyDescent="0.25">
      <c r="B11">
        <v>19.7</v>
      </c>
    </row>
    <row r="12" spans="2:2" x14ac:dyDescent="0.25">
      <c r="B12">
        <v>19.7</v>
      </c>
    </row>
    <row r="13" spans="2:2" x14ac:dyDescent="0.25">
      <c r="B13">
        <v>19.7</v>
      </c>
    </row>
    <row r="14" spans="2:2" x14ac:dyDescent="0.25">
      <c r="B14">
        <v>19.7</v>
      </c>
    </row>
    <row r="15" spans="2:2" x14ac:dyDescent="0.25">
      <c r="B15">
        <v>19.7</v>
      </c>
    </row>
    <row r="16" spans="2:2" x14ac:dyDescent="0.25">
      <c r="B16">
        <v>17.260000000000002</v>
      </c>
    </row>
    <row r="17" spans="2:2" x14ac:dyDescent="0.25">
      <c r="B17">
        <v>17.260000000000002</v>
      </c>
    </row>
    <row r="18" spans="2:2" x14ac:dyDescent="0.25">
      <c r="B18">
        <v>17.260000000000002</v>
      </c>
    </row>
    <row r="19" spans="2:2" x14ac:dyDescent="0.25">
      <c r="B19">
        <v>22.26</v>
      </c>
    </row>
    <row r="20" spans="2:2" x14ac:dyDescent="0.25">
      <c r="B20">
        <v>22.26</v>
      </c>
    </row>
    <row r="21" spans="2:2" x14ac:dyDescent="0.25">
      <c r="B21">
        <v>19.7</v>
      </c>
    </row>
    <row r="22" spans="2:2" x14ac:dyDescent="0.25">
      <c r="B22">
        <v>19.7</v>
      </c>
    </row>
    <row r="23" spans="2:2" x14ac:dyDescent="0.25">
      <c r="B23">
        <v>22.14</v>
      </c>
    </row>
    <row r="24" spans="2:2" x14ac:dyDescent="0.25">
      <c r="B24">
        <v>17.260000000000002</v>
      </c>
    </row>
    <row r="25" spans="2:2" x14ac:dyDescent="0.25">
      <c r="B25">
        <v>17.260000000000002</v>
      </c>
    </row>
    <row r="26" spans="2:2" x14ac:dyDescent="0.25">
      <c r="B26">
        <v>0</v>
      </c>
    </row>
    <row r="27" spans="2:2" x14ac:dyDescent="0.25">
      <c r="B27">
        <v>0</v>
      </c>
    </row>
    <row r="28" spans="2:2" x14ac:dyDescent="0.25">
      <c r="B28">
        <v>-2.44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0</v>
      </c>
    </row>
    <row r="32" spans="2:2" x14ac:dyDescent="0.25">
      <c r="B32">
        <v>0</v>
      </c>
    </row>
    <row r="33" spans="2:2" x14ac:dyDescent="0.25">
      <c r="B33">
        <v>-2.44</v>
      </c>
    </row>
    <row r="34" spans="2:2" x14ac:dyDescent="0.25">
      <c r="B34">
        <v>-2.44</v>
      </c>
    </row>
    <row r="35" spans="2:2" x14ac:dyDescent="0.25">
      <c r="B35">
        <v>-80.3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-2.44</v>
      </c>
    </row>
    <row r="42" spans="2:2" x14ac:dyDescent="0.25">
      <c r="B42">
        <v>-2.44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-80.3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5832-0FE5-4CA3-BB52-AD79A7AC465F}">
  <dimension ref="B4:G15"/>
  <sheetViews>
    <sheetView zoomScale="205" zoomScaleNormal="205" workbookViewId="0">
      <selection activeCell="G4" sqref="G4"/>
    </sheetView>
  </sheetViews>
  <sheetFormatPr baseColWidth="10" defaultRowHeight="15" x14ac:dyDescent="0.25"/>
  <sheetData>
    <row r="4" spans="2:7" x14ac:dyDescent="0.25">
      <c r="B4" t="s">
        <v>634</v>
      </c>
      <c r="C4" t="s">
        <v>635</v>
      </c>
      <c r="D4" t="s">
        <v>636</v>
      </c>
      <c r="E4">
        <v>25.919999000000001</v>
      </c>
      <c r="F4">
        <v>10</v>
      </c>
      <c r="G4">
        <f>E4*F4</f>
        <v>259.19999000000001</v>
      </c>
    </row>
    <row r="5" spans="2:7" x14ac:dyDescent="0.25">
      <c r="B5" t="s">
        <v>634</v>
      </c>
      <c r="C5" t="s">
        <v>637</v>
      </c>
      <c r="D5" t="s">
        <v>636</v>
      </c>
      <c r="E5">
        <v>25.919899999999998</v>
      </c>
      <c r="F5">
        <v>10</v>
      </c>
      <c r="G5">
        <f t="shared" ref="G5:G8" si="0">E5*F5</f>
        <v>259.19899999999996</v>
      </c>
    </row>
    <row r="6" spans="2:7" x14ac:dyDescent="0.25">
      <c r="B6" t="s">
        <v>634</v>
      </c>
      <c r="C6" t="s">
        <v>638</v>
      </c>
      <c r="D6" t="s">
        <v>636</v>
      </c>
      <c r="E6">
        <v>25.91</v>
      </c>
      <c r="F6">
        <v>5</v>
      </c>
      <c r="G6">
        <f t="shared" si="0"/>
        <v>129.55000000000001</v>
      </c>
    </row>
    <row r="7" spans="2:7" x14ac:dyDescent="0.25">
      <c r="B7" t="s">
        <v>634</v>
      </c>
      <c r="C7" t="s">
        <v>639</v>
      </c>
      <c r="D7" t="s">
        <v>636</v>
      </c>
      <c r="E7">
        <v>25.9</v>
      </c>
      <c r="F7">
        <v>5</v>
      </c>
      <c r="G7">
        <f t="shared" si="0"/>
        <v>129.5</v>
      </c>
    </row>
    <row r="8" spans="2:7" x14ac:dyDescent="0.25">
      <c r="B8" t="s">
        <v>634</v>
      </c>
      <c r="C8" t="s">
        <v>640</v>
      </c>
      <c r="D8" t="s">
        <v>636</v>
      </c>
      <c r="E8">
        <v>0</v>
      </c>
      <c r="F8">
        <v>0</v>
      </c>
      <c r="G8">
        <f t="shared" si="0"/>
        <v>0</v>
      </c>
    </row>
    <row r="9" spans="2:7" x14ac:dyDescent="0.25">
      <c r="G9">
        <f>SUM(G4:G8)</f>
        <v>777.44898999999987</v>
      </c>
    </row>
    <row r="12" spans="2:7" x14ac:dyDescent="0.25">
      <c r="C12" t="s">
        <v>642</v>
      </c>
      <c r="D12" t="s">
        <v>641</v>
      </c>
    </row>
    <row r="13" spans="2:7" x14ac:dyDescent="0.25">
      <c r="D13">
        <v>569844.1</v>
      </c>
      <c r="E13">
        <v>14999.482706728</v>
      </c>
      <c r="F13">
        <f>D13+E13</f>
        <v>584843.58270672802</v>
      </c>
    </row>
    <row r="14" spans="2:7" x14ac:dyDescent="0.25">
      <c r="C14">
        <v>573630.69999999995</v>
      </c>
    </row>
    <row r="15" spans="2:7" x14ac:dyDescent="0.25">
      <c r="D15">
        <f>C14-D13</f>
        <v>3786.5999999999767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57</vt:i4>
      </vt:variant>
    </vt:vector>
  </HeadingPairs>
  <TitlesOfParts>
    <vt:vector size="57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Kazarlis</vt:lpstr>
      <vt:lpstr>Kazarlis_RANDOM</vt:lpstr>
      <vt:lpstr>TC&amp;UC</vt:lpstr>
      <vt:lpstr>Trayectories</vt:lpstr>
      <vt:lpstr>MI_PC_61</vt:lpstr>
      <vt:lpstr>MI_PC_58</vt:lpstr>
      <vt:lpstr>DEMANDA</vt:lpstr>
      <vt:lpstr>DUAL_57</vt:lpstr>
      <vt:lpstr>POZ</vt:lpstr>
      <vt:lpstr>MARKET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2022-11-07T05:05:45Z</dcterms:modified>
</cp:coreProperties>
</file>