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brhan\Documents\Fundamentos de TI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4" i="1" l="1"/>
  <c r="U5" i="1"/>
  <c r="U3" i="1"/>
  <c r="U6" i="1" s="1"/>
  <c r="N3" i="1" l="1"/>
  <c r="N2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4" i="1"/>
  <c r="K5" i="1"/>
  <c r="K6" i="1"/>
  <c r="K7" i="1"/>
  <c r="K8" i="1"/>
  <c r="K9" i="1"/>
  <c r="K10" i="1"/>
  <c r="K11" i="1"/>
  <c r="K12" i="1"/>
  <c r="K3" i="1"/>
  <c r="N4" i="1" l="1"/>
</calcChain>
</file>

<file path=xl/sharedStrings.xml><?xml version="1.0" encoding="utf-8"?>
<sst xmlns="http://schemas.openxmlformats.org/spreadsheetml/2006/main" count="506" uniqueCount="73">
  <si>
    <t>NOMBRE</t>
  </si>
  <si>
    <t>No</t>
  </si>
  <si>
    <t>APELLIDO
PATERNO</t>
  </si>
  <si>
    <t>APELLIDO 
MATERNO</t>
  </si>
  <si>
    <t>FECHA DE NACIMIENTO</t>
  </si>
  <si>
    <t>DIA</t>
  </si>
  <si>
    <t>MES</t>
  </si>
  <si>
    <t>AÑO</t>
  </si>
  <si>
    <t>ENTIDAD</t>
  </si>
  <si>
    <t>SEXO</t>
  </si>
  <si>
    <t>CURP</t>
  </si>
  <si>
    <t>GIBRHAN</t>
  </si>
  <si>
    <t>SANCHEZ</t>
  </si>
  <si>
    <t>SALAZAR</t>
  </si>
  <si>
    <t>DF</t>
  </si>
  <si>
    <t>H</t>
  </si>
  <si>
    <t>SASG030112HDFNLBA7</t>
  </si>
  <si>
    <t>JOSE EFRAIN</t>
  </si>
  <si>
    <t>RUIZ</t>
  </si>
  <si>
    <t>CHAVEZ</t>
  </si>
  <si>
    <t>HI</t>
  </si>
  <si>
    <t>RUC040218HHGZHFA7</t>
  </si>
  <si>
    <t>EMMANUEL</t>
  </si>
  <si>
    <t>GARCIA</t>
  </si>
  <si>
    <t>NIETO</t>
  </si>
  <si>
    <t>GANE020714HDRTMA9</t>
  </si>
  <si>
    <t>CHRITIAN</t>
  </si>
  <si>
    <t>ZUÑIGA</t>
  </si>
  <si>
    <t>GOMEZ</t>
  </si>
  <si>
    <t>ZUGC040601HCMXMRA8</t>
  </si>
  <si>
    <t>DIEGO DALI</t>
  </si>
  <si>
    <t>CUATUCA</t>
  </si>
  <si>
    <t>REYES</t>
  </si>
  <si>
    <t>CURD000716HMCTYGA3</t>
  </si>
  <si>
    <t>01</t>
  </si>
  <si>
    <t>06</t>
  </si>
  <si>
    <t>07</t>
  </si>
  <si>
    <t>02</t>
  </si>
  <si>
    <t>ANGEL ADRIAN</t>
  </si>
  <si>
    <t>MARTINEZ</t>
  </si>
  <si>
    <t>FLORES</t>
  </si>
  <si>
    <t>2003</t>
  </si>
  <si>
    <t>MC</t>
  </si>
  <si>
    <t>MAFA030731HMCRLNA4</t>
  </si>
  <si>
    <t>ELADIO</t>
  </si>
  <si>
    <t>GABIÑO</t>
  </si>
  <si>
    <t>08</t>
  </si>
  <si>
    <t>1974</t>
  </si>
  <si>
    <t>MAGE740108HMCRBL06</t>
  </si>
  <si>
    <t xml:space="preserve">OSCAR </t>
  </si>
  <si>
    <t>VILLEDA</t>
  </si>
  <si>
    <t>20</t>
  </si>
  <si>
    <t>05</t>
  </si>
  <si>
    <t>2004</t>
  </si>
  <si>
    <t>VIVO040520HLHSA7</t>
  </si>
  <si>
    <t>DYLAN ADRIAN</t>
  </si>
  <si>
    <t xml:space="preserve">RODRIGUEZ </t>
  </si>
  <si>
    <t>ESTRADA</t>
  </si>
  <si>
    <t>10</t>
  </si>
  <si>
    <t>ROED031007HHGDSYA1</t>
  </si>
  <si>
    <t>KARINA ITZEL</t>
  </si>
  <si>
    <t>ESCUTIA</t>
  </si>
  <si>
    <t>24</t>
  </si>
  <si>
    <t>F</t>
  </si>
  <si>
    <t>EUMK030124MHGSRRA1</t>
  </si>
  <si>
    <t>DATOS ESTADISTICOS</t>
  </si>
  <si>
    <t>TOTAL</t>
  </si>
  <si>
    <t>ESTADO</t>
  </si>
  <si>
    <t>REFERENCIA</t>
  </si>
  <si>
    <t>CANTIDAD</t>
  </si>
  <si>
    <t>HIDALGO</t>
  </si>
  <si>
    <t>CIUDAD DE MEXICO</t>
  </si>
  <si>
    <t>DISTRITO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</si>
</sst>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thin">
        <color rgb="FFB2B2B2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thin">
        <color rgb="FFB2B2B2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5">
    <xf numFmtId="0" fontId="0" fillId="0" borderId="0" xfId="0"/>
    <xf numFmtId="0" fontId="0" fillId="7" borderId="5" xfId="0" applyFill="1" applyBorder="1"/>
    <xf numFmtId="0" fontId="0" fillId="7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5" borderId="2" xfId="0" applyFill="1" applyBorder="1"/>
    <xf numFmtId="0" fontId="0" fillId="5" borderId="9" xfId="0" applyFill="1" applyBorder="1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10" xfId="1" applyFont="1" applyBorder="1"/>
    <xf numFmtId="0" fontId="0" fillId="8" borderId="11" xfId="0" applyFill="1" applyBorder="1" applyAlignment="1">
      <alignment horizontal="center" vertical="center"/>
    </xf>
    <xf numFmtId="0" fontId="0" fillId="4" borderId="16" xfId="1" applyFont="1" applyFill="1" applyBorder="1" applyAlignment="1">
      <alignment horizontal="center" vertical="center"/>
    </xf>
    <xf numFmtId="0" fontId="0" fillId="4" borderId="16" xfId="1" applyFont="1" applyFill="1" applyBorder="1" applyAlignment="1">
      <alignment horizontal="center" vertical="center" wrapText="1"/>
    </xf>
    <xf numFmtId="0" fontId="0" fillId="4" borderId="17" xfId="1" applyFont="1" applyFill="1" applyBorder="1"/>
    <xf numFmtId="0" fontId="0" fillId="8" borderId="13" xfId="0" applyFill="1" applyBorder="1" applyAlignment="1">
      <alignment horizontal="center" vertical="center"/>
    </xf>
    <xf numFmtId="0" fontId="0" fillId="4" borderId="1" xfId="1" applyFont="1" applyFill="1" applyBorder="1" applyAlignment="1">
      <alignment horizontal="center" vertical="center"/>
    </xf>
    <xf numFmtId="0" fontId="0" fillId="4" borderId="1" xfId="1" applyFont="1" applyFill="1" applyBorder="1" applyAlignment="1">
      <alignment horizontal="center" vertical="center" wrapText="1"/>
    </xf>
    <xf numFmtId="0" fontId="0" fillId="4" borderId="1" xfId="1" applyFont="1" applyFill="1" applyBorder="1" applyAlignment="1">
      <alignment horizontal="center" vertical="center"/>
    </xf>
    <xf numFmtId="0" fontId="0" fillId="4" borderId="18" xfId="1" applyFont="1" applyFill="1" applyBorder="1"/>
    <xf numFmtId="0" fontId="0" fillId="8" borderId="19" xfId="0" applyFill="1" applyBorder="1"/>
    <xf numFmtId="0" fontId="0" fillId="2" borderId="1" xfId="1" applyFont="1" applyBorder="1"/>
    <xf numFmtId="49" fontId="0" fillId="2" borderId="1" xfId="1" applyNumberFormat="1" applyFont="1" applyBorder="1"/>
    <xf numFmtId="0" fontId="0" fillId="2" borderId="18" xfId="1" applyFont="1" applyBorder="1"/>
    <xf numFmtId="0" fontId="0" fillId="8" borderId="20" xfId="0" applyFill="1" applyBorder="1"/>
    <xf numFmtId="0" fontId="0" fillId="2" borderId="21" xfId="1" applyFont="1" applyBorder="1"/>
    <xf numFmtId="0" fontId="0" fillId="2" borderId="22" xfId="1" applyFont="1" applyBorder="1"/>
    <xf numFmtId="49" fontId="0" fillId="2" borderId="22" xfId="1" applyNumberFormat="1" applyFont="1" applyBorder="1"/>
    <xf numFmtId="0" fontId="0" fillId="2" borderId="23" xfId="1" applyFont="1" applyBorder="1"/>
    <xf numFmtId="0" fontId="0" fillId="10" borderId="11" xfId="0" applyFill="1" applyBorder="1" applyAlignment="1">
      <alignment horizontal="center"/>
    </xf>
    <xf numFmtId="0" fontId="0" fillId="10" borderId="12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1" borderId="2" xfId="0" applyFill="1" applyBorder="1"/>
    <xf numFmtId="0" fontId="0" fillId="12" borderId="2" xfId="0" applyFill="1" applyBorder="1"/>
    <xf numFmtId="0" fontId="0" fillId="13" borderId="11" xfId="0" applyFill="1" applyBorder="1"/>
    <xf numFmtId="0" fontId="0" fillId="13" borderId="2" xfId="0" applyFill="1" applyBorder="1"/>
    <xf numFmtId="0" fontId="0" fillId="13" borderId="8" xfId="0" applyFill="1" applyBorder="1"/>
    <xf numFmtId="0" fontId="0" fillId="9" borderId="2" xfId="0" applyFill="1" applyBorder="1"/>
    <xf numFmtId="0" fontId="0" fillId="12" borderId="15" xfId="0" applyFill="1" applyBorder="1"/>
    <xf numFmtId="0" fontId="0" fillId="12" borderId="7" xfId="0" applyFill="1" applyBorder="1"/>
    <xf numFmtId="0" fontId="0" fillId="11" borderId="5" xfId="0" applyFill="1" applyBorder="1"/>
    <xf numFmtId="0" fontId="0" fillId="14" borderId="5" xfId="0" applyFill="1" applyBorder="1"/>
    <xf numFmtId="0" fontId="0" fillId="9" borderId="9" xfId="0" applyFill="1" applyBorder="1"/>
    <xf numFmtId="0" fontId="0" fillId="9" borderId="5" xfId="0" applyFill="1" applyBorder="1"/>
    <xf numFmtId="0" fontId="0" fillId="14" borderId="14" xfId="0" applyFill="1" applyBorder="1" applyAlignment="1">
      <alignment horizontal="center"/>
    </xf>
    <xf numFmtId="0" fontId="0" fillId="14" borderId="5" xfId="0" applyFill="1" applyBorder="1" applyAlignment="1">
      <alignment horizontal="center"/>
    </xf>
  </cellXfs>
  <cellStyles count="2">
    <cellStyle name="Normal" xfId="0" builtinId="0"/>
    <cellStyle name="Notas" xfId="1" builtinId="10"/>
  </cellStyles>
  <dxfs count="0"/>
  <tableStyles count="0" defaultTableStyle="TableStyleMedium2" defaultPivotStyle="PivotStyleLight16"/>
  <colors>
    <mruColors>
      <color rgb="FFFECA7E"/>
      <color rgb="FFFCA956"/>
      <color rgb="FFF3ABA3"/>
      <color rgb="FFEF9389"/>
      <color rgb="FFEA7468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solidFill>
          <a:schemeClr val="accent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Hoja1!$M$2:$M$3</c:f>
              <c:strCache>
                <c:ptCount val="2"/>
                <c:pt idx="0">
                  <c:v>H</c:v>
                </c:pt>
                <c:pt idx="1">
                  <c:v>F</c:v>
                </c:pt>
              </c:strCache>
            </c:strRef>
          </c:cat>
          <c:val>
            <c:numRef>
              <c:f>Hoja1!$N$2:$N$3</c:f>
              <c:numCache>
                <c:formatCode>General</c:formatCode>
                <c:ptCount val="2"/>
                <c:pt idx="0">
                  <c:v>54</c:v>
                </c:pt>
                <c:pt idx="1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47633920"/>
        <c:axId val="-47621952"/>
      </c:barChart>
      <c:catAx>
        <c:axId val="-47633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-47621952"/>
        <c:crosses val="autoZero"/>
        <c:auto val="0"/>
        <c:lblAlgn val="ctr"/>
        <c:lblOffset val="100"/>
        <c:noMultiLvlLbl val="0"/>
      </c:catAx>
      <c:valAx>
        <c:axId val="-47621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-47633920"/>
        <c:crosses val="autoZero"/>
        <c:crossBetween val="between"/>
      </c:valAx>
      <c:spPr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22000">
              <a:srgbClr val="EA7468"/>
            </a:gs>
            <a:gs pos="100000">
              <a:schemeClr val="accent6">
                <a:lumMod val="60000"/>
                <a:lumOff val="40000"/>
              </a:schemeClr>
            </a:gs>
          </a:gsLst>
          <a:lin ang="5400000" scaled="1"/>
        </a:gradFill>
        <a:ln>
          <a:noFill/>
        </a:ln>
        <a:effectLst/>
      </c:spPr>
    </c:plotArea>
    <c:plotVisOnly val="1"/>
    <c:dispBlanksAs val="gap"/>
    <c:showDLblsOverMax val="0"/>
  </c:chart>
  <c:spPr>
    <a:pattFill prst="pct5">
      <a:fgClr>
        <a:schemeClr val="accent1"/>
      </a:fgClr>
      <a:bgClr>
        <a:schemeClr val="bg1"/>
      </a:bgClr>
    </a:patt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view3D>
      <c:rotX val="10"/>
      <c:rotY val="0"/>
      <c:depthPercent val="100"/>
      <c:rAngAx val="0"/>
    </c:view3D>
    <c:floor>
      <c:thickness val="0"/>
      <c:spPr>
        <a:gradFill>
          <a:gsLst>
            <a:gs pos="0">
              <a:schemeClr val="accent1">
                <a:lumMod val="5000"/>
                <a:lumOff val="95000"/>
              </a:schemeClr>
            </a:gs>
            <a:gs pos="70000">
              <a:srgbClr val="F3ABA3"/>
            </a:gs>
            <a:gs pos="86000">
              <a:srgbClr val="EA7468"/>
            </a:gs>
            <a:gs pos="100000">
              <a:srgbClr val="FF0000"/>
            </a:gs>
          </a:gsLst>
          <a:lin ang="5400000" scaled="1"/>
        </a:gradFill>
        <a:ln>
          <a:noFill/>
        </a:ln>
        <a:effectLst/>
        <a:sp3d/>
      </c:spPr>
    </c:floor>
    <c:sideWall>
      <c:thickness val="0"/>
      <c:spPr>
        <a:gradFill>
          <a:gsLst>
            <a:gs pos="0">
              <a:schemeClr val="accent1">
                <a:lumMod val="5000"/>
                <a:lumOff val="95000"/>
              </a:schemeClr>
            </a:gs>
            <a:gs pos="70000">
              <a:srgbClr val="F3ABA3"/>
            </a:gs>
            <a:gs pos="86000">
              <a:srgbClr val="EA7468"/>
            </a:gs>
            <a:gs pos="100000">
              <a:srgbClr val="FF0000"/>
            </a:gs>
          </a:gsLst>
          <a:lin ang="5400000" scaled="1"/>
        </a:gradFill>
        <a:ln>
          <a:noFill/>
        </a:ln>
        <a:effectLst/>
        <a:sp3d/>
      </c:spPr>
    </c:sideWall>
    <c:backWall>
      <c:thickness val="0"/>
      <c:spPr>
        <a:gradFill>
          <a:gsLst>
            <a:gs pos="0">
              <a:schemeClr val="accent1">
                <a:lumMod val="5000"/>
                <a:lumOff val="95000"/>
              </a:schemeClr>
            </a:gs>
            <a:gs pos="70000">
              <a:srgbClr val="FECA7E"/>
            </a:gs>
            <a:gs pos="86000">
              <a:srgbClr val="FCA956"/>
            </a:gs>
            <a:gs pos="100000">
              <a:srgbClr val="FFC000"/>
            </a:gs>
          </a:gsLst>
          <a:lin ang="5400000" scaled="1"/>
        </a:gradFill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spPr>
            <a:pattFill prst="ltDnDiag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solidFill>
                <a:schemeClr val="accent1"/>
              </a:solidFill>
            </a:ln>
            <a:effectLst/>
            <a:sp3d>
              <a:contourClr>
                <a:schemeClr val="accent1"/>
              </a:contourClr>
            </a:sp3d>
          </c:spPr>
          <c:invertIfNegative val="0"/>
          <c:cat>
            <c:strRef>
              <c:f>Hoja1!$M$2:$M$3</c:f>
              <c:strCache>
                <c:ptCount val="2"/>
                <c:pt idx="0">
                  <c:v>H</c:v>
                </c:pt>
                <c:pt idx="1">
                  <c:v>F</c:v>
                </c:pt>
              </c:strCache>
            </c:strRef>
          </c:cat>
          <c:val>
            <c:numRef>
              <c:f>Hoja1!$N$2:$N$3</c:f>
              <c:numCache>
                <c:formatCode>General</c:formatCode>
                <c:ptCount val="2"/>
                <c:pt idx="0">
                  <c:v>54</c:v>
                </c:pt>
                <c:pt idx="1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0"/>
        <c:gapDepth val="0"/>
        <c:shape val="box"/>
        <c:axId val="-2076072448"/>
        <c:axId val="-2076071904"/>
        <c:axId val="-48160944"/>
      </c:bar3DChart>
      <c:catAx>
        <c:axId val="-2076072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-2076071904"/>
        <c:crosses val="autoZero"/>
        <c:auto val="1"/>
        <c:lblAlgn val="ctr"/>
        <c:lblOffset val="100"/>
        <c:noMultiLvlLbl val="0"/>
      </c:catAx>
      <c:valAx>
        <c:axId val="-20760719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-2076072448"/>
        <c:crosses val="autoZero"/>
        <c:crossBetween val="between"/>
      </c:valAx>
      <c:serAx>
        <c:axId val="-481609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-2076071904"/>
        <c:crosses val="autoZero"/>
      </c:serAx>
      <c:spPr>
        <a:gradFill>
          <a:gsLst>
            <a:gs pos="0">
              <a:schemeClr val="accent1">
                <a:lumMod val="5000"/>
                <a:lumOff val="95000"/>
              </a:schemeClr>
            </a:gs>
            <a:gs pos="70000">
              <a:srgbClr val="F3ABA3"/>
            </a:gs>
            <a:gs pos="86000">
              <a:srgbClr val="EA7468"/>
            </a:gs>
            <a:gs pos="100000">
              <a:srgbClr val="FF0000"/>
            </a:gs>
          </a:gsLst>
          <a:lin ang="5400000" scaled="1"/>
        </a:gradFill>
        <a:ln>
          <a:noFill/>
        </a:ln>
        <a:effectLst/>
      </c:spPr>
    </c:plotArea>
    <c:plotVisOnly val="1"/>
    <c:dispBlanksAs val="gap"/>
    <c:showDLblsOverMax val="0"/>
  </c:chart>
  <c:spPr>
    <a:gradFill>
      <a:gsLst>
        <a:gs pos="0">
          <a:schemeClr val="accent1">
            <a:lumMod val="5000"/>
            <a:lumOff val="95000"/>
          </a:schemeClr>
        </a:gs>
        <a:gs pos="70000">
          <a:srgbClr val="F3ABA3"/>
        </a:gs>
        <a:gs pos="86000">
          <a:srgbClr val="EA7468"/>
        </a:gs>
        <a:gs pos="100000">
          <a:srgbClr val="FF0000"/>
        </a:gs>
      </a:gsLst>
      <a:lin ang="54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/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/>
      </a:solidFill>
      <a:sp3d/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296141</xdr:colOff>
      <xdr:row>5</xdr:row>
      <xdr:rowOff>70571</xdr:rowOff>
    </xdr:from>
    <xdr:to>
      <xdr:col>17</xdr:col>
      <xdr:colOff>267566</xdr:colOff>
      <xdr:row>19</xdr:row>
      <xdr:rowOff>141823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315916</xdr:colOff>
      <xdr:row>21</xdr:row>
      <xdr:rowOff>51164</xdr:rowOff>
    </xdr:from>
    <xdr:to>
      <xdr:col>17</xdr:col>
      <xdr:colOff>232912</xdr:colOff>
      <xdr:row>36</xdr:row>
      <xdr:rowOff>11085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2"/>
  <sheetViews>
    <sheetView tabSelected="1" zoomScale="62" zoomScaleNormal="62" workbookViewId="0">
      <selection activeCell="U14" sqref="U14"/>
    </sheetView>
  </sheetViews>
  <sheetFormatPr baseColWidth="10" defaultRowHeight="15" x14ac:dyDescent="0.25"/>
  <cols>
    <col min="1" max="1" width="8.140625" customWidth="1"/>
    <col min="2" max="2" width="15.42578125" customWidth="1"/>
    <col min="3" max="3" width="14.140625" customWidth="1"/>
    <col min="4" max="4" width="14" customWidth="1"/>
    <col min="10" max="10" width="21.5703125" customWidth="1"/>
    <col min="11" max="11" width="20.7109375" customWidth="1"/>
    <col min="14" max="14" width="11.85546875" bestFit="1" customWidth="1"/>
    <col min="18" max="18" width="6" customWidth="1"/>
    <col min="19" max="19" width="17.42578125" customWidth="1"/>
    <col min="20" max="20" width="13.85546875" customWidth="1"/>
    <col min="21" max="21" width="15.5703125" customWidth="1"/>
  </cols>
  <sheetData>
    <row r="1" spans="1:21" ht="30" customHeight="1" thickBot="1" x14ac:dyDescent="0.3">
      <c r="A1" s="10" t="s">
        <v>1</v>
      </c>
      <c r="B1" s="11" t="s">
        <v>0</v>
      </c>
      <c r="C1" s="12" t="s">
        <v>2</v>
      </c>
      <c r="D1" s="12" t="s">
        <v>3</v>
      </c>
      <c r="E1" s="11" t="s">
        <v>4</v>
      </c>
      <c r="F1" s="11"/>
      <c r="G1" s="11"/>
      <c r="H1" s="11" t="s">
        <v>8</v>
      </c>
      <c r="I1" s="11" t="s">
        <v>9</v>
      </c>
      <c r="J1" s="11" t="s">
        <v>10</v>
      </c>
      <c r="K1" s="13"/>
      <c r="M1" s="7" t="s">
        <v>65</v>
      </c>
      <c r="N1" s="8"/>
      <c r="S1" s="28" t="s">
        <v>65</v>
      </c>
      <c r="T1" s="29"/>
      <c r="U1" s="30"/>
    </row>
    <row r="2" spans="1:21" ht="15.75" thickBot="1" x14ac:dyDescent="0.3">
      <c r="A2" s="14"/>
      <c r="B2" s="15"/>
      <c r="C2" s="16"/>
      <c r="D2" s="16"/>
      <c r="E2" s="17" t="s">
        <v>5</v>
      </c>
      <c r="F2" s="17" t="s">
        <v>6</v>
      </c>
      <c r="G2" s="17" t="s">
        <v>7</v>
      </c>
      <c r="H2" s="15"/>
      <c r="I2" s="15"/>
      <c r="J2" s="15"/>
      <c r="K2" s="18"/>
      <c r="M2" s="3" t="s">
        <v>15</v>
      </c>
      <c r="N2" s="4">
        <f>COUNTIF(I3:I62,M2)</f>
        <v>54</v>
      </c>
      <c r="S2" s="33" t="s">
        <v>67</v>
      </c>
      <c r="T2" s="34" t="s">
        <v>68</v>
      </c>
      <c r="U2" s="35" t="s">
        <v>69</v>
      </c>
    </row>
    <row r="3" spans="1:21" ht="15.75" thickBot="1" x14ac:dyDescent="0.3">
      <c r="A3" s="19">
        <v>1</v>
      </c>
      <c r="B3" s="9" t="s">
        <v>11</v>
      </c>
      <c r="C3" s="20" t="s">
        <v>12</v>
      </c>
      <c r="D3" s="20" t="s">
        <v>13</v>
      </c>
      <c r="E3" s="21">
        <v>12</v>
      </c>
      <c r="F3" s="21" t="s">
        <v>34</v>
      </c>
      <c r="G3" s="21">
        <v>2003</v>
      </c>
      <c r="H3" s="20" t="s">
        <v>14</v>
      </c>
      <c r="I3" s="20" t="s">
        <v>15</v>
      </c>
      <c r="J3" s="20" t="s">
        <v>16</v>
      </c>
      <c r="K3" s="22" t="str">
        <f>MID(C3,1,2)&amp;MID(D3,1,1)&amp;MID(B3,1,1)&amp;MID(G3,3,2)&amp;MID(F3,1,2)&amp;MID(E3,1,2)&amp;MID(I3,1,1)&amp;MID(H3,1,2)</f>
        <v>SASG030112HDF</v>
      </c>
      <c r="M3" s="5" t="s">
        <v>63</v>
      </c>
      <c r="N3" s="6">
        <f>COUNTIF(I2:I62,M3)</f>
        <v>6</v>
      </c>
      <c r="S3" s="37" t="s">
        <v>70</v>
      </c>
      <c r="T3" s="32" t="s">
        <v>20</v>
      </c>
      <c r="U3" s="38">
        <f>COUNTIF(H3:H62,T3)</f>
        <v>24</v>
      </c>
    </row>
    <row r="4" spans="1:21" ht="15.75" thickBot="1" x14ac:dyDescent="0.3">
      <c r="A4" s="19">
        <v>2</v>
      </c>
      <c r="B4" s="9" t="s">
        <v>17</v>
      </c>
      <c r="C4" s="20" t="s">
        <v>18</v>
      </c>
      <c r="D4" s="20" t="s">
        <v>19</v>
      </c>
      <c r="E4" s="21">
        <v>18</v>
      </c>
      <c r="F4" s="21" t="s">
        <v>37</v>
      </c>
      <c r="G4" s="21">
        <v>2004</v>
      </c>
      <c r="H4" s="20" t="s">
        <v>20</v>
      </c>
      <c r="I4" s="20" t="s">
        <v>15</v>
      </c>
      <c r="J4" s="20" t="s">
        <v>21</v>
      </c>
      <c r="K4" s="22" t="str">
        <f t="shared" ref="K4:K12" si="0">MID(C4,1,2)&amp;MID(D4,1,1)&amp;MID(B4,1,1)&amp;MID(G4,3,2)&amp;MID(F4,1,2)&amp;MID(E4,1,2)&amp;MID(I4,1,1)&amp;MID(H4,1,2)</f>
        <v>RUCJ040218HHI</v>
      </c>
      <c r="M4" s="2" t="s">
        <v>66</v>
      </c>
      <c r="N4" s="1">
        <f>SUM(N2:N3)</f>
        <v>60</v>
      </c>
      <c r="S4" s="31" t="s">
        <v>72</v>
      </c>
      <c r="T4" s="39" t="s">
        <v>14</v>
      </c>
      <c r="U4" s="31">
        <f>COUNTIF(H3:H62,T4)</f>
        <v>18</v>
      </c>
    </row>
    <row r="5" spans="1:21" ht="15.75" thickBot="1" x14ac:dyDescent="0.3">
      <c r="A5" s="19">
        <v>3</v>
      </c>
      <c r="B5" s="9" t="s">
        <v>22</v>
      </c>
      <c r="C5" s="20" t="s">
        <v>23</v>
      </c>
      <c r="D5" s="20" t="s">
        <v>24</v>
      </c>
      <c r="E5" s="21">
        <v>14</v>
      </c>
      <c r="F5" s="21" t="s">
        <v>36</v>
      </c>
      <c r="G5" s="21">
        <v>2002</v>
      </c>
      <c r="H5" s="20" t="s">
        <v>20</v>
      </c>
      <c r="I5" s="20" t="s">
        <v>15</v>
      </c>
      <c r="J5" s="20" t="s">
        <v>25</v>
      </c>
      <c r="K5" s="22" t="str">
        <f t="shared" si="0"/>
        <v>GANE020714HHI</v>
      </c>
      <c r="S5" s="36" t="s">
        <v>71</v>
      </c>
      <c r="T5" s="41" t="s">
        <v>42</v>
      </c>
      <c r="U5" s="42">
        <f>COUNTIF(H3:H62,T5)</f>
        <v>18</v>
      </c>
    </row>
    <row r="6" spans="1:21" ht="15.75" thickBot="1" x14ac:dyDescent="0.3">
      <c r="A6" s="19">
        <v>4</v>
      </c>
      <c r="B6" s="9" t="s">
        <v>26</v>
      </c>
      <c r="C6" s="20" t="s">
        <v>27</v>
      </c>
      <c r="D6" s="20" t="s">
        <v>28</v>
      </c>
      <c r="E6" s="21" t="s">
        <v>34</v>
      </c>
      <c r="F6" s="21" t="s">
        <v>35</v>
      </c>
      <c r="G6" s="21">
        <v>2004</v>
      </c>
      <c r="H6" s="20" t="s">
        <v>14</v>
      </c>
      <c r="I6" s="20" t="s">
        <v>15</v>
      </c>
      <c r="J6" s="20" t="s">
        <v>29</v>
      </c>
      <c r="K6" s="22" t="str">
        <f t="shared" si="0"/>
        <v>ZUGC040601HDF</v>
      </c>
      <c r="S6" s="43" t="s">
        <v>66</v>
      </c>
      <c r="T6" s="44"/>
      <c r="U6" s="40">
        <f>SUM(U3:U5)</f>
        <v>60</v>
      </c>
    </row>
    <row r="7" spans="1:21" x14ac:dyDescent="0.25">
      <c r="A7" s="19">
        <v>5</v>
      </c>
      <c r="B7" s="9" t="s">
        <v>30</v>
      </c>
      <c r="C7" s="20" t="s">
        <v>31</v>
      </c>
      <c r="D7" s="20" t="s">
        <v>32</v>
      </c>
      <c r="E7" s="21">
        <v>16</v>
      </c>
      <c r="F7" s="21" t="s">
        <v>36</v>
      </c>
      <c r="G7" s="21">
        <v>2000</v>
      </c>
      <c r="H7" s="20" t="s">
        <v>42</v>
      </c>
      <c r="I7" s="20" t="s">
        <v>15</v>
      </c>
      <c r="J7" s="20" t="s">
        <v>33</v>
      </c>
      <c r="K7" s="22" t="str">
        <f t="shared" si="0"/>
        <v>CURD000716HMC</v>
      </c>
    </row>
    <row r="8" spans="1:21" x14ac:dyDescent="0.25">
      <c r="A8" s="19">
        <v>6</v>
      </c>
      <c r="B8" s="9" t="s">
        <v>38</v>
      </c>
      <c r="C8" s="20" t="s">
        <v>39</v>
      </c>
      <c r="D8" s="20" t="s">
        <v>40</v>
      </c>
      <c r="E8" s="21">
        <v>31</v>
      </c>
      <c r="F8" s="21" t="s">
        <v>36</v>
      </c>
      <c r="G8" s="21" t="s">
        <v>41</v>
      </c>
      <c r="H8" s="21" t="s">
        <v>42</v>
      </c>
      <c r="I8" s="21" t="s">
        <v>15</v>
      </c>
      <c r="J8" s="21" t="s">
        <v>43</v>
      </c>
      <c r="K8" s="22" t="str">
        <f t="shared" si="0"/>
        <v>MAFA030731HMC</v>
      </c>
    </row>
    <row r="9" spans="1:21" x14ac:dyDescent="0.25">
      <c r="A9" s="19">
        <v>7</v>
      </c>
      <c r="B9" s="9" t="s">
        <v>44</v>
      </c>
      <c r="C9" s="20" t="s">
        <v>39</v>
      </c>
      <c r="D9" s="20" t="s">
        <v>45</v>
      </c>
      <c r="E9" s="21" t="s">
        <v>46</v>
      </c>
      <c r="F9" s="21" t="s">
        <v>34</v>
      </c>
      <c r="G9" s="21" t="s">
        <v>47</v>
      </c>
      <c r="H9" s="21" t="s">
        <v>14</v>
      </c>
      <c r="I9" s="21" t="s">
        <v>15</v>
      </c>
      <c r="J9" s="21" t="s">
        <v>48</v>
      </c>
      <c r="K9" s="22" t="str">
        <f t="shared" si="0"/>
        <v>MAGE740108HDF</v>
      </c>
    </row>
    <row r="10" spans="1:21" x14ac:dyDescent="0.25">
      <c r="A10" s="19">
        <v>8</v>
      </c>
      <c r="B10" s="9" t="s">
        <v>49</v>
      </c>
      <c r="C10" s="20" t="s">
        <v>50</v>
      </c>
      <c r="D10" s="20" t="s">
        <v>50</v>
      </c>
      <c r="E10" s="21" t="s">
        <v>51</v>
      </c>
      <c r="F10" s="21" t="s">
        <v>52</v>
      </c>
      <c r="G10" s="21" t="s">
        <v>53</v>
      </c>
      <c r="H10" s="21" t="s">
        <v>42</v>
      </c>
      <c r="I10" s="21" t="s">
        <v>15</v>
      </c>
      <c r="J10" s="21" t="s">
        <v>54</v>
      </c>
      <c r="K10" s="22" t="str">
        <f t="shared" si="0"/>
        <v>VIVO040520HMC</v>
      </c>
    </row>
    <row r="11" spans="1:21" x14ac:dyDescent="0.25">
      <c r="A11" s="19">
        <v>9</v>
      </c>
      <c r="B11" s="9" t="s">
        <v>60</v>
      </c>
      <c r="C11" s="20" t="s">
        <v>61</v>
      </c>
      <c r="D11" s="20" t="s">
        <v>39</v>
      </c>
      <c r="E11" s="21" t="s">
        <v>62</v>
      </c>
      <c r="F11" s="21" t="s">
        <v>34</v>
      </c>
      <c r="G11" s="21" t="s">
        <v>41</v>
      </c>
      <c r="H11" s="21" t="s">
        <v>20</v>
      </c>
      <c r="I11" s="21" t="s">
        <v>63</v>
      </c>
      <c r="J11" s="21" t="s">
        <v>64</v>
      </c>
      <c r="K11" s="22" t="str">
        <f t="shared" si="0"/>
        <v>ESMK030124FHI</v>
      </c>
    </row>
    <row r="12" spans="1:21" x14ac:dyDescent="0.25">
      <c r="A12" s="19">
        <v>10</v>
      </c>
      <c r="B12" s="9" t="s">
        <v>55</v>
      </c>
      <c r="C12" s="20" t="s">
        <v>56</v>
      </c>
      <c r="D12" s="20" t="s">
        <v>57</v>
      </c>
      <c r="E12" s="21" t="s">
        <v>36</v>
      </c>
      <c r="F12" s="21" t="s">
        <v>58</v>
      </c>
      <c r="G12" s="21" t="s">
        <v>41</v>
      </c>
      <c r="H12" s="21" t="s">
        <v>20</v>
      </c>
      <c r="I12" s="21" t="s">
        <v>15</v>
      </c>
      <c r="J12" s="21" t="s">
        <v>59</v>
      </c>
      <c r="K12" s="22" t="str">
        <f t="shared" si="0"/>
        <v>ROED031007HHI</v>
      </c>
    </row>
    <row r="13" spans="1:21" x14ac:dyDescent="0.25">
      <c r="A13" s="19">
        <v>11</v>
      </c>
      <c r="B13" s="9" t="s">
        <v>11</v>
      </c>
      <c r="C13" s="20" t="s">
        <v>12</v>
      </c>
      <c r="D13" s="20" t="s">
        <v>13</v>
      </c>
      <c r="E13" s="21">
        <v>12</v>
      </c>
      <c r="F13" s="21" t="s">
        <v>34</v>
      </c>
      <c r="G13" s="21">
        <v>2003</v>
      </c>
      <c r="H13" s="20" t="s">
        <v>14</v>
      </c>
      <c r="I13" s="20" t="s">
        <v>15</v>
      </c>
      <c r="J13" s="20" t="s">
        <v>16</v>
      </c>
      <c r="K13" s="22" t="str">
        <f>MID(C13,1,2)&amp;MID(D13,1,1)&amp;MID(B13,1,1)&amp;MID(G13,3,2)&amp;MID(F13,1,2)&amp;MID(E13,1,2)&amp;MID(I13,1,1)&amp;MID(H13,1,2)</f>
        <v>SASG030112HDF</v>
      </c>
    </row>
    <row r="14" spans="1:21" x14ac:dyDescent="0.25">
      <c r="A14" s="19">
        <v>12</v>
      </c>
      <c r="B14" s="9" t="s">
        <v>17</v>
      </c>
      <c r="C14" s="20" t="s">
        <v>18</v>
      </c>
      <c r="D14" s="20" t="s">
        <v>19</v>
      </c>
      <c r="E14" s="21">
        <v>18</v>
      </c>
      <c r="F14" s="21" t="s">
        <v>37</v>
      </c>
      <c r="G14" s="21">
        <v>2004</v>
      </c>
      <c r="H14" s="20" t="s">
        <v>20</v>
      </c>
      <c r="I14" s="20" t="s">
        <v>15</v>
      </c>
      <c r="J14" s="20" t="s">
        <v>21</v>
      </c>
      <c r="K14" s="22" t="str">
        <f t="shared" ref="K14:K22" si="1">MID(C14,1,2)&amp;MID(D14,1,1)&amp;MID(B14,1,1)&amp;MID(G14,3,2)&amp;MID(F14,1,2)&amp;MID(E14,1,2)&amp;MID(I14,1,1)&amp;MID(H14,1,2)</f>
        <v>RUCJ040218HHI</v>
      </c>
    </row>
    <row r="15" spans="1:21" x14ac:dyDescent="0.25">
      <c r="A15" s="19">
        <v>13</v>
      </c>
      <c r="B15" s="9" t="s">
        <v>22</v>
      </c>
      <c r="C15" s="20" t="s">
        <v>23</v>
      </c>
      <c r="D15" s="20" t="s">
        <v>24</v>
      </c>
      <c r="E15" s="21">
        <v>14</v>
      </c>
      <c r="F15" s="21" t="s">
        <v>36</v>
      </c>
      <c r="G15" s="21">
        <v>2002</v>
      </c>
      <c r="H15" s="20" t="s">
        <v>20</v>
      </c>
      <c r="I15" s="20" t="s">
        <v>15</v>
      </c>
      <c r="J15" s="20" t="s">
        <v>25</v>
      </c>
      <c r="K15" s="22" t="str">
        <f t="shared" si="1"/>
        <v>GANE020714HHI</v>
      </c>
    </row>
    <row r="16" spans="1:21" x14ac:dyDescent="0.25">
      <c r="A16" s="19">
        <v>14</v>
      </c>
      <c r="B16" s="9" t="s">
        <v>26</v>
      </c>
      <c r="C16" s="20" t="s">
        <v>27</v>
      </c>
      <c r="D16" s="20" t="s">
        <v>28</v>
      </c>
      <c r="E16" s="21" t="s">
        <v>34</v>
      </c>
      <c r="F16" s="21" t="s">
        <v>35</v>
      </c>
      <c r="G16" s="21">
        <v>2004</v>
      </c>
      <c r="H16" s="20" t="s">
        <v>14</v>
      </c>
      <c r="I16" s="20" t="s">
        <v>15</v>
      </c>
      <c r="J16" s="20" t="s">
        <v>29</v>
      </c>
      <c r="K16" s="22" t="str">
        <f t="shared" si="1"/>
        <v>ZUGC040601HDF</v>
      </c>
    </row>
    <row r="17" spans="1:11" x14ac:dyDescent="0.25">
      <c r="A17" s="19">
        <v>15</v>
      </c>
      <c r="B17" s="9" t="s">
        <v>30</v>
      </c>
      <c r="C17" s="20" t="s">
        <v>31</v>
      </c>
      <c r="D17" s="20" t="s">
        <v>32</v>
      </c>
      <c r="E17" s="21">
        <v>16</v>
      </c>
      <c r="F17" s="21" t="s">
        <v>36</v>
      </c>
      <c r="G17" s="21">
        <v>2000</v>
      </c>
      <c r="H17" s="20" t="s">
        <v>42</v>
      </c>
      <c r="I17" s="20" t="s">
        <v>15</v>
      </c>
      <c r="J17" s="20" t="s">
        <v>33</v>
      </c>
      <c r="K17" s="22" t="str">
        <f t="shared" si="1"/>
        <v>CURD000716HMC</v>
      </c>
    </row>
    <row r="18" spans="1:11" x14ac:dyDescent="0.25">
      <c r="A18" s="19">
        <v>16</v>
      </c>
      <c r="B18" s="9" t="s">
        <v>38</v>
      </c>
      <c r="C18" s="20" t="s">
        <v>39</v>
      </c>
      <c r="D18" s="20" t="s">
        <v>40</v>
      </c>
      <c r="E18" s="21">
        <v>31</v>
      </c>
      <c r="F18" s="21" t="s">
        <v>36</v>
      </c>
      <c r="G18" s="21" t="s">
        <v>41</v>
      </c>
      <c r="H18" s="21" t="s">
        <v>42</v>
      </c>
      <c r="I18" s="21" t="s">
        <v>15</v>
      </c>
      <c r="J18" s="21" t="s">
        <v>43</v>
      </c>
      <c r="K18" s="22" t="str">
        <f t="shared" si="1"/>
        <v>MAFA030731HMC</v>
      </c>
    </row>
    <row r="19" spans="1:11" x14ac:dyDescent="0.25">
      <c r="A19" s="19">
        <v>17</v>
      </c>
      <c r="B19" s="9" t="s">
        <v>44</v>
      </c>
      <c r="C19" s="20" t="s">
        <v>39</v>
      </c>
      <c r="D19" s="20" t="s">
        <v>45</v>
      </c>
      <c r="E19" s="21" t="s">
        <v>46</v>
      </c>
      <c r="F19" s="21" t="s">
        <v>34</v>
      </c>
      <c r="G19" s="21" t="s">
        <v>47</v>
      </c>
      <c r="H19" s="21" t="s">
        <v>14</v>
      </c>
      <c r="I19" s="21" t="s">
        <v>15</v>
      </c>
      <c r="J19" s="21" t="s">
        <v>48</v>
      </c>
      <c r="K19" s="22" t="str">
        <f t="shared" si="1"/>
        <v>MAGE740108HDF</v>
      </c>
    </row>
    <row r="20" spans="1:11" x14ac:dyDescent="0.25">
      <c r="A20" s="19">
        <v>18</v>
      </c>
      <c r="B20" s="9" t="s">
        <v>49</v>
      </c>
      <c r="C20" s="20" t="s">
        <v>50</v>
      </c>
      <c r="D20" s="20" t="s">
        <v>50</v>
      </c>
      <c r="E20" s="21" t="s">
        <v>51</v>
      </c>
      <c r="F20" s="21" t="s">
        <v>52</v>
      </c>
      <c r="G20" s="21" t="s">
        <v>53</v>
      </c>
      <c r="H20" s="21" t="s">
        <v>42</v>
      </c>
      <c r="I20" s="21" t="s">
        <v>15</v>
      </c>
      <c r="J20" s="21" t="s">
        <v>54</v>
      </c>
      <c r="K20" s="22" t="str">
        <f t="shared" si="1"/>
        <v>VIVO040520HMC</v>
      </c>
    </row>
    <row r="21" spans="1:11" x14ac:dyDescent="0.25">
      <c r="A21" s="19">
        <v>19</v>
      </c>
      <c r="B21" s="9" t="s">
        <v>60</v>
      </c>
      <c r="C21" s="20" t="s">
        <v>61</v>
      </c>
      <c r="D21" s="20" t="s">
        <v>39</v>
      </c>
      <c r="E21" s="21" t="s">
        <v>62</v>
      </c>
      <c r="F21" s="21" t="s">
        <v>34</v>
      </c>
      <c r="G21" s="21" t="s">
        <v>41</v>
      </c>
      <c r="H21" s="21" t="s">
        <v>20</v>
      </c>
      <c r="I21" s="21" t="s">
        <v>63</v>
      </c>
      <c r="J21" s="21" t="s">
        <v>64</v>
      </c>
      <c r="K21" s="22" t="str">
        <f t="shared" si="1"/>
        <v>ESMK030124FHI</v>
      </c>
    </row>
    <row r="22" spans="1:11" x14ac:dyDescent="0.25">
      <c r="A22" s="19">
        <v>20</v>
      </c>
      <c r="B22" s="9" t="s">
        <v>55</v>
      </c>
      <c r="C22" s="20" t="s">
        <v>56</v>
      </c>
      <c r="D22" s="20" t="s">
        <v>57</v>
      </c>
      <c r="E22" s="21" t="s">
        <v>36</v>
      </c>
      <c r="F22" s="21" t="s">
        <v>58</v>
      </c>
      <c r="G22" s="21" t="s">
        <v>41</v>
      </c>
      <c r="H22" s="21" t="s">
        <v>20</v>
      </c>
      <c r="I22" s="21" t="s">
        <v>15</v>
      </c>
      <c r="J22" s="21" t="s">
        <v>59</v>
      </c>
      <c r="K22" s="22" t="str">
        <f t="shared" si="1"/>
        <v>ROED031007HHI</v>
      </c>
    </row>
    <row r="23" spans="1:11" x14ac:dyDescent="0.25">
      <c r="A23" s="19">
        <v>21</v>
      </c>
      <c r="B23" s="9" t="s">
        <v>11</v>
      </c>
      <c r="C23" s="20" t="s">
        <v>12</v>
      </c>
      <c r="D23" s="20" t="s">
        <v>13</v>
      </c>
      <c r="E23" s="21">
        <v>12</v>
      </c>
      <c r="F23" s="21" t="s">
        <v>34</v>
      </c>
      <c r="G23" s="21">
        <v>2003</v>
      </c>
      <c r="H23" s="20" t="s">
        <v>14</v>
      </c>
      <c r="I23" s="20" t="s">
        <v>15</v>
      </c>
      <c r="J23" s="20" t="s">
        <v>16</v>
      </c>
      <c r="K23" s="22" t="str">
        <f>MID(C23,1,2)&amp;MID(D23,1,1)&amp;MID(B23,1,1)&amp;MID(G23,3,2)&amp;MID(F23,1,2)&amp;MID(E23,1,2)&amp;MID(I23,1,1)&amp;MID(H23,1,2)</f>
        <v>SASG030112HDF</v>
      </c>
    </row>
    <row r="24" spans="1:11" x14ac:dyDescent="0.25">
      <c r="A24" s="19">
        <v>22</v>
      </c>
      <c r="B24" s="9" t="s">
        <v>17</v>
      </c>
      <c r="C24" s="20" t="s">
        <v>18</v>
      </c>
      <c r="D24" s="20" t="s">
        <v>19</v>
      </c>
      <c r="E24" s="21">
        <v>18</v>
      </c>
      <c r="F24" s="21" t="s">
        <v>37</v>
      </c>
      <c r="G24" s="21">
        <v>2004</v>
      </c>
      <c r="H24" s="20" t="s">
        <v>20</v>
      </c>
      <c r="I24" s="20" t="s">
        <v>15</v>
      </c>
      <c r="J24" s="20" t="s">
        <v>21</v>
      </c>
      <c r="K24" s="22" t="str">
        <f t="shared" ref="K24:K32" si="2">MID(C24,1,2)&amp;MID(D24,1,1)&amp;MID(B24,1,1)&amp;MID(G24,3,2)&amp;MID(F24,1,2)&amp;MID(E24,1,2)&amp;MID(I24,1,1)&amp;MID(H24,1,2)</f>
        <v>RUCJ040218HHI</v>
      </c>
    </row>
    <row r="25" spans="1:11" x14ac:dyDescent="0.25">
      <c r="A25" s="19">
        <v>23</v>
      </c>
      <c r="B25" s="9" t="s">
        <v>22</v>
      </c>
      <c r="C25" s="20" t="s">
        <v>23</v>
      </c>
      <c r="D25" s="20" t="s">
        <v>24</v>
      </c>
      <c r="E25" s="21">
        <v>14</v>
      </c>
      <c r="F25" s="21" t="s">
        <v>36</v>
      </c>
      <c r="G25" s="21">
        <v>2002</v>
      </c>
      <c r="H25" s="20" t="s">
        <v>20</v>
      </c>
      <c r="I25" s="20" t="s">
        <v>15</v>
      </c>
      <c r="J25" s="20" t="s">
        <v>25</v>
      </c>
      <c r="K25" s="22" t="str">
        <f t="shared" si="2"/>
        <v>GANE020714HHI</v>
      </c>
    </row>
    <row r="26" spans="1:11" x14ac:dyDescent="0.25">
      <c r="A26" s="19">
        <v>24</v>
      </c>
      <c r="B26" s="9" t="s">
        <v>26</v>
      </c>
      <c r="C26" s="20" t="s">
        <v>27</v>
      </c>
      <c r="D26" s="20" t="s">
        <v>28</v>
      </c>
      <c r="E26" s="21" t="s">
        <v>34</v>
      </c>
      <c r="F26" s="21" t="s">
        <v>35</v>
      </c>
      <c r="G26" s="21">
        <v>2004</v>
      </c>
      <c r="H26" s="20" t="s">
        <v>14</v>
      </c>
      <c r="I26" s="20" t="s">
        <v>15</v>
      </c>
      <c r="J26" s="20" t="s">
        <v>29</v>
      </c>
      <c r="K26" s="22" t="str">
        <f t="shared" si="2"/>
        <v>ZUGC040601HDF</v>
      </c>
    </row>
    <row r="27" spans="1:11" x14ac:dyDescent="0.25">
      <c r="A27" s="19">
        <v>25</v>
      </c>
      <c r="B27" s="9" t="s">
        <v>30</v>
      </c>
      <c r="C27" s="20" t="s">
        <v>31</v>
      </c>
      <c r="D27" s="20" t="s">
        <v>32</v>
      </c>
      <c r="E27" s="21">
        <v>16</v>
      </c>
      <c r="F27" s="21" t="s">
        <v>36</v>
      </c>
      <c r="G27" s="21">
        <v>2000</v>
      </c>
      <c r="H27" s="20" t="s">
        <v>42</v>
      </c>
      <c r="I27" s="20" t="s">
        <v>15</v>
      </c>
      <c r="J27" s="20" t="s">
        <v>33</v>
      </c>
      <c r="K27" s="22" t="str">
        <f t="shared" si="2"/>
        <v>CURD000716HMC</v>
      </c>
    </row>
    <row r="28" spans="1:11" x14ac:dyDescent="0.25">
      <c r="A28" s="19">
        <v>26</v>
      </c>
      <c r="B28" s="9" t="s">
        <v>38</v>
      </c>
      <c r="C28" s="20" t="s">
        <v>39</v>
      </c>
      <c r="D28" s="20" t="s">
        <v>40</v>
      </c>
      <c r="E28" s="21">
        <v>31</v>
      </c>
      <c r="F28" s="21" t="s">
        <v>36</v>
      </c>
      <c r="G28" s="21" t="s">
        <v>41</v>
      </c>
      <c r="H28" s="21" t="s">
        <v>42</v>
      </c>
      <c r="I28" s="21" t="s">
        <v>15</v>
      </c>
      <c r="J28" s="21" t="s">
        <v>43</v>
      </c>
      <c r="K28" s="22" t="str">
        <f t="shared" si="2"/>
        <v>MAFA030731HMC</v>
      </c>
    </row>
    <row r="29" spans="1:11" x14ac:dyDescent="0.25">
      <c r="A29" s="19">
        <v>27</v>
      </c>
      <c r="B29" s="9" t="s">
        <v>44</v>
      </c>
      <c r="C29" s="20" t="s">
        <v>39</v>
      </c>
      <c r="D29" s="20" t="s">
        <v>45</v>
      </c>
      <c r="E29" s="21" t="s">
        <v>46</v>
      </c>
      <c r="F29" s="21" t="s">
        <v>34</v>
      </c>
      <c r="G29" s="21" t="s">
        <v>47</v>
      </c>
      <c r="H29" s="21" t="s">
        <v>14</v>
      </c>
      <c r="I29" s="21" t="s">
        <v>15</v>
      </c>
      <c r="J29" s="21" t="s">
        <v>48</v>
      </c>
      <c r="K29" s="22" t="str">
        <f t="shared" si="2"/>
        <v>MAGE740108HDF</v>
      </c>
    </row>
    <row r="30" spans="1:11" x14ac:dyDescent="0.25">
      <c r="A30" s="19">
        <v>28</v>
      </c>
      <c r="B30" s="9" t="s">
        <v>49</v>
      </c>
      <c r="C30" s="20" t="s">
        <v>50</v>
      </c>
      <c r="D30" s="20" t="s">
        <v>50</v>
      </c>
      <c r="E30" s="21" t="s">
        <v>51</v>
      </c>
      <c r="F30" s="21" t="s">
        <v>52</v>
      </c>
      <c r="G30" s="21" t="s">
        <v>53</v>
      </c>
      <c r="H30" s="21" t="s">
        <v>42</v>
      </c>
      <c r="I30" s="21" t="s">
        <v>15</v>
      </c>
      <c r="J30" s="21" t="s">
        <v>54</v>
      </c>
      <c r="K30" s="22" t="str">
        <f t="shared" si="2"/>
        <v>VIVO040520HMC</v>
      </c>
    </row>
    <row r="31" spans="1:11" x14ac:dyDescent="0.25">
      <c r="A31" s="19">
        <v>29</v>
      </c>
      <c r="B31" s="9" t="s">
        <v>60</v>
      </c>
      <c r="C31" s="20" t="s">
        <v>61</v>
      </c>
      <c r="D31" s="20" t="s">
        <v>39</v>
      </c>
      <c r="E31" s="21" t="s">
        <v>62</v>
      </c>
      <c r="F31" s="21" t="s">
        <v>34</v>
      </c>
      <c r="G31" s="21" t="s">
        <v>41</v>
      </c>
      <c r="H31" s="21" t="s">
        <v>20</v>
      </c>
      <c r="I31" s="21" t="s">
        <v>63</v>
      </c>
      <c r="J31" s="21" t="s">
        <v>64</v>
      </c>
      <c r="K31" s="22" t="str">
        <f t="shared" si="2"/>
        <v>ESMK030124FHI</v>
      </c>
    </row>
    <row r="32" spans="1:11" x14ac:dyDescent="0.25">
      <c r="A32" s="19">
        <v>30</v>
      </c>
      <c r="B32" s="9" t="s">
        <v>55</v>
      </c>
      <c r="C32" s="20" t="s">
        <v>56</v>
      </c>
      <c r="D32" s="20" t="s">
        <v>57</v>
      </c>
      <c r="E32" s="21" t="s">
        <v>36</v>
      </c>
      <c r="F32" s="21" t="s">
        <v>58</v>
      </c>
      <c r="G32" s="21" t="s">
        <v>41</v>
      </c>
      <c r="H32" s="21" t="s">
        <v>20</v>
      </c>
      <c r="I32" s="21" t="s">
        <v>15</v>
      </c>
      <c r="J32" s="21" t="s">
        <v>59</v>
      </c>
      <c r="K32" s="22" t="str">
        <f t="shared" si="2"/>
        <v>ROED031007HHI</v>
      </c>
    </row>
    <row r="33" spans="1:11" x14ac:dyDescent="0.25">
      <c r="A33" s="19">
        <v>31</v>
      </c>
      <c r="B33" s="9" t="s">
        <v>11</v>
      </c>
      <c r="C33" s="20" t="s">
        <v>12</v>
      </c>
      <c r="D33" s="20" t="s">
        <v>13</v>
      </c>
      <c r="E33" s="21">
        <v>12</v>
      </c>
      <c r="F33" s="21" t="s">
        <v>34</v>
      </c>
      <c r="G33" s="21">
        <v>2003</v>
      </c>
      <c r="H33" s="20" t="s">
        <v>14</v>
      </c>
      <c r="I33" s="20" t="s">
        <v>15</v>
      </c>
      <c r="J33" s="20" t="s">
        <v>16</v>
      </c>
      <c r="K33" s="22" t="str">
        <f>MID(C33,1,2)&amp;MID(D33,1,1)&amp;MID(B33,1,1)&amp;MID(G33,3,2)&amp;MID(F33,1,2)&amp;MID(E33,1,2)&amp;MID(I33,1,1)&amp;MID(H33,1,2)</f>
        <v>SASG030112HDF</v>
      </c>
    </row>
    <row r="34" spans="1:11" x14ac:dyDescent="0.25">
      <c r="A34" s="19">
        <v>32</v>
      </c>
      <c r="B34" s="9" t="s">
        <v>17</v>
      </c>
      <c r="C34" s="20" t="s">
        <v>18</v>
      </c>
      <c r="D34" s="20" t="s">
        <v>19</v>
      </c>
      <c r="E34" s="21">
        <v>18</v>
      </c>
      <c r="F34" s="21" t="s">
        <v>37</v>
      </c>
      <c r="G34" s="21">
        <v>2004</v>
      </c>
      <c r="H34" s="20" t="s">
        <v>20</v>
      </c>
      <c r="I34" s="20" t="s">
        <v>15</v>
      </c>
      <c r="J34" s="20" t="s">
        <v>21</v>
      </c>
      <c r="K34" s="22" t="str">
        <f t="shared" ref="K34:K42" si="3">MID(C34,1,2)&amp;MID(D34,1,1)&amp;MID(B34,1,1)&amp;MID(G34,3,2)&amp;MID(F34,1,2)&amp;MID(E34,1,2)&amp;MID(I34,1,1)&amp;MID(H34,1,2)</f>
        <v>RUCJ040218HHI</v>
      </c>
    </row>
    <row r="35" spans="1:11" x14ac:dyDescent="0.25">
      <c r="A35" s="19">
        <v>33</v>
      </c>
      <c r="B35" s="9" t="s">
        <v>22</v>
      </c>
      <c r="C35" s="20" t="s">
        <v>23</v>
      </c>
      <c r="D35" s="20" t="s">
        <v>24</v>
      </c>
      <c r="E35" s="21">
        <v>14</v>
      </c>
      <c r="F35" s="21" t="s">
        <v>36</v>
      </c>
      <c r="G35" s="21">
        <v>2002</v>
      </c>
      <c r="H35" s="20" t="s">
        <v>20</v>
      </c>
      <c r="I35" s="20" t="s">
        <v>15</v>
      </c>
      <c r="J35" s="20" t="s">
        <v>25</v>
      </c>
      <c r="K35" s="22" t="str">
        <f t="shared" si="3"/>
        <v>GANE020714HHI</v>
      </c>
    </row>
    <row r="36" spans="1:11" x14ac:dyDescent="0.25">
      <c r="A36" s="19">
        <v>34</v>
      </c>
      <c r="B36" s="9" t="s">
        <v>26</v>
      </c>
      <c r="C36" s="20" t="s">
        <v>27</v>
      </c>
      <c r="D36" s="20" t="s">
        <v>28</v>
      </c>
      <c r="E36" s="21" t="s">
        <v>34</v>
      </c>
      <c r="F36" s="21" t="s">
        <v>35</v>
      </c>
      <c r="G36" s="21">
        <v>2004</v>
      </c>
      <c r="H36" s="20" t="s">
        <v>14</v>
      </c>
      <c r="I36" s="20" t="s">
        <v>15</v>
      </c>
      <c r="J36" s="20" t="s">
        <v>29</v>
      </c>
      <c r="K36" s="22" t="str">
        <f t="shared" si="3"/>
        <v>ZUGC040601HDF</v>
      </c>
    </row>
    <row r="37" spans="1:11" x14ac:dyDescent="0.25">
      <c r="A37" s="19">
        <v>35</v>
      </c>
      <c r="B37" s="9" t="s">
        <v>30</v>
      </c>
      <c r="C37" s="20" t="s">
        <v>31</v>
      </c>
      <c r="D37" s="20" t="s">
        <v>32</v>
      </c>
      <c r="E37" s="21">
        <v>16</v>
      </c>
      <c r="F37" s="21" t="s">
        <v>36</v>
      </c>
      <c r="G37" s="21">
        <v>2000</v>
      </c>
      <c r="H37" s="20" t="s">
        <v>42</v>
      </c>
      <c r="I37" s="20" t="s">
        <v>15</v>
      </c>
      <c r="J37" s="20" t="s">
        <v>33</v>
      </c>
      <c r="K37" s="22" t="str">
        <f t="shared" si="3"/>
        <v>CURD000716HMC</v>
      </c>
    </row>
    <row r="38" spans="1:11" x14ac:dyDescent="0.25">
      <c r="A38" s="19">
        <v>36</v>
      </c>
      <c r="B38" s="9" t="s">
        <v>38</v>
      </c>
      <c r="C38" s="20" t="s">
        <v>39</v>
      </c>
      <c r="D38" s="20" t="s">
        <v>40</v>
      </c>
      <c r="E38" s="21">
        <v>31</v>
      </c>
      <c r="F38" s="21" t="s">
        <v>36</v>
      </c>
      <c r="G38" s="21" t="s">
        <v>41</v>
      </c>
      <c r="H38" s="21" t="s">
        <v>42</v>
      </c>
      <c r="I38" s="21" t="s">
        <v>15</v>
      </c>
      <c r="J38" s="21" t="s">
        <v>43</v>
      </c>
      <c r="K38" s="22" t="str">
        <f t="shared" si="3"/>
        <v>MAFA030731HMC</v>
      </c>
    </row>
    <row r="39" spans="1:11" x14ac:dyDescent="0.25">
      <c r="A39" s="19">
        <v>37</v>
      </c>
      <c r="B39" s="9" t="s">
        <v>44</v>
      </c>
      <c r="C39" s="20" t="s">
        <v>39</v>
      </c>
      <c r="D39" s="20" t="s">
        <v>45</v>
      </c>
      <c r="E39" s="21" t="s">
        <v>46</v>
      </c>
      <c r="F39" s="21" t="s">
        <v>34</v>
      </c>
      <c r="G39" s="21" t="s">
        <v>47</v>
      </c>
      <c r="H39" s="21" t="s">
        <v>14</v>
      </c>
      <c r="I39" s="21" t="s">
        <v>15</v>
      </c>
      <c r="J39" s="21" t="s">
        <v>48</v>
      </c>
      <c r="K39" s="22" t="str">
        <f t="shared" si="3"/>
        <v>MAGE740108HDF</v>
      </c>
    </row>
    <row r="40" spans="1:11" x14ac:dyDescent="0.25">
      <c r="A40" s="19">
        <v>38</v>
      </c>
      <c r="B40" s="9" t="s">
        <v>49</v>
      </c>
      <c r="C40" s="20" t="s">
        <v>50</v>
      </c>
      <c r="D40" s="20" t="s">
        <v>50</v>
      </c>
      <c r="E40" s="21" t="s">
        <v>51</v>
      </c>
      <c r="F40" s="21" t="s">
        <v>52</v>
      </c>
      <c r="G40" s="21" t="s">
        <v>53</v>
      </c>
      <c r="H40" s="21" t="s">
        <v>42</v>
      </c>
      <c r="I40" s="21" t="s">
        <v>15</v>
      </c>
      <c r="J40" s="21" t="s">
        <v>54</v>
      </c>
      <c r="K40" s="22" t="str">
        <f t="shared" si="3"/>
        <v>VIVO040520HMC</v>
      </c>
    </row>
    <row r="41" spans="1:11" x14ac:dyDescent="0.25">
      <c r="A41" s="19">
        <v>39</v>
      </c>
      <c r="B41" s="9" t="s">
        <v>60</v>
      </c>
      <c r="C41" s="20" t="s">
        <v>61</v>
      </c>
      <c r="D41" s="20" t="s">
        <v>39</v>
      </c>
      <c r="E41" s="21" t="s">
        <v>62</v>
      </c>
      <c r="F41" s="21" t="s">
        <v>34</v>
      </c>
      <c r="G41" s="21" t="s">
        <v>41</v>
      </c>
      <c r="H41" s="21" t="s">
        <v>20</v>
      </c>
      <c r="I41" s="21" t="s">
        <v>63</v>
      </c>
      <c r="J41" s="21" t="s">
        <v>64</v>
      </c>
      <c r="K41" s="22" t="str">
        <f t="shared" si="3"/>
        <v>ESMK030124FHI</v>
      </c>
    </row>
    <row r="42" spans="1:11" x14ac:dyDescent="0.25">
      <c r="A42" s="19">
        <v>40</v>
      </c>
      <c r="B42" s="9" t="s">
        <v>55</v>
      </c>
      <c r="C42" s="20" t="s">
        <v>56</v>
      </c>
      <c r="D42" s="20" t="s">
        <v>57</v>
      </c>
      <c r="E42" s="21" t="s">
        <v>36</v>
      </c>
      <c r="F42" s="21" t="s">
        <v>58</v>
      </c>
      <c r="G42" s="21" t="s">
        <v>41</v>
      </c>
      <c r="H42" s="21" t="s">
        <v>20</v>
      </c>
      <c r="I42" s="21" t="s">
        <v>15</v>
      </c>
      <c r="J42" s="21" t="s">
        <v>59</v>
      </c>
      <c r="K42" s="22" t="str">
        <f t="shared" si="3"/>
        <v>ROED031007HHI</v>
      </c>
    </row>
    <row r="43" spans="1:11" x14ac:dyDescent="0.25">
      <c r="A43" s="19">
        <v>41</v>
      </c>
      <c r="B43" s="9" t="s">
        <v>11</v>
      </c>
      <c r="C43" s="20" t="s">
        <v>12</v>
      </c>
      <c r="D43" s="20" t="s">
        <v>13</v>
      </c>
      <c r="E43" s="21">
        <v>12</v>
      </c>
      <c r="F43" s="21" t="s">
        <v>34</v>
      </c>
      <c r="G43" s="21">
        <v>2003</v>
      </c>
      <c r="H43" s="20" t="s">
        <v>14</v>
      </c>
      <c r="I43" s="20" t="s">
        <v>15</v>
      </c>
      <c r="J43" s="20" t="s">
        <v>16</v>
      </c>
      <c r="K43" s="22" t="str">
        <f>MID(C43,1,2)&amp;MID(D43,1,1)&amp;MID(B43,1,1)&amp;MID(G43,3,2)&amp;MID(F43,1,2)&amp;MID(E43,1,2)&amp;MID(I43,1,1)&amp;MID(H43,1,2)</f>
        <v>SASG030112HDF</v>
      </c>
    </row>
    <row r="44" spans="1:11" x14ac:dyDescent="0.25">
      <c r="A44" s="19">
        <v>42</v>
      </c>
      <c r="B44" s="9" t="s">
        <v>17</v>
      </c>
      <c r="C44" s="20" t="s">
        <v>18</v>
      </c>
      <c r="D44" s="20" t="s">
        <v>19</v>
      </c>
      <c r="E44" s="21">
        <v>18</v>
      </c>
      <c r="F44" s="21" t="s">
        <v>37</v>
      </c>
      <c r="G44" s="21">
        <v>2004</v>
      </c>
      <c r="H44" s="20" t="s">
        <v>20</v>
      </c>
      <c r="I44" s="20" t="s">
        <v>15</v>
      </c>
      <c r="J44" s="20" t="s">
        <v>21</v>
      </c>
      <c r="K44" s="22" t="str">
        <f t="shared" ref="K44:K52" si="4">MID(C44,1,2)&amp;MID(D44,1,1)&amp;MID(B44,1,1)&amp;MID(G44,3,2)&amp;MID(F44,1,2)&amp;MID(E44,1,2)&amp;MID(I44,1,1)&amp;MID(H44,1,2)</f>
        <v>RUCJ040218HHI</v>
      </c>
    </row>
    <row r="45" spans="1:11" x14ac:dyDescent="0.25">
      <c r="A45" s="19">
        <v>43</v>
      </c>
      <c r="B45" s="9" t="s">
        <v>22</v>
      </c>
      <c r="C45" s="20" t="s">
        <v>23</v>
      </c>
      <c r="D45" s="20" t="s">
        <v>24</v>
      </c>
      <c r="E45" s="21">
        <v>14</v>
      </c>
      <c r="F45" s="21" t="s">
        <v>36</v>
      </c>
      <c r="G45" s="21">
        <v>2002</v>
      </c>
      <c r="H45" s="20" t="s">
        <v>20</v>
      </c>
      <c r="I45" s="20" t="s">
        <v>15</v>
      </c>
      <c r="J45" s="20" t="s">
        <v>25</v>
      </c>
      <c r="K45" s="22" t="str">
        <f t="shared" si="4"/>
        <v>GANE020714HHI</v>
      </c>
    </row>
    <row r="46" spans="1:11" x14ac:dyDescent="0.25">
      <c r="A46" s="19">
        <v>44</v>
      </c>
      <c r="B46" s="9" t="s">
        <v>26</v>
      </c>
      <c r="C46" s="20" t="s">
        <v>27</v>
      </c>
      <c r="D46" s="20" t="s">
        <v>28</v>
      </c>
      <c r="E46" s="21" t="s">
        <v>34</v>
      </c>
      <c r="F46" s="21" t="s">
        <v>35</v>
      </c>
      <c r="G46" s="21">
        <v>2004</v>
      </c>
      <c r="H46" s="20" t="s">
        <v>14</v>
      </c>
      <c r="I46" s="20" t="s">
        <v>15</v>
      </c>
      <c r="J46" s="20" t="s">
        <v>29</v>
      </c>
      <c r="K46" s="22" t="str">
        <f t="shared" si="4"/>
        <v>ZUGC040601HDF</v>
      </c>
    </row>
    <row r="47" spans="1:11" x14ac:dyDescent="0.25">
      <c r="A47" s="19">
        <v>45</v>
      </c>
      <c r="B47" s="9" t="s">
        <v>30</v>
      </c>
      <c r="C47" s="20" t="s">
        <v>31</v>
      </c>
      <c r="D47" s="20" t="s">
        <v>32</v>
      </c>
      <c r="E47" s="21">
        <v>16</v>
      </c>
      <c r="F47" s="21" t="s">
        <v>36</v>
      </c>
      <c r="G47" s="21">
        <v>2000</v>
      </c>
      <c r="H47" s="20" t="s">
        <v>42</v>
      </c>
      <c r="I47" s="20" t="s">
        <v>15</v>
      </c>
      <c r="J47" s="20" t="s">
        <v>33</v>
      </c>
      <c r="K47" s="22" t="str">
        <f t="shared" si="4"/>
        <v>CURD000716HMC</v>
      </c>
    </row>
    <row r="48" spans="1:11" x14ac:dyDescent="0.25">
      <c r="A48" s="19">
        <v>46</v>
      </c>
      <c r="B48" s="9" t="s">
        <v>38</v>
      </c>
      <c r="C48" s="20" t="s">
        <v>39</v>
      </c>
      <c r="D48" s="20" t="s">
        <v>40</v>
      </c>
      <c r="E48" s="21">
        <v>31</v>
      </c>
      <c r="F48" s="21" t="s">
        <v>36</v>
      </c>
      <c r="G48" s="21" t="s">
        <v>41</v>
      </c>
      <c r="H48" s="21" t="s">
        <v>42</v>
      </c>
      <c r="I48" s="21" t="s">
        <v>15</v>
      </c>
      <c r="J48" s="21" t="s">
        <v>43</v>
      </c>
      <c r="K48" s="22" t="str">
        <f t="shared" si="4"/>
        <v>MAFA030731HMC</v>
      </c>
    </row>
    <row r="49" spans="1:11" x14ac:dyDescent="0.25">
      <c r="A49" s="19">
        <v>47</v>
      </c>
      <c r="B49" s="9" t="s">
        <v>44</v>
      </c>
      <c r="C49" s="20" t="s">
        <v>39</v>
      </c>
      <c r="D49" s="20" t="s">
        <v>45</v>
      </c>
      <c r="E49" s="21" t="s">
        <v>46</v>
      </c>
      <c r="F49" s="21" t="s">
        <v>34</v>
      </c>
      <c r="G49" s="21" t="s">
        <v>47</v>
      </c>
      <c r="H49" s="21" t="s">
        <v>14</v>
      </c>
      <c r="I49" s="21" t="s">
        <v>15</v>
      </c>
      <c r="J49" s="21" t="s">
        <v>48</v>
      </c>
      <c r="K49" s="22" t="str">
        <f t="shared" si="4"/>
        <v>MAGE740108HDF</v>
      </c>
    </row>
    <row r="50" spans="1:11" x14ac:dyDescent="0.25">
      <c r="A50" s="19">
        <v>48</v>
      </c>
      <c r="B50" s="9" t="s">
        <v>49</v>
      </c>
      <c r="C50" s="20" t="s">
        <v>50</v>
      </c>
      <c r="D50" s="20" t="s">
        <v>50</v>
      </c>
      <c r="E50" s="21" t="s">
        <v>51</v>
      </c>
      <c r="F50" s="21" t="s">
        <v>52</v>
      </c>
      <c r="G50" s="21" t="s">
        <v>53</v>
      </c>
      <c r="H50" s="21" t="s">
        <v>42</v>
      </c>
      <c r="I50" s="21" t="s">
        <v>15</v>
      </c>
      <c r="J50" s="21" t="s">
        <v>54</v>
      </c>
      <c r="K50" s="22" t="str">
        <f t="shared" si="4"/>
        <v>VIVO040520HMC</v>
      </c>
    </row>
    <row r="51" spans="1:11" x14ac:dyDescent="0.25">
      <c r="A51" s="19">
        <v>49</v>
      </c>
      <c r="B51" s="9" t="s">
        <v>60</v>
      </c>
      <c r="C51" s="20" t="s">
        <v>61</v>
      </c>
      <c r="D51" s="20" t="s">
        <v>39</v>
      </c>
      <c r="E51" s="21" t="s">
        <v>62</v>
      </c>
      <c r="F51" s="21" t="s">
        <v>34</v>
      </c>
      <c r="G51" s="21" t="s">
        <v>41</v>
      </c>
      <c r="H51" s="21" t="s">
        <v>20</v>
      </c>
      <c r="I51" s="21" t="s">
        <v>63</v>
      </c>
      <c r="J51" s="21" t="s">
        <v>64</v>
      </c>
      <c r="K51" s="22" t="str">
        <f t="shared" si="4"/>
        <v>ESMK030124FHI</v>
      </c>
    </row>
    <row r="52" spans="1:11" x14ac:dyDescent="0.25">
      <c r="A52" s="19">
        <v>50</v>
      </c>
      <c r="B52" s="9" t="s">
        <v>55</v>
      </c>
      <c r="C52" s="20" t="s">
        <v>56</v>
      </c>
      <c r="D52" s="20" t="s">
        <v>57</v>
      </c>
      <c r="E52" s="21" t="s">
        <v>36</v>
      </c>
      <c r="F52" s="21" t="s">
        <v>58</v>
      </c>
      <c r="G52" s="21" t="s">
        <v>41</v>
      </c>
      <c r="H52" s="21" t="s">
        <v>20</v>
      </c>
      <c r="I52" s="21" t="s">
        <v>15</v>
      </c>
      <c r="J52" s="21" t="s">
        <v>59</v>
      </c>
      <c r="K52" s="22" t="str">
        <f t="shared" si="4"/>
        <v>ROED031007HHI</v>
      </c>
    </row>
    <row r="53" spans="1:11" x14ac:dyDescent="0.25">
      <c r="A53" s="19">
        <v>51</v>
      </c>
      <c r="B53" s="9" t="s">
        <v>11</v>
      </c>
      <c r="C53" s="20" t="s">
        <v>12</v>
      </c>
      <c r="D53" s="20" t="s">
        <v>13</v>
      </c>
      <c r="E53" s="21">
        <v>12</v>
      </c>
      <c r="F53" s="21" t="s">
        <v>34</v>
      </c>
      <c r="G53" s="21">
        <v>2003</v>
      </c>
      <c r="H53" s="20" t="s">
        <v>14</v>
      </c>
      <c r="I53" s="20" t="s">
        <v>15</v>
      </c>
      <c r="J53" s="20" t="s">
        <v>16</v>
      </c>
      <c r="K53" s="22" t="str">
        <f>MID(C53,1,2)&amp;MID(D53,1,1)&amp;MID(B53,1,1)&amp;MID(G53,3,2)&amp;MID(F53,1,2)&amp;MID(E53,1,2)&amp;MID(I53,1,1)&amp;MID(H53,1,2)</f>
        <v>SASG030112HDF</v>
      </c>
    </row>
    <row r="54" spans="1:11" x14ac:dyDescent="0.25">
      <c r="A54" s="19">
        <v>52</v>
      </c>
      <c r="B54" s="9" t="s">
        <v>17</v>
      </c>
      <c r="C54" s="20" t="s">
        <v>18</v>
      </c>
      <c r="D54" s="20" t="s">
        <v>19</v>
      </c>
      <c r="E54" s="21">
        <v>18</v>
      </c>
      <c r="F54" s="21" t="s">
        <v>37</v>
      </c>
      <c r="G54" s="21">
        <v>2004</v>
      </c>
      <c r="H54" s="20" t="s">
        <v>20</v>
      </c>
      <c r="I54" s="20" t="s">
        <v>15</v>
      </c>
      <c r="J54" s="20" t="s">
        <v>21</v>
      </c>
      <c r="K54" s="22" t="str">
        <f t="shared" ref="K54:K62" si="5">MID(C54,1,2)&amp;MID(D54,1,1)&amp;MID(B54,1,1)&amp;MID(G54,3,2)&amp;MID(F54,1,2)&amp;MID(E54,1,2)&amp;MID(I54,1,1)&amp;MID(H54,1,2)</f>
        <v>RUCJ040218HHI</v>
      </c>
    </row>
    <row r="55" spans="1:11" x14ac:dyDescent="0.25">
      <c r="A55" s="19">
        <v>53</v>
      </c>
      <c r="B55" s="9" t="s">
        <v>22</v>
      </c>
      <c r="C55" s="20" t="s">
        <v>23</v>
      </c>
      <c r="D55" s="20" t="s">
        <v>24</v>
      </c>
      <c r="E55" s="21">
        <v>14</v>
      </c>
      <c r="F55" s="21" t="s">
        <v>36</v>
      </c>
      <c r="G55" s="21">
        <v>2002</v>
      </c>
      <c r="H55" s="20" t="s">
        <v>20</v>
      </c>
      <c r="I55" s="20" t="s">
        <v>15</v>
      </c>
      <c r="J55" s="20" t="s">
        <v>25</v>
      </c>
      <c r="K55" s="22" t="str">
        <f t="shared" si="5"/>
        <v>GANE020714HHI</v>
      </c>
    </row>
    <row r="56" spans="1:11" x14ac:dyDescent="0.25">
      <c r="A56" s="19">
        <v>54</v>
      </c>
      <c r="B56" s="9" t="s">
        <v>26</v>
      </c>
      <c r="C56" s="20" t="s">
        <v>27</v>
      </c>
      <c r="D56" s="20" t="s">
        <v>28</v>
      </c>
      <c r="E56" s="21" t="s">
        <v>34</v>
      </c>
      <c r="F56" s="21" t="s">
        <v>35</v>
      </c>
      <c r="G56" s="21">
        <v>2004</v>
      </c>
      <c r="H56" s="20" t="s">
        <v>14</v>
      </c>
      <c r="I56" s="20" t="s">
        <v>15</v>
      </c>
      <c r="J56" s="20" t="s">
        <v>29</v>
      </c>
      <c r="K56" s="22" t="str">
        <f t="shared" si="5"/>
        <v>ZUGC040601HDF</v>
      </c>
    </row>
    <row r="57" spans="1:11" x14ac:dyDescent="0.25">
      <c r="A57" s="19">
        <v>55</v>
      </c>
      <c r="B57" s="9" t="s">
        <v>30</v>
      </c>
      <c r="C57" s="20" t="s">
        <v>31</v>
      </c>
      <c r="D57" s="20" t="s">
        <v>32</v>
      </c>
      <c r="E57" s="21">
        <v>16</v>
      </c>
      <c r="F57" s="21" t="s">
        <v>36</v>
      </c>
      <c r="G57" s="21">
        <v>2000</v>
      </c>
      <c r="H57" s="20" t="s">
        <v>42</v>
      </c>
      <c r="I57" s="20" t="s">
        <v>15</v>
      </c>
      <c r="J57" s="20" t="s">
        <v>33</v>
      </c>
      <c r="K57" s="22" t="str">
        <f t="shared" si="5"/>
        <v>CURD000716HMC</v>
      </c>
    </row>
    <row r="58" spans="1:11" x14ac:dyDescent="0.25">
      <c r="A58" s="19">
        <v>56</v>
      </c>
      <c r="B58" s="9" t="s">
        <v>38</v>
      </c>
      <c r="C58" s="20" t="s">
        <v>39</v>
      </c>
      <c r="D58" s="20" t="s">
        <v>40</v>
      </c>
      <c r="E58" s="21">
        <v>31</v>
      </c>
      <c r="F58" s="21" t="s">
        <v>36</v>
      </c>
      <c r="G58" s="21" t="s">
        <v>41</v>
      </c>
      <c r="H58" s="21" t="s">
        <v>42</v>
      </c>
      <c r="I58" s="21" t="s">
        <v>15</v>
      </c>
      <c r="J58" s="21" t="s">
        <v>43</v>
      </c>
      <c r="K58" s="22" t="str">
        <f t="shared" si="5"/>
        <v>MAFA030731HMC</v>
      </c>
    </row>
    <row r="59" spans="1:11" x14ac:dyDescent="0.25">
      <c r="A59" s="19">
        <v>57</v>
      </c>
      <c r="B59" s="9" t="s">
        <v>44</v>
      </c>
      <c r="C59" s="20" t="s">
        <v>39</v>
      </c>
      <c r="D59" s="20" t="s">
        <v>45</v>
      </c>
      <c r="E59" s="21" t="s">
        <v>46</v>
      </c>
      <c r="F59" s="21" t="s">
        <v>34</v>
      </c>
      <c r="G59" s="21" t="s">
        <v>47</v>
      </c>
      <c r="H59" s="21" t="s">
        <v>14</v>
      </c>
      <c r="I59" s="21" t="s">
        <v>15</v>
      </c>
      <c r="J59" s="21" t="s">
        <v>48</v>
      </c>
      <c r="K59" s="22" t="str">
        <f t="shared" si="5"/>
        <v>MAGE740108HDF</v>
      </c>
    </row>
    <row r="60" spans="1:11" x14ac:dyDescent="0.25">
      <c r="A60" s="19">
        <v>58</v>
      </c>
      <c r="B60" s="9" t="s">
        <v>49</v>
      </c>
      <c r="C60" s="20" t="s">
        <v>50</v>
      </c>
      <c r="D60" s="20" t="s">
        <v>50</v>
      </c>
      <c r="E60" s="21" t="s">
        <v>51</v>
      </c>
      <c r="F60" s="21" t="s">
        <v>52</v>
      </c>
      <c r="G60" s="21" t="s">
        <v>53</v>
      </c>
      <c r="H60" s="21" t="s">
        <v>42</v>
      </c>
      <c r="I60" s="21" t="s">
        <v>15</v>
      </c>
      <c r="J60" s="21" t="s">
        <v>54</v>
      </c>
      <c r="K60" s="22" t="str">
        <f t="shared" si="5"/>
        <v>VIVO040520HMC</v>
      </c>
    </row>
    <row r="61" spans="1:11" x14ac:dyDescent="0.25">
      <c r="A61" s="19">
        <v>59</v>
      </c>
      <c r="B61" s="9" t="s">
        <v>60</v>
      </c>
      <c r="C61" s="20" t="s">
        <v>61</v>
      </c>
      <c r="D61" s="20" t="s">
        <v>39</v>
      </c>
      <c r="E61" s="21" t="s">
        <v>62</v>
      </c>
      <c r="F61" s="21" t="s">
        <v>34</v>
      </c>
      <c r="G61" s="21" t="s">
        <v>41</v>
      </c>
      <c r="H61" s="21" t="s">
        <v>20</v>
      </c>
      <c r="I61" s="21" t="s">
        <v>63</v>
      </c>
      <c r="J61" s="21" t="s">
        <v>64</v>
      </c>
      <c r="K61" s="22" t="str">
        <f t="shared" si="5"/>
        <v>ESMK030124FHI</v>
      </c>
    </row>
    <row r="62" spans="1:11" ht="15.75" thickBot="1" x14ac:dyDescent="0.3">
      <c r="A62" s="23">
        <v>60</v>
      </c>
      <c r="B62" s="24" t="s">
        <v>55</v>
      </c>
      <c r="C62" s="25" t="s">
        <v>56</v>
      </c>
      <c r="D62" s="25" t="s">
        <v>57</v>
      </c>
      <c r="E62" s="26" t="s">
        <v>36</v>
      </c>
      <c r="F62" s="26" t="s">
        <v>58</v>
      </c>
      <c r="G62" s="26" t="s">
        <v>41</v>
      </c>
      <c r="H62" s="26" t="s">
        <v>20</v>
      </c>
      <c r="I62" s="26" t="s">
        <v>15</v>
      </c>
      <c r="J62" s="26" t="s">
        <v>59</v>
      </c>
      <c r="K62" s="27" t="str">
        <f t="shared" si="5"/>
        <v>ROED031007HHI</v>
      </c>
    </row>
  </sheetData>
  <mergeCells count="11">
    <mergeCell ref="S1:U1"/>
    <mergeCell ref="S6:T6"/>
    <mergeCell ref="M1:N1"/>
    <mergeCell ref="I1:I2"/>
    <mergeCell ref="J1:J2"/>
    <mergeCell ref="E1:G1"/>
    <mergeCell ref="A1:A2"/>
    <mergeCell ref="B1:B2"/>
    <mergeCell ref="C1:C2"/>
    <mergeCell ref="D1:D2"/>
    <mergeCell ref="H1:H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Gibrhan</dc:creator>
  <cp:lastModifiedBy>Gibrhan</cp:lastModifiedBy>
  <dcterms:created xsi:type="dcterms:W3CDTF">2022-09-26T15:30:39Z</dcterms:created>
  <dcterms:modified xsi:type="dcterms:W3CDTF">2022-09-30T15:07:09Z</dcterms:modified>
</cp:coreProperties>
</file>