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mena\Documents\decimo\SUGEY\1 UNIDAD\COMPETENCIA\"/>
    </mc:Choice>
  </mc:AlternateContent>
  <xr:revisionPtr revIDLastSave="0" documentId="8_{71E9D0F6-86D4-453F-87CB-3B471428B2D8}" xr6:coauthVersionLast="47" xr6:coauthVersionMax="47" xr10:uidLastSave="{00000000-0000-0000-0000-000000000000}"/>
  <bookViews>
    <workbookView xWindow="-120" yWindow="-120" windowWidth="29040" windowHeight="15720" xr2:uid="{03808A41-39B5-4FE9-89B0-6D077DE7BF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O17" i="1"/>
  <c r="L17" i="1"/>
  <c r="I17" i="1"/>
  <c r="B4" i="1"/>
  <c r="I11" i="1" s="1"/>
  <c r="C17" i="1"/>
  <c r="K11" i="1" l="1"/>
  <c r="G17" i="1" s="1"/>
  <c r="J11" i="1"/>
</calcChain>
</file>

<file path=xl/sharedStrings.xml><?xml version="1.0" encoding="utf-8"?>
<sst xmlns="http://schemas.openxmlformats.org/spreadsheetml/2006/main" count="21" uniqueCount="20">
  <si>
    <t>Estimación en horas</t>
  </si>
  <si>
    <t>Rango de error</t>
  </si>
  <si>
    <t>UDA equivalente a horas</t>
  </si>
  <si>
    <t>Costo por UDA</t>
  </si>
  <si>
    <t>Horas</t>
  </si>
  <si>
    <t>Analisis</t>
  </si>
  <si>
    <t>Scrum Master</t>
  </si>
  <si>
    <t>Tester</t>
  </si>
  <si>
    <t>Product Owner</t>
  </si>
  <si>
    <t>Total de horas</t>
  </si>
  <si>
    <t>UDAS</t>
  </si>
  <si>
    <t>Costo</t>
  </si>
  <si>
    <t>Total de días</t>
  </si>
  <si>
    <t>Costo total por días</t>
  </si>
  <si>
    <t>Ganancias netas</t>
  </si>
  <si>
    <t>Subtotal</t>
  </si>
  <si>
    <t>Total</t>
  </si>
  <si>
    <t>Servicio de internet y luz por días</t>
  </si>
  <si>
    <t>Diseñador</t>
  </si>
  <si>
    <t>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</si>
</sst>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7BA4-8E40-45D7-8B40-56686087D27C}">
  <dimension ref="B2:S17"/>
  <sheetViews>
    <sheetView tabSelected="1" topLeftCell="I1" workbookViewId="0">
      <selection activeCell="L16" sqref="L16:M16"/>
    </sheetView>
  </sheetViews>
  <sheetFormatPr baseColWidth="10" defaultRowHeight="15" x14ac:dyDescent="0.25"/>
  <cols>
    <col min="4" max="4" width="14.28515625" customWidth="1"/>
    <col min="5" max="5" width="16.7109375" customWidth="1"/>
    <col min="6" max="6" width="12.42578125" customWidth="1"/>
    <col min="8" max="8" width="13.140625" bestFit="1" customWidth="1"/>
    <col min="9" max="9" width="13.7109375" customWidth="1"/>
    <col min="13" max="13" width="15.140625" customWidth="1"/>
  </cols>
  <sheetData>
    <row r="2" spans="2:19" x14ac:dyDescent="0.25">
      <c r="B2" s="6" t="s">
        <v>0</v>
      </c>
      <c r="C2" s="6"/>
      <c r="E2" s="4" t="s">
        <v>2</v>
      </c>
      <c r="F2" s="4"/>
      <c r="G2" s="4" t="s">
        <v>3</v>
      </c>
      <c r="H2" s="4"/>
    </row>
    <row r="3" spans="2:19" x14ac:dyDescent="0.25">
      <c r="B3" s="6"/>
      <c r="C3" s="6"/>
      <c r="E3" s="4">
        <v>8</v>
      </c>
      <c r="F3" s="4"/>
      <c r="G3" s="4">
        <v>580</v>
      </c>
      <c r="H3" s="4"/>
    </row>
    <row r="4" spans="2:19" x14ac:dyDescent="0.25">
      <c r="B4" s="4">
        <f>B11+C11+D11+E11+F11+G11</f>
        <v>145.5</v>
      </c>
      <c r="C4" s="4"/>
    </row>
    <row r="5" spans="2:19" x14ac:dyDescent="0.25">
      <c r="B5" s="4" t="s">
        <v>1</v>
      </c>
      <c r="C5" s="4"/>
    </row>
    <row r="6" spans="2:19" x14ac:dyDescent="0.25">
      <c r="B6" s="3">
        <v>0.08</v>
      </c>
      <c r="C6" s="4"/>
    </row>
    <row r="9" spans="2:19" x14ac:dyDescent="0.25">
      <c r="B9" t="s">
        <v>4</v>
      </c>
    </row>
    <row r="10" spans="2:19" x14ac:dyDescent="0.25">
      <c r="B10" s="2" t="s">
        <v>5</v>
      </c>
      <c r="C10" t="s">
        <v>18</v>
      </c>
      <c r="D10" t="s">
        <v>19</v>
      </c>
      <c r="E10" t="s">
        <v>6</v>
      </c>
      <c r="F10" t="s">
        <v>7</v>
      </c>
      <c r="G10" t="s">
        <v>8</v>
      </c>
      <c r="I10" t="s">
        <v>9</v>
      </c>
      <c r="J10" t="s">
        <v>10</v>
      </c>
      <c r="K10" t="s">
        <v>11</v>
      </c>
    </row>
    <row r="11" spans="2:19" x14ac:dyDescent="0.25">
      <c r="B11">
        <v>20</v>
      </c>
      <c r="C11">
        <v>47</v>
      </c>
      <c r="D11">
        <v>19.5</v>
      </c>
      <c r="E11">
        <v>13</v>
      </c>
      <c r="F11">
        <v>25</v>
      </c>
      <c r="G11">
        <v>21</v>
      </c>
      <c r="I11">
        <f>(B4*0.08)+B4</f>
        <v>157.13999999999999</v>
      </c>
      <c r="J11">
        <f>I11/E3</f>
        <v>19.642499999999998</v>
      </c>
      <c r="K11">
        <f>G3/E3*I11</f>
        <v>11392.65</v>
      </c>
    </row>
    <row r="13" spans="2:19" x14ac:dyDescent="0.25">
      <c r="B13" t="s">
        <v>17</v>
      </c>
      <c r="E13" t="s">
        <v>3</v>
      </c>
    </row>
    <row r="14" spans="2:19" x14ac:dyDescent="0.25">
      <c r="B14">
        <v>30</v>
      </c>
      <c r="E14">
        <v>800</v>
      </c>
    </row>
    <row r="16" spans="2:19" x14ac:dyDescent="0.25">
      <c r="B16" t="s">
        <v>12</v>
      </c>
      <c r="C16" t="s">
        <v>13</v>
      </c>
      <c r="E16" t="s">
        <v>14</v>
      </c>
      <c r="G16" s="4" t="s">
        <v>15</v>
      </c>
      <c r="H16" s="4"/>
      <c r="I16" s="5" t="s">
        <v>16</v>
      </c>
      <c r="J16" s="5"/>
      <c r="L16" s="3">
        <v>0.05</v>
      </c>
      <c r="M16" s="4"/>
      <c r="O16" s="3">
        <v>0.1</v>
      </c>
      <c r="P16" s="4"/>
      <c r="R16" s="3">
        <v>0.2</v>
      </c>
      <c r="S16" s="4"/>
    </row>
    <row r="17" spans="2:19" x14ac:dyDescent="0.25">
      <c r="B17">
        <v>30</v>
      </c>
      <c r="C17">
        <f>(E14/B14)*B17</f>
        <v>800</v>
      </c>
      <c r="E17" s="1">
        <v>0.4</v>
      </c>
      <c r="G17" s="4">
        <f>K11+C17</f>
        <v>12192.65</v>
      </c>
      <c r="H17" s="4"/>
      <c r="I17" s="5">
        <f>(G17*0.4)+G17</f>
        <v>17069.71</v>
      </c>
      <c r="J17" s="5"/>
      <c r="L17" s="4">
        <f>I17-(I17*0.05)</f>
        <v>16216.224499999998</v>
      </c>
      <c r="M17" s="4"/>
      <c r="O17" s="4">
        <f>I17-(I17*0.1)</f>
        <v>15362.739</v>
      </c>
      <c r="P17" s="4"/>
      <c r="R17" s="4">
        <f>I17-(I17*0.2)</f>
        <v>13655.768</v>
      </c>
      <c r="S17" s="4"/>
    </row>
  </sheetData>
  <mergeCells count="18">
    <mergeCell ref="G16:H16"/>
    <mergeCell ref="G17:H17"/>
    <mergeCell ref="I16:J16"/>
    <mergeCell ref="I17:J17"/>
    <mergeCell ref="B2:C3"/>
    <mergeCell ref="B4:C4"/>
    <mergeCell ref="B5:C5"/>
    <mergeCell ref="B6:C6"/>
    <mergeCell ref="E2:F2"/>
    <mergeCell ref="G2:H2"/>
    <mergeCell ref="E3:F3"/>
    <mergeCell ref="G3:H3"/>
    <mergeCell ref="L16:M16"/>
    <mergeCell ref="O16:P16"/>
    <mergeCell ref="R16:S16"/>
    <mergeCell ref="L17:M17"/>
    <mergeCell ref="O17:P17"/>
    <mergeCell ref="R17:S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Ximena Contreras Centeno</dc:creator>
  <cp:lastModifiedBy>Jenny Ximena Contreras Centeno</cp:lastModifiedBy>
  <dcterms:created xsi:type="dcterms:W3CDTF">2023-09-13T01:50:37Z</dcterms:created>
  <dcterms:modified xsi:type="dcterms:W3CDTF">2023-09-27T00:02:25Z</dcterms:modified>
</cp:coreProperties>
</file>