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iha\Downloads\runs_sorted\"/>
    </mc:Choice>
  </mc:AlternateContent>
  <xr:revisionPtr revIDLastSave="0" documentId="8_{52B2B760-AD9E-458E-B7F0-50E2226F958B}" xr6:coauthVersionLast="47" xr6:coauthVersionMax="47" xr10:uidLastSave="{00000000-0000-0000-0000-000000000000}"/>
  <bookViews>
    <workbookView xWindow="10845" yWindow="570" windowWidth="17055" windowHeight="13065" xr2:uid="{2E4769B8-7673-4F33-BACD-5731AB11054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1" i="1" l="1"/>
  <c r="I131" i="1" s="1"/>
  <c r="G131" i="1"/>
  <c r="H128" i="1"/>
  <c r="G128" i="1"/>
  <c r="I128" i="1" s="1"/>
  <c r="G109" i="1"/>
  <c r="H112" i="1"/>
  <c r="I112" i="1" s="1"/>
  <c r="G112" i="1"/>
  <c r="H109" i="1"/>
  <c r="I109" i="1"/>
  <c r="H93" i="1"/>
  <c r="I93" i="1" s="1"/>
  <c r="G93" i="1"/>
  <c r="H90" i="1"/>
  <c r="G90" i="1"/>
  <c r="I90" i="1" s="1"/>
  <c r="G71" i="1"/>
  <c r="H74" i="1"/>
  <c r="I74" i="1" s="1"/>
  <c r="G74" i="1"/>
  <c r="H71" i="1"/>
  <c r="I71" i="1"/>
  <c r="I12" i="1"/>
  <c r="I9" i="1"/>
  <c r="I6" i="1"/>
  <c r="H12" i="1"/>
  <c r="G12" i="1"/>
  <c r="H9" i="1"/>
  <c r="G9" i="1"/>
  <c r="P26" i="1"/>
  <c r="Q26" i="1"/>
  <c r="Q23" i="1"/>
  <c r="P23" i="1"/>
  <c r="J36" i="1"/>
  <c r="H3" i="1"/>
  <c r="N33" i="1"/>
  <c r="M33" i="1"/>
  <c r="K38" i="1"/>
  <c r="K37" i="1"/>
  <c r="K36" i="1"/>
  <c r="K35" i="1"/>
  <c r="K34" i="1"/>
  <c r="K33" i="1"/>
  <c r="J38" i="1"/>
  <c r="J37" i="1"/>
  <c r="J35" i="1"/>
  <c r="J34" i="1"/>
  <c r="J33" i="1"/>
  <c r="I38" i="1"/>
  <c r="I37" i="1"/>
  <c r="I36" i="1"/>
  <c r="I35" i="1"/>
  <c r="I34" i="1"/>
  <c r="I33" i="1"/>
  <c r="E4" i="1"/>
  <c r="E6" i="1"/>
  <c r="E7" i="1"/>
  <c r="E9" i="1"/>
  <c r="E10" i="1"/>
  <c r="E12" i="1"/>
  <c r="E13" i="1"/>
  <c r="E15" i="1"/>
  <c r="E16" i="1"/>
  <c r="E18" i="1"/>
  <c r="E19" i="1"/>
  <c r="D20" i="1"/>
  <c r="C20" i="1"/>
  <c r="D17" i="1"/>
  <c r="C17" i="1"/>
  <c r="D14" i="1"/>
  <c r="C14" i="1"/>
  <c r="D11" i="1"/>
  <c r="C11" i="1"/>
  <c r="D8" i="1"/>
  <c r="C8" i="1"/>
  <c r="D5" i="1"/>
  <c r="C5" i="1"/>
  <c r="E104" i="1"/>
  <c r="E106" i="1"/>
  <c r="E107" i="1"/>
  <c r="E109" i="1"/>
  <c r="E110" i="1"/>
  <c r="E112" i="1"/>
  <c r="E113" i="1"/>
  <c r="E115" i="1"/>
  <c r="E116" i="1"/>
  <c r="E118" i="1"/>
  <c r="E119" i="1"/>
  <c r="D105" i="1"/>
  <c r="C105" i="1"/>
  <c r="D108" i="1"/>
  <c r="C108" i="1"/>
  <c r="D111" i="1"/>
  <c r="C111" i="1"/>
  <c r="D114" i="1"/>
  <c r="C114" i="1"/>
  <c r="D117" i="1"/>
  <c r="C117" i="1"/>
  <c r="D120" i="1"/>
  <c r="C120" i="1"/>
  <c r="E84" i="1"/>
  <c r="D101" i="1"/>
  <c r="C101" i="1"/>
  <c r="D98" i="1"/>
  <c r="C98" i="1"/>
  <c r="D95" i="1"/>
  <c r="C95" i="1"/>
  <c r="D92" i="1"/>
  <c r="C92" i="1"/>
  <c r="D89" i="1"/>
  <c r="C89" i="1"/>
  <c r="D86" i="1"/>
  <c r="C86" i="1"/>
  <c r="E85" i="1"/>
  <c r="E87" i="1"/>
  <c r="E88" i="1"/>
  <c r="E90" i="1"/>
  <c r="E91" i="1"/>
  <c r="E93" i="1"/>
  <c r="E94" i="1"/>
  <c r="E96" i="1"/>
  <c r="E97" i="1"/>
  <c r="E99" i="1"/>
  <c r="E100" i="1"/>
  <c r="E123" i="1"/>
  <c r="E125" i="1"/>
  <c r="E126" i="1"/>
  <c r="E128" i="1"/>
  <c r="E129" i="1"/>
  <c r="E131" i="1"/>
  <c r="E132" i="1"/>
  <c r="E134" i="1"/>
  <c r="E135" i="1"/>
  <c r="E137" i="1"/>
  <c r="E138" i="1"/>
  <c r="E122" i="1"/>
  <c r="D139" i="1"/>
  <c r="C139" i="1"/>
  <c r="D136" i="1"/>
  <c r="C136" i="1"/>
  <c r="D133" i="1"/>
  <c r="C133" i="1"/>
  <c r="D130" i="1"/>
  <c r="C130" i="1"/>
  <c r="D127" i="1"/>
  <c r="C127" i="1"/>
  <c r="D124" i="1"/>
  <c r="C124" i="1"/>
  <c r="D82" i="1"/>
  <c r="C82" i="1"/>
  <c r="D79" i="1"/>
  <c r="C79" i="1"/>
  <c r="D76" i="1"/>
  <c r="C76" i="1"/>
  <c r="D73" i="1"/>
  <c r="C73" i="1"/>
  <c r="D70" i="1"/>
  <c r="C70" i="1"/>
  <c r="D67" i="1"/>
  <c r="C67" i="1"/>
  <c r="C63" i="1"/>
  <c r="E66" i="1"/>
  <c r="E68" i="1"/>
  <c r="E69" i="1"/>
  <c r="E71" i="1"/>
  <c r="E72" i="1"/>
  <c r="E74" i="1"/>
  <c r="E75" i="1"/>
  <c r="E77" i="1"/>
  <c r="E78" i="1"/>
  <c r="E80" i="1"/>
  <c r="E81" i="1"/>
  <c r="E148" i="1"/>
  <c r="E147" i="1"/>
  <c r="E146" i="1"/>
  <c r="E145" i="1"/>
  <c r="E144" i="1"/>
  <c r="E143" i="1"/>
  <c r="E103" i="1"/>
  <c r="E65" i="1"/>
  <c r="D35" i="1"/>
  <c r="J24" i="1" s="1"/>
  <c r="C35" i="1"/>
  <c r="C56" i="1"/>
  <c r="I27" i="1" s="1"/>
  <c r="D56" i="1"/>
  <c r="J27" i="1" s="1"/>
  <c r="E37" i="1"/>
  <c r="E38" i="1"/>
  <c r="E39" i="1"/>
  <c r="E40" i="1"/>
  <c r="E41" i="1"/>
  <c r="E43" i="1"/>
  <c r="E44" i="1"/>
  <c r="E45" i="1"/>
  <c r="E46" i="1"/>
  <c r="E47" i="1"/>
  <c r="E48" i="1"/>
  <c r="E29" i="1"/>
  <c r="E30" i="1"/>
  <c r="E31" i="1"/>
  <c r="E32" i="1"/>
  <c r="E33" i="1"/>
  <c r="E34" i="1"/>
  <c r="E50" i="1"/>
  <c r="E51" i="1"/>
  <c r="E52" i="1"/>
  <c r="E53" i="1"/>
  <c r="E54" i="1"/>
  <c r="E55" i="1"/>
  <c r="E57" i="1"/>
  <c r="E58" i="1"/>
  <c r="E59" i="1"/>
  <c r="E60" i="1"/>
  <c r="E61" i="1"/>
  <c r="E62" i="1"/>
  <c r="E22" i="1"/>
  <c r="E23" i="1"/>
  <c r="E24" i="1"/>
  <c r="E25" i="1"/>
  <c r="E26" i="1"/>
  <c r="E27" i="1"/>
  <c r="E36" i="1"/>
  <c r="E3" i="1"/>
  <c r="D28" i="1"/>
  <c r="J23" i="1" s="1"/>
  <c r="C28" i="1"/>
  <c r="I23" i="1" s="1"/>
  <c r="D63" i="1"/>
  <c r="J28" i="1" s="1"/>
  <c r="D49" i="1"/>
  <c r="J26" i="1" s="1"/>
  <c r="C49" i="1"/>
  <c r="I26" i="1" s="1"/>
  <c r="D42" i="1"/>
  <c r="J25" i="1" s="1"/>
  <c r="C42" i="1"/>
  <c r="I25" i="1" s="1"/>
  <c r="E8" i="1" l="1"/>
  <c r="E14" i="1"/>
  <c r="E20" i="1"/>
  <c r="E105" i="1"/>
  <c r="E5" i="1"/>
  <c r="G6" i="1"/>
  <c r="E127" i="1"/>
  <c r="E17" i="1"/>
  <c r="E89" i="1"/>
  <c r="E111" i="1"/>
  <c r="G3" i="1"/>
  <c r="E11" i="1"/>
  <c r="H6" i="1"/>
  <c r="G125" i="1"/>
  <c r="H84" i="1"/>
  <c r="E92" i="1"/>
  <c r="E114" i="1"/>
  <c r="H103" i="1"/>
  <c r="H106" i="1"/>
  <c r="E117" i="1"/>
  <c r="E120" i="1"/>
  <c r="G106" i="1"/>
  <c r="G103" i="1"/>
  <c r="E108" i="1"/>
  <c r="H87" i="1"/>
  <c r="E86" i="1"/>
  <c r="E98" i="1"/>
  <c r="G84" i="1"/>
  <c r="E95" i="1"/>
  <c r="E101" i="1"/>
  <c r="G87" i="1"/>
  <c r="E63" i="1"/>
  <c r="K28" i="1" s="1"/>
  <c r="N26" i="1"/>
  <c r="N23" i="1"/>
  <c r="N36" i="1"/>
  <c r="H65" i="1"/>
  <c r="E124" i="1"/>
  <c r="E136" i="1"/>
  <c r="E42" i="1"/>
  <c r="K25" i="1" s="1"/>
  <c r="M36" i="1"/>
  <c r="G68" i="1"/>
  <c r="G122" i="1"/>
  <c r="E133" i="1"/>
  <c r="E139" i="1"/>
  <c r="E35" i="1"/>
  <c r="K24" i="1" s="1"/>
  <c r="H68" i="1"/>
  <c r="H122" i="1"/>
  <c r="H125" i="1"/>
  <c r="E130" i="1"/>
  <c r="E82" i="1"/>
  <c r="E79" i="1"/>
  <c r="E76" i="1"/>
  <c r="E73" i="1"/>
  <c r="G65" i="1"/>
  <c r="E67" i="1"/>
  <c r="E70" i="1"/>
  <c r="E56" i="1"/>
  <c r="K27" i="1" s="1"/>
  <c r="I28" i="1"/>
  <c r="E28" i="1"/>
  <c r="K23" i="1" s="1"/>
  <c r="E49" i="1"/>
  <c r="K26" i="1" s="1"/>
  <c r="I24" i="1"/>
  <c r="I3" i="1" l="1"/>
  <c r="I68" i="1"/>
  <c r="I84" i="1"/>
  <c r="I87" i="1"/>
  <c r="I65" i="1"/>
  <c r="M26" i="1"/>
  <c r="M23" i="1"/>
</calcChain>
</file>

<file path=xl/sharedStrings.xml><?xml version="1.0" encoding="utf-8"?>
<sst xmlns="http://schemas.openxmlformats.org/spreadsheetml/2006/main" count="187" uniqueCount="28">
  <si>
    <t>MathQA</t>
  </si>
  <si>
    <t>politeness</t>
  </si>
  <si>
    <t>correct</t>
  </si>
  <si>
    <t>total</t>
  </si>
  <si>
    <t>T5 Small</t>
  </si>
  <si>
    <t>Emotions-Type</t>
  </si>
  <si>
    <t>sum -1</t>
  </si>
  <si>
    <t>sum 1</t>
  </si>
  <si>
    <t>sum -2</t>
  </si>
  <si>
    <t>sum 2</t>
  </si>
  <si>
    <t>sum 3</t>
  </si>
  <si>
    <t>sum -3</t>
  </si>
  <si>
    <t>%</t>
  </si>
  <si>
    <t>Emotions-Type, summary</t>
  </si>
  <si>
    <t>Sentiments-Type</t>
  </si>
  <si>
    <t>McDonald'sReview</t>
  </si>
  <si>
    <t>BooleanString</t>
  </si>
  <si>
    <t>ChatgptReview</t>
  </si>
  <si>
    <t>First Test Emotions</t>
  </si>
  <si>
    <t>0 up to 999</t>
  </si>
  <si>
    <t>1000 up to 1999</t>
  </si>
  <si>
    <t>2000 up to 2999</t>
  </si>
  <si>
    <t>3000 up to 3999</t>
  </si>
  <si>
    <t>4000 up to 4999</t>
  </si>
  <si>
    <t>5000 up to 5999</t>
  </si>
  <si>
    <t>-1 and -2</t>
  </si>
  <si>
    <t>2 and 3</t>
  </si>
  <si>
    <t>T5 Base - testing it works on other models, altough the computation requires for a full test is beyod my resources.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</si>
</sst>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.5"/>
      <color rgb="FF212121"/>
      <name val="Courier New"/>
      <family val="3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0" fillId="2" borderId="0" xfId="0" applyFill="1"/>
    <xf numFmtId="0" fontId="0" fillId="3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AAC3E-D0BA-4F5E-9DFE-92F64F8F09AC}">
  <dimension ref="A1:Q148"/>
  <sheetViews>
    <sheetView tabSelected="1" topLeftCell="A16" workbookViewId="0">
      <selection activeCell="M30" sqref="M30"/>
    </sheetView>
  </sheetViews>
  <sheetFormatPr defaultRowHeight="15" x14ac:dyDescent="0.25"/>
  <cols>
    <col min="11" max="11" width="9.140625" customWidth="1"/>
  </cols>
  <sheetData>
    <row r="1" spans="1:9" x14ac:dyDescent="0.25">
      <c r="A1" t="s">
        <v>4</v>
      </c>
    </row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12</v>
      </c>
    </row>
    <row r="3" spans="1:9" x14ac:dyDescent="0.25">
      <c r="A3" t="s">
        <v>19</v>
      </c>
      <c r="B3">
        <v>-3</v>
      </c>
      <c r="C3">
        <v>199</v>
      </c>
      <c r="D3">
        <v>911</v>
      </c>
      <c r="E3" s="1">
        <f>C3/D3*100</f>
        <v>21.844127332601538</v>
      </c>
      <c r="G3" s="1">
        <f>C5+C8+C11</f>
        <v>1181</v>
      </c>
      <c r="H3" s="1">
        <f>D5+D8+D11</f>
        <v>5476</v>
      </c>
      <c r="I3" s="1">
        <f>G3/H3*100</f>
        <v>21.566837107377648</v>
      </c>
    </row>
    <row r="4" spans="1:9" x14ac:dyDescent="0.25">
      <c r="A4" t="s">
        <v>20</v>
      </c>
      <c r="B4">
        <v>-3</v>
      </c>
      <c r="C4">
        <v>188</v>
      </c>
      <c r="D4">
        <v>893</v>
      </c>
      <c r="E4" s="1">
        <f t="shared" ref="E4:E20" si="0">C4/D4*100</f>
        <v>21.052631578947366</v>
      </c>
      <c r="G4" s="1"/>
    </row>
    <row r="5" spans="1:9" x14ac:dyDescent="0.25">
      <c r="B5" t="s">
        <v>11</v>
      </c>
      <c r="C5">
        <f>SUM(C3:C4)</f>
        <v>387</v>
      </c>
      <c r="D5">
        <f>SUM(D3:D4)</f>
        <v>1804</v>
      </c>
      <c r="E5" s="1">
        <f t="shared" si="0"/>
        <v>21.45232815964523</v>
      </c>
    </row>
    <row r="6" spans="1:9" x14ac:dyDescent="0.25">
      <c r="A6" t="s">
        <v>19</v>
      </c>
      <c r="B6">
        <v>-2</v>
      </c>
      <c r="C6">
        <v>204</v>
      </c>
      <c r="D6">
        <v>934</v>
      </c>
      <c r="E6" s="1">
        <f t="shared" si="0"/>
        <v>21.841541755888652</v>
      </c>
      <c r="G6" s="1">
        <f>C14+C17+C20</f>
        <v>1133</v>
      </c>
      <c r="H6" s="1">
        <f>D14+D17+D20</f>
        <v>5323</v>
      </c>
      <c r="I6" s="1">
        <f>G6/H6*100</f>
        <v>21.284989667480744</v>
      </c>
    </row>
    <row r="7" spans="1:9" x14ac:dyDescent="0.25">
      <c r="A7" t="s">
        <v>20</v>
      </c>
      <c r="B7">
        <v>-2</v>
      </c>
      <c r="C7">
        <v>196</v>
      </c>
      <c r="D7">
        <v>917</v>
      </c>
      <c r="E7" s="1">
        <f t="shared" si="0"/>
        <v>21.374045801526716</v>
      </c>
    </row>
    <row r="8" spans="1:9" x14ac:dyDescent="0.25">
      <c r="B8" t="s">
        <v>8</v>
      </c>
      <c r="C8">
        <f>SUM(C6:C7)</f>
        <v>400</v>
      </c>
      <c r="D8">
        <f>SUM(D6:D7)</f>
        <v>1851</v>
      </c>
      <c r="E8" s="1">
        <f t="shared" si="0"/>
        <v>21.609940572663426</v>
      </c>
      <c r="G8" s="6" t="s">
        <v>25</v>
      </c>
    </row>
    <row r="9" spans="1:9" x14ac:dyDescent="0.25">
      <c r="A9" t="s">
        <v>19</v>
      </c>
      <c r="B9">
        <v>-1</v>
      </c>
      <c r="C9">
        <v>203</v>
      </c>
      <c r="D9">
        <v>922</v>
      </c>
      <c r="E9" s="1">
        <f t="shared" si="0"/>
        <v>22.017353579175705</v>
      </c>
      <c r="G9">
        <f>C8+C11</f>
        <v>794</v>
      </c>
      <c r="H9">
        <f>D8+D11</f>
        <v>3672</v>
      </c>
      <c r="I9" s="1">
        <f>G9/H9*100</f>
        <v>21.623093681917211</v>
      </c>
    </row>
    <row r="10" spans="1:9" x14ac:dyDescent="0.25">
      <c r="A10" t="s">
        <v>20</v>
      </c>
      <c r="B10">
        <v>-1</v>
      </c>
      <c r="C10">
        <v>191</v>
      </c>
      <c r="D10">
        <v>899</v>
      </c>
      <c r="E10" s="1">
        <f t="shared" si="0"/>
        <v>21.245828698553947</v>
      </c>
    </row>
    <row r="11" spans="1:9" x14ac:dyDescent="0.25">
      <c r="B11" t="s">
        <v>6</v>
      </c>
      <c r="C11">
        <f>SUM(C9:C10)</f>
        <v>394</v>
      </c>
      <c r="D11">
        <f>SUM(D9:D10)</f>
        <v>1821</v>
      </c>
      <c r="E11" s="2">
        <f t="shared" si="0"/>
        <v>21.636463481603517</v>
      </c>
      <c r="G11" s="6" t="s">
        <v>26</v>
      </c>
    </row>
    <row r="12" spans="1:9" x14ac:dyDescent="0.25">
      <c r="A12" t="s">
        <v>19</v>
      </c>
      <c r="B12">
        <v>1</v>
      </c>
      <c r="C12">
        <v>200</v>
      </c>
      <c r="D12">
        <v>907</v>
      </c>
      <c r="E12" s="1">
        <f t="shared" si="0"/>
        <v>22.050716648291068</v>
      </c>
      <c r="G12">
        <f>C17+C20</f>
        <v>744</v>
      </c>
      <c r="H12">
        <f>D17+D20</f>
        <v>3521</v>
      </c>
      <c r="I12" s="1">
        <f>G12/H12*100</f>
        <v>21.130360692984947</v>
      </c>
    </row>
    <row r="13" spans="1:9" x14ac:dyDescent="0.25">
      <c r="A13" t="s">
        <v>20</v>
      </c>
      <c r="B13">
        <v>1</v>
      </c>
      <c r="C13">
        <v>189</v>
      </c>
      <c r="D13">
        <v>895</v>
      </c>
      <c r="E13" s="1">
        <f t="shared" si="0"/>
        <v>21.117318435754189</v>
      </c>
    </row>
    <row r="14" spans="1:9" x14ac:dyDescent="0.25">
      <c r="B14" t="s">
        <v>7</v>
      </c>
      <c r="C14">
        <f>SUM(C12:C13)</f>
        <v>389</v>
      </c>
      <c r="D14">
        <f>SUM(D12:D13)</f>
        <v>1802</v>
      </c>
      <c r="E14" s="1">
        <f t="shared" si="0"/>
        <v>21.587125416204216</v>
      </c>
    </row>
    <row r="15" spans="1:9" x14ac:dyDescent="0.25">
      <c r="A15" t="s">
        <v>19</v>
      </c>
      <c r="B15">
        <v>2</v>
      </c>
      <c r="C15">
        <v>190</v>
      </c>
      <c r="D15">
        <v>893</v>
      </c>
      <c r="E15" s="1">
        <f t="shared" si="0"/>
        <v>21.276595744680851</v>
      </c>
    </row>
    <row r="16" spans="1:9" x14ac:dyDescent="0.25">
      <c r="A16" t="s">
        <v>20</v>
      </c>
      <c r="B16">
        <v>2</v>
      </c>
      <c r="C16">
        <v>186</v>
      </c>
      <c r="D16">
        <v>881</v>
      </c>
      <c r="E16" s="1">
        <f t="shared" si="0"/>
        <v>21.112372304199774</v>
      </c>
    </row>
    <row r="17" spans="1:17" x14ac:dyDescent="0.25">
      <c r="B17" t="s">
        <v>9</v>
      </c>
      <c r="C17">
        <f>SUM(C15:C16)</f>
        <v>376</v>
      </c>
      <c r="D17">
        <f>SUM(D15:D16)</f>
        <v>1774</v>
      </c>
      <c r="E17" s="1">
        <f t="shared" si="0"/>
        <v>21.195039458850058</v>
      </c>
    </row>
    <row r="18" spans="1:17" x14ac:dyDescent="0.25">
      <c r="A18" t="s">
        <v>19</v>
      </c>
      <c r="B18">
        <v>3</v>
      </c>
      <c r="C18">
        <v>186</v>
      </c>
      <c r="D18">
        <v>876</v>
      </c>
      <c r="E18" s="1">
        <f t="shared" si="0"/>
        <v>21.232876712328768</v>
      </c>
    </row>
    <row r="19" spans="1:17" x14ac:dyDescent="0.25">
      <c r="A19" t="s">
        <v>20</v>
      </c>
      <c r="B19">
        <v>3</v>
      </c>
      <c r="C19">
        <v>182</v>
      </c>
      <c r="D19">
        <v>871</v>
      </c>
      <c r="E19" s="1">
        <f t="shared" si="0"/>
        <v>20.8955223880597</v>
      </c>
    </row>
    <row r="20" spans="1:17" x14ac:dyDescent="0.25">
      <c r="B20" t="s">
        <v>10</v>
      </c>
      <c r="C20">
        <f>SUM(C18:C19)</f>
        <v>368</v>
      </c>
      <c r="D20">
        <f>SUM(D18:D19)</f>
        <v>1747</v>
      </c>
      <c r="E20" s="3">
        <f t="shared" si="0"/>
        <v>21.064682312535776</v>
      </c>
    </row>
    <row r="21" spans="1:17" x14ac:dyDescent="0.25">
      <c r="A21" t="s">
        <v>5</v>
      </c>
      <c r="B21" t="s">
        <v>1</v>
      </c>
      <c r="C21" t="s">
        <v>2</v>
      </c>
      <c r="D21" t="s">
        <v>3</v>
      </c>
      <c r="E21" s="1" t="s">
        <v>12</v>
      </c>
      <c r="H21" t="s">
        <v>13</v>
      </c>
    </row>
    <row r="22" spans="1:17" x14ac:dyDescent="0.25">
      <c r="A22" t="s">
        <v>19</v>
      </c>
      <c r="B22">
        <v>-3</v>
      </c>
      <c r="C22">
        <v>299</v>
      </c>
      <c r="D22">
        <v>966</v>
      </c>
      <c r="E22" s="1">
        <f t="shared" ref="E22:E63" si="1">C22/D22*100</f>
        <v>30.952380952380953</v>
      </c>
      <c r="H22" t="s">
        <v>1</v>
      </c>
      <c r="I22" t="s">
        <v>2</v>
      </c>
      <c r="J22" t="s">
        <v>3</v>
      </c>
      <c r="K22" t="s">
        <v>12</v>
      </c>
      <c r="P22" s="6" t="s">
        <v>25</v>
      </c>
    </row>
    <row r="23" spans="1:17" x14ac:dyDescent="0.25">
      <c r="A23" t="s">
        <v>20</v>
      </c>
      <c r="B23">
        <v>-3</v>
      </c>
      <c r="C23">
        <v>319</v>
      </c>
      <c r="D23">
        <v>959</v>
      </c>
      <c r="E23" s="1">
        <f t="shared" si="1"/>
        <v>33.263816475495304</v>
      </c>
      <c r="H23">
        <v>-3</v>
      </c>
      <c r="I23">
        <f>C28</f>
        <v>1923</v>
      </c>
      <c r="J23">
        <f>D28</f>
        <v>5779</v>
      </c>
      <c r="K23" s="5">
        <f>E28</f>
        <v>33.275653227201943</v>
      </c>
      <c r="M23" s="1">
        <f>I23+I24+I25</f>
        <v>6156</v>
      </c>
      <c r="N23" s="1">
        <f>J23+J24+J25</f>
        <v>17610</v>
      </c>
      <c r="P23">
        <f>I24+I25</f>
        <v>4233</v>
      </c>
      <c r="Q23">
        <f>J24+J25</f>
        <v>11831</v>
      </c>
    </row>
    <row r="24" spans="1:17" x14ac:dyDescent="0.25">
      <c r="A24" t="s">
        <v>21</v>
      </c>
      <c r="B24">
        <v>-3</v>
      </c>
      <c r="C24">
        <v>307</v>
      </c>
      <c r="D24">
        <v>978</v>
      </c>
      <c r="E24" s="1">
        <f t="shared" si="1"/>
        <v>31.390593047034766</v>
      </c>
      <c r="H24">
        <v>-2</v>
      </c>
      <c r="I24">
        <f>C35</f>
        <v>2116</v>
      </c>
      <c r="J24">
        <f>D35</f>
        <v>5940</v>
      </c>
      <c r="K24">
        <f>E35</f>
        <v>35.622895622895626</v>
      </c>
      <c r="M24" s="1"/>
    </row>
    <row r="25" spans="1:17" x14ac:dyDescent="0.25">
      <c r="A25" t="s">
        <v>22</v>
      </c>
      <c r="B25">
        <v>-3</v>
      </c>
      <c r="C25">
        <v>320</v>
      </c>
      <c r="D25">
        <v>958</v>
      </c>
      <c r="E25" s="1">
        <f t="shared" si="1"/>
        <v>33.40292275574113</v>
      </c>
      <c r="H25">
        <v>-1</v>
      </c>
      <c r="I25">
        <f>C42</f>
        <v>2117</v>
      </c>
      <c r="J25">
        <f>D42</f>
        <v>5891</v>
      </c>
      <c r="K25">
        <f>E42</f>
        <v>35.936173824478018</v>
      </c>
      <c r="M25" s="1"/>
      <c r="P25" s="6" t="s">
        <v>26</v>
      </c>
    </row>
    <row r="26" spans="1:17" x14ac:dyDescent="0.25">
      <c r="A26" t="s">
        <v>23</v>
      </c>
      <c r="B26">
        <v>-3</v>
      </c>
      <c r="C26">
        <v>345</v>
      </c>
      <c r="D26">
        <v>961</v>
      </c>
      <c r="E26" s="1">
        <f t="shared" si="1"/>
        <v>35.900104058272632</v>
      </c>
      <c r="H26">
        <v>1</v>
      </c>
      <c r="I26">
        <f>C49</f>
        <v>2166</v>
      </c>
      <c r="J26">
        <f>D49</f>
        <v>5782</v>
      </c>
      <c r="K26" s="4">
        <f>E49</f>
        <v>37.461086129366997</v>
      </c>
      <c r="M26" s="1">
        <f>I26+I27+I28</f>
        <v>5922</v>
      </c>
      <c r="N26" s="1">
        <f>J26+J27+J28</f>
        <v>16617</v>
      </c>
      <c r="P26">
        <f>I27+I28</f>
        <v>3756</v>
      </c>
      <c r="Q26">
        <f>J27+J28</f>
        <v>10835</v>
      </c>
    </row>
    <row r="27" spans="1:17" x14ac:dyDescent="0.25">
      <c r="A27" t="s">
        <v>24</v>
      </c>
      <c r="B27">
        <v>-3</v>
      </c>
      <c r="C27">
        <v>333</v>
      </c>
      <c r="D27">
        <v>957</v>
      </c>
      <c r="E27" s="1">
        <f t="shared" si="1"/>
        <v>34.796238244514107</v>
      </c>
      <c r="H27">
        <v>2</v>
      </c>
      <c r="I27">
        <f>C56</f>
        <v>1918</v>
      </c>
      <c r="J27">
        <f>D56</f>
        <v>5521</v>
      </c>
      <c r="K27">
        <f>E56</f>
        <v>34.740083318239449</v>
      </c>
    </row>
    <row r="28" spans="1:17" x14ac:dyDescent="0.25">
      <c r="B28" t="s">
        <v>11</v>
      </c>
      <c r="C28">
        <f>SUM(C22:C27)</f>
        <v>1923</v>
      </c>
      <c r="D28">
        <f>SUM(D22:D27)</f>
        <v>5779</v>
      </c>
      <c r="E28" s="1">
        <f t="shared" si="1"/>
        <v>33.275653227201943</v>
      </c>
      <c r="H28">
        <v>3</v>
      </c>
      <c r="I28">
        <f>C63</f>
        <v>1838</v>
      </c>
      <c r="J28">
        <f>D63</f>
        <v>5314</v>
      </c>
      <c r="K28">
        <f>E63</f>
        <v>34.587881068874673</v>
      </c>
    </row>
    <row r="29" spans="1:17" x14ac:dyDescent="0.25">
      <c r="A29" t="s">
        <v>19</v>
      </c>
      <c r="B29">
        <v>-2</v>
      </c>
      <c r="C29">
        <v>336</v>
      </c>
      <c r="D29">
        <v>984</v>
      </c>
      <c r="E29" s="1">
        <f t="shared" si="1"/>
        <v>34.146341463414636</v>
      </c>
    </row>
    <row r="30" spans="1:17" x14ac:dyDescent="0.25">
      <c r="A30" t="s">
        <v>20</v>
      </c>
      <c r="B30">
        <v>-2</v>
      </c>
      <c r="C30">
        <v>357</v>
      </c>
      <c r="D30">
        <v>985</v>
      </c>
      <c r="E30" s="1">
        <f t="shared" si="1"/>
        <v>36.243654822335024</v>
      </c>
    </row>
    <row r="31" spans="1:17" x14ac:dyDescent="0.25">
      <c r="A31" t="s">
        <v>21</v>
      </c>
      <c r="B31">
        <v>-2</v>
      </c>
      <c r="C31">
        <v>328</v>
      </c>
      <c r="D31">
        <v>997</v>
      </c>
      <c r="E31" s="1">
        <f t="shared" si="1"/>
        <v>32.898696088264792</v>
      </c>
    </row>
    <row r="32" spans="1:17" x14ac:dyDescent="0.25">
      <c r="A32" t="s">
        <v>22</v>
      </c>
      <c r="B32">
        <v>-2</v>
      </c>
      <c r="C32">
        <v>348</v>
      </c>
      <c r="D32">
        <v>992</v>
      </c>
      <c r="E32" s="1">
        <f t="shared" si="1"/>
        <v>35.080645161290327</v>
      </c>
      <c r="H32" t="s">
        <v>18</v>
      </c>
    </row>
    <row r="33" spans="1:14" x14ac:dyDescent="0.25">
      <c r="A33" t="s">
        <v>23</v>
      </c>
      <c r="B33">
        <v>-2</v>
      </c>
      <c r="C33">
        <v>385</v>
      </c>
      <c r="D33">
        <v>994</v>
      </c>
      <c r="E33" s="1">
        <f t="shared" si="1"/>
        <v>38.732394366197184</v>
      </c>
      <c r="H33">
        <v>-3</v>
      </c>
      <c r="I33">
        <f>C23+C22</f>
        <v>618</v>
      </c>
      <c r="J33">
        <f>D23+D22</f>
        <v>1925</v>
      </c>
      <c r="K33" s="3">
        <f t="shared" ref="K33:K38" si="2">I33/J33*100</f>
        <v>32.103896103896105</v>
      </c>
      <c r="M33" s="1">
        <f>I33+I34+I35</f>
        <v>2013</v>
      </c>
      <c r="N33" s="1">
        <f>J33+J34+J35</f>
        <v>5851</v>
      </c>
    </row>
    <row r="34" spans="1:14" x14ac:dyDescent="0.25">
      <c r="A34" t="s">
        <v>24</v>
      </c>
      <c r="B34">
        <v>-2</v>
      </c>
      <c r="C34">
        <v>362</v>
      </c>
      <c r="D34">
        <v>988</v>
      </c>
      <c r="E34" s="1">
        <f t="shared" si="1"/>
        <v>36.639676113360323</v>
      </c>
      <c r="H34">
        <v>-2</v>
      </c>
      <c r="I34">
        <f>C29+C30</f>
        <v>693</v>
      </c>
      <c r="J34">
        <f>D29+D30</f>
        <v>1969</v>
      </c>
      <c r="K34" s="1">
        <f t="shared" si="2"/>
        <v>35.195530726256983</v>
      </c>
      <c r="M34" s="1"/>
    </row>
    <row r="35" spans="1:14" x14ac:dyDescent="0.25">
      <c r="B35" t="s">
        <v>8</v>
      </c>
      <c r="C35">
        <f>SUM(C29:C34)</f>
        <v>2116</v>
      </c>
      <c r="D35">
        <f>SUM(D29:D34)</f>
        <v>5940</v>
      </c>
      <c r="E35" s="1">
        <f t="shared" si="1"/>
        <v>35.622895622895626</v>
      </c>
      <c r="H35">
        <v>-1</v>
      </c>
      <c r="I35">
        <f>C36+C37</f>
        <v>702</v>
      </c>
      <c r="J35">
        <f>D36+D37</f>
        <v>1957</v>
      </c>
      <c r="K35" s="1">
        <f t="shared" si="2"/>
        <v>35.871231476750125</v>
      </c>
      <c r="M35" s="1"/>
    </row>
    <row r="36" spans="1:14" x14ac:dyDescent="0.25">
      <c r="A36" t="s">
        <v>19</v>
      </c>
      <c r="B36">
        <v>-1</v>
      </c>
      <c r="C36">
        <v>339</v>
      </c>
      <c r="D36">
        <v>978</v>
      </c>
      <c r="E36" s="1">
        <f t="shared" si="1"/>
        <v>34.662576687116562</v>
      </c>
      <c r="H36">
        <v>1</v>
      </c>
      <c r="I36">
        <f>C43+C44</f>
        <v>728</v>
      </c>
      <c r="J36">
        <f>D43+D44</f>
        <v>1927</v>
      </c>
      <c r="K36" s="2">
        <f t="shared" si="2"/>
        <v>37.778930980799167</v>
      </c>
      <c r="M36" s="1">
        <f>I36+I37+I38</f>
        <v>1978</v>
      </c>
      <c r="N36" s="1">
        <f>J36+J37+J38</f>
        <v>5519</v>
      </c>
    </row>
    <row r="37" spans="1:14" x14ac:dyDescent="0.25">
      <c r="A37" t="s">
        <v>20</v>
      </c>
      <c r="B37">
        <v>-1</v>
      </c>
      <c r="C37">
        <v>363</v>
      </c>
      <c r="D37">
        <v>979</v>
      </c>
      <c r="E37" s="1">
        <f t="shared" si="1"/>
        <v>37.078651685393261</v>
      </c>
      <c r="H37">
        <v>2</v>
      </c>
      <c r="I37">
        <f>C50+C51</f>
        <v>632</v>
      </c>
      <c r="J37">
        <f>D50+D51</f>
        <v>1832</v>
      </c>
      <c r="K37" s="1">
        <f t="shared" si="2"/>
        <v>34.497816593886469</v>
      </c>
    </row>
    <row r="38" spans="1:14" x14ac:dyDescent="0.25">
      <c r="A38" t="s">
        <v>21</v>
      </c>
      <c r="B38">
        <v>-1</v>
      </c>
      <c r="C38">
        <v>338</v>
      </c>
      <c r="D38">
        <v>991</v>
      </c>
      <c r="E38" s="1">
        <f t="shared" si="1"/>
        <v>34.106962663975779</v>
      </c>
      <c r="H38">
        <v>3</v>
      </c>
      <c r="I38">
        <f>C58+C57</f>
        <v>618</v>
      </c>
      <c r="J38">
        <f>D58+D57</f>
        <v>1760</v>
      </c>
      <c r="K38" s="1">
        <f t="shared" si="2"/>
        <v>35.113636363636367</v>
      </c>
    </row>
    <row r="39" spans="1:14" x14ac:dyDescent="0.25">
      <c r="A39" t="s">
        <v>22</v>
      </c>
      <c r="B39">
        <v>-1</v>
      </c>
      <c r="C39">
        <v>348</v>
      </c>
      <c r="D39">
        <v>983</v>
      </c>
      <c r="E39" s="1">
        <f t="shared" si="1"/>
        <v>35.401831129196339</v>
      </c>
    </row>
    <row r="40" spans="1:14" x14ac:dyDescent="0.25">
      <c r="A40" t="s">
        <v>23</v>
      </c>
      <c r="B40">
        <v>-1</v>
      </c>
      <c r="C40">
        <v>371</v>
      </c>
      <c r="D40">
        <v>981</v>
      </c>
      <c r="E40" s="1">
        <f t="shared" si="1"/>
        <v>37.818552497451577</v>
      </c>
    </row>
    <row r="41" spans="1:14" x14ac:dyDescent="0.25">
      <c r="A41" t="s">
        <v>24</v>
      </c>
      <c r="B41">
        <v>-1</v>
      </c>
      <c r="C41">
        <v>358</v>
      </c>
      <c r="D41">
        <v>979</v>
      </c>
      <c r="E41" s="1">
        <f t="shared" si="1"/>
        <v>36.567926455566905</v>
      </c>
    </row>
    <row r="42" spans="1:14" x14ac:dyDescent="0.25">
      <c r="B42" t="s">
        <v>6</v>
      </c>
      <c r="C42">
        <f>SUM(C36:C41)</f>
        <v>2117</v>
      </c>
      <c r="D42">
        <f>SUM(D36:D41)</f>
        <v>5891</v>
      </c>
      <c r="E42" s="1">
        <f t="shared" si="1"/>
        <v>35.936173824478018</v>
      </c>
    </row>
    <row r="43" spans="1:14" x14ac:dyDescent="0.25">
      <c r="A43" t="s">
        <v>19</v>
      </c>
      <c r="B43">
        <v>1</v>
      </c>
      <c r="C43">
        <v>357</v>
      </c>
      <c r="D43">
        <v>963</v>
      </c>
      <c r="E43" s="1">
        <f t="shared" si="1"/>
        <v>37.071651090342677</v>
      </c>
    </row>
    <row r="44" spans="1:14" x14ac:dyDescent="0.25">
      <c r="A44" t="s">
        <v>20</v>
      </c>
      <c r="B44">
        <v>1</v>
      </c>
      <c r="C44">
        <v>371</v>
      </c>
      <c r="D44">
        <v>964</v>
      </c>
      <c r="E44" s="1">
        <f t="shared" si="1"/>
        <v>38.485477178423238</v>
      </c>
    </row>
    <row r="45" spans="1:14" x14ac:dyDescent="0.25">
      <c r="A45" t="s">
        <v>21</v>
      </c>
      <c r="B45">
        <v>1</v>
      </c>
      <c r="C45">
        <v>337</v>
      </c>
      <c r="D45">
        <v>978</v>
      </c>
      <c r="E45" s="1">
        <f t="shared" si="1"/>
        <v>34.458077709611452</v>
      </c>
    </row>
    <row r="46" spans="1:14" x14ac:dyDescent="0.25">
      <c r="A46" t="s">
        <v>22</v>
      </c>
      <c r="B46">
        <v>1</v>
      </c>
      <c r="C46">
        <v>354</v>
      </c>
      <c r="D46">
        <v>961</v>
      </c>
      <c r="E46" s="1">
        <f t="shared" si="1"/>
        <v>36.836628511966701</v>
      </c>
    </row>
    <row r="47" spans="1:14" x14ac:dyDescent="0.25">
      <c r="A47" t="s">
        <v>23</v>
      </c>
      <c r="B47">
        <v>1</v>
      </c>
      <c r="C47">
        <v>385</v>
      </c>
      <c r="D47">
        <v>959</v>
      </c>
      <c r="E47" s="1">
        <f t="shared" si="1"/>
        <v>40.145985401459853</v>
      </c>
    </row>
    <row r="48" spans="1:14" x14ac:dyDescent="0.25">
      <c r="A48" t="s">
        <v>24</v>
      </c>
      <c r="B48">
        <v>1</v>
      </c>
      <c r="C48">
        <v>362</v>
      </c>
      <c r="D48">
        <v>957</v>
      </c>
      <c r="E48" s="1">
        <f t="shared" si="1"/>
        <v>37.826541274817139</v>
      </c>
    </row>
    <row r="49" spans="1:5" x14ac:dyDescent="0.25">
      <c r="B49" t="s">
        <v>7</v>
      </c>
      <c r="C49">
        <f>SUM(C43:C48)</f>
        <v>2166</v>
      </c>
      <c r="D49">
        <f>SUM(D43:D48)</f>
        <v>5782</v>
      </c>
      <c r="E49" s="1">
        <f t="shared" si="1"/>
        <v>37.461086129366997</v>
      </c>
    </row>
    <row r="50" spans="1:5" x14ac:dyDescent="0.25">
      <c r="A50" t="s">
        <v>19</v>
      </c>
      <c r="B50">
        <v>2</v>
      </c>
      <c r="C50">
        <v>301</v>
      </c>
      <c r="D50">
        <v>915</v>
      </c>
      <c r="E50" s="1">
        <f t="shared" si="1"/>
        <v>32.896174863387976</v>
      </c>
    </row>
    <row r="51" spans="1:5" x14ac:dyDescent="0.25">
      <c r="A51" t="s">
        <v>20</v>
      </c>
      <c r="B51">
        <v>2</v>
      </c>
      <c r="C51">
        <v>331</v>
      </c>
      <c r="D51">
        <v>917</v>
      </c>
      <c r="E51" s="1">
        <f t="shared" si="1"/>
        <v>36.095965103598694</v>
      </c>
    </row>
    <row r="52" spans="1:5" x14ac:dyDescent="0.25">
      <c r="A52" t="s">
        <v>21</v>
      </c>
      <c r="B52">
        <v>2</v>
      </c>
      <c r="C52">
        <v>304</v>
      </c>
      <c r="D52">
        <v>941</v>
      </c>
      <c r="E52" s="1">
        <f t="shared" si="1"/>
        <v>32.306057385759829</v>
      </c>
    </row>
    <row r="53" spans="1:5" x14ac:dyDescent="0.25">
      <c r="A53" t="s">
        <v>22</v>
      </c>
      <c r="B53">
        <v>2</v>
      </c>
      <c r="C53">
        <v>305</v>
      </c>
      <c r="D53">
        <v>905</v>
      </c>
      <c r="E53" s="1">
        <f t="shared" si="1"/>
        <v>33.701657458563538</v>
      </c>
    </row>
    <row r="54" spans="1:5" x14ac:dyDescent="0.25">
      <c r="A54" t="s">
        <v>23</v>
      </c>
      <c r="B54">
        <v>2</v>
      </c>
      <c r="C54">
        <v>343</v>
      </c>
      <c r="D54">
        <v>917</v>
      </c>
      <c r="E54" s="1">
        <f t="shared" si="1"/>
        <v>37.404580152671755</v>
      </c>
    </row>
    <row r="55" spans="1:5" x14ac:dyDescent="0.25">
      <c r="A55" t="s">
        <v>24</v>
      </c>
      <c r="B55">
        <v>2</v>
      </c>
      <c r="C55">
        <v>334</v>
      </c>
      <c r="D55">
        <v>926</v>
      </c>
      <c r="E55" s="1">
        <f t="shared" si="1"/>
        <v>36.069114470842337</v>
      </c>
    </row>
    <row r="56" spans="1:5" x14ac:dyDescent="0.25">
      <c r="B56" t="s">
        <v>9</v>
      </c>
      <c r="C56">
        <f>SUM(C50:C55)</f>
        <v>1918</v>
      </c>
      <c r="D56">
        <f>SUM(D50:D55)</f>
        <v>5521</v>
      </c>
      <c r="E56" s="1">
        <f t="shared" si="1"/>
        <v>34.740083318239449</v>
      </c>
    </row>
    <row r="57" spans="1:5" x14ac:dyDescent="0.25">
      <c r="A57" t="s">
        <v>19</v>
      </c>
      <c r="B57">
        <v>3</v>
      </c>
      <c r="C57">
        <v>302</v>
      </c>
      <c r="D57">
        <v>884</v>
      </c>
      <c r="E57" s="1">
        <f t="shared" si="1"/>
        <v>34.162895927601809</v>
      </c>
    </row>
    <row r="58" spans="1:5" x14ac:dyDescent="0.25">
      <c r="A58" t="s">
        <v>20</v>
      </c>
      <c r="B58">
        <v>3</v>
      </c>
      <c r="C58">
        <v>316</v>
      </c>
      <c r="D58">
        <v>876</v>
      </c>
      <c r="E58" s="1">
        <f t="shared" si="1"/>
        <v>36.073059360730589</v>
      </c>
    </row>
    <row r="59" spans="1:5" x14ac:dyDescent="0.25">
      <c r="A59" t="s">
        <v>21</v>
      </c>
      <c r="B59">
        <v>3</v>
      </c>
      <c r="C59">
        <v>304</v>
      </c>
      <c r="D59">
        <v>909</v>
      </c>
      <c r="E59" s="1">
        <f t="shared" si="1"/>
        <v>33.443344334433448</v>
      </c>
    </row>
    <row r="60" spans="1:5" x14ac:dyDescent="0.25">
      <c r="A60" t="s">
        <v>22</v>
      </c>
      <c r="B60">
        <v>3</v>
      </c>
      <c r="C60">
        <v>292</v>
      </c>
      <c r="D60">
        <v>876</v>
      </c>
      <c r="E60" s="1">
        <f t="shared" si="1"/>
        <v>33.333333333333329</v>
      </c>
    </row>
    <row r="61" spans="1:5" x14ac:dyDescent="0.25">
      <c r="A61" t="s">
        <v>23</v>
      </c>
      <c r="B61">
        <v>3</v>
      </c>
      <c r="C61">
        <v>328</v>
      </c>
      <c r="D61">
        <v>890</v>
      </c>
      <c r="E61" s="1">
        <f t="shared" si="1"/>
        <v>36.853932584269664</v>
      </c>
    </row>
    <row r="62" spans="1:5" x14ac:dyDescent="0.25">
      <c r="A62" t="s">
        <v>24</v>
      </c>
      <c r="B62">
        <v>3</v>
      </c>
      <c r="C62">
        <v>296</v>
      </c>
      <c r="D62">
        <v>879</v>
      </c>
      <c r="E62" s="1">
        <f t="shared" si="1"/>
        <v>33.67463026166098</v>
      </c>
    </row>
    <row r="63" spans="1:5" x14ac:dyDescent="0.25">
      <c r="B63" t="s">
        <v>10</v>
      </c>
      <c r="C63">
        <f>SUM(C57:C62)</f>
        <v>1838</v>
      </c>
      <c r="D63">
        <f>SUM(D57:D62)</f>
        <v>5314</v>
      </c>
      <c r="E63" s="1">
        <f t="shared" si="1"/>
        <v>34.587881068874673</v>
      </c>
    </row>
    <row r="64" spans="1:5" x14ac:dyDescent="0.25">
      <c r="A64" t="s">
        <v>14</v>
      </c>
      <c r="B64" t="s">
        <v>1</v>
      </c>
      <c r="C64" t="s">
        <v>2</v>
      </c>
      <c r="D64" t="s">
        <v>3</v>
      </c>
      <c r="E64" s="1" t="s">
        <v>12</v>
      </c>
    </row>
    <row r="65" spans="1:9" x14ac:dyDescent="0.25">
      <c r="A65" t="s">
        <v>19</v>
      </c>
      <c r="B65">
        <v>-3</v>
      </c>
      <c r="C65">
        <v>692</v>
      </c>
      <c r="D65">
        <v>992</v>
      </c>
      <c r="E65" s="1">
        <f t="shared" ref="E65:E120" si="3">C65/D65*100</f>
        <v>69.758064516129039</v>
      </c>
      <c r="G65" s="1">
        <f>C67+C70+C73</f>
        <v>4126</v>
      </c>
      <c r="H65" s="1">
        <f>D67+D70+D73</f>
        <v>5979</v>
      </c>
      <c r="I65" s="1">
        <f>G65/H65*100</f>
        <v>69.008195350393038</v>
      </c>
    </row>
    <row r="66" spans="1:9" x14ac:dyDescent="0.25">
      <c r="A66" t="s">
        <v>20</v>
      </c>
      <c r="B66">
        <v>-3</v>
      </c>
      <c r="C66">
        <v>669</v>
      </c>
      <c r="D66">
        <v>1000</v>
      </c>
      <c r="E66" s="1">
        <f t="shared" si="3"/>
        <v>66.900000000000006</v>
      </c>
      <c r="G66" s="1"/>
    </row>
    <row r="67" spans="1:9" x14ac:dyDescent="0.25">
      <c r="B67" t="s">
        <v>11</v>
      </c>
      <c r="C67">
        <f>SUM(C65:C66)</f>
        <v>1361</v>
      </c>
      <c r="D67">
        <f>SUM(D65:D66)</f>
        <v>1992</v>
      </c>
      <c r="E67" s="3">
        <f t="shared" si="3"/>
        <v>68.323293172690754</v>
      </c>
      <c r="G67" s="1"/>
    </row>
    <row r="68" spans="1:9" x14ac:dyDescent="0.25">
      <c r="A68" t="s">
        <v>19</v>
      </c>
      <c r="B68">
        <v>-2</v>
      </c>
      <c r="C68">
        <v>702</v>
      </c>
      <c r="D68">
        <v>995</v>
      </c>
      <c r="E68" s="1">
        <f t="shared" si="3"/>
        <v>70.552763819095475</v>
      </c>
      <c r="G68" s="1">
        <f>C76+C79+C82</f>
        <v>4145</v>
      </c>
      <c r="H68" s="1">
        <f>D76+D79+D82</f>
        <v>5969</v>
      </c>
      <c r="I68" s="1">
        <f>G68/H68*100</f>
        <v>69.442117607639474</v>
      </c>
    </row>
    <row r="69" spans="1:9" x14ac:dyDescent="0.25">
      <c r="A69" t="s">
        <v>20</v>
      </c>
      <c r="B69">
        <v>-2</v>
      </c>
      <c r="C69">
        <v>681</v>
      </c>
      <c r="D69">
        <v>1000</v>
      </c>
      <c r="E69" s="1">
        <f t="shared" si="3"/>
        <v>68.100000000000009</v>
      </c>
      <c r="F69" s="1"/>
    </row>
    <row r="70" spans="1:9" x14ac:dyDescent="0.25">
      <c r="B70" t="s">
        <v>8</v>
      </c>
      <c r="C70">
        <f>SUM(C68:C69)</f>
        <v>1383</v>
      </c>
      <c r="D70">
        <f>SUM(D68:D69)</f>
        <v>1995</v>
      </c>
      <c r="E70" s="1">
        <f t="shared" si="3"/>
        <v>69.323308270676691</v>
      </c>
      <c r="F70" s="1"/>
      <c r="G70" s="6" t="s">
        <v>25</v>
      </c>
    </row>
    <row r="71" spans="1:9" x14ac:dyDescent="0.25">
      <c r="A71" t="s">
        <v>19</v>
      </c>
      <c r="B71">
        <v>-1</v>
      </c>
      <c r="C71">
        <v>701</v>
      </c>
      <c r="D71">
        <v>992</v>
      </c>
      <c r="E71" s="1">
        <f t="shared" si="3"/>
        <v>70.665322580645167</v>
      </c>
      <c r="F71" s="1"/>
      <c r="G71">
        <f>C70+C73</f>
        <v>2765</v>
      </c>
      <c r="H71">
        <f>D70+D73</f>
        <v>3987</v>
      </c>
      <c r="I71" s="1">
        <f>G71/H71*100</f>
        <v>69.35038876348132</v>
      </c>
    </row>
    <row r="72" spans="1:9" x14ac:dyDescent="0.25">
      <c r="A72" t="s">
        <v>20</v>
      </c>
      <c r="B72">
        <v>-1</v>
      </c>
      <c r="C72">
        <v>681</v>
      </c>
      <c r="D72">
        <v>1000</v>
      </c>
      <c r="E72" s="1">
        <f t="shared" si="3"/>
        <v>68.100000000000009</v>
      </c>
      <c r="F72" s="1"/>
    </row>
    <row r="73" spans="1:9" x14ac:dyDescent="0.25">
      <c r="B73" t="s">
        <v>6</v>
      </c>
      <c r="C73">
        <f>SUM(C71:C72)</f>
        <v>1382</v>
      </c>
      <c r="D73">
        <f>SUM(D71:D72)</f>
        <v>1992</v>
      </c>
      <c r="E73" s="1">
        <f t="shared" si="3"/>
        <v>69.377510040160644</v>
      </c>
      <c r="F73" s="1"/>
      <c r="G73" s="6" t="s">
        <v>26</v>
      </c>
    </row>
    <row r="74" spans="1:9" x14ac:dyDescent="0.25">
      <c r="A74" t="s">
        <v>19</v>
      </c>
      <c r="B74">
        <v>1</v>
      </c>
      <c r="C74">
        <v>700</v>
      </c>
      <c r="D74">
        <v>992</v>
      </c>
      <c r="E74" s="1">
        <f t="shared" si="3"/>
        <v>70.564516129032256</v>
      </c>
      <c r="F74" s="1"/>
      <c r="G74">
        <f>C79+C82</f>
        <v>2764</v>
      </c>
      <c r="H74">
        <f>D79+D82</f>
        <v>3977</v>
      </c>
      <c r="I74" s="1">
        <f>G74/H74*100</f>
        <v>69.499622831279865</v>
      </c>
    </row>
    <row r="75" spans="1:9" x14ac:dyDescent="0.25">
      <c r="A75" t="s">
        <v>20</v>
      </c>
      <c r="B75">
        <v>1</v>
      </c>
      <c r="C75">
        <v>681</v>
      </c>
      <c r="D75">
        <v>1000</v>
      </c>
      <c r="E75" s="1">
        <f t="shared" si="3"/>
        <v>68.100000000000009</v>
      </c>
      <c r="F75" s="1"/>
    </row>
    <row r="76" spans="1:9" x14ac:dyDescent="0.25">
      <c r="B76" t="s">
        <v>7</v>
      </c>
      <c r="C76">
        <f>SUM(C74:C75)</f>
        <v>1381</v>
      </c>
      <c r="D76">
        <f>SUM(D74:D75)</f>
        <v>1992</v>
      </c>
      <c r="E76" s="1">
        <f t="shared" si="3"/>
        <v>69.327309236947784</v>
      </c>
      <c r="F76" s="1"/>
    </row>
    <row r="77" spans="1:9" x14ac:dyDescent="0.25">
      <c r="A77" t="s">
        <v>19</v>
      </c>
      <c r="B77">
        <v>2</v>
      </c>
      <c r="C77">
        <v>704</v>
      </c>
      <c r="D77">
        <v>992</v>
      </c>
      <c r="E77" s="1">
        <f t="shared" si="3"/>
        <v>70.967741935483872</v>
      </c>
      <c r="F77" s="1"/>
    </row>
    <row r="78" spans="1:9" x14ac:dyDescent="0.25">
      <c r="A78" t="s">
        <v>20</v>
      </c>
      <c r="B78">
        <v>2</v>
      </c>
      <c r="C78">
        <v>680</v>
      </c>
      <c r="D78">
        <v>999</v>
      </c>
      <c r="E78" s="1">
        <f t="shared" si="3"/>
        <v>68.068068068068072</v>
      </c>
      <c r="F78" s="1"/>
    </row>
    <row r="79" spans="1:9" x14ac:dyDescent="0.25">
      <c r="B79" t="s">
        <v>9</v>
      </c>
      <c r="C79">
        <f>SUM(C77:C78)</f>
        <v>1384</v>
      </c>
      <c r="D79">
        <f>SUM(D77:D78)</f>
        <v>1991</v>
      </c>
      <c r="E79" s="2">
        <f t="shared" si="3"/>
        <v>69.512807634354601</v>
      </c>
      <c r="F79" s="1"/>
    </row>
    <row r="80" spans="1:9" x14ac:dyDescent="0.25">
      <c r="A80" t="s">
        <v>19</v>
      </c>
      <c r="B80">
        <v>3</v>
      </c>
      <c r="C80">
        <v>703</v>
      </c>
      <c r="D80">
        <v>988</v>
      </c>
      <c r="E80" s="1">
        <f t="shared" si="3"/>
        <v>71.15384615384616</v>
      </c>
      <c r="F80" s="1"/>
    </row>
    <row r="81" spans="1:9" x14ac:dyDescent="0.25">
      <c r="A81" t="s">
        <v>20</v>
      </c>
      <c r="B81">
        <v>3</v>
      </c>
      <c r="C81">
        <v>677</v>
      </c>
      <c r="D81">
        <v>998</v>
      </c>
      <c r="E81" s="1">
        <f t="shared" si="3"/>
        <v>67.835671342685373</v>
      </c>
      <c r="F81" s="1"/>
    </row>
    <row r="82" spans="1:9" x14ac:dyDescent="0.25">
      <c r="B82" t="s">
        <v>10</v>
      </c>
      <c r="C82">
        <f>SUM(C80:C81)</f>
        <v>1380</v>
      </c>
      <c r="D82">
        <f>SUM(D80:D81)</f>
        <v>1986</v>
      </c>
      <c r="E82" s="1">
        <f t="shared" si="3"/>
        <v>69.486404833836858</v>
      </c>
      <c r="F82" s="1"/>
    </row>
    <row r="83" spans="1:9" x14ac:dyDescent="0.25">
      <c r="A83" t="s">
        <v>15</v>
      </c>
      <c r="B83" t="s">
        <v>1</v>
      </c>
      <c r="C83" t="s">
        <v>2</v>
      </c>
      <c r="D83" t="s">
        <v>3</v>
      </c>
      <c r="E83" s="1" t="s">
        <v>12</v>
      </c>
    </row>
    <row r="84" spans="1:9" x14ac:dyDescent="0.25">
      <c r="A84" t="s">
        <v>19</v>
      </c>
      <c r="B84">
        <v>-3</v>
      </c>
      <c r="C84">
        <v>212</v>
      </c>
      <c r="D84">
        <v>925</v>
      </c>
      <c r="E84" s="1">
        <f>C84/D84*100</f>
        <v>22.918918918918919</v>
      </c>
      <c r="F84" s="1"/>
      <c r="G84" s="1">
        <f>C86+C89+C92</f>
        <v>1011</v>
      </c>
      <c r="H84" s="1">
        <f>D86+D89+D92</f>
        <v>5670</v>
      </c>
      <c r="I84" s="1">
        <f>G84/H84*100</f>
        <v>17.830687830687829</v>
      </c>
    </row>
    <row r="85" spans="1:9" x14ac:dyDescent="0.25">
      <c r="A85" t="s">
        <v>20</v>
      </c>
      <c r="B85">
        <v>-3</v>
      </c>
      <c r="C85">
        <v>115</v>
      </c>
      <c r="D85">
        <v>959</v>
      </c>
      <c r="E85" s="1">
        <f t="shared" si="3"/>
        <v>11.991657977059438</v>
      </c>
      <c r="F85" s="1"/>
      <c r="G85" s="1"/>
    </row>
    <row r="86" spans="1:9" x14ac:dyDescent="0.25">
      <c r="B86" t="s">
        <v>11</v>
      </c>
      <c r="C86">
        <f>SUM(C84:C85)</f>
        <v>327</v>
      </c>
      <c r="D86">
        <f>SUM(D84:D85)</f>
        <v>1884</v>
      </c>
      <c r="E86" s="3">
        <f t="shared" si="3"/>
        <v>17.35668789808917</v>
      </c>
      <c r="F86" s="1"/>
      <c r="G86" s="1"/>
    </row>
    <row r="87" spans="1:9" x14ac:dyDescent="0.25">
      <c r="A87" t="s">
        <v>19</v>
      </c>
      <c r="B87">
        <v>-2</v>
      </c>
      <c r="C87">
        <v>214</v>
      </c>
      <c r="D87">
        <v>935</v>
      </c>
      <c r="E87" s="1">
        <f t="shared" si="3"/>
        <v>22.887700534759357</v>
      </c>
      <c r="F87" s="1"/>
      <c r="G87" s="1">
        <f>C95+C98+C101</f>
        <v>1072</v>
      </c>
      <c r="H87" s="1">
        <f>D95+D98+D101</f>
        <v>5633</v>
      </c>
      <c r="I87" s="1">
        <f>G87/H87*100</f>
        <v>19.030711876442393</v>
      </c>
    </row>
    <row r="88" spans="1:9" x14ac:dyDescent="0.25">
      <c r="A88" t="s">
        <v>20</v>
      </c>
      <c r="B88">
        <v>-2</v>
      </c>
      <c r="C88">
        <v>118</v>
      </c>
      <c r="D88">
        <v>962</v>
      </c>
      <c r="E88" s="1">
        <f t="shared" si="3"/>
        <v>12.266112266112266</v>
      </c>
      <c r="F88" s="1"/>
    </row>
    <row r="89" spans="1:9" x14ac:dyDescent="0.25">
      <c r="B89" t="s">
        <v>8</v>
      </c>
      <c r="C89">
        <f>SUM(C87:C88)</f>
        <v>332</v>
      </c>
      <c r="D89">
        <f>SUM(D87:D88)</f>
        <v>1897</v>
      </c>
      <c r="E89" s="1">
        <f t="shared" si="3"/>
        <v>17.501317870321561</v>
      </c>
      <c r="F89" s="1"/>
      <c r="G89" s="6" t="s">
        <v>25</v>
      </c>
    </row>
    <row r="90" spans="1:9" x14ac:dyDescent="0.25">
      <c r="A90" t="s">
        <v>19</v>
      </c>
      <c r="B90">
        <v>-1</v>
      </c>
      <c r="C90">
        <v>223</v>
      </c>
      <c r="D90">
        <v>928</v>
      </c>
      <c r="E90" s="1">
        <f t="shared" si="3"/>
        <v>24.030172413793103</v>
      </c>
      <c r="F90" s="1"/>
      <c r="G90">
        <f>C89+C92</f>
        <v>684</v>
      </c>
      <c r="H90">
        <f>D89+D92</f>
        <v>3786</v>
      </c>
      <c r="I90" s="1">
        <f>G90/H90*100</f>
        <v>18.066561014263076</v>
      </c>
    </row>
    <row r="91" spans="1:9" x14ac:dyDescent="0.25">
      <c r="A91" t="s">
        <v>20</v>
      </c>
      <c r="B91">
        <v>-1</v>
      </c>
      <c r="C91">
        <v>129</v>
      </c>
      <c r="D91">
        <v>961</v>
      </c>
      <c r="E91" s="1">
        <f t="shared" si="3"/>
        <v>13.423517169614986</v>
      </c>
      <c r="F91" s="1"/>
    </row>
    <row r="92" spans="1:9" x14ac:dyDescent="0.25">
      <c r="B92" t="s">
        <v>6</v>
      </c>
      <c r="C92">
        <f>SUM(C90:C91)</f>
        <v>352</v>
      </c>
      <c r="D92">
        <f>SUM(D90:D91)</f>
        <v>1889</v>
      </c>
      <c r="E92" s="1">
        <f t="shared" si="3"/>
        <v>18.634197988353627</v>
      </c>
      <c r="F92" s="1"/>
      <c r="G92" s="6" t="s">
        <v>26</v>
      </c>
    </row>
    <row r="93" spans="1:9" x14ac:dyDescent="0.25">
      <c r="A93" t="s">
        <v>19</v>
      </c>
      <c r="B93">
        <v>1</v>
      </c>
      <c r="C93">
        <v>239</v>
      </c>
      <c r="D93">
        <v>924</v>
      </c>
      <c r="E93" s="1">
        <f t="shared" si="3"/>
        <v>25.865800865800864</v>
      </c>
      <c r="F93" s="1"/>
      <c r="G93">
        <f>C98+C101</f>
        <v>700</v>
      </c>
      <c r="H93">
        <f>D98+D101</f>
        <v>3751</v>
      </c>
      <c r="I93" s="1">
        <f>G93/H93*100</f>
        <v>18.661690215942414</v>
      </c>
    </row>
    <row r="94" spans="1:9" x14ac:dyDescent="0.25">
      <c r="A94" t="s">
        <v>20</v>
      </c>
      <c r="B94">
        <v>1</v>
      </c>
      <c r="C94">
        <v>133</v>
      </c>
      <c r="D94">
        <v>958</v>
      </c>
      <c r="E94" s="1">
        <f t="shared" si="3"/>
        <v>13.883089770354907</v>
      </c>
      <c r="F94" s="1"/>
    </row>
    <row r="95" spans="1:9" x14ac:dyDescent="0.25">
      <c r="B95" t="s">
        <v>7</v>
      </c>
      <c r="C95">
        <f>SUM(C93:C94)</f>
        <v>372</v>
      </c>
      <c r="D95">
        <f>SUM(D93:D94)</f>
        <v>1882</v>
      </c>
      <c r="E95" s="2">
        <f t="shared" si="3"/>
        <v>19.766206163655685</v>
      </c>
      <c r="F95" s="1"/>
    </row>
    <row r="96" spans="1:9" x14ac:dyDescent="0.25">
      <c r="A96" t="s">
        <v>19</v>
      </c>
      <c r="B96">
        <v>2</v>
      </c>
      <c r="C96">
        <v>230</v>
      </c>
      <c r="D96">
        <v>919</v>
      </c>
      <c r="E96" s="1">
        <f t="shared" si="3"/>
        <v>25.027203482045699</v>
      </c>
      <c r="F96" s="1"/>
    </row>
    <row r="97" spans="1:9" x14ac:dyDescent="0.25">
      <c r="A97" t="s">
        <v>20</v>
      </c>
      <c r="B97">
        <v>2</v>
      </c>
      <c r="C97">
        <v>136</v>
      </c>
      <c r="D97">
        <v>958</v>
      </c>
      <c r="E97" s="1">
        <f t="shared" si="3"/>
        <v>14.196242171189979</v>
      </c>
      <c r="F97" s="1"/>
    </row>
    <row r="98" spans="1:9" x14ac:dyDescent="0.25">
      <c r="B98" t="s">
        <v>9</v>
      </c>
      <c r="C98">
        <f>SUM(C96:C97)</f>
        <v>366</v>
      </c>
      <c r="D98">
        <f>SUM(D96:D97)</f>
        <v>1877</v>
      </c>
      <c r="E98" s="1">
        <f t="shared" si="3"/>
        <v>19.499200852424082</v>
      </c>
      <c r="F98" s="1"/>
    </row>
    <row r="99" spans="1:9" x14ac:dyDescent="0.25">
      <c r="A99" t="s">
        <v>19</v>
      </c>
      <c r="B99">
        <v>3</v>
      </c>
      <c r="C99">
        <v>210</v>
      </c>
      <c r="D99">
        <v>917</v>
      </c>
      <c r="E99" s="1">
        <f t="shared" si="3"/>
        <v>22.900763358778626</v>
      </c>
      <c r="F99" s="1"/>
    </row>
    <row r="100" spans="1:9" x14ac:dyDescent="0.25">
      <c r="A100" t="s">
        <v>20</v>
      </c>
      <c r="B100">
        <v>3</v>
      </c>
      <c r="C100">
        <v>124</v>
      </c>
      <c r="D100">
        <v>957</v>
      </c>
      <c r="E100" s="1">
        <f t="shared" si="3"/>
        <v>12.957157784743991</v>
      </c>
      <c r="F100" s="1"/>
    </row>
    <row r="101" spans="1:9" x14ac:dyDescent="0.25">
      <c r="B101" t="s">
        <v>10</v>
      </c>
      <c r="C101">
        <f>SUM(C99:C100)</f>
        <v>334</v>
      </c>
      <c r="D101">
        <f>SUM(D99:D100)</f>
        <v>1874</v>
      </c>
      <c r="E101" s="1">
        <f t="shared" si="3"/>
        <v>17.822838847385274</v>
      </c>
      <c r="F101" s="1"/>
    </row>
    <row r="102" spans="1:9" x14ac:dyDescent="0.25">
      <c r="A102" t="s">
        <v>16</v>
      </c>
      <c r="B102" t="s">
        <v>1</v>
      </c>
      <c r="C102" t="s">
        <v>2</v>
      </c>
      <c r="D102" t="s">
        <v>3</v>
      </c>
      <c r="E102" s="1" t="s">
        <v>12</v>
      </c>
    </row>
    <row r="103" spans="1:9" x14ac:dyDescent="0.25">
      <c r="A103" t="s">
        <v>19</v>
      </c>
      <c r="B103">
        <v>-3</v>
      </c>
      <c r="C103">
        <v>89</v>
      </c>
      <c r="D103">
        <v>1000</v>
      </c>
      <c r="E103" s="1">
        <f t="shared" si="3"/>
        <v>8.9</v>
      </c>
      <c r="F103" s="1"/>
      <c r="G103">
        <f>C105+C108+C111</f>
        <v>662</v>
      </c>
      <c r="H103">
        <f>D105+D108+D111</f>
        <v>6000</v>
      </c>
    </row>
    <row r="104" spans="1:9" x14ac:dyDescent="0.25">
      <c r="A104" t="s">
        <v>20</v>
      </c>
      <c r="B104">
        <v>-3</v>
      </c>
      <c r="C104">
        <v>89</v>
      </c>
      <c r="D104">
        <v>1000</v>
      </c>
      <c r="E104" s="1">
        <f t="shared" si="3"/>
        <v>8.9</v>
      </c>
      <c r="F104" s="1"/>
    </row>
    <row r="105" spans="1:9" x14ac:dyDescent="0.25">
      <c r="B105" t="s">
        <v>11</v>
      </c>
      <c r="C105">
        <f>SUM(C103:C104)</f>
        <v>178</v>
      </c>
      <c r="D105">
        <f>SUM(D103:D104)</f>
        <v>2000</v>
      </c>
      <c r="E105" s="1">
        <f t="shared" si="3"/>
        <v>8.9</v>
      </c>
      <c r="F105" s="1"/>
    </row>
    <row r="106" spans="1:9" x14ac:dyDescent="0.25">
      <c r="A106" t="s">
        <v>19</v>
      </c>
      <c r="B106">
        <v>-2</v>
      </c>
      <c r="C106">
        <v>114</v>
      </c>
      <c r="D106">
        <v>1000</v>
      </c>
      <c r="E106" s="1">
        <f t="shared" si="3"/>
        <v>11.4</v>
      </c>
      <c r="F106" s="1"/>
      <c r="G106">
        <f>C114+C117+C120</f>
        <v>434</v>
      </c>
      <c r="H106">
        <f>D114+D117+D120</f>
        <v>6000</v>
      </c>
    </row>
    <row r="107" spans="1:9" x14ac:dyDescent="0.25">
      <c r="A107" t="s">
        <v>20</v>
      </c>
      <c r="B107">
        <v>-2</v>
      </c>
      <c r="C107">
        <v>126</v>
      </c>
      <c r="D107">
        <v>1000</v>
      </c>
      <c r="E107" s="1">
        <f t="shared" si="3"/>
        <v>12.6</v>
      </c>
      <c r="F107" s="1"/>
    </row>
    <row r="108" spans="1:9" x14ac:dyDescent="0.25">
      <c r="B108" t="s">
        <v>8</v>
      </c>
      <c r="C108">
        <f>SUM(C106:C107)</f>
        <v>240</v>
      </c>
      <c r="D108">
        <f>SUM(D106:D107)</f>
        <v>2000</v>
      </c>
      <c r="E108" s="1">
        <f t="shared" si="3"/>
        <v>12</v>
      </c>
      <c r="F108" s="1"/>
      <c r="G108" s="6" t="s">
        <v>25</v>
      </c>
    </row>
    <row r="109" spans="1:9" x14ac:dyDescent="0.25">
      <c r="A109" t="s">
        <v>19</v>
      </c>
      <c r="B109">
        <v>-1</v>
      </c>
      <c r="C109">
        <v>116</v>
      </c>
      <c r="D109">
        <v>1000</v>
      </c>
      <c r="E109" s="1">
        <f t="shared" si="3"/>
        <v>11.600000000000001</v>
      </c>
      <c r="F109" s="1"/>
      <c r="G109">
        <f>C108+C111</f>
        <v>484</v>
      </c>
      <c r="H109">
        <f>D108+D111</f>
        <v>4000</v>
      </c>
      <c r="I109" s="1">
        <f>G109/H109*100</f>
        <v>12.1</v>
      </c>
    </row>
    <row r="110" spans="1:9" x14ac:dyDescent="0.25">
      <c r="A110" t="s">
        <v>20</v>
      </c>
      <c r="B110">
        <v>-1</v>
      </c>
      <c r="C110">
        <v>128</v>
      </c>
      <c r="D110">
        <v>1000</v>
      </c>
      <c r="E110" s="1">
        <f t="shared" si="3"/>
        <v>12.8</v>
      </c>
      <c r="F110" s="1"/>
    </row>
    <row r="111" spans="1:9" x14ac:dyDescent="0.25">
      <c r="B111" t="s">
        <v>6</v>
      </c>
      <c r="C111">
        <f>SUM(C109:C110)</f>
        <v>244</v>
      </c>
      <c r="D111">
        <f>SUM(D109:D110)</f>
        <v>2000</v>
      </c>
      <c r="E111" s="2">
        <f t="shared" si="3"/>
        <v>12.2</v>
      </c>
      <c r="F111" s="1"/>
      <c r="G111" s="6" t="s">
        <v>26</v>
      </c>
    </row>
    <row r="112" spans="1:9" x14ac:dyDescent="0.25">
      <c r="A112" t="s">
        <v>19</v>
      </c>
      <c r="B112">
        <v>1</v>
      </c>
      <c r="C112">
        <v>84</v>
      </c>
      <c r="D112">
        <v>1000</v>
      </c>
      <c r="E112" s="1">
        <f t="shared" si="3"/>
        <v>8.4</v>
      </c>
      <c r="F112" s="1"/>
      <c r="G112">
        <f>C117+C120</f>
        <v>289</v>
      </c>
      <c r="H112">
        <f>D117+D120</f>
        <v>4000</v>
      </c>
      <c r="I112" s="1">
        <f>G112/H112*100</f>
        <v>7.2249999999999996</v>
      </c>
    </row>
    <row r="113" spans="1:9" x14ac:dyDescent="0.25">
      <c r="A113" t="s">
        <v>20</v>
      </c>
      <c r="B113">
        <v>1</v>
      </c>
      <c r="C113">
        <v>61</v>
      </c>
      <c r="D113">
        <v>1000</v>
      </c>
      <c r="E113" s="1">
        <f t="shared" si="3"/>
        <v>6.1</v>
      </c>
      <c r="F113" s="1"/>
    </row>
    <row r="114" spans="1:9" x14ac:dyDescent="0.25">
      <c r="B114" t="s">
        <v>7</v>
      </c>
      <c r="C114">
        <f>SUM(C112:C113)</f>
        <v>145</v>
      </c>
      <c r="D114">
        <f>SUM(D112:D113)</f>
        <v>2000</v>
      </c>
      <c r="E114" s="1">
        <f t="shared" si="3"/>
        <v>7.2499999999999991</v>
      </c>
      <c r="F114" s="1"/>
    </row>
    <row r="115" spans="1:9" x14ac:dyDescent="0.25">
      <c r="A115" t="s">
        <v>19</v>
      </c>
      <c r="B115">
        <v>2</v>
      </c>
      <c r="C115">
        <v>93</v>
      </c>
      <c r="D115">
        <v>1000</v>
      </c>
      <c r="E115" s="1">
        <f t="shared" si="3"/>
        <v>9.3000000000000007</v>
      </c>
      <c r="F115" s="1"/>
    </row>
    <row r="116" spans="1:9" x14ac:dyDescent="0.25">
      <c r="A116" t="s">
        <v>20</v>
      </c>
      <c r="B116">
        <v>2</v>
      </c>
      <c r="C116">
        <v>94</v>
      </c>
      <c r="D116">
        <v>1000</v>
      </c>
      <c r="E116" s="1">
        <f t="shared" si="3"/>
        <v>9.4</v>
      </c>
      <c r="F116" s="1"/>
    </row>
    <row r="117" spans="1:9" x14ac:dyDescent="0.25">
      <c r="B117" t="s">
        <v>9</v>
      </c>
      <c r="C117">
        <f>SUM(C115:C116)</f>
        <v>187</v>
      </c>
      <c r="D117">
        <f>SUM(D115:D116)</f>
        <v>2000</v>
      </c>
      <c r="E117" s="1">
        <f t="shared" si="3"/>
        <v>9.35</v>
      </c>
      <c r="F117" s="1"/>
    </row>
    <row r="118" spans="1:9" x14ac:dyDescent="0.25">
      <c r="A118" t="s">
        <v>19</v>
      </c>
      <c r="B118">
        <v>3</v>
      </c>
      <c r="C118">
        <v>55</v>
      </c>
      <c r="D118">
        <v>1000</v>
      </c>
      <c r="E118" s="1">
        <f t="shared" si="3"/>
        <v>5.5</v>
      </c>
      <c r="F118" s="1"/>
    </row>
    <row r="119" spans="1:9" x14ac:dyDescent="0.25">
      <c r="A119" t="s">
        <v>20</v>
      </c>
      <c r="B119">
        <v>3</v>
      </c>
      <c r="C119">
        <v>47</v>
      </c>
      <c r="D119">
        <v>1000</v>
      </c>
      <c r="E119" s="1">
        <f t="shared" si="3"/>
        <v>4.7</v>
      </c>
      <c r="F119" s="1"/>
    </row>
    <row r="120" spans="1:9" x14ac:dyDescent="0.25">
      <c r="B120" t="s">
        <v>10</v>
      </c>
      <c r="C120">
        <f>SUM(C118:C119)</f>
        <v>102</v>
      </c>
      <c r="D120">
        <f>SUM(D118:D119)</f>
        <v>2000</v>
      </c>
      <c r="E120" s="3">
        <f t="shared" si="3"/>
        <v>5.0999999999999996</v>
      </c>
      <c r="F120" s="1"/>
    </row>
    <row r="121" spans="1:9" x14ac:dyDescent="0.25">
      <c r="A121" t="s">
        <v>17</v>
      </c>
      <c r="B121" t="s">
        <v>1</v>
      </c>
      <c r="C121" t="s">
        <v>2</v>
      </c>
      <c r="D121" t="s">
        <v>3</v>
      </c>
      <c r="E121" s="1" t="s">
        <v>12</v>
      </c>
    </row>
    <row r="122" spans="1:9" x14ac:dyDescent="0.25">
      <c r="A122" t="s">
        <v>19</v>
      </c>
      <c r="B122">
        <v>-3</v>
      </c>
      <c r="C122">
        <v>404</v>
      </c>
      <c r="D122">
        <v>726</v>
      </c>
      <c r="E122" s="1">
        <f t="shared" ref="E122:E139" si="4">C122/D122*100</f>
        <v>55.647382920110189</v>
      </c>
      <c r="F122" s="1"/>
      <c r="G122">
        <f>C124+C127+C130</f>
        <v>2240</v>
      </c>
      <c r="H122">
        <f>D124+D127+D130</f>
        <v>5049</v>
      </c>
    </row>
    <row r="123" spans="1:9" x14ac:dyDescent="0.25">
      <c r="A123" t="s">
        <v>20</v>
      </c>
      <c r="B123">
        <v>-3</v>
      </c>
      <c r="C123">
        <v>354</v>
      </c>
      <c r="D123">
        <v>949</v>
      </c>
      <c r="E123" s="1">
        <f t="shared" si="4"/>
        <v>37.302423603793464</v>
      </c>
      <c r="F123" s="1"/>
    </row>
    <row r="124" spans="1:9" x14ac:dyDescent="0.25">
      <c r="B124" t="s">
        <v>11</v>
      </c>
      <c r="C124">
        <f>SUM(C122:C123)</f>
        <v>758</v>
      </c>
      <c r="D124">
        <f>SUM(D122:D123)</f>
        <v>1675</v>
      </c>
      <c r="E124" s="1">
        <f t="shared" si="4"/>
        <v>45.253731343283583</v>
      </c>
      <c r="F124" s="1"/>
    </row>
    <row r="125" spans="1:9" x14ac:dyDescent="0.25">
      <c r="A125" t="s">
        <v>19</v>
      </c>
      <c r="B125">
        <v>-2</v>
      </c>
      <c r="C125">
        <v>404</v>
      </c>
      <c r="D125">
        <v>743</v>
      </c>
      <c r="E125" s="1">
        <f t="shared" si="4"/>
        <v>54.374158815612383</v>
      </c>
      <c r="F125" s="1"/>
      <c r="G125">
        <f>C133+C136+C139</f>
        <v>2332</v>
      </c>
      <c r="H125">
        <f>D133+D136+D139</f>
        <v>4993</v>
      </c>
    </row>
    <row r="126" spans="1:9" x14ac:dyDescent="0.25">
      <c r="A126" t="s">
        <v>20</v>
      </c>
      <c r="B126">
        <v>-2</v>
      </c>
      <c r="C126">
        <v>315</v>
      </c>
      <c r="D126">
        <v>950</v>
      </c>
      <c r="E126" s="1">
        <f t="shared" si="4"/>
        <v>33.157894736842103</v>
      </c>
      <c r="F126" s="1"/>
    </row>
    <row r="127" spans="1:9" x14ac:dyDescent="0.25">
      <c r="B127" t="s">
        <v>8</v>
      </c>
      <c r="C127">
        <f>SUM(C125:C126)</f>
        <v>719</v>
      </c>
      <c r="D127">
        <f>SUM(D125:D126)</f>
        <v>1693</v>
      </c>
      <c r="E127" s="3">
        <f t="shared" si="4"/>
        <v>42.468989958653282</v>
      </c>
      <c r="F127" s="1"/>
      <c r="G127" s="6" t="s">
        <v>25</v>
      </c>
    </row>
    <row r="128" spans="1:9" x14ac:dyDescent="0.25">
      <c r="A128" t="s">
        <v>19</v>
      </c>
      <c r="B128">
        <v>-1</v>
      </c>
      <c r="C128">
        <v>413</v>
      </c>
      <c r="D128">
        <v>731</v>
      </c>
      <c r="E128" s="1">
        <f t="shared" si="4"/>
        <v>56.497948016415869</v>
      </c>
      <c r="G128">
        <f>C127+C130</f>
        <v>1482</v>
      </c>
      <c r="H128">
        <f>D127+D130</f>
        <v>3374</v>
      </c>
      <c r="I128" s="1">
        <f>G128/H128*100</f>
        <v>43.924125666864256</v>
      </c>
    </row>
    <row r="129" spans="1:9" x14ac:dyDescent="0.25">
      <c r="A129" t="s">
        <v>20</v>
      </c>
      <c r="B129">
        <v>-1</v>
      </c>
      <c r="C129">
        <v>350</v>
      </c>
      <c r="D129">
        <v>950</v>
      </c>
      <c r="E129" s="1">
        <f t="shared" si="4"/>
        <v>36.84210526315789</v>
      </c>
      <c r="F129" s="1"/>
    </row>
    <row r="130" spans="1:9" x14ac:dyDescent="0.25">
      <c r="B130" t="s">
        <v>6</v>
      </c>
      <c r="C130">
        <f>SUM(C128:C129)</f>
        <v>763</v>
      </c>
      <c r="D130">
        <f>SUM(D128:D129)</f>
        <v>1681</v>
      </c>
      <c r="E130" s="1">
        <f t="shared" si="4"/>
        <v>45.389649018441403</v>
      </c>
      <c r="F130" s="1"/>
      <c r="G130" s="6" t="s">
        <v>26</v>
      </c>
    </row>
    <row r="131" spans="1:9" x14ac:dyDescent="0.25">
      <c r="A131" t="s">
        <v>19</v>
      </c>
      <c r="B131">
        <v>1</v>
      </c>
      <c r="C131">
        <v>412</v>
      </c>
      <c r="D131">
        <v>726</v>
      </c>
      <c r="E131" s="1">
        <f t="shared" si="4"/>
        <v>56.749311294765839</v>
      </c>
      <c r="F131" s="1"/>
      <c r="G131">
        <f>C136+C139</f>
        <v>1551</v>
      </c>
      <c r="H131">
        <f>D136+D139</f>
        <v>3318</v>
      </c>
      <c r="I131" s="1">
        <f>G131/H131*100</f>
        <v>46.745027124773955</v>
      </c>
    </row>
    <row r="132" spans="1:9" x14ac:dyDescent="0.25">
      <c r="A132" t="s">
        <v>20</v>
      </c>
      <c r="B132">
        <v>1</v>
      </c>
      <c r="C132">
        <v>369</v>
      </c>
      <c r="D132">
        <v>949</v>
      </c>
      <c r="E132" s="1">
        <f t="shared" si="4"/>
        <v>38.883034773445736</v>
      </c>
      <c r="F132" s="1"/>
    </row>
    <row r="133" spans="1:9" x14ac:dyDescent="0.25">
      <c r="B133" t="s">
        <v>7</v>
      </c>
      <c r="C133">
        <f>SUM(C131:C132)</f>
        <v>781</v>
      </c>
      <c r="D133">
        <f>SUM(D131:D132)</f>
        <v>1675</v>
      </c>
      <c r="E133" s="1">
        <f t="shared" si="4"/>
        <v>46.626865671641795</v>
      </c>
      <c r="F133" s="1"/>
    </row>
    <row r="134" spans="1:9" x14ac:dyDescent="0.25">
      <c r="A134" t="s">
        <v>19</v>
      </c>
      <c r="B134">
        <v>2</v>
      </c>
      <c r="C134">
        <v>408</v>
      </c>
      <c r="D134">
        <v>717</v>
      </c>
      <c r="E134" s="1">
        <f t="shared" si="4"/>
        <v>56.903765690376574</v>
      </c>
      <c r="F134" s="1"/>
    </row>
    <row r="135" spans="1:9" x14ac:dyDescent="0.25">
      <c r="A135" t="s">
        <v>20</v>
      </c>
      <c r="B135">
        <v>2</v>
      </c>
      <c r="C135">
        <v>378</v>
      </c>
      <c r="D135">
        <v>949</v>
      </c>
      <c r="E135" s="1">
        <f t="shared" si="4"/>
        <v>39.831401475237094</v>
      </c>
      <c r="F135" s="1"/>
    </row>
    <row r="136" spans="1:9" x14ac:dyDescent="0.25">
      <c r="B136" t="s">
        <v>9</v>
      </c>
      <c r="C136">
        <f>SUM(C134:C135)</f>
        <v>786</v>
      </c>
      <c r="D136">
        <f>SUM(D134:D135)</f>
        <v>1666</v>
      </c>
      <c r="E136" s="2">
        <f t="shared" si="4"/>
        <v>47.178871548619448</v>
      </c>
    </row>
    <row r="137" spans="1:9" x14ac:dyDescent="0.25">
      <c r="A137" t="s">
        <v>19</v>
      </c>
      <c r="B137">
        <v>3</v>
      </c>
      <c r="C137">
        <v>403</v>
      </c>
      <c r="D137">
        <v>703</v>
      </c>
      <c r="E137" s="1">
        <f t="shared" si="4"/>
        <v>57.325746799431009</v>
      </c>
    </row>
    <row r="138" spans="1:9" x14ac:dyDescent="0.25">
      <c r="A138" t="s">
        <v>20</v>
      </c>
      <c r="B138">
        <v>3</v>
      </c>
      <c r="C138">
        <v>362</v>
      </c>
      <c r="D138">
        <v>949</v>
      </c>
      <c r="E138" s="1">
        <f t="shared" si="4"/>
        <v>38.14541622760801</v>
      </c>
    </row>
    <row r="139" spans="1:9" x14ac:dyDescent="0.25">
      <c r="B139" t="s">
        <v>10</v>
      </c>
      <c r="C139">
        <f>SUM(C137:C138)</f>
        <v>765</v>
      </c>
      <c r="D139">
        <f>SUM(D137:D138)</f>
        <v>1652</v>
      </c>
      <c r="E139" s="1">
        <f t="shared" si="4"/>
        <v>46.307506053268767</v>
      </c>
    </row>
    <row r="141" spans="1:9" x14ac:dyDescent="0.25">
      <c r="A141" t="s">
        <v>27</v>
      </c>
    </row>
    <row r="142" spans="1:9" x14ac:dyDescent="0.25">
      <c r="A142" t="s">
        <v>5</v>
      </c>
      <c r="B142" t="s">
        <v>1</v>
      </c>
      <c r="C142" t="s">
        <v>2</v>
      </c>
      <c r="D142" t="s">
        <v>3</v>
      </c>
      <c r="E142" s="1" t="s">
        <v>12</v>
      </c>
    </row>
    <row r="143" spans="1:9" x14ac:dyDescent="0.25">
      <c r="B143">
        <v>-3</v>
      </c>
      <c r="C143">
        <v>38</v>
      </c>
      <c r="D143">
        <v>100</v>
      </c>
      <c r="E143" s="1">
        <f t="shared" ref="E143:E148" si="5">C143/D143*100</f>
        <v>38</v>
      </c>
    </row>
    <row r="144" spans="1:9" x14ac:dyDescent="0.25">
      <c r="B144">
        <v>-2</v>
      </c>
      <c r="C144">
        <v>39</v>
      </c>
      <c r="D144">
        <v>100</v>
      </c>
      <c r="E144" s="1">
        <f t="shared" si="5"/>
        <v>39</v>
      </c>
    </row>
    <row r="145" spans="2:5" x14ac:dyDescent="0.25">
      <c r="B145">
        <v>-1</v>
      </c>
      <c r="C145">
        <v>39</v>
      </c>
      <c r="D145">
        <v>100</v>
      </c>
      <c r="E145" s="1">
        <f t="shared" si="5"/>
        <v>39</v>
      </c>
    </row>
    <row r="146" spans="2:5" x14ac:dyDescent="0.25">
      <c r="B146">
        <v>1</v>
      </c>
      <c r="C146">
        <v>38</v>
      </c>
      <c r="D146">
        <v>99</v>
      </c>
      <c r="E146" s="1">
        <f t="shared" si="5"/>
        <v>38.383838383838381</v>
      </c>
    </row>
    <row r="147" spans="2:5" x14ac:dyDescent="0.25">
      <c r="B147">
        <v>2</v>
      </c>
      <c r="C147">
        <v>39</v>
      </c>
      <c r="D147">
        <v>98</v>
      </c>
      <c r="E147" s="1">
        <f t="shared" si="5"/>
        <v>39.795918367346935</v>
      </c>
    </row>
    <row r="148" spans="2:5" x14ac:dyDescent="0.25">
      <c r="B148">
        <v>3</v>
      </c>
      <c r="C148">
        <v>38</v>
      </c>
      <c r="D148">
        <v>95</v>
      </c>
      <c r="E148" s="1">
        <f t="shared" si="5"/>
        <v>40</v>
      </c>
    </row>
  </sheetData>
  <sortState xmlns:xlrd2="http://schemas.microsoft.com/office/spreadsheetml/2017/richdata2" caseSensitive="1" ref="O42:O77">
    <sortCondition ref="O42:O77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 haran</dc:creator>
  <cp:lastModifiedBy>uri haran</cp:lastModifiedBy>
  <dcterms:created xsi:type="dcterms:W3CDTF">2023-10-28T13:35:33Z</dcterms:created>
  <dcterms:modified xsi:type="dcterms:W3CDTF">2023-11-04T16:31:17Z</dcterms:modified>
</cp:coreProperties>
</file>