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RISTINA GURUNG\Course\Assignment\Excel\Assignment -1 Convert-to-Date-Format-20220123T200019Z-001\Assignment -1 Convert-to-Date-Format\"/>
    </mc:Choice>
  </mc:AlternateContent>
  <xr:revisionPtr revIDLastSave="0" documentId="13_ncr:1_{1BF99F2A-8DEA-4916-B4F7-610142755E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10" i="1"/>
  <c r="B6" i="1"/>
  <c r="B2" i="1"/>
  <c r="B11" i="1"/>
  <c r="B16" i="1"/>
  <c r="B17" i="1"/>
  <c r="B15" i="1"/>
  <c r="B14" i="1"/>
  <c r="B13" i="1"/>
  <c r="B12" i="1"/>
  <c r="B9" i="1"/>
  <c r="B8" i="1"/>
  <c r="B7" i="1"/>
  <c r="B4" i="1"/>
  <c r="B5" i="1"/>
</calcChain>
</file>

<file path=xl/sharedStrings.xml><?xml version="1.0" encoding="utf-8"?>
<sst xmlns="http://schemas.openxmlformats.org/spreadsheetml/2006/main" count="22" uniqueCount="22">
  <si>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</si>
  <si>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</si>
  <si>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</si>
  <si>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</si>
  <si>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</si>
  <si>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</si>
  <si>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</si>
  <si>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</si>
  <si>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</si>
  <si>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</si>
  <si>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</si>
  <si>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</si>
  <si>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</si>
  <si>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</si>
  <si>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</si>
  <si>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</si>
  <si>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STEP1</t>
  </si>
  <si>
    <t>STEP2</t>
  </si>
  <si>
    <t>CONVERTED TO DATE USING SINGLE FORMULA</t>
  </si>
  <si>
    <t>FORMULA USED:</t>
  </si>
  <si>
    <t>DATE(IF(RIGHT(A1,4)="2017",RIGHT(A1,4),RIGHT(A1,2)+100),VLOOKUP(IF(FIND("Jan",A1,1)&lt;=3,IF(FIND("Jan",A1,1)=1,LEFT(A1,3),MID(A1,3,3)),IF(FIND("Jan",A1,3)=4,MID(A1,4,3),MID(A1,5,3))), {"Jan",1;"Feb",2;"Mar",3;"Apr",4;"May",5;"Jun",6;"Jul",7;"Aug",8;"Sep",9;"Oct",10;"Nov",11;"Dec",12},2,0),IF(ISNUMBER(FIND("2,",A1,1)),IF(ISNUMBER(FIND("02,",A1,1)),IF(ISNUMBER(FIND("Jan 02,",A1,1)),MID(A1,5,2),LEFT(A1,2)),IF(ISNUMBER(FIND("Jan 2,",A1,1)),MID(A1,5,1),LEFT(A1,1))),IF(ISNUMBER(FIND("02",A1,1)),IF(ISNUMBER(FIND("Jan 02",A1,1)),MID(A1,5,2),LEFT(A1,2)),IF(ISNUMBER(FIND("2 Jan",A1,1)),LEFT(A1,1),MID(A1,5,1)))))</t>
  </si>
  <si>
    <t>ORIGINAL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</si>
</sst>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0" fillId="0" borderId="0" xfId="0" applyNumberFormat="1"/>
    <xf numFmtId="0" fontId="0" fillId="3" borderId="1" xfId="0" quotePrefix="1" applyNumberFormat="1" applyFill="1" applyBorder="1"/>
    <xf numFmtId="0" fontId="0" fillId="3" borderId="1" xfId="0" applyNumberFormat="1" applyFill="1" applyBorder="1"/>
    <xf numFmtId="14" fontId="0" fillId="0" borderId="0" xfId="0" applyNumberFormat="1" applyAlignment="1">
      <alignment wrapText="1"/>
    </xf>
    <xf numFmtId="14" fontId="1" fillId="2" borderId="0" xfId="0" applyNumberFormat="1" applyFont="1" applyFill="1" applyAlignment="1">
      <alignment wrapText="1"/>
    </xf>
    <xf numFmtId="14" fontId="3" fillId="4" borderId="0" xfId="0" applyNumberFormat="1" applyFont="1" applyFill="1"/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4" fillId="0" borderId="1" xfId="0" applyNumberFormat="1" applyFont="1" applyBorder="1"/>
    <xf numFmtId="14" fontId="5" fillId="0" borderId="1" xfId="0" applyNumberFormat="1" applyFont="1" applyBorder="1"/>
    <xf numFmtId="14" fontId="4" fillId="5" borderId="1" xfId="0" applyNumberFormat="1" applyFont="1" applyFill="1" applyBorder="1"/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theme="7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B7FD7-99E6-4220-A337-B55CA3BDDED7}" name="Table1" displayName="Table1" ref="A1:D17" totalsRowShown="0" headerRowDxfId="4" headerRowBorderDxfId="5" tableBorderDxfId="6">
  <tableColumns count="4">
    <tableColumn id="1" xr3:uid="{205638DE-5707-4473-8E1A-D2DB90A3012C}" name="ORIGINAL DATA" dataDxfId="3"/>
    <tableColumn id="2" xr3:uid="{EDBB75AF-E380-4C95-981A-B36447B53522}" name="STEP1" dataDxfId="2"/>
    <tableColumn id="3" xr3:uid="{55BC0871-0930-44B7-A8E4-7519AE9804E4}" name="STEP2" dataDxfId="1">
      <calculatedColumnFormula>DATE(IF(RIGHT(A2,4)="2017",RIGHT(A2,4),RIGHT(A2,2)+100),VLOOKUP(IF(FIND("Jan",A2,1)&lt;=3,IF(FIND("Jan",A2,1)=1,LEFT(A2,3),MID(A2,3,3)),IF(FIND("Jan",A2,3)=4,MID(A2,4,3),MID(A2,5,3))), {"Jan",1;"Feb",2;"Mar",3;"Apr",4;"May",5;"Jun",6;"Jul",7;"Aug",8;"Sep",9;"Oct",10;"Nov",11;"Dec",12},2,0),2)</calculatedColumnFormula>
    </tableColumn>
    <tableColumn id="4" xr3:uid="{2AA45E13-D45C-4E3C-93DA-C5E302C71F9C}" name="CONVERTED TO DATE USING SINGLE FORMULA" dataDxfId="0">
      <calculatedColumnFormula>DATE(IF(RIGHT(A2,4)="2017",RIGHT(A2,4),RIGHT(A2,2)+100),VLOOKUP(IF(FIND("Jan",A2,1)&lt;=3,IF(FIND("Jan",A2,1)=1,LEFT(A2,3),MID(A2,3,3)),IF(FIND("Jan",A2,3)=4,MID(A2,4,3),MID(A2,5,3))), {"Jan",1;"Feb",2;"Mar",3;"Apr",4;"May",5;"Jun",6;"Jul",7;"Aug",8;"Sep",9;"Oct",10;"Nov",11;"Dec",12},2,0),IF(ISNUMBER(FIND("2,",A2,1)),IF(ISNUMBER(FIND("02,",A2,1)),IF(ISNUMBER(FIND("Jan 02,",A2,1)),MID(A2,5,2),LEFT(A2,2)),IF(ISNUMBER(FIND("Jan 2,",A2,1)),MID(A2,5,1),LEFT(A2,1))),IF(ISNUMBER(FIND("02",A2,1)),IF(ISNUMBER(FIND("Jan 02",A2,1)),MID(A2,5,2),LEFT(A2,2)),IF(ISNUMBER(FIND("2 Jan",A2,1)),LEFT(A2,1),MID(A2,5,1)))))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/>
  </sheetViews>
  <sheetFormatPr defaultRowHeight="14.4" x14ac:dyDescent="0.3"/>
  <cols>
    <col min="1" max="1" width="16.33203125" style="3" customWidth="1"/>
    <col min="2" max="2" width="13" customWidth="1"/>
    <col min="3" max="3" width="17.33203125" customWidth="1"/>
    <col min="4" max="4" width="26.77734375" customWidth="1"/>
    <col min="6" max="6" width="10.33203125" bestFit="1" customWidth="1"/>
  </cols>
  <sheetData>
    <row r="1" spans="1:16" ht="30" customHeight="1" x14ac:dyDescent="0.3">
      <c r="A1" s="9" t="s">
        <v>21</v>
      </c>
      <c r="B1" s="10" t="s">
        <v>16</v>
      </c>
      <c r="C1" s="10" t="s">
        <v>17</v>
      </c>
      <c r="D1" s="14" t="s">
        <v>18</v>
      </c>
      <c r="E1" s="2"/>
      <c r="F1" s="1"/>
      <c r="G1" s="2"/>
    </row>
    <row r="2" spans="1:16" x14ac:dyDescent="0.3">
      <c r="A2" s="4" t="s">
        <v>0</v>
      </c>
      <c r="B2" s="11">
        <f>DATE(RIGHT(A2,4),VLOOKUP(LEFT(A2,3), {"Jan",1;"Feb",2;"Mar",3;"Apr",4;"May",5;"Jun",6;"Jul",7;"Aug",8;"Sep",9;"Oct",10;"Nov",11;"Dec",12},2,0),MID(A2,5,1))</f>
        <v>42737</v>
      </c>
      <c r="C2" s="12">
        <f>DATE(IF(RIGHT(A2,4)="2017",RIGHT(A2,4),RIGHT(A2,2)+100),VLOOKUP(IF(FIND("Jan",A2,1)&lt;=3,IF(FIND("Jan",A2,1)=1,LEFT(A2,3),MID(A2,3,3)),IF(FIND("Jan",A2,3)=4,MID(A2,4,3),MID(A2,5,3))), {"Jan",1;"Feb",2;"Mar",3;"Apr",4;"May",5;"Jun",6;"Jul",7;"Aug",8;"Sep",9;"Oct",10;"Nov",11;"Dec",12},2,0),2)</f>
        <v>42737</v>
      </c>
      <c r="D2" s="13">
        <f>DATE(IF(RIGHT(A2,4)="2017",RIGHT(A2,4),RIGHT(A2,2)+100),VLOOKUP(IF(FIND("Jan",A2,1)&lt;=3,IF(FIND("Jan",A2,1)=1,LEFT(A2,3),MID(A2,3,3)),IF(FIND("Jan",A2,3)=4,MID(A2,4,3),MID(A2,5,3))), {"Jan",1;"Feb",2;"Mar",3;"Apr",4;"May",5;"Jun",6;"Jul",7;"Aug",8;"Sep",9;"Oct",10;"Nov",11;"Dec",12},2,0),IF(ISNUMBER(FIND("2,",A2,1)),IF(ISNUMBER(FIND("02,",A2,1)),IF(ISNUMBER(FIND("Jan 02,",A2,1)),MID(A2,5,2),LEFT(A2,2)),IF(ISNUMBER(FIND("Jan 2,",A2,1)),MID(A2,5,1),LEFT(A2,1))),IF(ISNUMBER(FIND("02",A2,1)),IF(ISNUMBER(FIND("Jan 02",A2,1)),MID(A2,5,2),LEFT(A2,2)),IF(ISNUMBER(FIND("2 Jan",A2,1)),LEFT(A2,1),MID(A2,5,1)))))</f>
        <v>42737</v>
      </c>
      <c r="E2" s="2"/>
      <c r="F2" s="1"/>
      <c r="G2" s="2"/>
    </row>
    <row r="3" spans="1:16" x14ac:dyDescent="0.3">
      <c r="A3" s="4" t="s">
        <v>1</v>
      </c>
      <c r="B3" s="11">
        <f>DATE(RIGHT(A3,4),VLOOKUP(LEFT(A3,3), {"Jan",1;"Feb",2;"Mar",3;"Apr",4;"May",5;"Jun",6;"Jul",7;"Aug",8;"Sep",9;"Oct",10;"Nov",11;"Dec",12},2,0),MID(A3,5,2))</f>
        <v>42737</v>
      </c>
      <c r="C3" s="12">
        <f>DATE(IF(RIGHT(A3,4)="2017",RIGHT(A3,4),RIGHT(A3,2)+100),VLOOKUP(IF(FIND("Jan",A3,1)&lt;=3,IF(FIND("Jan",A3,1)=1,LEFT(A3,3),MID(A3,3,3)),IF(FIND("Jan",A3,3)=4,MID(A3,4,3),MID(A3,5,3))), {"Jan",1;"Feb",2;"Mar",3;"Apr",4;"May",5;"Jun",6;"Jul",7;"Aug",8;"Sep",9;"Oct",10;"Nov",11;"Dec",12},2,0),2)</f>
        <v>42737</v>
      </c>
      <c r="D3" s="13">
        <f>DATE(IF(RIGHT(A3,4)="2017",RIGHT(A3,4),RIGHT(A3,2)+100),VLOOKUP(IF(FIND("Jan",A3,1)&lt;=3,IF(FIND("Jan",A3,1)=1,LEFT(A3,3),MID(A3,3,3)),IF(FIND("Jan",A3,3)=4,MID(A3,4,3),MID(A3,5,3))), {"Jan",1;"Feb",2;"Mar",3;"Apr",4;"May",5;"Jun",6;"Jul",7;"Aug",8;"Sep",9;"Oct",10;"Nov",11;"Dec",12},2,0),IF(ISNUMBER(FIND("2,",A3,1)),IF(ISNUMBER(FIND("02,",A3,1)),IF(ISNUMBER(FIND("Jan 02,",A3,1)),MID(A3,5,2),LEFT(A3,2)),IF(ISNUMBER(FIND("Jan 2,",A3,1)),MID(A3,5,1),LEFT(A3,1))),IF(ISNUMBER(FIND("02",A3,1)),IF(ISNUMBER(FIND("Jan 02",A3,1)),MID(A3,5,2),LEFT(A3,2)),IF(ISNUMBER(FIND("2 Jan",A3,1)),LEFT(A3,1),MID(A3,5,1)))))</f>
        <v>42737</v>
      </c>
      <c r="E3" s="2"/>
      <c r="F3" s="1"/>
      <c r="G3" s="2"/>
    </row>
    <row r="4" spans="1:16" x14ac:dyDescent="0.3">
      <c r="A4" s="5" t="s">
        <v>2</v>
      </c>
      <c r="B4" s="11">
        <f>DATE(RIGHT(A4,4),VLOOKUP(LEFT(A4,3), {"Jan",1;"Feb",2;"Mar",3;"Apr",4;"May",5;"Jun",6;"Jul",7;"Aug",8;"Sep",9;"Oct",10;"Nov",11;"Dec",12},2,0),MID(A4,5,2))</f>
        <v>42737</v>
      </c>
      <c r="C4" s="12">
        <f>DATE(IF(RIGHT(A4,4)="2017",RIGHT(A4,4),RIGHT(A4,2)+100),VLOOKUP(IF(FIND("Jan",A4,1)&lt;=3,IF(FIND("Jan",A4,1)=1,LEFT(A4,3),MID(A4,3,3)),IF(FIND("Jan",A4,3)=4,MID(A4,4,3),MID(A4,5,3))), {"Jan",1;"Feb",2;"Mar",3;"Apr",4;"May",5;"Jun",6;"Jul",7;"Aug",8;"Sep",9;"Oct",10;"Nov",11;"Dec",12},2,0),2)</f>
        <v>42737</v>
      </c>
      <c r="D4" s="13">
        <f>DATE(IF(RIGHT(A4,4)="2017",RIGHT(A4,4),RIGHT(A4,2)+100),VLOOKUP(IF(FIND("Jan",A4,1)&lt;=3,IF(FIND("Jan",A4,1)=1,LEFT(A4,3),MID(A4,3,3)),IF(FIND("Jan",A4,3)=4,MID(A4,4,3),MID(A4,5,3))), {"Jan",1;"Feb",2;"Mar",3;"Apr",4;"May",5;"Jun",6;"Jul",7;"Aug",8;"Sep",9;"Oct",10;"Nov",11;"Dec",12},2,0),IF(ISNUMBER(FIND("2,",A4,1)),IF(ISNUMBER(FIND("02,",A4,1)),IF(ISNUMBER(FIND("Jan 02,",A4,1)),MID(A4,5,2),LEFT(A4,2)),IF(ISNUMBER(FIND("Jan 2,",A4,1)),MID(A4,5,1),LEFT(A4,1))),IF(ISNUMBER(FIND("02",A4,1)),IF(ISNUMBER(FIND("Jan 02",A4,1)),MID(A4,5,2),LEFT(A4,2)),IF(ISNUMBER(FIND("2 Jan",A4,1)),LEFT(A4,1),MID(A4,5,1)))))</f>
        <v>42737</v>
      </c>
      <c r="E4" s="2"/>
      <c r="F4" s="1"/>
      <c r="G4" s="2"/>
    </row>
    <row r="5" spans="1:16" x14ac:dyDescent="0.3">
      <c r="A5" s="5" t="s">
        <v>3</v>
      </c>
      <c r="B5" s="11">
        <f>DATE(RIGHT(A5,4),VLOOKUP(LEFT(A5,3), {"Jan",1;"Feb",2;"Mar",3;"Apr",4;"May",5;"Jun",6;"Jul",7;"Aug",8;"Sep",9;"Oct",10;"Nov",11;"Dec",12},2,0),MID(A5,5,2))</f>
        <v>42737</v>
      </c>
      <c r="C5" s="12">
        <f>DATE(IF(RIGHT(A5,4)="2017",RIGHT(A5,4),RIGHT(A5,2)+100),VLOOKUP(IF(FIND("Jan",A5,1)&lt;=3,IF(FIND("Jan",A5,1)=1,LEFT(A5,3),MID(A5,3,3)),IF(FIND("Jan",A5,3)=4,MID(A5,4,3),MID(A5,5,3))), {"Jan",1;"Feb",2;"Mar",3;"Apr",4;"May",5;"Jun",6;"Jul",7;"Aug",8;"Sep",9;"Oct",10;"Nov",11;"Dec",12},2,0),2)</f>
        <v>42737</v>
      </c>
      <c r="D5" s="13">
        <f>DATE(IF(RIGHT(A5,4)="2017",RIGHT(A5,4),RIGHT(A5,2)+100),VLOOKUP(IF(FIND("Jan",A5,1)&lt;=3,IF(FIND("Jan",A5,1)=1,LEFT(A5,3),MID(A5,3,3)),IF(FIND("Jan",A5,3)=4,MID(A5,4,3),MID(A5,5,3))), {"Jan",1;"Feb",2;"Mar",3;"Apr",4;"May",5;"Jun",6;"Jul",7;"Aug",8;"Sep",9;"Oct",10;"Nov",11;"Dec",12},2,0),IF(ISNUMBER(FIND("2,",A5,1)),IF(ISNUMBER(FIND("02,",A5,1)),IF(ISNUMBER(FIND("Jan 02,",A5,1)),MID(A5,5,2),LEFT(A5,2)),IF(ISNUMBER(FIND("Jan 2,",A5,1)),MID(A5,5,1),LEFT(A5,1))),IF(ISNUMBER(FIND("02",A5,1)),IF(ISNUMBER(FIND("Jan 02",A5,1)),MID(A5,5,2),LEFT(A5,2)),IF(ISNUMBER(FIND("2 Jan",A5,1)),LEFT(A5,1),MID(A5,5,1)))))</f>
        <v>42737</v>
      </c>
      <c r="E5" s="2"/>
      <c r="F5" s="1"/>
      <c r="G5" s="2"/>
    </row>
    <row r="6" spans="1:16" x14ac:dyDescent="0.3">
      <c r="A6" s="4" t="s">
        <v>4</v>
      </c>
      <c r="B6" s="11">
        <f>DATE(RIGHT(A6,2)+100,VLOOKUP(LEFT(A6,3), {"Jan",1;"Feb",2;"Mar",3;"Apr",4;"May",5;"Jun",6;"Jul",7;"Aug",8;"Sep",9;"Oct",10;"Nov",11;"Dec",12},2,0),MID(A6,5,1))</f>
        <v>42737</v>
      </c>
      <c r="C6" s="12">
        <f>DATE(IF(RIGHT(A6,4)="2017",RIGHT(A6,4),RIGHT(A6,2)+100),VLOOKUP(IF(FIND("Jan",A6,1)&lt;=3,IF(FIND("Jan",A6,1)=1,LEFT(A6,3),MID(A6,3,3)),IF(FIND("Jan",A6,3)=4,MID(A6,4,3),MID(A6,5,3))), {"Jan",1;"Feb",2;"Mar",3;"Apr",4;"May",5;"Jun",6;"Jul",7;"Aug",8;"Sep",9;"Oct",10;"Nov",11;"Dec",12},2,0),2)</f>
        <v>42737</v>
      </c>
      <c r="D6" s="13">
        <f>DATE(IF(RIGHT(A6,4)="2017",RIGHT(A6,4),RIGHT(A6,2)+100),VLOOKUP(IF(FIND("Jan",A6,1)&lt;=3,IF(FIND("Jan",A6,1)=1,LEFT(A6,3),MID(A6,3,3)),IF(FIND("Jan",A6,3)=4,MID(A6,4,3),MID(A6,5,3))), {"Jan",1;"Feb",2;"Mar",3;"Apr",4;"May",5;"Jun",6;"Jul",7;"Aug",8;"Sep",9;"Oct",10;"Nov",11;"Dec",12},2,0),IF(ISNUMBER(FIND("2,",A6,1)),IF(ISNUMBER(FIND("02,",A6,1)),IF(ISNUMBER(FIND("Jan 02,",A6,1)),MID(A6,5,2),LEFT(A6,2)),IF(ISNUMBER(FIND("Jan 2,",A6,1)),MID(A6,5,1),LEFT(A6,1))),IF(ISNUMBER(FIND("02",A6,1)),IF(ISNUMBER(FIND("Jan 02",A6,1)),MID(A6,5,2),LEFT(A6,2)),IF(ISNUMBER(FIND("2 Jan",A6,1)),LEFT(A6,1),MID(A6,5,1)))))</f>
        <v>42737</v>
      </c>
      <c r="E6" s="2"/>
      <c r="F6" s="1"/>
      <c r="G6" s="2"/>
    </row>
    <row r="7" spans="1:16" ht="18" x14ac:dyDescent="0.35">
      <c r="A7" s="4" t="s">
        <v>5</v>
      </c>
      <c r="B7" s="11">
        <f>DATE(RIGHT(A7,2)+100,VLOOKUP(LEFT(A7,3), {"Jan",1;"Feb",2;"Mar",3;"Apr",4;"May",5;"Jun",6;"Jul",7;"Aug",8;"Sep",9;"Oct",10;"Nov",11;"Dec",12},2,0),MID(A7,5,2))</f>
        <v>42737</v>
      </c>
      <c r="C7" s="12">
        <f>DATE(IF(RIGHT(A7,4)="2017",RIGHT(A7,4),RIGHT(A7,2)+100),VLOOKUP(IF(FIND("Jan",A7,1)&lt;=3,IF(FIND("Jan",A7,1)=1,LEFT(A7,3),MID(A7,3,3)),IF(FIND("Jan",A7,3)=4,MID(A7,4,3),MID(A7,5,3))), {"Jan",1;"Feb",2;"Mar",3;"Apr",4;"May",5;"Jun",6;"Jul",7;"Aug",8;"Sep",9;"Oct",10;"Nov",11;"Dec",12},2,0),2)</f>
        <v>42737</v>
      </c>
      <c r="D7" s="13">
        <f>DATE(IF(RIGHT(A7,4)="2017",RIGHT(A7,4),RIGHT(A7,2)+100),VLOOKUP(IF(FIND("Jan",A7,1)&lt;=3,IF(FIND("Jan",A7,1)=1,LEFT(A7,3),MID(A7,3,3)),IF(FIND("Jan",A7,3)=4,MID(A7,4,3),MID(A7,5,3))), {"Jan",1;"Feb",2;"Mar",3;"Apr",4;"May",5;"Jun",6;"Jul",7;"Aug",8;"Sep",9;"Oct",10;"Nov",11;"Dec",12},2,0),IF(ISNUMBER(FIND("2,",A7,1)),IF(ISNUMBER(FIND("02,",A7,1)),IF(ISNUMBER(FIND("Jan 02,",A7,1)),MID(A7,5,2),LEFT(A7,2)),IF(ISNUMBER(FIND("Jan 2,",A7,1)),MID(A7,5,1),LEFT(A7,1))),IF(ISNUMBER(FIND("02",A7,1)),IF(ISNUMBER(FIND("Jan 02",A7,1)),MID(A7,5,2),LEFT(A7,2)),IF(ISNUMBER(FIND("2 Jan",A7,1)),LEFT(A7,1),MID(A7,5,1)))))</f>
        <v>42737</v>
      </c>
      <c r="E7" s="2"/>
      <c r="F7" s="8" t="s">
        <v>19</v>
      </c>
      <c r="G7" s="8"/>
    </row>
    <row r="8" spans="1:16" ht="14.4" customHeight="1" x14ac:dyDescent="0.3">
      <c r="A8" s="5" t="s">
        <v>6</v>
      </c>
      <c r="B8" s="11">
        <f>DATE(RIGHT(A8,2)+100,VLOOKUP(LEFT(A8,3), {"Jan",1;"Feb",2;"Mar",3;"Apr",4;"May",5;"Jun",6;"Jul",7;"Aug",8;"Sep",9;"Oct",10;"Nov",11;"Dec",12},2,0),MID(A8,5,1))</f>
        <v>42737</v>
      </c>
      <c r="C8" s="12">
        <f>DATE(IF(RIGHT(A8,4)="2017",RIGHT(A8,4),RIGHT(A8,2)+100),VLOOKUP(IF(FIND("Jan",A8,1)&lt;=3,IF(FIND("Jan",A8,1)=1,LEFT(A8,3),MID(A8,3,3)),IF(FIND("Jan",A8,3)=4,MID(A8,4,3),MID(A8,5,3))), {"Jan",1;"Feb",2;"Mar",3;"Apr",4;"May",5;"Jun",6;"Jul",7;"Aug",8;"Sep",9;"Oct",10;"Nov",11;"Dec",12},2,0),2)</f>
        <v>42737</v>
      </c>
      <c r="D8" s="13">
        <f>DATE(IF(RIGHT(A8,4)="2017",RIGHT(A8,4),RIGHT(A8,2)+100),VLOOKUP(IF(FIND("Jan",A8,1)&lt;=3,IF(FIND("Jan",A8,1)=1,LEFT(A8,3),MID(A8,3,3)),IF(FIND("Jan",A8,3)=4,MID(A8,4,3),MID(A8,5,3))), {"Jan",1;"Feb",2;"Mar",3;"Apr",4;"May",5;"Jun",6;"Jul",7;"Aug",8;"Sep",9;"Oct",10;"Nov",11;"Dec",12},2,0),IF(ISNUMBER(FIND("2,",A8,1)),IF(ISNUMBER(FIND("02,",A8,1)),IF(ISNUMBER(FIND("Jan 02,",A8,1)),MID(A8,5,2),LEFT(A8,2)),IF(ISNUMBER(FIND("Jan 2,",A8,1)),MID(A8,5,1),LEFT(A8,1))),IF(ISNUMBER(FIND("02",A8,1)),IF(ISNUMBER(FIND("Jan 02",A8,1)),MID(A8,5,2),LEFT(A8,2)),IF(ISNUMBER(FIND("2 Jan",A8,1)),LEFT(A8,1),MID(A8,5,1)))))</f>
        <v>42737</v>
      </c>
      <c r="E8" s="2"/>
      <c r="F8" s="7" t="s">
        <v>20</v>
      </c>
      <c r="G8" s="7"/>
      <c r="H8" s="7"/>
      <c r="I8" s="7"/>
      <c r="J8" s="7"/>
      <c r="K8" s="7"/>
      <c r="L8" s="7"/>
      <c r="M8" s="7"/>
      <c r="N8" s="7"/>
      <c r="O8" s="7"/>
      <c r="P8" s="6"/>
    </row>
    <row r="9" spans="1:16" x14ac:dyDescent="0.3">
      <c r="A9" s="5" t="s">
        <v>7</v>
      </c>
      <c r="B9" s="11">
        <f>DATE(RIGHT(A9,2)+100,VLOOKUP(LEFT(A9,3), {"Jan",1;"Feb",2;"Mar",3;"Apr",4;"May",5;"Jun",6;"Jul",7;"Aug",8;"Sep",9;"Oct",10;"Nov",11;"Dec",12},2,0),MID(A9,5,2))</f>
        <v>42737</v>
      </c>
      <c r="C9" s="12">
        <f>DATE(IF(RIGHT(A9,4)="2017",RIGHT(A9,4),RIGHT(A9,2)+100),VLOOKUP(IF(FIND("Jan",A9,1)&lt;=3,IF(FIND("Jan",A9,1)=1,LEFT(A9,3),MID(A9,3,3)),IF(FIND("Jan",A9,3)=4,MID(A9,4,3),MID(A9,5,3))), {"Jan",1;"Feb",2;"Mar",3;"Apr",4;"May",5;"Jun",6;"Jul",7;"Aug",8;"Sep",9;"Oct",10;"Nov",11;"Dec",12},2,0),2)</f>
        <v>42737</v>
      </c>
      <c r="D9" s="13">
        <f>DATE(IF(RIGHT(A9,4)="2017",RIGHT(A9,4),RIGHT(A9,2)+100),VLOOKUP(IF(FIND("Jan",A9,1)&lt;=3,IF(FIND("Jan",A9,1)=1,LEFT(A9,3),MID(A9,3,3)),IF(FIND("Jan",A9,3)=4,MID(A9,4,3),MID(A9,5,3))), {"Jan",1;"Feb",2;"Mar",3;"Apr",4;"May",5;"Jun",6;"Jul",7;"Aug",8;"Sep",9;"Oct",10;"Nov",11;"Dec",12},2,0),IF(ISNUMBER(FIND("2,",A9,1)),IF(ISNUMBER(FIND("02,",A9,1)),IF(ISNUMBER(FIND("Jan 02,",A9,1)),MID(A9,5,2),LEFT(A9,2)),IF(ISNUMBER(FIND("Jan 2,",A9,1)),MID(A9,5,1),LEFT(A9,1))),IF(ISNUMBER(FIND("02",A9,1)),IF(ISNUMBER(FIND("Jan 02",A9,1)),MID(A9,5,2),LEFT(A9,2)),IF(ISNUMBER(FIND("2 Jan",A9,1)),LEFT(A9,1),MID(A9,5,1)))))</f>
        <v>42737</v>
      </c>
      <c r="E9" s="2"/>
      <c r="F9" s="7"/>
      <c r="G9" s="7"/>
      <c r="H9" s="7"/>
      <c r="I9" s="7"/>
      <c r="J9" s="7"/>
      <c r="K9" s="7"/>
      <c r="L9" s="7"/>
      <c r="M9" s="7"/>
      <c r="N9" s="7"/>
      <c r="O9" s="7"/>
      <c r="P9" s="6"/>
    </row>
    <row r="10" spans="1:16" x14ac:dyDescent="0.3">
      <c r="A10" s="4" t="s">
        <v>8</v>
      </c>
      <c r="B10" s="11">
        <f>DATE(RIGHT(A10,2)+100,VLOOKUP(MID(A10,3,3), {"Jan",1;"Feb",2;"Mar",3;"Apr",4;"May",5;"Jun",6;"Jul",7;"Aug",8;"Sep",9;"Oct",10;"Nov",11;"Dec",12},2,0),LEFT(A10,1))</f>
        <v>42737</v>
      </c>
      <c r="C10" s="12">
        <f>DATE(IF(RIGHT(A10,4)="2017",RIGHT(A10,4),RIGHT(A10,2)+100),VLOOKUP(IF(FIND("Jan",A10,1)&lt;=3,IF(FIND("Jan",A10,1)=1,LEFT(A10,3),MID(A10,3,3)),IF(FIND("Jan",A10,3)=4,MID(A10,4,3),MID(A10,5,3))), {"Jan",1;"Feb",2;"Mar",3;"Apr",4;"May",5;"Jun",6;"Jul",7;"Aug",8;"Sep",9;"Oct",10;"Nov",11;"Dec",12},2,0),2)</f>
        <v>42737</v>
      </c>
      <c r="D10" s="13">
        <f>DATE(IF(RIGHT(A10,4)="2017",RIGHT(A10,4),RIGHT(A10,2)+100),VLOOKUP(IF(FIND("Jan",A10,1)&lt;=3,IF(FIND("Jan",A10,1)=1,LEFT(A10,3),MID(A10,3,3)),IF(FIND("Jan",A10,3)=4,MID(A10,4,3),MID(A10,5,3))), {"Jan",1;"Feb",2;"Mar",3;"Apr",4;"May",5;"Jun",6;"Jul",7;"Aug",8;"Sep",9;"Oct",10;"Nov",11;"Dec",12},2,0),IF(ISNUMBER(FIND("2,",A10,1)),IF(ISNUMBER(FIND("02,",A10,1)),IF(ISNUMBER(FIND("Jan 02,",A10,1)),MID(A10,5,2),LEFT(A10,2)),IF(ISNUMBER(FIND("Jan 2,",A10,1)),MID(A10,5,1),LEFT(A10,1))),IF(ISNUMBER(FIND("02",A10,1)),IF(ISNUMBER(FIND("Jan 02",A10,1)),MID(A10,5,2),LEFT(A10,2)),IF(ISNUMBER(FIND("2 Jan",A10,1)),LEFT(A10,1),MID(A10,5,1)))))</f>
        <v>42737</v>
      </c>
      <c r="E10" s="2"/>
      <c r="F10" s="7"/>
      <c r="G10" s="7"/>
      <c r="H10" s="7"/>
      <c r="I10" s="7"/>
      <c r="J10" s="7"/>
      <c r="K10" s="7"/>
      <c r="L10" s="7"/>
      <c r="M10" s="7"/>
      <c r="N10" s="7"/>
      <c r="O10" s="7"/>
      <c r="P10" s="6"/>
    </row>
    <row r="11" spans="1:16" x14ac:dyDescent="0.3">
      <c r="A11" s="4" t="s">
        <v>9</v>
      </c>
      <c r="B11" s="11">
        <f>DATE(RIGHT(A11,4),VLOOKUP(MID(A11,3,3), {"Jan",1;"Feb",2;"Mar",3;"Apr",4;"May",5;"Jun",6;"Jul",7;"Aug",8;"Sep",9;"Oct",10;"Nov",11;"Dec",12},2,0),LEFT(A11,1))</f>
        <v>42737</v>
      </c>
      <c r="C11" s="12">
        <f>DATE(IF(RIGHT(A11,4)="2017",RIGHT(A11,4),RIGHT(A11,2)+100),VLOOKUP(IF(FIND("Jan",A11,1)&lt;=3,IF(FIND("Jan",A11,1)=1,LEFT(A11,3),MID(A11,3,3)),IF(FIND("Jan",A11,3)=4,MID(A11,4,3),MID(A11,5,3))), {"Jan",1;"Feb",2;"Mar",3;"Apr",4;"May",5;"Jun",6;"Jul",7;"Aug",8;"Sep",9;"Oct",10;"Nov",11;"Dec",12},2,0),2)</f>
        <v>42737</v>
      </c>
      <c r="D11" s="13">
        <f>DATE(IF(RIGHT(A11,4)="2017",RIGHT(A11,4),RIGHT(A11,2)+100),VLOOKUP(IF(FIND("Jan",A11,1)&lt;=3,IF(FIND("Jan",A11,1)=1,LEFT(A11,3),MID(A11,3,3)),IF(FIND("Jan",A11,3)=4,MID(A11,4,3),MID(A11,5,3))), {"Jan",1;"Feb",2;"Mar",3;"Apr",4;"May",5;"Jun",6;"Jul",7;"Aug",8;"Sep",9;"Oct",10;"Nov",11;"Dec",12},2,0),IF(ISNUMBER(FIND("2,",A11,1)),IF(ISNUMBER(FIND("02,",A11,1)),IF(ISNUMBER(FIND("Jan 02,",A11,1)),MID(A11,5,2),LEFT(A11,2)),IF(ISNUMBER(FIND("Jan 2,",A11,1)),MID(A11,5,1),LEFT(A11,1))),IF(ISNUMBER(FIND("02",A11,1)),IF(ISNUMBER(FIND("Jan 02",A11,1)),MID(A11,5,2),LEFT(A11,2)),IF(ISNUMBER(FIND("2 Jan",A11,1)),LEFT(A11,1),MID(A11,5,1)))))</f>
        <v>42737</v>
      </c>
      <c r="E11" s="2"/>
      <c r="F11" s="7"/>
      <c r="G11" s="7"/>
      <c r="H11" s="7"/>
      <c r="I11" s="7"/>
      <c r="J11" s="7"/>
      <c r="K11" s="7"/>
      <c r="L11" s="7"/>
      <c r="M11" s="7"/>
      <c r="N11" s="7"/>
      <c r="O11" s="7"/>
      <c r="P11" s="6"/>
    </row>
    <row r="12" spans="1:16" x14ac:dyDescent="0.3">
      <c r="A12" s="4" t="s">
        <v>10</v>
      </c>
      <c r="B12" s="11">
        <f>DATE(RIGHT(A12,2)+100,VLOOKUP(MID(A12,4,3), {"Jan",1;"Feb",2;"Mar",3;"Apr",4;"May",5;"Jun",6;"Jul",7;"Aug",8;"Sep",9;"Oct",10;"Nov",11;"Dec",12},2,0),LEFT(A12,2))</f>
        <v>42737</v>
      </c>
      <c r="C12" s="12">
        <f>DATE(IF(RIGHT(A12,4)="2017",RIGHT(A12,4),RIGHT(A12,2)+100),VLOOKUP(IF(FIND("Jan",A12,1)&lt;=3,IF(FIND("Jan",A12,1)=1,LEFT(A12,3),MID(A12,3,3)),IF(FIND("Jan",A12,3)=4,MID(A12,4,3),MID(A12,5,3))), {"Jan",1;"Feb",2;"Mar",3;"Apr",4;"May",5;"Jun",6;"Jul",7;"Aug",8;"Sep",9;"Oct",10;"Nov",11;"Dec",12},2,0),2)</f>
        <v>42737</v>
      </c>
      <c r="D12" s="13">
        <f>DATE(IF(RIGHT(A12,4)="2017",RIGHT(A12,4),RIGHT(A12,2)+100),VLOOKUP(IF(FIND("Jan",A12,1)&lt;=3,IF(FIND("Jan",A12,1)=1,LEFT(A12,3),MID(A12,3,3)),IF(FIND("Jan",A12,3)=4,MID(A12,4,3),MID(A12,5,3))), {"Jan",1;"Feb",2;"Mar",3;"Apr",4;"May",5;"Jun",6;"Jul",7;"Aug",8;"Sep",9;"Oct",10;"Nov",11;"Dec",12},2,0),IF(ISNUMBER(FIND("2,",A12,1)),IF(ISNUMBER(FIND("02,",A12,1)),IF(ISNUMBER(FIND("Jan 02,",A12,1)),MID(A12,5,2),LEFT(A12,2)),IF(ISNUMBER(FIND("Jan 2,",A12,1)),MID(A12,5,1),LEFT(A12,1))),IF(ISNUMBER(FIND("02",A12,1)),IF(ISNUMBER(FIND("Jan 02",A12,1)),MID(A12,5,2),LEFT(A12,2)),IF(ISNUMBER(FIND("2 Jan",A12,1)),LEFT(A12,1),MID(A12,5,1)))))</f>
        <v>42737</v>
      </c>
      <c r="E12" s="2"/>
      <c r="F12" s="7"/>
      <c r="G12" s="7"/>
      <c r="H12" s="7"/>
      <c r="I12" s="7"/>
      <c r="J12" s="7"/>
      <c r="K12" s="7"/>
      <c r="L12" s="7"/>
      <c r="M12" s="7"/>
      <c r="N12" s="7"/>
      <c r="O12" s="7"/>
      <c r="P12" s="6"/>
    </row>
    <row r="13" spans="1:16" x14ac:dyDescent="0.3">
      <c r="A13" s="4" t="s">
        <v>11</v>
      </c>
      <c r="B13" s="11">
        <f>DATE(RIGHT(A13,2)+100,VLOOKUP(MID(A13,4,3), {"Jan",1;"Feb",2;"Mar",3;"Apr",4;"May",5;"Jun",6;"Jul",7;"Aug",8;"Sep",9;"Oct",10;"Nov",11;"Dec",12},2,0),LEFT(A13,2))</f>
        <v>42737</v>
      </c>
      <c r="C13" s="12">
        <f>DATE(IF(RIGHT(A13,4)="2017",RIGHT(A13,4),RIGHT(A13,2)+100),VLOOKUP(IF(FIND("Jan",A13,1)&lt;=3,IF(FIND("Jan",A13,1)=1,LEFT(A13,3),MID(A13,3,3)),IF(FIND("Jan",A13,3)=4,MID(A13,4,3),MID(A13,5,3))), {"Jan",1;"Feb",2;"Mar",3;"Apr",4;"May",5;"Jun",6;"Jul",7;"Aug",8;"Sep",9;"Oct",10;"Nov",11;"Dec",12},2,0),2)</f>
        <v>42737</v>
      </c>
      <c r="D13" s="13">
        <f>DATE(IF(RIGHT(A13,4)="2017",RIGHT(A13,4),RIGHT(A13,2)+100),VLOOKUP(IF(FIND("Jan",A13,1)&lt;=3,IF(FIND("Jan",A13,1)=1,LEFT(A13,3),MID(A13,3,3)),IF(FIND("Jan",A13,3)=4,MID(A13,4,3),MID(A13,5,3))), {"Jan",1;"Feb",2;"Mar",3;"Apr",4;"May",5;"Jun",6;"Jul",7;"Aug",8;"Sep",9;"Oct",10;"Nov",11;"Dec",12},2,0),IF(ISNUMBER(FIND("2,",A13,1)),IF(ISNUMBER(FIND("02,",A13,1)),IF(ISNUMBER(FIND("Jan 02,",A13,1)),MID(A13,5,2),LEFT(A13,2)),IF(ISNUMBER(FIND("Jan 2,",A13,1)),MID(A13,5,1),LEFT(A13,1))),IF(ISNUMBER(FIND("02",A13,1)),IF(ISNUMBER(FIND("Jan 02",A13,1)),MID(A13,5,2),LEFT(A13,2)),IF(ISNUMBER(FIND("2 Jan",A13,1)),LEFT(A13,1),MID(A13,5,1)))))</f>
        <v>42737</v>
      </c>
      <c r="E13" s="2"/>
      <c r="F13" s="7"/>
      <c r="G13" s="7"/>
      <c r="H13" s="7"/>
      <c r="I13" s="7"/>
      <c r="J13" s="7"/>
      <c r="K13" s="7"/>
      <c r="L13" s="7"/>
      <c r="M13" s="7"/>
      <c r="N13" s="7"/>
      <c r="O13" s="7"/>
      <c r="P13" s="6"/>
    </row>
    <row r="14" spans="1:16" x14ac:dyDescent="0.3">
      <c r="A14" s="4" t="s">
        <v>12</v>
      </c>
      <c r="B14" s="11">
        <f>DATE(RIGHT(A14,2)+100,VLOOKUP(MID(A14,4,3), {"Jan",1;"Feb",2;"Mar",3;"Apr",4;"May",5;"Jun",6;"Jul",7;"Aug",8;"Sep",9;"Oct",10;"Nov",11;"Dec",12},2,0),LEFT(A14,1))</f>
        <v>42737</v>
      </c>
      <c r="C14" s="12">
        <f>DATE(IF(RIGHT(A14,4)="2017",RIGHT(A14,4),RIGHT(A14,2)+100),VLOOKUP(IF(FIND("Jan",A14,1)&lt;=3,IF(FIND("Jan",A14,1)=1,LEFT(A14,3),MID(A14,3,3)),IF(FIND("Jan",A14,3)=4,MID(A14,4,3),MID(A14,5,3))), {"Jan",1;"Feb",2;"Mar",3;"Apr",4;"May",5;"Jun",6;"Jul",7;"Aug",8;"Sep",9;"Oct",10;"Nov",11;"Dec",12},2,0),2)</f>
        <v>42737</v>
      </c>
      <c r="D14" s="13">
        <f>DATE(IF(RIGHT(A14,4)="2017",RIGHT(A14,4),RIGHT(A14,2)+100),VLOOKUP(IF(FIND("Jan",A14,1)&lt;=3,IF(FIND("Jan",A14,1)=1,LEFT(A14,3),MID(A14,3,3)),IF(FIND("Jan",A14,3)=4,MID(A14,4,3),MID(A14,5,3))), {"Jan",1;"Feb",2;"Mar",3;"Apr",4;"May",5;"Jun",6;"Jul",7;"Aug",8;"Sep",9;"Oct",10;"Nov",11;"Dec",12},2,0),IF(ISNUMBER(FIND("2,",A14,1)),IF(ISNUMBER(FIND("02,",A14,1)),IF(ISNUMBER(FIND("Jan 02,",A14,1)),MID(A14,5,2),LEFT(A14,2)),IF(ISNUMBER(FIND("Jan 2,",A14,1)),MID(A14,5,1),LEFT(A14,1))),IF(ISNUMBER(FIND("02",A14,1)),IF(ISNUMBER(FIND("Jan 02",A14,1)),MID(A14,5,2),LEFT(A14,2)),IF(ISNUMBER(FIND("2 Jan",A14,1)),LEFT(A14,1),MID(A14,5,1)))))</f>
        <v>42737</v>
      </c>
      <c r="E14" s="2"/>
      <c r="F14" s="7"/>
      <c r="G14" s="7"/>
      <c r="H14" s="7"/>
      <c r="I14" s="7"/>
      <c r="J14" s="7"/>
      <c r="K14" s="7"/>
      <c r="L14" s="7"/>
      <c r="M14" s="7"/>
      <c r="N14" s="7"/>
      <c r="O14" s="7"/>
      <c r="P14" s="6"/>
    </row>
    <row r="15" spans="1:16" x14ac:dyDescent="0.3">
      <c r="A15" s="4" t="s">
        <v>13</v>
      </c>
      <c r="B15" s="11">
        <f>DATE(RIGHT(A15,2)+100,VLOOKUP(MID(A15,4,3), {"Jan",1;"Feb",2;"Mar",3;"Apr",4;"May",5;"Jun",6;"Jul",7;"Aug",8;"Sep",9;"Oct",10;"Nov",11;"Dec",12},2,0),LEFT(A15,1))</f>
        <v>42737</v>
      </c>
      <c r="C15" s="12">
        <f>DATE(IF(RIGHT(A15,4)="2017",RIGHT(A15,4),RIGHT(A15,2)+100),VLOOKUP(IF(FIND("Jan",A15,1)&lt;=3,IF(FIND("Jan",A15,1)=1,LEFT(A15,3),MID(A15,3,3)),IF(FIND("Jan",A15,3)=4,MID(A15,4,3),MID(A15,5,3))), {"Jan",1;"Feb",2;"Mar",3;"Apr",4;"May",5;"Jun",6;"Jul",7;"Aug",8;"Sep",9;"Oct",10;"Nov",11;"Dec",12},2,0),2)</f>
        <v>42737</v>
      </c>
      <c r="D15" s="13">
        <f>DATE(IF(RIGHT(A15,4)="2017",RIGHT(A15,4),RIGHT(A15,2)+100),VLOOKUP(IF(FIND("Jan",A15,1)&lt;=3,IF(FIND("Jan",A15,1)=1,LEFT(A15,3),MID(A15,3,3)),IF(FIND("Jan",A15,3)=4,MID(A15,4,3),MID(A15,5,3))), {"Jan",1;"Feb",2;"Mar",3;"Apr",4;"May",5;"Jun",6;"Jul",7;"Aug",8;"Sep",9;"Oct",10;"Nov",11;"Dec",12},2,0),IF(ISNUMBER(FIND("2,",A15,1)),IF(ISNUMBER(FIND("02,",A15,1)),IF(ISNUMBER(FIND("Jan 02,",A15,1)),MID(A15,5,2),LEFT(A15,2)),IF(ISNUMBER(FIND("Jan 2,",A15,1)),MID(A15,5,1),LEFT(A15,1))),IF(ISNUMBER(FIND("02",A15,1)),IF(ISNUMBER(FIND("Jan 02",A15,1)),MID(A15,5,2),LEFT(A15,2)),IF(ISNUMBER(FIND("2 Jan",A15,1)),LEFT(A15,1),MID(A15,5,1)))))</f>
        <v>42737</v>
      </c>
      <c r="E15" s="2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4" t="s">
        <v>14</v>
      </c>
      <c r="B16" s="11">
        <f>DATE(RIGHT(A16,2)+100,VLOOKUP(MID(A16,5,3), {"Jan",1;"Feb",2;"Mar",3;"Apr",4;"May",5;"Jun",6;"Jul",7;"Aug",8;"Sep",9;"Oct",10;"Nov",11;"Dec",12},2,0),LEFT(A16,2))</f>
        <v>42737</v>
      </c>
      <c r="C16" s="12">
        <f>DATE(IF(RIGHT(A16,4)="2017",RIGHT(A16,4),RIGHT(A16,2)+100),VLOOKUP(IF(FIND("Jan",A16,1)&lt;=3,IF(FIND("Jan",A16,1)=1,LEFT(A16,3),MID(A16,3,3)),IF(FIND("Jan",A16,3)=4,MID(A16,4,3),MID(A16,5,3))), {"Jan",1;"Feb",2;"Mar",3;"Apr",4;"May",5;"Jun",6;"Jul",7;"Aug",8;"Sep",9;"Oct",10;"Nov",11;"Dec",12},2,0),2)</f>
        <v>42737</v>
      </c>
      <c r="D16" s="13">
        <f>DATE(IF(RIGHT(A16,4)="2017",RIGHT(A16,4),RIGHT(A16,2)+100),VLOOKUP(IF(FIND("Jan",A16,1)&lt;=3,IF(FIND("Jan",A16,1)=1,LEFT(A16,3),MID(A16,3,3)),IF(FIND("Jan",A16,3)=4,MID(A16,4,3),MID(A16,5,3))), {"Jan",1;"Feb",2;"Mar",3;"Apr",4;"May",5;"Jun",6;"Jul",7;"Aug",8;"Sep",9;"Oct",10;"Nov",11;"Dec",12},2,0),IF(ISNUMBER(FIND("2,",A16,1)),IF(ISNUMBER(FIND("02,",A16,1)),IF(ISNUMBER(FIND("Jan 02,",A16,1)),MID(A16,5,2),LEFT(A16,2)),IF(ISNUMBER(FIND("Jan 2,",A16,1)),MID(A16,5,1),LEFT(A16,1))),IF(ISNUMBER(FIND("02",A16,1)),IF(ISNUMBER(FIND("Jan 02",A16,1)),MID(A16,5,2),LEFT(A16,2)),IF(ISNUMBER(FIND("2 Jan",A16,1)),LEFT(A16,1),MID(A16,5,1)))))</f>
        <v>42737</v>
      </c>
      <c r="E16" s="2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4" t="s">
        <v>15</v>
      </c>
      <c r="B17" s="11">
        <f>DATE(RIGHT(A17,2)+100,VLOOKUP(MID(A17,5,3), {"Jan",1;"Feb",2;"Mar",3;"Apr",4;"May",5;"Jun",6;"Jul",7;"Aug",8;"Sep",9;"Oct",10;"Nov",11;"Dec",12},2,0),LEFT(A17,2))</f>
        <v>42737</v>
      </c>
      <c r="C17" s="12">
        <f>DATE(IF(RIGHT(A17,4)="2017",RIGHT(A17,4),RIGHT(A17,2)+100),VLOOKUP(IF(FIND("Jan",A17,1)&lt;=3,IF(FIND("Jan",A17,1)=1,LEFT(A17,3),MID(A17,3,3)),IF(FIND("Jan",A17,3)=4,MID(A17,4,3),MID(A17,5,3))), {"Jan",1;"Feb",2;"Mar",3;"Apr",4;"May",5;"Jun",6;"Jul",7;"Aug",8;"Sep",9;"Oct",10;"Nov",11;"Dec",12},2,0),2)</f>
        <v>42737</v>
      </c>
      <c r="D17" s="13">
        <f>DATE(IF(RIGHT(A17,4)="2017",RIGHT(A17,4),RIGHT(A17,2)+100),VLOOKUP(IF(FIND("Jan",A17,1)&lt;=3,IF(FIND("Jan",A17,1)=1,LEFT(A17,3),MID(A17,3,3)),IF(FIND("Jan",A17,3)=4,MID(A17,4,3),MID(A17,5,3))), {"Jan",1;"Feb",2;"Mar",3;"Apr",4;"May",5;"Jun",6;"Jul",7;"Aug",8;"Sep",9;"Oct",10;"Nov",11;"Dec",12},2,0),IF(ISNUMBER(FIND("2,",A17,1)),IF(ISNUMBER(FIND("02,",A17,1)),IF(ISNUMBER(FIND("Jan 02,",A17,1)),MID(A17,5,2),LEFT(A17,2)),IF(ISNUMBER(FIND("Jan 2,",A17,1)),MID(A17,5,1),LEFT(A17,1))),IF(ISNUMBER(FIND("02",A17,1)),IF(ISNUMBER(FIND("Jan 02",A17,1)),MID(A17,5,2),LEFT(A17,2)),IF(ISNUMBER(FIND("2 Jan",A17,1)),LEFT(A17,1),MID(A17,5,1)))))</f>
        <v>42737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</sheetData>
  <mergeCells count="2">
    <mergeCell ref="F7:G7"/>
    <mergeCell ref="F8:O1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Urmila Gurung</cp:lastModifiedBy>
  <dcterms:created xsi:type="dcterms:W3CDTF">2017-05-20T09:15:31Z</dcterms:created>
  <dcterms:modified xsi:type="dcterms:W3CDTF">2022-02-03T13:38:06Z</dcterms:modified>
</cp:coreProperties>
</file>