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snowhuffmyer/MyProjects/E5/apulchra_metabolism/data/baseline_sampling/sym_counts/"/>
    </mc:Choice>
  </mc:AlternateContent>
  <xr:revisionPtr revIDLastSave="0" documentId="13_ncr:1_{F9F3E6A7-5682-5E44-84BD-39D3786AE4D7}" xr6:coauthVersionLast="47" xr6:coauthVersionMax="47" xr10:uidLastSave="{00000000-0000-0000-0000-000000000000}"/>
  <bookViews>
    <workbookView xWindow="440" yWindow="460" windowWidth="27640" windowHeight="16000" xr2:uid="{3F637B6A-34B6-C147-9B30-DF4A4399AD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J4" i="1"/>
  <c r="K4" i="1"/>
  <c r="L4" i="1"/>
  <c r="M4" i="1"/>
  <c r="J5" i="1"/>
  <c r="K5" i="1"/>
  <c r="L5" i="1"/>
  <c r="M5" i="1"/>
  <c r="J6" i="1"/>
  <c r="M6" i="1" s="1"/>
  <c r="K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M15" i="1" s="1"/>
  <c r="K15" i="1"/>
  <c r="L15" i="1" s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" i="1"/>
  <c r="M2" i="1" s="1"/>
  <c r="K2" i="1"/>
  <c r="L2" i="1" s="1"/>
  <c r="L10" i="1" l="1"/>
  <c r="M10" i="1"/>
  <c r="L6" i="1"/>
  <c r="L22" i="1"/>
  <c r="M22" i="1"/>
</calcChain>
</file>

<file path=xl/sharedStrings.xml><?xml version="1.0" encoding="utf-8"?>
<sst xmlns="http://schemas.openxmlformats.org/spreadsheetml/2006/main" count="45" uniqueCount="42">
  <si>
    <t>fragment</t>
  </si>
  <si>
    <t>squares.counted</t>
  </si>
  <si>
    <t>count1</t>
  </si>
  <si>
    <t>count2</t>
  </si>
  <si>
    <t>count3</t>
  </si>
  <si>
    <t>count4</t>
  </si>
  <si>
    <t>count5</t>
  </si>
  <si>
    <t>count6</t>
  </si>
  <si>
    <t>initials</t>
  </si>
  <si>
    <t>stdev_squares</t>
  </si>
  <si>
    <t>cv</t>
  </si>
  <si>
    <t>notes</t>
  </si>
  <si>
    <t>cells.mL</t>
  </si>
  <si>
    <t>average_cells_per_square</t>
  </si>
  <si>
    <t>https://github.com/urol-e5/protocols/blob/master/2020-01-07-Cell_Density-Protocol.md</t>
  </si>
  <si>
    <t>D13</t>
  </si>
  <si>
    <t>A7</t>
  </si>
  <si>
    <t>A16</t>
  </si>
  <si>
    <t>A20</t>
  </si>
  <si>
    <t>A31</t>
  </si>
  <si>
    <t>B9</t>
  </si>
  <si>
    <t>B20</t>
  </si>
  <si>
    <t>B25</t>
  </si>
  <si>
    <t>B34</t>
  </si>
  <si>
    <t>C1</t>
  </si>
  <si>
    <t>C19</t>
  </si>
  <si>
    <t>C26</t>
  </si>
  <si>
    <t>C30</t>
  </si>
  <si>
    <t>D4</t>
  </si>
  <si>
    <t>D26</t>
  </si>
  <si>
    <t>D30</t>
  </si>
  <si>
    <t>E5</t>
  </si>
  <si>
    <t>E8</t>
  </si>
  <si>
    <t>E20</t>
  </si>
  <si>
    <t>E31</t>
  </si>
  <si>
    <t>F2</t>
  </si>
  <si>
    <t>F9</t>
  </si>
  <si>
    <t>F17</t>
  </si>
  <si>
    <t>F22</t>
  </si>
  <si>
    <t>date</t>
  </si>
  <si>
    <t>AH, TA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</si>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</sst>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2EE8-CFD7-B245-B048-E3FD6748E901}">
  <dimension ref="A1:O26"/>
  <sheetViews>
    <sheetView tabSelected="1" workbookViewId="0">
      <selection activeCell="N10" sqref="N10"/>
    </sheetView>
  </sheetViews>
  <sheetFormatPr baseColWidth="10" defaultRowHeight="16" x14ac:dyDescent="0.2"/>
  <cols>
    <col min="2" max="2" width="15.5" customWidth="1"/>
    <col min="10" max="10" width="22.5" customWidth="1"/>
    <col min="11" max="11" width="2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12</v>
      </c>
      <c r="N1" t="s">
        <v>39</v>
      </c>
      <c r="O1" t="s">
        <v>11</v>
      </c>
    </row>
    <row r="2" spans="1:15" x14ac:dyDescent="0.2">
      <c r="A2" t="s">
        <v>16</v>
      </c>
      <c r="B2">
        <v>3</v>
      </c>
      <c r="C2">
        <v>149</v>
      </c>
      <c r="D2">
        <v>139</v>
      </c>
      <c r="E2">
        <v>139</v>
      </c>
      <c r="F2">
        <v>132</v>
      </c>
      <c r="G2">
        <v>147</v>
      </c>
      <c r="H2">
        <v>148</v>
      </c>
      <c r="I2" t="s">
        <v>40</v>
      </c>
      <c r="J2">
        <f>AVERAGE(C2:H2)/B2</f>
        <v>47.44444444444445</v>
      </c>
      <c r="K2">
        <f>STDEV(C2:H2)</f>
        <v>6.7428974978614837</v>
      </c>
      <c r="L2">
        <f>(K2/J2)*100</f>
        <v>14.212196131323967</v>
      </c>
      <c r="M2">
        <f>J2*(10^4)</f>
        <v>474444.4444444445</v>
      </c>
      <c r="N2">
        <v>20221014</v>
      </c>
      <c r="O2" t="s">
        <v>14</v>
      </c>
    </row>
    <row r="3" spans="1:15" x14ac:dyDescent="0.2">
      <c r="A3" t="s">
        <v>17</v>
      </c>
      <c r="J3" t="e">
        <f t="shared" ref="J3:J26" si="0">AVERAGE(C3:H3)/B3</f>
        <v>#DIV/0!</v>
      </c>
      <c r="K3" t="e">
        <f t="shared" ref="K3:K26" si="1">STDEV(C3:H3)</f>
        <v>#DIV/0!</v>
      </c>
      <c r="L3" t="e">
        <f t="shared" ref="L3:L26" si="2">(K3/J3)*100</f>
        <v>#DIV/0!</v>
      </c>
      <c r="M3" t="e">
        <f t="shared" ref="M3:M26" si="3">J3*(10^4)</f>
        <v>#DIV/0!</v>
      </c>
    </row>
    <row r="4" spans="1:15" x14ac:dyDescent="0.2">
      <c r="A4" t="s">
        <v>18</v>
      </c>
      <c r="J4" t="e">
        <f t="shared" si="0"/>
        <v>#DIV/0!</v>
      </c>
      <c r="K4" t="e">
        <f t="shared" si="1"/>
        <v>#DIV/0!</v>
      </c>
      <c r="L4" t="e">
        <f t="shared" si="2"/>
        <v>#DIV/0!</v>
      </c>
      <c r="M4" t="e">
        <f t="shared" si="3"/>
        <v>#DIV/0!</v>
      </c>
    </row>
    <row r="5" spans="1:15" x14ac:dyDescent="0.2">
      <c r="A5" t="s">
        <v>19</v>
      </c>
      <c r="J5" t="e">
        <f t="shared" si="0"/>
        <v>#DIV/0!</v>
      </c>
      <c r="K5" t="e">
        <f t="shared" si="1"/>
        <v>#DIV/0!</v>
      </c>
      <c r="L5" t="e">
        <f t="shared" si="2"/>
        <v>#DIV/0!</v>
      </c>
      <c r="M5" t="e">
        <f t="shared" si="3"/>
        <v>#DIV/0!</v>
      </c>
    </row>
    <row r="6" spans="1:15" x14ac:dyDescent="0.2">
      <c r="A6" t="s">
        <v>20</v>
      </c>
      <c r="B6">
        <v>5</v>
      </c>
      <c r="C6">
        <v>162</v>
      </c>
      <c r="D6">
        <v>165</v>
      </c>
      <c r="E6">
        <v>171</v>
      </c>
      <c r="F6">
        <v>175</v>
      </c>
      <c r="G6">
        <v>170</v>
      </c>
      <c r="H6">
        <v>168</v>
      </c>
      <c r="I6" t="s">
        <v>40</v>
      </c>
      <c r="J6">
        <f t="shared" si="0"/>
        <v>33.700000000000003</v>
      </c>
      <c r="K6">
        <f t="shared" si="1"/>
        <v>4.5934736311423405</v>
      </c>
      <c r="L6">
        <f t="shared" si="2"/>
        <v>13.630485552351157</v>
      </c>
      <c r="M6">
        <f t="shared" si="3"/>
        <v>337000</v>
      </c>
      <c r="N6">
        <v>20221014</v>
      </c>
    </row>
    <row r="7" spans="1:15" x14ac:dyDescent="0.2">
      <c r="A7" t="s">
        <v>21</v>
      </c>
      <c r="J7" t="e">
        <f t="shared" si="0"/>
        <v>#DIV/0!</v>
      </c>
      <c r="K7" t="e">
        <f t="shared" si="1"/>
        <v>#DIV/0!</v>
      </c>
      <c r="L7" t="e">
        <f t="shared" si="2"/>
        <v>#DIV/0!</v>
      </c>
      <c r="M7" t="e">
        <f t="shared" si="3"/>
        <v>#DIV/0!</v>
      </c>
    </row>
    <row r="8" spans="1:15" x14ac:dyDescent="0.2">
      <c r="A8" t="s">
        <v>22</v>
      </c>
      <c r="J8" t="e">
        <f t="shared" si="0"/>
        <v>#DIV/0!</v>
      </c>
      <c r="K8" t="e">
        <f t="shared" si="1"/>
        <v>#DIV/0!</v>
      </c>
      <c r="L8" t="e">
        <f t="shared" si="2"/>
        <v>#DIV/0!</v>
      </c>
      <c r="M8" t="e">
        <f t="shared" si="3"/>
        <v>#DIV/0!</v>
      </c>
    </row>
    <row r="9" spans="1:15" x14ac:dyDescent="0.2">
      <c r="A9" t="s">
        <v>23</v>
      </c>
      <c r="J9" t="e">
        <f t="shared" si="0"/>
        <v>#DIV/0!</v>
      </c>
      <c r="K9" t="e">
        <f t="shared" si="1"/>
        <v>#DIV/0!</v>
      </c>
      <c r="L9" t="e">
        <f t="shared" si="2"/>
        <v>#DIV/0!</v>
      </c>
      <c r="M9" t="e">
        <f t="shared" si="3"/>
        <v>#DIV/0!</v>
      </c>
    </row>
    <row r="10" spans="1:15" x14ac:dyDescent="0.2">
      <c r="A10" t="s">
        <v>24</v>
      </c>
      <c r="B10">
        <v>2</v>
      </c>
      <c r="C10">
        <v>155</v>
      </c>
      <c r="D10">
        <v>157</v>
      </c>
      <c r="E10">
        <v>165</v>
      </c>
      <c r="F10">
        <v>163</v>
      </c>
      <c r="G10">
        <v>186</v>
      </c>
      <c r="H10">
        <v>176</v>
      </c>
      <c r="I10" t="s">
        <v>41</v>
      </c>
      <c r="J10">
        <f t="shared" si="0"/>
        <v>83.5</v>
      </c>
      <c r="K10">
        <f t="shared" si="1"/>
        <v>11.882760622010357</v>
      </c>
      <c r="L10">
        <f t="shared" si="2"/>
        <v>14.230851044323781</v>
      </c>
      <c r="M10">
        <f t="shared" si="3"/>
        <v>835000</v>
      </c>
      <c r="N10">
        <v>20221014</v>
      </c>
    </row>
    <row r="11" spans="1:15" x14ac:dyDescent="0.2">
      <c r="A11" t="s">
        <v>25</v>
      </c>
      <c r="J11" t="e">
        <f t="shared" si="0"/>
        <v>#DIV/0!</v>
      </c>
      <c r="K11" t="e">
        <f t="shared" si="1"/>
        <v>#DIV/0!</v>
      </c>
      <c r="L11" t="e">
        <f t="shared" si="2"/>
        <v>#DIV/0!</v>
      </c>
      <c r="M11" t="e">
        <f t="shared" si="3"/>
        <v>#DIV/0!</v>
      </c>
    </row>
    <row r="12" spans="1:15" x14ac:dyDescent="0.2">
      <c r="A12" t="s">
        <v>26</v>
      </c>
      <c r="J12" t="e">
        <f t="shared" si="0"/>
        <v>#DIV/0!</v>
      </c>
      <c r="K12" t="e">
        <f t="shared" si="1"/>
        <v>#DIV/0!</v>
      </c>
      <c r="L12" t="e">
        <f t="shared" si="2"/>
        <v>#DIV/0!</v>
      </c>
      <c r="M12" t="e">
        <f t="shared" si="3"/>
        <v>#DIV/0!</v>
      </c>
    </row>
    <row r="13" spans="1:15" x14ac:dyDescent="0.2">
      <c r="A13" t="s">
        <v>27</v>
      </c>
      <c r="J13" t="e">
        <f t="shared" si="0"/>
        <v>#DIV/0!</v>
      </c>
      <c r="K13" t="e">
        <f t="shared" si="1"/>
        <v>#DIV/0!</v>
      </c>
      <c r="L13" t="e">
        <f t="shared" si="2"/>
        <v>#DIV/0!</v>
      </c>
      <c r="M13" t="e">
        <f t="shared" si="3"/>
        <v>#DIV/0!</v>
      </c>
    </row>
    <row r="14" spans="1:15" x14ac:dyDescent="0.2">
      <c r="A14" t="s">
        <v>28</v>
      </c>
      <c r="J14" t="e">
        <f t="shared" si="0"/>
        <v>#DIV/0!</v>
      </c>
      <c r="K14" t="e">
        <f t="shared" si="1"/>
        <v>#DIV/0!</v>
      </c>
      <c r="L14" t="e">
        <f t="shared" si="2"/>
        <v>#DIV/0!</v>
      </c>
      <c r="M14" t="e">
        <f t="shared" si="3"/>
        <v>#DIV/0!</v>
      </c>
    </row>
    <row r="15" spans="1:15" x14ac:dyDescent="0.2">
      <c r="A15" t="s">
        <v>15</v>
      </c>
      <c r="B15">
        <v>1</v>
      </c>
      <c r="C15">
        <v>256</v>
      </c>
      <c r="D15">
        <v>278</v>
      </c>
      <c r="E15">
        <v>284</v>
      </c>
      <c r="F15">
        <v>216</v>
      </c>
      <c r="G15">
        <v>263</v>
      </c>
      <c r="H15">
        <v>228</v>
      </c>
      <c r="I15" t="s">
        <v>40</v>
      </c>
      <c r="J15">
        <f t="shared" si="0"/>
        <v>254.16666666666666</v>
      </c>
      <c r="K15">
        <f t="shared" si="1"/>
        <v>27.132391466044172</v>
      </c>
      <c r="L15">
        <f t="shared" si="2"/>
        <v>10.675039265328854</v>
      </c>
      <c r="M15">
        <f t="shared" si="3"/>
        <v>2541666.6666666665</v>
      </c>
      <c r="N15">
        <v>20221014</v>
      </c>
    </row>
    <row r="16" spans="1:15" x14ac:dyDescent="0.2">
      <c r="A16" t="s">
        <v>29</v>
      </c>
      <c r="J16" t="e">
        <f t="shared" si="0"/>
        <v>#DIV/0!</v>
      </c>
      <c r="K16" t="e">
        <f t="shared" si="1"/>
        <v>#DIV/0!</v>
      </c>
      <c r="L16" t="e">
        <f t="shared" si="2"/>
        <v>#DIV/0!</v>
      </c>
      <c r="M16" t="e">
        <f t="shared" si="3"/>
        <v>#DIV/0!</v>
      </c>
    </row>
    <row r="17" spans="1:14" x14ac:dyDescent="0.2">
      <c r="A17" t="s">
        <v>30</v>
      </c>
      <c r="J17" t="e">
        <f t="shared" si="0"/>
        <v>#DIV/0!</v>
      </c>
      <c r="K17" t="e">
        <f t="shared" si="1"/>
        <v>#DIV/0!</v>
      </c>
      <c r="L17" t="e">
        <f t="shared" si="2"/>
        <v>#DIV/0!</v>
      </c>
      <c r="M17" t="e">
        <f t="shared" si="3"/>
        <v>#DIV/0!</v>
      </c>
    </row>
    <row r="18" spans="1:14" x14ac:dyDescent="0.2">
      <c r="A18" t="s">
        <v>31</v>
      </c>
      <c r="J18" t="e">
        <f t="shared" si="0"/>
        <v>#DIV/0!</v>
      </c>
      <c r="K18" t="e">
        <f t="shared" si="1"/>
        <v>#DIV/0!</v>
      </c>
      <c r="L18" t="e">
        <f t="shared" si="2"/>
        <v>#DIV/0!</v>
      </c>
      <c r="M18" t="e">
        <f t="shared" si="3"/>
        <v>#DIV/0!</v>
      </c>
    </row>
    <row r="19" spans="1:14" x14ac:dyDescent="0.2">
      <c r="A19" t="s">
        <v>32</v>
      </c>
      <c r="J19" t="e">
        <f t="shared" si="0"/>
        <v>#DIV/0!</v>
      </c>
      <c r="K19" t="e">
        <f t="shared" si="1"/>
        <v>#DIV/0!</v>
      </c>
      <c r="L19" t="e">
        <f t="shared" si="2"/>
        <v>#DIV/0!</v>
      </c>
      <c r="M19" t="e">
        <f t="shared" si="3"/>
        <v>#DIV/0!</v>
      </c>
    </row>
    <row r="20" spans="1:14" x14ac:dyDescent="0.2">
      <c r="A20" t="s">
        <v>33</v>
      </c>
      <c r="J20" t="e">
        <f t="shared" si="0"/>
        <v>#DIV/0!</v>
      </c>
      <c r="K20" t="e">
        <f t="shared" si="1"/>
        <v>#DIV/0!</v>
      </c>
      <c r="L20" t="e">
        <f t="shared" si="2"/>
        <v>#DIV/0!</v>
      </c>
      <c r="M20" t="e">
        <f t="shared" si="3"/>
        <v>#DIV/0!</v>
      </c>
    </row>
    <row r="21" spans="1:14" x14ac:dyDescent="0.2">
      <c r="A21" t="s">
        <v>34</v>
      </c>
      <c r="J21" t="e">
        <f t="shared" si="0"/>
        <v>#DIV/0!</v>
      </c>
      <c r="K21" t="e">
        <f t="shared" si="1"/>
        <v>#DIV/0!</v>
      </c>
      <c r="L21" t="e">
        <f t="shared" si="2"/>
        <v>#DIV/0!</v>
      </c>
      <c r="M21" t="e">
        <f t="shared" si="3"/>
        <v>#DIV/0!</v>
      </c>
    </row>
    <row r="22" spans="1:14" x14ac:dyDescent="0.2">
      <c r="A22" t="s">
        <v>35</v>
      </c>
      <c r="B22">
        <v>1</v>
      </c>
      <c r="C22">
        <v>275</v>
      </c>
      <c r="D22">
        <v>230</v>
      </c>
      <c r="E22">
        <v>281</v>
      </c>
      <c r="F22">
        <v>281</v>
      </c>
      <c r="G22">
        <v>236</v>
      </c>
      <c r="H22">
        <v>293</v>
      </c>
      <c r="I22" t="s">
        <v>40</v>
      </c>
      <c r="J22">
        <f t="shared" si="0"/>
        <v>266</v>
      </c>
      <c r="K22">
        <f t="shared" si="1"/>
        <v>26.290682760247975</v>
      </c>
      <c r="L22">
        <f t="shared" si="2"/>
        <v>9.8837153234014945</v>
      </c>
      <c r="M22">
        <f t="shared" si="3"/>
        <v>2660000</v>
      </c>
      <c r="N22">
        <v>20221014</v>
      </c>
    </row>
    <row r="23" spans="1:14" x14ac:dyDescent="0.2">
      <c r="A23" t="s">
        <v>36</v>
      </c>
      <c r="J23" t="e">
        <f t="shared" si="0"/>
        <v>#DIV/0!</v>
      </c>
      <c r="K23" t="e">
        <f t="shared" si="1"/>
        <v>#DIV/0!</v>
      </c>
      <c r="L23" t="e">
        <f t="shared" si="2"/>
        <v>#DIV/0!</v>
      </c>
      <c r="M23" t="e">
        <f t="shared" si="3"/>
        <v>#DIV/0!</v>
      </c>
    </row>
    <row r="24" spans="1:14" x14ac:dyDescent="0.2">
      <c r="A24" t="s">
        <v>37</v>
      </c>
      <c r="J24" t="e">
        <f t="shared" si="0"/>
        <v>#DIV/0!</v>
      </c>
      <c r="K24" t="e">
        <f t="shared" si="1"/>
        <v>#DIV/0!</v>
      </c>
      <c r="L24" t="e">
        <f t="shared" si="2"/>
        <v>#DIV/0!</v>
      </c>
      <c r="M24" t="e">
        <f t="shared" si="3"/>
        <v>#DIV/0!</v>
      </c>
    </row>
    <row r="25" spans="1:14" x14ac:dyDescent="0.2">
      <c r="A25" t="s">
        <v>38</v>
      </c>
      <c r="J25" t="e">
        <f t="shared" si="0"/>
        <v>#DIV/0!</v>
      </c>
      <c r="K25" t="e">
        <f t="shared" si="1"/>
        <v>#DIV/0!</v>
      </c>
      <c r="L25" t="e">
        <f t="shared" si="2"/>
        <v>#DIV/0!</v>
      </c>
      <c r="M25" t="e">
        <f t="shared" si="3"/>
        <v>#DIV/0!</v>
      </c>
    </row>
    <row r="26" spans="1:14" x14ac:dyDescent="0.2">
      <c r="J26" t="e">
        <f t="shared" si="0"/>
        <v>#DIV/0!</v>
      </c>
      <c r="K26" t="e">
        <f t="shared" si="1"/>
        <v>#DIV/0!</v>
      </c>
      <c r="L26" t="e">
        <f t="shared" si="2"/>
        <v>#DIV/0!</v>
      </c>
      <c r="M26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2022-10-14T19:05:19Z</dcterms:created>
  <dcterms:modified xsi:type="dcterms:W3CDTF">2022-10-15T03:12:36Z</dcterms:modified>
</cp:coreProperties>
</file>